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1549DEC-213B-43E5-A3D7-50C7AFF8C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" l="1"/>
  <c r="X38" i="1" s="1"/>
  <c r="X39" i="1" s="1"/>
  <c r="X40" i="1" s="1"/>
  <c r="X41" i="1" s="1"/>
  <c r="X42" i="1" s="1"/>
  <c r="X35" i="1" l="1"/>
  <c r="Y35" i="1" s="1"/>
  <c r="Z35" i="1" s="1"/>
  <c r="U12" i="1" s="1"/>
  <c r="Y36" i="1"/>
  <c r="Z36" i="1" s="1"/>
  <c r="U13" i="1" s="1"/>
  <c r="Y37" i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Y13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D13" i="1" l="1"/>
  <c r="D12" i="1"/>
  <c r="W13" i="1"/>
  <c r="X13" i="1" s="1"/>
  <c r="AA13" i="1" s="1"/>
  <c r="T14" i="1"/>
  <c r="T15" i="1" s="1"/>
  <c r="A11" i="1"/>
  <c r="A12" i="1" s="1"/>
  <c r="A13" i="1" s="1"/>
  <c r="A14" i="1" s="1"/>
  <c r="A15" i="1" s="1"/>
  <c r="A16" i="1" s="1"/>
  <c r="D16" i="1" s="1"/>
  <c r="O10" i="1"/>
  <c r="W14" i="1"/>
  <c r="AD12" i="1"/>
  <c r="Q10" i="1" s="1"/>
  <c r="Q11" i="1" s="1"/>
  <c r="V13" i="1"/>
  <c r="Y14" i="1" s="1"/>
  <c r="AD13" i="1"/>
  <c r="D10" i="1"/>
  <c r="D14" i="1" l="1"/>
  <c r="D15" i="1"/>
  <c r="E15" i="1" s="1"/>
  <c r="G15" i="1" s="1"/>
  <c r="D11" i="1"/>
  <c r="E11" i="1" s="1"/>
  <c r="AB14" i="1"/>
  <c r="T16" i="1"/>
  <c r="T17" i="1" s="1"/>
  <c r="AB15" i="1"/>
  <c r="V14" i="1"/>
  <c r="E12" i="1"/>
  <c r="E13" i="1"/>
  <c r="E14" i="1"/>
  <c r="Y38" i="1"/>
  <c r="Z38" i="1" s="1"/>
  <c r="U15" i="1" s="1"/>
  <c r="A17" i="1"/>
  <c r="D17" i="1" s="1"/>
  <c r="X14" i="1"/>
  <c r="AA14" i="1" s="1"/>
  <c r="E16" i="1"/>
  <c r="E10" i="1"/>
  <c r="AB16" i="1" l="1"/>
  <c r="Y15" i="1"/>
  <c r="V15" i="1" s="1"/>
  <c r="W15" i="1"/>
  <c r="X15" i="1" s="1"/>
  <c r="AD14" i="1"/>
  <c r="Y39" i="1"/>
  <c r="Z39" i="1" s="1"/>
  <c r="U16" i="1" s="1"/>
  <c r="T18" i="1"/>
  <c r="AB17" i="1"/>
  <c r="A18" i="1"/>
  <c r="D18" i="1" s="1"/>
  <c r="E17" i="1"/>
  <c r="G17" i="1" s="1"/>
  <c r="G16" i="1"/>
  <c r="G12" i="1"/>
  <c r="G11" i="1"/>
  <c r="G13" i="1"/>
  <c r="G10" i="1"/>
  <c r="G14" i="1"/>
  <c r="AA15" i="1" l="1"/>
  <c r="Y16" i="1"/>
  <c r="V16" i="1" s="1"/>
  <c r="Y40" i="1"/>
  <c r="Z40" i="1" s="1"/>
  <c r="U17" i="1" s="1"/>
  <c r="W16" i="1"/>
  <c r="X16" i="1" s="1"/>
  <c r="AA16" i="1" s="1"/>
  <c r="AD15" i="1"/>
  <c r="A19" i="1"/>
  <c r="D19" i="1" s="1"/>
  <c r="E18" i="1"/>
  <c r="G18" i="1" s="1"/>
  <c r="AB18" i="1"/>
  <c r="T19" i="1"/>
  <c r="H11" i="1"/>
  <c r="J11" i="1" s="1"/>
  <c r="H14" i="1"/>
  <c r="H17" i="1"/>
  <c r="H13" i="1"/>
  <c r="H15" i="1"/>
  <c r="H12" i="1"/>
  <c r="H16" i="1"/>
  <c r="H18" i="1"/>
  <c r="Y17" i="1" l="1"/>
  <c r="V17" i="1" s="1"/>
  <c r="W17" i="1"/>
  <c r="X17" i="1" s="1"/>
  <c r="AD16" i="1"/>
  <c r="Y41" i="1"/>
  <c r="Z41" i="1" s="1"/>
  <c r="U18" i="1" s="1"/>
  <c r="AB19" i="1"/>
  <c r="A20" i="1"/>
  <c r="D20" i="1" s="1"/>
  <c r="E19" i="1"/>
  <c r="G19" i="1" s="1"/>
  <c r="H19" i="1"/>
  <c r="K11" i="1"/>
  <c r="AA17" i="1" l="1"/>
  <c r="L19" i="1"/>
  <c r="M19" i="1" s="1"/>
  <c r="N19" i="1" s="1"/>
  <c r="Y18" i="1"/>
  <c r="V18" i="1" s="1"/>
  <c r="Y42" i="1"/>
  <c r="Z42" i="1" s="1"/>
  <c r="U19" i="1" s="1"/>
  <c r="AD18" i="1" s="1"/>
  <c r="W18" i="1"/>
  <c r="X18" i="1" s="1"/>
  <c r="L18" i="1"/>
  <c r="M18" i="1" s="1"/>
  <c r="N18" i="1" s="1"/>
  <c r="L13" i="1"/>
  <c r="L16" i="1"/>
  <c r="M16" i="1" s="1"/>
  <c r="N16" i="1" s="1"/>
  <c r="AD17" i="1"/>
  <c r="L15" i="1"/>
  <c r="M15" i="1" s="1"/>
  <c r="N15" i="1" s="1"/>
  <c r="L14" i="1"/>
  <c r="M14" i="1" s="1"/>
  <c r="N14" i="1" s="1"/>
  <c r="L17" i="1"/>
  <c r="M17" i="1" s="1"/>
  <c r="N17" i="1" s="1"/>
  <c r="L12" i="1"/>
  <c r="L11" i="1"/>
  <c r="H20" i="1"/>
  <c r="L20" i="1"/>
  <c r="A21" i="1"/>
  <c r="D21" i="1" s="1"/>
  <c r="E20" i="1"/>
  <c r="G20" i="1" s="1"/>
  <c r="B11" i="1"/>
  <c r="AA18" i="1" l="1"/>
  <c r="Y19" i="1"/>
  <c r="V19" i="1" s="1"/>
  <c r="M12" i="1"/>
  <c r="N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M11" i="1"/>
  <c r="N11" i="1" s="1"/>
  <c r="W19" i="1"/>
  <c r="X19" i="1" s="1"/>
  <c r="AA19" i="1" s="1"/>
  <c r="M13" i="1"/>
  <c r="N13" i="1" s="1"/>
  <c r="M20" i="1"/>
  <c r="N20" i="1" s="1"/>
  <c r="H21" i="1"/>
  <c r="L21" i="1"/>
  <c r="A22" i="1"/>
  <c r="D22" i="1" s="1"/>
  <c r="E21" i="1"/>
  <c r="G21" i="1" s="1"/>
  <c r="I13" i="1" l="1"/>
  <c r="C12" i="1"/>
  <c r="K12" i="1" s="1"/>
  <c r="O12" i="1" s="1"/>
  <c r="O11" i="1"/>
  <c r="L22" i="1"/>
  <c r="A23" i="1"/>
  <c r="D23" i="1" s="1"/>
  <c r="E22" i="1"/>
  <c r="G22" i="1" s="1"/>
  <c r="M21" i="1"/>
  <c r="N21" i="1" s="1"/>
  <c r="P22" i="1"/>
  <c r="Q22" i="1"/>
  <c r="H22" i="1"/>
  <c r="H23" i="1" l="1"/>
  <c r="B12" i="1"/>
  <c r="C13" i="1"/>
  <c r="J13" i="1"/>
  <c r="I14" i="1"/>
  <c r="L23" i="1"/>
  <c r="A24" i="1"/>
  <c r="D24" i="1" s="1"/>
  <c r="E23" i="1"/>
  <c r="G23" i="1" s="1"/>
  <c r="P23" i="1"/>
  <c r="M22" i="1"/>
  <c r="N22" i="1" s="1"/>
  <c r="Q23" i="1"/>
  <c r="J14" i="1" l="1"/>
  <c r="I15" i="1"/>
  <c r="C14" i="1"/>
  <c r="K13" i="1"/>
  <c r="O13" i="1" s="1"/>
  <c r="P24" i="1"/>
  <c r="Q24" i="1"/>
  <c r="M23" i="1"/>
  <c r="N23" i="1" s="1"/>
  <c r="H24" i="1"/>
  <c r="L24" i="1"/>
  <c r="A25" i="1"/>
  <c r="D25" i="1" s="1"/>
  <c r="E24" i="1"/>
  <c r="G24" i="1" s="1"/>
  <c r="H25" i="1" l="1"/>
  <c r="B13" i="1"/>
  <c r="C15" i="1"/>
  <c r="K14" i="1"/>
  <c r="O14" i="1" s="1"/>
  <c r="I16" i="1"/>
  <c r="J15" i="1"/>
  <c r="L25" i="1"/>
  <c r="A26" i="1"/>
  <c r="D26" i="1" s="1"/>
  <c r="E25" i="1"/>
  <c r="G25" i="1" s="1"/>
  <c r="H26" i="1" s="1"/>
  <c r="P25" i="1"/>
  <c r="M24" i="1"/>
  <c r="N24" i="1" s="1"/>
  <c r="Q25" i="1"/>
  <c r="J16" i="1" l="1"/>
  <c r="I17" i="1"/>
  <c r="C16" i="1"/>
  <c r="K15" i="1"/>
  <c r="O15" i="1" s="1"/>
  <c r="B14" i="1"/>
  <c r="A27" i="1"/>
  <c r="D27" i="1" s="1"/>
  <c r="L26" i="1"/>
  <c r="E26" i="1"/>
  <c r="G26" i="1" s="1"/>
  <c r="H27" i="1" s="1"/>
  <c r="M25" i="1"/>
  <c r="N25" i="1" s="1"/>
  <c r="P26" i="1"/>
  <c r="Q26" i="1"/>
  <c r="B15" i="1" l="1"/>
  <c r="K16" i="1"/>
  <c r="O16" i="1" s="1"/>
  <c r="C17" i="1"/>
  <c r="J17" i="1"/>
  <c r="I18" i="1"/>
  <c r="P27" i="1"/>
  <c r="M26" i="1"/>
  <c r="N26" i="1" s="1"/>
  <c r="Q27" i="1"/>
  <c r="L27" i="1"/>
  <c r="A28" i="1"/>
  <c r="D28" i="1" s="1"/>
  <c r="E27" i="1"/>
  <c r="G27" i="1" s="1"/>
  <c r="H28" i="1" s="1"/>
  <c r="C18" i="1" l="1"/>
  <c r="K17" i="1"/>
  <c r="O17" i="1" s="1"/>
  <c r="J18" i="1"/>
  <c r="I19" i="1"/>
  <c r="B16" i="1"/>
  <c r="L28" i="1"/>
  <c r="A29" i="1"/>
  <c r="D29" i="1" s="1"/>
  <c r="E28" i="1"/>
  <c r="G28" i="1" s="1"/>
  <c r="M27" i="1"/>
  <c r="N27" i="1" s="1"/>
  <c r="Q28" i="1"/>
  <c r="P28" i="1"/>
  <c r="H29" i="1" l="1"/>
  <c r="B17" i="1"/>
  <c r="I20" i="1"/>
  <c r="J19" i="1"/>
  <c r="C19" i="1"/>
  <c r="K18" i="1"/>
  <c r="O18" i="1" s="1"/>
  <c r="A30" i="1"/>
  <c r="D30" i="1" s="1"/>
  <c r="L29" i="1"/>
  <c r="E29" i="1"/>
  <c r="G29" i="1" s="1"/>
  <c r="P29" i="1"/>
  <c r="M28" i="1"/>
  <c r="N28" i="1" s="1"/>
  <c r="Q29" i="1"/>
  <c r="H30" i="1" l="1"/>
  <c r="B18" i="1"/>
  <c r="C20" i="1"/>
  <c r="K19" i="1"/>
  <c r="O19" i="1" s="1"/>
  <c r="I21" i="1"/>
  <c r="J20" i="1"/>
  <c r="M29" i="1"/>
  <c r="N29" i="1" s="1"/>
  <c r="P30" i="1"/>
  <c r="Q30" i="1"/>
  <c r="L30" i="1"/>
  <c r="A31" i="1"/>
  <c r="D31" i="1" s="1"/>
  <c r="E30" i="1"/>
  <c r="G30" i="1" s="1"/>
  <c r="H31" i="1" s="1"/>
  <c r="I22" i="1" l="1"/>
  <c r="J21" i="1"/>
  <c r="B19" i="1"/>
  <c r="K20" i="1"/>
  <c r="O20" i="1" s="1"/>
  <c r="C21" i="1"/>
  <c r="M30" i="1"/>
  <c r="N30" i="1" s="1"/>
  <c r="P31" i="1"/>
  <c r="Q31" i="1"/>
  <c r="A32" i="1"/>
  <c r="D32" i="1" s="1"/>
  <c r="L31" i="1"/>
  <c r="E31" i="1"/>
  <c r="G31" i="1" s="1"/>
  <c r="H32" i="1" s="1"/>
  <c r="B20" i="1" l="1"/>
  <c r="C22" i="1"/>
  <c r="K21" i="1"/>
  <c r="O21" i="1" s="1"/>
  <c r="J22" i="1"/>
  <c r="I23" i="1"/>
  <c r="M31" i="1"/>
  <c r="N31" i="1" s="1"/>
  <c r="Q32" i="1"/>
  <c r="P32" i="1"/>
  <c r="L32" i="1"/>
  <c r="A33" i="1"/>
  <c r="D33" i="1" s="1"/>
  <c r="E32" i="1"/>
  <c r="G32" i="1" s="1"/>
  <c r="H33" i="1" s="1"/>
  <c r="J23" i="1" l="1"/>
  <c r="I24" i="1"/>
  <c r="K22" i="1"/>
  <c r="O22" i="1" s="1"/>
  <c r="C23" i="1"/>
  <c r="B21" i="1"/>
  <c r="M32" i="1"/>
  <c r="N32" i="1" s="1"/>
  <c r="P33" i="1"/>
  <c r="Q33" i="1"/>
  <c r="L33" i="1"/>
  <c r="A34" i="1"/>
  <c r="D34" i="1" s="1"/>
  <c r="E33" i="1"/>
  <c r="G33" i="1" s="1"/>
  <c r="H34" i="1" s="1"/>
  <c r="B22" i="1" l="1"/>
  <c r="C24" i="1"/>
  <c r="K23" i="1"/>
  <c r="O23" i="1" s="1"/>
  <c r="J24" i="1"/>
  <c r="I25" i="1"/>
  <c r="Q34" i="1"/>
  <c r="P34" i="1"/>
  <c r="M33" i="1"/>
  <c r="N33" i="1" s="1"/>
  <c r="L34" i="1"/>
  <c r="A35" i="1"/>
  <c r="D35" i="1" s="1"/>
  <c r="E34" i="1"/>
  <c r="G34" i="1" s="1"/>
  <c r="H35" i="1" l="1"/>
  <c r="J25" i="1"/>
  <c r="I26" i="1"/>
  <c r="K24" i="1"/>
  <c r="O24" i="1" s="1"/>
  <c r="C25" i="1"/>
  <c r="B23" i="1"/>
  <c r="P35" i="1"/>
  <c r="Q35" i="1"/>
  <c r="M34" i="1"/>
  <c r="N34" i="1" s="1"/>
  <c r="L35" i="1"/>
  <c r="A36" i="1"/>
  <c r="D36" i="1" s="1"/>
  <c r="E35" i="1"/>
  <c r="G35" i="1" s="1"/>
  <c r="H36" i="1" l="1"/>
  <c r="B24" i="1"/>
  <c r="C26" i="1"/>
  <c r="K25" i="1"/>
  <c r="O25" i="1" s="1"/>
  <c r="J26" i="1"/>
  <c r="I27" i="1"/>
  <c r="A37" i="1"/>
  <c r="D37" i="1" s="1"/>
  <c r="L36" i="1"/>
  <c r="E36" i="1"/>
  <c r="G36" i="1" s="1"/>
  <c r="H37" i="1" s="1"/>
  <c r="Q36" i="1"/>
  <c r="P36" i="1"/>
  <c r="M35" i="1"/>
  <c r="N35" i="1" s="1"/>
  <c r="B25" i="1" l="1"/>
  <c r="J27" i="1"/>
  <c r="I28" i="1"/>
  <c r="C27" i="1"/>
  <c r="K26" i="1"/>
  <c r="O26" i="1" s="1"/>
  <c r="A38" i="1"/>
  <c r="D38" i="1" s="1"/>
  <c r="L37" i="1"/>
  <c r="E37" i="1"/>
  <c r="G37" i="1" s="1"/>
  <c r="H38" i="1" s="1"/>
  <c r="M36" i="1"/>
  <c r="N36" i="1" s="1"/>
  <c r="Q37" i="1"/>
  <c r="P37" i="1"/>
  <c r="B26" i="1" l="1"/>
  <c r="K27" i="1"/>
  <c r="O27" i="1" s="1"/>
  <c r="C28" i="1"/>
  <c r="J28" i="1"/>
  <c r="I29" i="1"/>
  <c r="Q38" i="1"/>
  <c r="M37" i="1"/>
  <c r="N37" i="1" s="1"/>
  <c r="P38" i="1"/>
  <c r="A39" i="1"/>
  <c r="D39" i="1" s="1"/>
  <c r="L38" i="1"/>
  <c r="E38" i="1"/>
  <c r="G38" i="1" s="1"/>
  <c r="H39" i="1" s="1"/>
  <c r="B27" i="1" l="1"/>
  <c r="K28" i="1"/>
  <c r="O28" i="1" s="1"/>
  <c r="C29" i="1"/>
  <c r="I30" i="1"/>
  <c r="J29" i="1"/>
  <c r="M38" i="1"/>
  <c r="N38" i="1" s="1"/>
  <c r="P39" i="1"/>
  <c r="Q39" i="1"/>
  <c r="L39" i="1"/>
  <c r="A40" i="1"/>
  <c r="D40" i="1" s="1"/>
  <c r="E39" i="1"/>
  <c r="G39" i="1" s="1"/>
  <c r="H40" i="1" l="1"/>
  <c r="I31" i="1"/>
  <c r="J30" i="1"/>
  <c r="B28" i="1"/>
  <c r="K29" i="1"/>
  <c r="O29" i="1" s="1"/>
  <c r="C30" i="1"/>
  <c r="A41" i="1"/>
  <c r="D41" i="1" s="1"/>
  <c r="L40" i="1"/>
  <c r="E40" i="1"/>
  <c r="G40" i="1" s="1"/>
  <c r="Q40" i="1"/>
  <c r="M39" i="1"/>
  <c r="N39" i="1" s="1"/>
  <c r="P40" i="1"/>
  <c r="H41" i="1" l="1"/>
  <c r="B29" i="1"/>
  <c r="C31" i="1"/>
  <c r="K30" i="1"/>
  <c r="O30" i="1" s="1"/>
  <c r="J31" i="1"/>
  <c r="I32" i="1"/>
  <c r="L41" i="1"/>
  <c r="A42" i="1"/>
  <c r="D42" i="1" s="1"/>
  <c r="E41" i="1"/>
  <c r="G41" i="1" s="1"/>
  <c r="H42" i="1" s="1"/>
  <c r="M40" i="1"/>
  <c r="N40" i="1" s="1"/>
  <c r="P41" i="1"/>
  <c r="Q41" i="1"/>
  <c r="B30" i="1" l="1"/>
  <c r="J32" i="1"/>
  <c r="I33" i="1"/>
  <c r="K31" i="1"/>
  <c r="O31" i="1" s="1"/>
  <c r="C32" i="1"/>
  <c r="L42" i="1"/>
  <c r="A43" i="1"/>
  <c r="D43" i="1" s="1"/>
  <c r="E42" i="1"/>
  <c r="G42" i="1" s="1"/>
  <c r="P42" i="1"/>
  <c r="M41" i="1"/>
  <c r="N41" i="1" s="1"/>
  <c r="Q42" i="1"/>
  <c r="H43" i="1" l="1"/>
  <c r="B31" i="1"/>
  <c r="J33" i="1"/>
  <c r="I34" i="1"/>
  <c r="C33" i="1"/>
  <c r="K32" i="1"/>
  <c r="O32" i="1" s="1"/>
  <c r="Q43" i="1"/>
  <c r="P43" i="1"/>
  <c r="M42" i="1"/>
  <c r="N42" i="1" s="1"/>
  <c r="L43" i="1"/>
  <c r="A44" i="1"/>
  <c r="D44" i="1" s="1"/>
  <c r="E43" i="1"/>
  <c r="G43" i="1" s="1"/>
  <c r="H44" i="1" l="1"/>
  <c r="C34" i="1"/>
  <c r="K33" i="1"/>
  <c r="O33" i="1" s="1"/>
  <c r="I35" i="1"/>
  <c r="J34" i="1"/>
  <c r="B32" i="1"/>
  <c r="P44" i="1"/>
  <c r="Q44" i="1"/>
  <c r="M43" i="1"/>
  <c r="N43" i="1" s="1"/>
  <c r="A45" i="1"/>
  <c r="D45" i="1" s="1"/>
  <c r="L44" i="1"/>
  <c r="E44" i="1"/>
  <c r="G44" i="1" s="1"/>
  <c r="H45" i="1" l="1"/>
  <c r="J35" i="1"/>
  <c r="I36" i="1"/>
  <c r="B33" i="1"/>
  <c r="C35" i="1"/>
  <c r="K34" i="1"/>
  <c r="O34" i="1" s="1"/>
  <c r="A46" i="1"/>
  <c r="D46" i="1" s="1"/>
  <c r="L45" i="1"/>
  <c r="E45" i="1"/>
  <c r="G45" i="1" s="1"/>
  <c r="M44" i="1"/>
  <c r="N44" i="1" s="1"/>
  <c r="Q45" i="1"/>
  <c r="P45" i="1"/>
  <c r="H46" i="1" l="1"/>
  <c r="B34" i="1"/>
  <c r="C36" i="1"/>
  <c r="K35" i="1"/>
  <c r="O35" i="1" s="1"/>
  <c r="I37" i="1"/>
  <c r="J36" i="1"/>
  <c r="Q46" i="1"/>
  <c r="M45" i="1"/>
  <c r="N45" i="1" s="1"/>
  <c r="P46" i="1"/>
  <c r="L46" i="1"/>
  <c r="A47" i="1"/>
  <c r="D47" i="1" s="1"/>
  <c r="E46" i="1"/>
  <c r="G46" i="1" s="1"/>
  <c r="H47" i="1" s="1"/>
  <c r="J37" i="1" l="1"/>
  <c r="I38" i="1"/>
  <c r="B35" i="1"/>
  <c r="C37" i="1"/>
  <c r="K36" i="1"/>
  <c r="O36" i="1" s="1"/>
  <c r="L47" i="1"/>
  <c r="A48" i="1"/>
  <c r="D48" i="1" s="1"/>
  <c r="E47" i="1"/>
  <c r="G47" i="1" s="1"/>
  <c r="H48" i="1" s="1"/>
  <c r="M46" i="1"/>
  <c r="N46" i="1" s="1"/>
  <c r="P47" i="1"/>
  <c r="Q47" i="1"/>
  <c r="B36" i="1" l="1"/>
  <c r="K37" i="1"/>
  <c r="O37" i="1" s="1"/>
  <c r="C38" i="1"/>
  <c r="J38" i="1"/>
  <c r="I39" i="1"/>
  <c r="A49" i="1"/>
  <c r="D49" i="1" s="1"/>
  <c r="L48" i="1"/>
  <c r="E48" i="1"/>
  <c r="G48" i="1" s="1"/>
  <c r="H49" i="1" s="1"/>
  <c r="M47" i="1"/>
  <c r="N47" i="1" s="1"/>
  <c r="P48" i="1"/>
  <c r="Q48" i="1"/>
  <c r="B37" i="1" l="1"/>
  <c r="C39" i="1"/>
  <c r="K38" i="1"/>
  <c r="O38" i="1" s="1"/>
  <c r="J39" i="1"/>
  <c r="I40" i="1"/>
  <c r="P49" i="1"/>
  <c r="M48" i="1"/>
  <c r="N48" i="1" s="1"/>
  <c r="Q49" i="1"/>
  <c r="L49" i="1"/>
  <c r="A50" i="1"/>
  <c r="D50" i="1" s="1"/>
  <c r="E49" i="1"/>
  <c r="G49" i="1" s="1"/>
  <c r="H50" i="1" l="1"/>
  <c r="B38" i="1"/>
  <c r="J40" i="1"/>
  <c r="I41" i="1"/>
  <c r="C40" i="1"/>
  <c r="K39" i="1"/>
  <c r="O39" i="1" s="1"/>
  <c r="L50" i="1"/>
  <c r="A51" i="1"/>
  <c r="D51" i="1" s="1"/>
  <c r="E50" i="1"/>
  <c r="G50" i="1" s="1"/>
  <c r="M49" i="1"/>
  <c r="N49" i="1" s="1"/>
  <c r="Q50" i="1"/>
  <c r="P50" i="1"/>
  <c r="H51" i="1" l="1"/>
  <c r="B39" i="1"/>
  <c r="K40" i="1"/>
  <c r="O40" i="1" s="1"/>
  <c r="C41" i="1"/>
  <c r="J41" i="1"/>
  <c r="I42" i="1"/>
  <c r="L51" i="1"/>
  <c r="A52" i="1"/>
  <c r="D52" i="1" s="1"/>
  <c r="E51" i="1"/>
  <c r="G51" i="1" s="1"/>
  <c r="P51" i="1"/>
  <c r="Q51" i="1"/>
  <c r="M50" i="1"/>
  <c r="N50" i="1" s="1"/>
  <c r="H52" i="1" l="1"/>
  <c r="B40" i="1"/>
  <c r="K41" i="1"/>
  <c r="O41" i="1" s="1"/>
  <c r="C42" i="1"/>
  <c r="I43" i="1"/>
  <c r="J42" i="1"/>
  <c r="L52" i="1"/>
  <c r="A53" i="1"/>
  <c r="D53" i="1" s="1"/>
  <c r="E52" i="1"/>
  <c r="G52" i="1" s="1"/>
  <c r="M51" i="1"/>
  <c r="N51" i="1" s="1"/>
  <c r="Q52" i="1"/>
  <c r="P52" i="1"/>
  <c r="H53" i="1" l="1"/>
  <c r="B41" i="1"/>
  <c r="K42" i="1"/>
  <c r="O42" i="1" s="1"/>
  <c r="C43" i="1"/>
  <c r="J43" i="1"/>
  <c r="I44" i="1"/>
  <c r="P53" i="1"/>
  <c r="M52" i="1"/>
  <c r="N52" i="1" s="1"/>
  <c r="Q53" i="1"/>
  <c r="A54" i="1"/>
  <c r="D54" i="1" s="1"/>
  <c r="L53" i="1"/>
  <c r="E53" i="1"/>
  <c r="G53" i="1" s="1"/>
  <c r="H54" i="1" s="1"/>
  <c r="B42" i="1" l="1"/>
  <c r="K43" i="1"/>
  <c r="O43" i="1" s="1"/>
  <c r="C44" i="1"/>
  <c r="I45" i="1"/>
  <c r="J44" i="1"/>
  <c r="Q54" i="1"/>
  <c r="M53" i="1"/>
  <c r="N53" i="1" s="1"/>
  <c r="P54" i="1"/>
  <c r="L54" i="1"/>
  <c r="A55" i="1"/>
  <c r="D55" i="1" s="1"/>
  <c r="E54" i="1"/>
  <c r="G54" i="1" s="1"/>
  <c r="H55" i="1" s="1"/>
  <c r="B43" i="1" l="1"/>
  <c r="I46" i="1"/>
  <c r="J45" i="1"/>
  <c r="K44" i="1"/>
  <c r="O44" i="1" s="1"/>
  <c r="C45" i="1"/>
  <c r="A56" i="1"/>
  <c r="D56" i="1" s="1"/>
  <c r="L55" i="1"/>
  <c r="E55" i="1"/>
  <c r="G55" i="1" s="1"/>
  <c r="H56" i="1" s="1"/>
  <c r="P55" i="1"/>
  <c r="M54" i="1"/>
  <c r="N54" i="1" s="1"/>
  <c r="Q55" i="1"/>
  <c r="K45" i="1" l="1"/>
  <c r="O45" i="1" s="1"/>
  <c r="C46" i="1"/>
  <c r="B44" i="1"/>
  <c r="J46" i="1"/>
  <c r="I47" i="1"/>
  <c r="M55" i="1"/>
  <c r="N55" i="1" s="1"/>
  <c r="Q56" i="1"/>
  <c r="P56" i="1"/>
  <c r="L56" i="1"/>
  <c r="A57" i="1"/>
  <c r="D57" i="1" s="1"/>
  <c r="E56" i="1"/>
  <c r="G56" i="1" s="1"/>
  <c r="H57" i="1" s="1"/>
  <c r="B45" i="1" l="1"/>
  <c r="J47" i="1"/>
  <c r="I48" i="1"/>
  <c r="C47" i="1"/>
  <c r="K46" i="1"/>
  <c r="O46" i="1" s="1"/>
  <c r="L57" i="1"/>
  <c r="A58" i="1"/>
  <c r="D58" i="1" s="1"/>
  <c r="E57" i="1"/>
  <c r="G57" i="1" s="1"/>
  <c r="H58" i="1" s="1"/>
  <c r="Q57" i="1"/>
  <c r="M56" i="1"/>
  <c r="N56" i="1" s="1"/>
  <c r="P57" i="1"/>
  <c r="J48" i="1" l="1"/>
  <c r="I49" i="1"/>
  <c r="K47" i="1"/>
  <c r="O47" i="1" s="1"/>
  <c r="C48" i="1"/>
  <c r="B46" i="1"/>
  <c r="L58" i="1"/>
  <c r="A59" i="1"/>
  <c r="D59" i="1" s="1"/>
  <c r="E58" i="1"/>
  <c r="G58" i="1" s="1"/>
  <c r="H59" i="1" s="1"/>
  <c r="P58" i="1"/>
  <c r="M57" i="1"/>
  <c r="N57" i="1" s="1"/>
  <c r="Q58" i="1"/>
  <c r="B47" i="1" l="1"/>
  <c r="C49" i="1"/>
  <c r="K48" i="1"/>
  <c r="O48" i="1" s="1"/>
  <c r="J49" i="1"/>
  <c r="I50" i="1"/>
  <c r="Q59" i="1"/>
  <c r="P59" i="1"/>
  <c r="M58" i="1"/>
  <c r="N58" i="1" s="1"/>
  <c r="L59" i="1"/>
  <c r="A60" i="1"/>
  <c r="D60" i="1" s="1"/>
  <c r="E59" i="1"/>
  <c r="G59" i="1" s="1"/>
  <c r="H60" i="1" l="1"/>
  <c r="J50" i="1"/>
  <c r="I51" i="1"/>
  <c r="K49" i="1"/>
  <c r="O49" i="1" s="1"/>
  <c r="C50" i="1"/>
  <c r="B48" i="1"/>
  <c r="M59" i="1"/>
  <c r="N59" i="1" s="1"/>
  <c r="Q60" i="1"/>
  <c r="P60" i="1"/>
  <c r="L60" i="1"/>
  <c r="A61" i="1"/>
  <c r="D61" i="1" s="1"/>
  <c r="E60" i="1"/>
  <c r="G60" i="1" s="1"/>
  <c r="H61" i="1" s="1"/>
  <c r="B49" i="1" l="1"/>
  <c r="K50" i="1"/>
  <c r="O50" i="1" s="1"/>
  <c r="C51" i="1"/>
  <c r="J51" i="1"/>
  <c r="I52" i="1"/>
  <c r="Q61" i="1"/>
  <c r="M60" i="1"/>
  <c r="N60" i="1" s="1"/>
  <c r="P61" i="1"/>
  <c r="A62" i="1"/>
  <c r="D62" i="1" s="1"/>
  <c r="L61" i="1"/>
  <c r="E61" i="1"/>
  <c r="G61" i="1" s="1"/>
  <c r="H62" i="1" s="1"/>
  <c r="B50" i="1" l="1"/>
  <c r="I53" i="1"/>
  <c r="J52" i="1"/>
  <c r="C52" i="1"/>
  <c r="K51" i="1"/>
  <c r="O51" i="1" s="1"/>
  <c r="M61" i="1"/>
  <c r="N61" i="1" s="1"/>
  <c r="P62" i="1"/>
  <c r="Q62" i="1"/>
  <c r="L62" i="1"/>
  <c r="A63" i="1"/>
  <c r="D63" i="1" s="1"/>
  <c r="E62" i="1"/>
  <c r="G62" i="1" s="1"/>
  <c r="H63" i="1" s="1"/>
  <c r="B51" i="1" l="1"/>
  <c r="J53" i="1"/>
  <c r="I54" i="1"/>
  <c r="K52" i="1"/>
  <c r="O52" i="1" s="1"/>
  <c r="C53" i="1"/>
  <c r="M62" i="1"/>
  <c r="N62" i="1" s="1"/>
  <c r="Q63" i="1"/>
  <c r="P63" i="1"/>
  <c r="A64" i="1"/>
  <c r="D64" i="1" s="1"/>
  <c r="L63" i="1"/>
  <c r="E63" i="1"/>
  <c r="G63" i="1" s="1"/>
  <c r="H64" i="1" s="1"/>
  <c r="B52" i="1" l="1"/>
  <c r="C54" i="1"/>
  <c r="K53" i="1"/>
  <c r="O53" i="1" s="1"/>
  <c r="J54" i="1"/>
  <c r="I55" i="1"/>
  <c r="P64" i="1"/>
  <c r="M63" i="1"/>
  <c r="N63" i="1" s="1"/>
  <c r="Q64" i="1"/>
  <c r="L64" i="1"/>
  <c r="A65" i="1"/>
  <c r="D65" i="1" s="1"/>
  <c r="E64" i="1"/>
  <c r="G64" i="1" s="1"/>
  <c r="H65" i="1" l="1"/>
  <c r="I56" i="1"/>
  <c r="J55" i="1"/>
  <c r="B53" i="1"/>
  <c r="C55" i="1"/>
  <c r="K54" i="1"/>
  <c r="O54" i="1" s="1"/>
  <c r="L65" i="1"/>
  <c r="A66" i="1"/>
  <c r="D66" i="1" s="1"/>
  <c r="E65" i="1"/>
  <c r="G65" i="1" s="1"/>
  <c r="H66" i="1" s="1"/>
  <c r="P65" i="1"/>
  <c r="Q65" i="1"/>
  <c r="M64" i="1"/>
  <c r="N64" i="1" s="1"/>
  <c r="B54" i="1" l="1"/>
  <c r="C56" i="1"/>
  <c r="K55" i="1"/>
  <c r="O55" i="1" s="1"/>
  <c r="J56" i="1"/>
  <c r="I57" i="1"/>
  <c r="A67" i="1"/>
  <c r="D67" i="1" s="1"/>
  <c r="L66" i="1"/>
  <c r="E66" i="1"/>
  <c r="G66" i="1" s="1"/>
  <c r="H67" i="1" s="1"/>
  <c r="M65" i="1"/>
  <c r="N65" i="1" s="1"/>
  <c r="Q66" i="1"/>
  <c r="P66" i="1"/>
  <c r="I58" i="1" l="1"/>
  <c r="J57" i="1"/>
  <c r="C57" i="1"/>
  <c r="K56" i="1"/>
  <c r="O56" i="1" s="1"/>
  <c r="B55" i="1"/>
  <c r="L67" i="1"/>
  <c r="A68" i="1"/>
  <c r="D68" i="1" s="1"/>
  <c r="E67" i="1"/>
  <c r="G67" i="1" s="1"/>
  <c r="Q67" i="1"/>
  <c r="P67" i="1"/>
  <c r="M66" i="1"/>
  <c r="N66" i="1" s="1"/>
  <c r="H68" i="1" l="1"/>
  <c r="B56" i="1"/>
  <c r="J58" i="1"/>
  <c r="I59" i="1"/>
  <c r="C58" i="1"/>
  <c r="K57" i="1"/>
  <c r="O57" i="1" s="1"/>
  <c r="P68" i="1"/>
  <c r="M67" i="1"/>
  <c r="N67" i="1" s="1"/>
  <c r="Q68" i="1"/>
  <c r="L68" i="1"/>
  <c r="A69" i="1"/>
  <c r="D69" i="1" s="1"/>
  <c r="E68" i="1"/>
  <c r="G68" i="1" s="1"/>
  <c r="H69" i="1" l="1"/>
  <c r="B57" i="1"/>
  <c r="C59" i="1"/>
  <c r="K58" i="1"/>
  <c r="O58" i="1" s="1"/>
  <c r="I60" i="1"/>
  <c r="J59" i="1"/>
  <c r="A70" i="1"/>
  <c r="D70" i="1" s="1"/>
  <c r="L69" i="1"/>
  <c r="E69" i="1"/>
  <c r="G69" i="1" s="1"/>
  <c r="H70" i="1" s="1"/>
  <c r="Q69" i="1"/>
  <c r="M68" i="1"/>
  <c r="N68" i="1" s="1"/>
  <c r="P69" i="1"/>
  <c r="J60" i="1" l="1"/>
  <c r="I61" i="1"/>
  <c r="C60" i="1"/>
  <c r="K59" i="1"/>
  <c r="O59" i="1" s="1"/>
  <c r="B58" i="1"/>
  <c r="M69" i="1"/>
  <c r="N69" i="1" s="1"/>
  <c r="P70" i="1"/>
  <c r="Q70" i="1"/>
  <c r="A71" i="1"/>
  <c r="D71" i="1" s="1"/>
  <c r="L70" i="1"/>
  <c r="E70" i="1"/>
  <c r="G70" i="1" s="1"/>
  <c r="H71" i="1" l="1"/>
  <c r="K60" i="1"/>
  <c r="O60" i="1" s="1"/>
  <c r="C61" i="1"/>
  <c r="J61" i="1"/>
  <c r="I62" i="1"/>
  <c r="B59" i="1"/>
  <c r="L71" i="1"/>
  <c r="A72" i="1"/>
  <c r="D72" i="1" s="1"/>
  <c r="E71" i="1"/>
  <c r="G71" i="1" s="1"/>
  <c r="Q71" i="1"/>
  <c r="P71" i="1"/>
  <c r="M70" i="1"/>
  <c r="N70" i="1" s="1"/>
  <c r="H72" i="1" l="1"/>
  <c r="B60" i="1"/>
  <c r="K61" i="1"/>
  <c r="O61" i="1" s="1"/>
  <c r="C62" i="1"/>
  <c r="J62" i="1"/>
  <c r="I63" i="1"/>
  <c r="L72" i="1"/>
  <c r="A73" i="1"/>
  <c r="D73" i="1" s="1"/>
  <c r="E72" i="1"/>
  <c r="G72" i="1" s="1"/>
  <c r="P72" i="1"/>
  <c r="Q72" i="1"/>
  <c r="M71" i="1"/>
  <c r="N71" i="1" s="1"/>
  <c r="H73" i="1" l="1"/>
  <c r="B61" i="1"/>
  <c r="C63" i="1"/>
  <c r="K62" i="1"/>
  <c r="O62" i="1" s="1"/>
  <c r="I64" i="1"/>
  <c r="J63" i="1"/>
  <c r="A74" i="1"/>
  <c r="D74" i="1" s="1"/>
  <c r="L73" i="1"/>
  <c r="E73" i="1"/>
  <c r="G73" i="1" s="1"/>
  <c r="H74" i="1" s="1"/>
  <c r="Q73" i="1"/>
  <c r="P73" i="1"/>
  <c r="M72" i="1"/>
  <c r="N72" i="1" s="1"/>
  <c r="B62" i="1" l="1"/>
  <c r="I65" i="1"/>
  <c r="J64" i="1"/>
  <c r="C64" i="1"/>
  <c r="K63" i="1"/>
  <c r="O63" i="1" s="1"/>
  <c r="M73" i="1"/>
  <c r="N73" i="1" s="1"/>
  <c r="P74" i="1"/>
  <c r="Q74" i="1"/>
  <c r="A75" i="1"/>
  <c r="D75" i="1" s="1"/>
  <c r="L74" i="1"/>
  <c r="E74" i="1"/>
  <c r="G74" i="1" s="1"/>
  <c r="H75" i="1" s="1"/>
  <c r="C65" i="1" l="1"/>
  <c r="K64" i="1"/>
  <c r="O64" i="1" s="1"/>
  <c r="B63" i="1"/>
  <c r="I66" i="1"/>
  <c r="J65" i="1"/>
  <c r="M74" i="1"/>
  <c r="N74" i="1" s="1"/>
  <c r="Q75" i="1"/>
  <c r="P75" i="1"/>
  <c r="A76" i="1"/>
  <c r="D76" i="1" s="1"/>
  <c r="L75" i="1"/>
  <c r="E75" i="1"/>
  <c r="G75" i="1" s="1"/>
  <c r="H76" i="1" s="1"/>
  <c r="B64" i="1" l="1"/>
  <c r="I67" i="1"/>
  <c r="J66" i="1"/>
  <c r="K65" i="1"/>
  <c r="O65" i="1" s="1"/>
  <c r="C66" i="1"/>
  <c r="L76" i="1"/>
  <c r="A77" i="1"/>
  <c r="D77" i="1" s="1"/>
  <c r="E76" i="1"/>
  <c r="G76" i="1" s="1"/>
  <c r="P76" i="1"/>
  <c r="M75" i="1"/>
  <c r="N75" i="1" s="1"/>
  <c r="Q76" i="1"/>
  <c r="H77" i="1" l="1"/>
  <c r="C67" i="1"/>
  <c r="K66" i="1"/>
  <c r="O66" i="1" s="1"/>
  <c r="B65" i="1"/>
  <c r="J67" i="1"/>
  <c r="I68" i="1"/>
  <c r="L77" i="1"/>
  <c r="A78" i="1"/>
  <c r="D78" i="1" s="1"/>
  <c r="E77" i="1"/>
  <c r="G77" i="1" s="1"/>
  <c r="P77" i="1"/>
  <c r="M76" i="1"/>
  <c r="N76" i="1" s="1"/>
  <c r="Q77" i="1"/>
  <c r="H78" i="1" l="1"/>
  <c r="C68" i="1"/>
  <c r="K67" i="1"/>
  <c r="O67" i="1" s="1"/>
  <c r="J68" i="1"/>
  <c r="I69" i="1"/>
  <c r="B66" i="1"/>
  <c r="L78" i="1"/>
  <c r="A79" i="1"/>
  <c r="D79" i="1" s="1"/>
  <c r="E78" i="1"/>
  <c r="G78" i="1" s="1"/>
  <c r="M77" i="1"/>
  <c r="N77" i="1" s="1"/>
  <c r="Q78" i="1"/>
  <c r="P78" i="1"/>
  <c r="H79" i="1" l="1"/>
  <c r="J69" i="1"/>
  <c r="I70" i="1"/>
  <c r="C69" i="1"/>
  <c r="K68" i="1"/>
  <c r="O68" i="1" s="1"/>
  <c r="B67" i="1"/>
  <c r="L79" i="1"/>
  <c r="A80" i="1"/>
  <c r="D80" i="1" s="1"/>
  <c r="E79" i="1"/>
  <c r="G79" i="1" s="1"/>
  <c r="H80" i="1" s="1"/>
  <c r="Q79" i="1"/>
  <c r="M78" i="1"/>
  <c r="N78" i="1" s="1"/>
  <c r="P79" i="1"/>
  <c r="K69" i="1" l="1"/>
  <c r="O69" i="1" s="1"/>
  <c r="C70" i="1"/>
  <c r="I71" i="1"/>
  <c r="J70" i="1"/>
  <c r="B68" i="1"/>
  <c r="L80" i="1"/>
  <c r="A81" i="1"/>
  <c r="D81" i="1" s="1"/>
  <c r="E80" i="1"/>
  <c r="G80" i="1" s="1"/>
  <c r="H81" i="1" s="1"/>
  <c r="P80" i="1"/>
  <c r="M79" i="1"/>
  <c r="N79" i="1" s="1"/>
  <c r="Q80" i="1"/>
  <c r="J71" i="1" l="1"/>
  <c r="I72" i="1"/>
  <c r="C71" i="1"/>
  <c r="K70" i="1"/>
  <c r="O70" i="1" s="1"/>
  <c r="B69" i="1"/>
  <c r="M80" i="1"/>
  <c r="N80" i="1" s="1"/>
  <c r="Q81" i="1"/>
  <c r="P81" i="1"/>
  <c r="A82" i="1"/>
  <c r="D82" i="1" s="1"/>
  <c r="L81" i="1"/>
  <c r="E81" i="1"/>
  <c r="G81" i="1" s="1"/>
  <c r="H82" i="1" s="1"/>
  <c r="B70" i="1" l="1"/>
  <c r="C72" i="1"/>
  <c r="K71" i="1"/>
  <c r="O71" i="1" s="1"/>
  <c r="I73" i="1"/>
  <c r="J72" i="1"/>
  <c r="M81" i="1"/>
  <c r="N81" i="1" s="1"/>
  <c r="Q82" i="1"/>
  <c r="P82" i="1"/>
  <c r="L82" i="1"/>
  <c r="A83" i="1"/>
  <c r="D83" i="1" s="1"/>
  <c r="E82" i="1"/>
  <c r="G82" i="1" s="1"/>
  <c r="H83" i="1" l="1"/>
  <c r="B71" i="1"/>
  <c r="J73" i="1"/>
  <c r="I74" i="1"/>
  <c r="K72" i="1"/>
  <c r="O72" i="1" s="1"/>
  <c r="C73" i="1"/>
  <c r="A84" i="1"/>
  <c r="D84" i="1" s="1"/>
  <c r="L83" i="1"/>
  <c r="E83" i="1"/>
  <c r="G83" i="1" s="1"/>
  <c r="Q83" i="1"/>
  <c r="M82" i="1"/>
  <c r="N82" i="1" s="1"/>
  <c r="P83" i="1"/>
  <c r="H84" i="1" l="1"/>
  <c r="J74" i="1"/>
  <c r="I75" i="1"/>
  <c r="B72" i="1"/>
  <c r="C74" i="1"/>
  <c r="K73" i="1"/>
  <c r="O73" i="1" s="1"/>
  <c r="M83" i="1"/>
  <c r="N83" i="1" s="1"/>
  <c r="P84" i="1"/>
  <c r="Q84" i="1"/>
  <c r="L84" i="1"/>
  <c r="A85" i="1"/>
  <c r="D85" i="1" s="1"/>
  <c r="E84" i="1"/>
  <c r="G84" i="1" s="1"/>
  <c r="H85" i="1" s="1"/>
  <c r="B73" i="1" l="1"/>
  <c r="C75" i="1"/>
  <c r="K74" i="1"/>
  <c r="O74" i="1" s="1"/>
  <c r="J75" i="1"/>
  <c r="I76" i="1"/>
  <c r="A86" i="1"/>
  <c r="D86" i="1" s="1"/>
  <c r="L85" i="1"/>
  <c r="E85" i="1"/>
  <c r="G85" i="1" s="1"/>
  <c r="H86" i="1" s="1"/>
  <c r="Q85" i="1"/>
  <c r="M84" i="1"/>
  <c r="N84" i="1" s="1"/>
  <c r="P85" i="1"/>
  <c r="B74" i="1" l="1"/>
  <c r="I77" i="1"/>
  <c r="J76" i="1"/>
  <c r="K75" i="1"/>
  <c r="O75" i="1" s="1"/>
  <c r="C76" i="1"/>
  <c r="E86" i="1"/>
  <c r="G86" i="1" s="1"/>
  <c r="H87" i="1" s="1"/>
  <c r="L86" i="1"/>
  <c r="A87" i="1"/>
  <c r="D87" i="1" s="1"/>
  <c r="M85" i="1"/>
  <c r="N85" i="1" s="1"/>
  <c r="P86" i="1"/>
  <c r="Q86" i="1"/>
  <c r="B75" i="1" l="1"/>
  <c r="K76" i="1"/>
  <c r="O76" i="1" s="1"/>
  <c r="C77" i="1"/>
  <c r="J77" i="1"/>
  <c r="I78" i="1"/>
  <c r="E87" i="1"/>
  <c r="G87" i="1" s="1"/>
  <c r="L87" i="1"/>
  <c r="A88" i="1"/>
  <c r="D88" i="1" s="1"/>
  <c r="Q87" i="1"/>
  <c r="P87" i="1"/>
  <c r="M86" i="1"/>
  <c r="N86" i="1" s="1"/>
  <c r="H88" i="1" l="1"/>
  <c r="B76" i="1"/>
  <c r="J78" i="1"/>
  <c r="I79" i="1"/>
  <c r="K77" i="1"/>
  <c r="O77" i="1" s="1"/>
  <c r="C78" i="1"/>
  <c r="A89" i="1"/>
  <c r="D89" i="1" s="1"/>
  <c r="E88" i="1"/>
  <c r="G88" i="1" s="1"/>
  <c r="L88" i="1"/>
  <c r="M87" i="1"/>
  <c r="N87" i="1" s="1"/>
  <c r="P88" i="1"/>
  <c r="Q88" i="1"/>
  <c r="H89" i="1" l="1"/>
  <c r="B77" i="1"/>
  <c r="C79" i="1"/>
  <c r="K78" i="1"/>
  <c r="O78" i="1" s="1"/>
  <c r="J79" i="1"/>
  <c r="I80" i="1"/>
  <c r="M88" i="1"/>
  <c r="N88" i="1" s="1"/>
  <c r="P89" i="1"/>
  <c r="Q89" i="1"/>
  <c r="E89" i="1"/>
  <c r="G89" i="1" s="1"/>
  <c r="H90" i="1" s="1"/>
  <c r="A90" i="1"/>
  <c r="D90" i="1" s="1"/>
  <c r="L89" i="1"/>
  <c r="I81" i="1" l="1"/>
  <c r="J80" i="1"/>
  <c r="K79" i="1"/>
  <c r="O79" i="1" s="1"/>
  <c r="C80" i="1"/>
  <c r="B78" i="1"/>
  <c r="M89" i="1"/>
  <c r="N89" i="1" s="1"/>
  <c r="P90" i="1"/>
  <c r="Q90" i="1"/>
  <c r="E90" i="1"/>
  <c r="G90" i="1" s="1"/>
  <c r="L90" i="1"/>
  <c r="A91" i="1"/>
  <c r="D91" i="1" s="1"/>
  <c r="H91" i="1" l="1"/>
  <c r="B79" i="1"/>
  <c r="C81" i="1"/>
  <c r="K80" i="1"/>
  <c r="O80" i="1" s="1"/>
  <c r="J81" i="1"/>
  <c r="I82" i="1"/>
  <c r="E91" i="1"/>
  <c r="G91" i="1" s="1"/>
  <c r="A92" i="1"/>
  <c r="D92" i="1" s="1"/>
  <c r="L91" i="1"/>
  <c r="M90" i="1"/>
  <c r="N90" i="1" s="1"/>
  <c r="P91" i="1"/>
  <c r="Q91" i="1"/>
  <c r="H92" i="1" l="1"/>
  <c r="B80" i="1"/>
  <c r="J82" i="1"/>
  <c r="I83" i="1"/>
  <c r="C82" i="1"/>
  <c r="K81" i="1"/>
  <c r="O81" i="1" s="1"/>
  <c r="E92" i="1"/>
  <c r="G92" i="1" s="1"/>
  <c r="H93" i="1" s="1"/>
  <c r="A93" i="1"/>
  <c r="D93" i="1" s="1"/>
  <c r="L92" i="1"/>
  <c r="M91" i="1"/>
  <c r="N91" i="1" s="1"/>
  <c r="Q92" i="1"/>
  <c r="P92" i="1"/>
  <c r="C83" i="1" l="1"/>
  <c r="K82" i="1"/>
  <c r="O82" i="1" s="1"/>
  <c r="J83" i="1"/>
  <c r="I84" i="1"/>
  <c r="B81" i="1"/>
  <c r="M92" i="1"/>
  <c r="N92" i="1" s="1"/>
  <c r="Q93" i="1"/>
  <c r="P93" i="1"/>
  <c r="E93" i="1"/>
  <c r="G93" i="1" s="1"/>
  <c r="H94" i="1" s="1"/>
  <c r="A94" i="1"/>
  <c r="D94" i="1" s="1"/>
  <c r="L93" i="1"/>
  <c r="B82" i="1" l="1"/>
  <c r="J84" i="1"/>
  <c r="I85" i="1"/>
  <c r="K83" i="1"/>
  <c r="O83" i="1" s="1"/>
  <c r="C84" i="1"/>
  <c r="M93" i="1"/>
  <c r="N93" i="1" s="1"/>
  <c r="P94" i="1"/>
  <c r="Q94" i="1"/>
  <c r="A95" i="1"/>
  <c r="D95" i="1" s="1"/>
  <c r="E94" i="1"/>
  <c r="G94" i="1" s="1"/>
  <c r="L94" i="1"/>
  <c r="H95" i="1" l="1"/>
  <c r="K84" i="1"/>
  <c r="O84" i="1" s="1"/>
  <c r="C85" i="1"/>
  <c r="J85" i="1"/>
  <c r="I86" i="1"/>
  <c r="B83" i="1"/>
  <c r="E95" i="1"/>
  <c r="G95" i="1" s="1"/>
  <c r="H96" i="1" s="1"/>
  <c r="A96" i="1"/>
  <c r="D96" i="1" s="1"/>
  <c r="L95" i="1"/>
  <c r="M94" i="1"/>
  <c r="N94" i="1" s="1"/>
  <c r="Q95" i="1"/>
  <c r="P95" i="1"/>
  <c r="B84" i="1" l="1"/>
  <c r="K85" i="1"/>
  <c r="O85" i="1" s="1"/>
  <c r="C86" i="1"/>
  <c r="I87" i="1"/>
  <c r="J86" i="1"/>
  <c r="M95" i="1"/>
  <c r="N95" i="1" s="1"/>
  <c r="Q96" i="1"/>
  <c r="P96" i="1"/>
  <c r="E96" i="1"/>
  <c r="G96" i="1" s="1"/>
  <c r="H97" i="1" s="1"/>
  <c r="A97" i="1"/>
  <c r="D97" i="1" s="1"/>
  <c r="L96" i="1"/>
  <c r="B85" i="1" l="1"/>
  <c r="J87" i="1"/>
  <c r="I88" i="1"/>
  <c r="K86" i="1"/>
  <c r="O86" i="1" s="1"/>
  <c r="C87" i="1"/>
  <c r="M96" i="1"/>
  <c r="N96" i="1" s="1"/>
  <c r="P97" i="1"/>
  <c r="Q97" i="1"/>
  <c r="E97" i="1"/>
  <c r="G97" i="1" s="1"/>
  <c r="H98" i="1" s="1"/>
  <c r="L97" i="1"/>
  <c r="A98" i="1"/>
  <c r="D98" i="1" s="1"/>
  <c r="C88" i="1" l="1"/>
  <c r="K87" i="1"/>
  <c r="O87" i="1" s="1"/>
  <c r="I89" i="1"/>
  <c r="J88" i="1"/>
  <c r="B86" i="1"/>
  <c r="M97" i="1"/>
  <c r="N97" i="1" s="1"/>
  <c r="Q98" i="1"/>
  <c r="P98" i="1"/>
  <c r="E98" i="1"/>
  <c r="G98" i="1" s="1"/>
  <c r="H99" i="1" s="1"/>
  <c r="A99" i="1"/>
  <c r="D99" i="1" s="1"/>
  <c r="L98" i="1"/>
  <c r="J89" i="1" l="1"/>
  <c r="I90" i="1"/>
  <c r="C89" i="1"/>
  <c r="K88" i="1"/>
  <c r="O88" i="1" s="1"/>
  <c r="B87" i="1"/>
  <c r="M98" i="1"/>
  <c r="N98" i="1" s="1"/>
  <c r="Q99" i="1"/>
  <c r="P99" i="1"/>
  <c r="E99" i="1"/>
  <c r="G99" i="1" s="1"/>
  <c r="H100" i="1" s="1"/>
  <c r="A100" i="1"/>
  <c r="D100" i="1" s="1"/>
  <c r="L99" i="1"/>
  <c r="K89" i="1" l="1"/>
  <c r="O89" i="1" s="1"/>
  <c r="C90" i="1"/>
  <c r="J90" i="1"/>
  <c r="I91" i="1"/>
  <c r="B88" i="1"/>
  <c r="P100" i="1"/>
  <c r="M99" i="1"/>
  <c r="N99" i="1" s="1"/>
  <c r="Q100" i="1"/>
  <c r="E100" i="1"/>
  <c r="G100" i="1" s="1"/>
  <c r="L100" i="1"/>
  <c r="A101" i="1"/>
  <c r="D101" i="1" s="1"/>
  <c r="H101" i="1" l="1"/>
  <c r="B89" i="1"/>
  <c r="K90" i="1"/>
  <c r="O90" i="1" s="1"/>
  <c r="C91" i="1"/>
  <c r="J91" i="1"/>
  <c r="I92" i="1"/>
  <c r="Q101" i="1"/>
  <c r="M100" i="1"/>
  <c r="N100" i="1" s="1"/>
  <c r="P101" i="1"/>
  <c r="E101" i="1"/>
  <c r="G101" i="1" s="1"/>
  <c r="H102" i="1" s="1"/>
  <c r="L101" i="1"/>
  <c r="A102" i="1"/>
  <c r="D102" i="1" s="1"/>
  <c r="J92" i="1" l="1"/>
  <c r="I93" i="1"/>
  <c r="C92" i="1"/>
  <c r="K91" i="1"/>
  <c r="O91" i="1" s="1"/>
  <c r="B90" i="1"/>
  <c r="E102" i="1"/>
  <c r="G102" i="1" s="1"/>
  <c r="H103" i="1" s="1"/>
  <c r="A103" i="1"/>
  <c r="D103" i="1" s="1"/>
  <c r="L102" i="1"/>
  <c r="Q102" i="1"/>
  <c r="P102" i="1"/>
  <c r="M101" i="1"/>
  <c r="N101" i="1" s="1"/>
  <c r="C93" i="1" l="1"/>
  <c r="K92" i="1"/>
  <c r="O92" i="1" s="1"/>
  <c r="B91" i="1"/>
  <c r="J93" i="1"/>
  <c r="I94" i="1"/>
  <c r="Q103" i="1"/>
  <c r="P103" i="1"/>
  <c r="M102" i="1"/>
  <c r="N102" i="1" s="1"/>
  <c r="E103" i="1"/>
  <c r="G103" i="1" s="1"/>
  <c r="H104" i="1" s="1"/>
  <c r="A104" i="1"/>
  <c r="D104" i="1" s="1"/>
  <c r="L103" i="1"/>
  <c r="J94" i="1" l="1"/>
  <c r="I95" i="1"/>
  <c r="B92" i="1"/>
  <c r="K93" i="1"/>
  <c r="O93" i="1" s="1"/>
  <c r="C94" i="1"/>
  <c r="M103" i="1"/>
  <c r="N103" i="1" s="1"/>
  <c r="Q104" i="1"/>
  <c r="P104" i="1"/>
  <c r="E104" i="1"/>
  <c r="G104" i="1" s="1"/>
  <c r="L104" i="1"/>
  <c r="A105" i="1"/>
  <c r="D105" i="1" s="1"/>
  <c r="H105" i="1" l="1"/>
  <c r="B93" i="1"/>
  <c r="K94" i="1"/>
  <c r="O94" i="1" s="1"/>
  <c r="C95" i="1"/>
  <c r="I96" i="1"/>
  <c r="J95" i="1"/>
  <c r="Q105" i="1"/>
  <c r="M104" i="1"/>
  <c r="N104" i="1" s="1"/>
  <c r="P105" i="1"/>
  <c r="E105" i="1"/>
  <c r="G105" i="1" s="1"/>
  <c r="L105" i="1"/>
  <c r="A106" i="1"/>
  <c r="D106" i="1" s="1"/>
  <c r="H106" i="1" l="1"/>
  <c r="J96" i="1"/>
  <c r="I97" i="1"/>
  <c r="B94" i="1"/>
  <c r="C96" i="1"/>
  <c r="K95" i="1"/>
  <c r="O95" i="1" s="1"/>
  <c r="E106" i="1"/>
  <c r="G106" i="1" s="1"/>
  <c r="H107" i="1" s="1"/>
  <c r="L106" i="1"/>
  <c r="A107" i="1"/>
  <c r="D107" i="1" s="1"/>
  <c r="P106" i="1"/>
  <c r="M105" i="1"/>
  <c r="N105" i="1" s="1"/>
  <c r="Q106" i="1"/>
  <c r="B95" i="1" l="1"/>
  <c r="K96" i="1"/>
  <c r="O96" i="1" s="1"/>
  <c r="C97" i="1"/>
  <c r="J97" i="1"/>
  <c r="I98" i="1"/>
  <c r="E107" i="1"/>
  <c r="G107" i="1" s="1"/>
  <c r="L107" i="1"/>
  <c r="A108" i="1"/>
  <c r="D108" i="1" s="1"/>
  <c r="P107" i="1"/>
  <c r="Q107" i="1"/>
  <c r="M106" i="1"/>
  <c r="N106" i="1" s="1"/>
  <c r="H108" i="1" l="1"/>
  <c r="B96" i="1"/>
  <c r="C98" i="1"/>
  <c r="K97" i="1"/>
  <c r="O97" i="1" s="1"/>
  <c r="I99" i="1"/>
  <c r="J98" i="1"/>
  <c r="M107" i="1"/>
  <c r="N107" i="1" s="1"/>
  <c r="Q108" i="1"/>
  <c r="P108" i="1"/>
  <c r="E108" i="1"/>
  <c r="G108" i="1" s="1"/>
  <c r="L108" i="1"/>
  <c r="A109" i="1"/>
  <c r="D109" i="1" s="1"/>
  <c r="H109" i="1" l="1"/>
  <c r="B97" i="1"/>
  <c r="I100" i="1"/>
  <c r="J99" i="1"/>
  <c r="K98" i="1"/>
  <c r="O98" i="1" s="1"/>
  <c r="C99" i="1"/>
  <c r="Q109" i="1"/>
  <c r="M108" i="1"/>
  <c r="N108" i="1" s="1"/>
  <c r="P109" i="1"/>
  <c r="E109" i="1"/>
  <c r="G109" i="1" s="1"/>
  <c r="A110" i="1"/>
  <c r="D110" i="1" s="1"/>
  <c r="L109" i="1"/>
  <c r="H110" i="1" l="1"/>
  <c r="B98" i="1"/>
  <c r="K99" i="1"/>
  <c r="O99" i="1" s="1"/>
  <c r="C100" i="1"/>
  <c r="J100" i="1"/>
  <c r="I101" i="1"/>
  <c r="Q110" i="1"/>
  <c r="P110" i="1"/>
  <c r="M109" i="1"/>
  <c r="N109" i="1" s="1"/>
  <c r="E110" i="1"/>
  <c r="G110" i="1" s="1"/>
  <c r="H111" i="1" s="1"/>
  <c r="L110" i="1"/>
  <c r="A111" i="1"/>
  <c r="D111" i="1" s="1"/>
  <c r="B99" i="1" l="1"/>
  <c r="C101" i="1"/>
  <c r="K100" i="1"/>
  <c r="O100" i="1" s="1"/>
  <c r="J101" i="1"/>
  <c r="I102" i="1"/>
  <c r="E111" i="1"/>
  <c r="G111" i="1" s="1"/>
  <c r="H112" i="1" s="1"/>
  <c r="A112" i="1"/>
  <c r="D112" i="1" s="1"/>
  <c r="L111" i="1"/>
  <c r="Q111" i="1"/>
  <c r="P111" i="1"/>
  <c r="M110" i="1"/>
  <c r="N110" i="1" s="1"/>
  <c r="B100" i="1" l="1"/>
  <c r="J102" i="1"/>
  <c r="I103" i="1"/>
  <c r="K101" i="1"/>
  <c r="O101" i="1" s="1"/>
  <c r="C102" i="1"/>
  <c r="M111" i="1"/>
  <c r="N111" i="1" s="1"/>
  <c r="Q112" i="1"/>
  <c r="P112" i="1"/>
  <c r="E112" i="1"/>
  <c r="G112" i="1" s="1"/>
  <c r="H113" i="1" s="1"/>
  <c r="L112" i="1"/>
  <c r="A113" i="1"/>
  <c r="D113" i="1" s="1"/>
  <c r="C103" i="1" l="1"/>
  <c r="K102" i="1"/>
  <c r="O102" i="1" s="1"/>
  <c r="J103" i="1"/>
  <c r="I104" i="1"/>
  <c r="B101" i="1"/>
  <c r="E113" i="1"/>
  <c r="G113" i="1" s="1"/>
  <c r="A114" i="1"/>
  <c r="D114" i="1" s="1"/>
  <c r="L113" i="1"/>
  <c r="M112" i="1"/>
  <c r="N112" i="1" s="1"/>
  <c r="Q113" i="1"/>
  <c r="P113" i="1"/>
  <c r="H114" i="1" l="1"/>
  <c r="B102" i="1"/>
  <c r="J104" i="1"/>
  <c r="I105" i="1"/>
  <c r="C104" i="1"/>
  <c r="K103" i="1"/>
  <c r="O103" i="1" s="1"/>
  <c r="M113" i="1"/>
  <c r="N113" i="1" s="1"/>
  <c r="Q114" i="1"/>
  <c r="P114" i="1"/>
  <c r="A115" i="1"/>
  <c r="D115" i="1" s="1"/>
  <c r="E114" i="1"/>
  <c r="G114" i="1" s="1"/>
  <c r="L114" i="1"/>
  <c r="H115" i="1" l="1"/>
  <c r="C105" i="1"/>
  <c r="K104" i="1"/>
  <c r="O104" i="1" s="1"/>
  <c r="I106" i="1"/>
  <c r="J105" i="1"/>
  <c r="B103" i="1"/>
  <c r="M114" i="1"/>
  <c r="N114" i="1" s="1"/>
  <c r="P115" i="1"/>
  <c r="Q115" i="1"/>
  <c r="E115" i="1"/>
  <c r="G115" i="1" s="1"/>
  <c r="H116" i="1" s="1"/>
  <c r="A116" i="1"/>
  <c r="D116" i="1" s="1"/>
  <c r="L115" i="1"/>
  <c r="B104" i="1" l="1"/>
  <c r="J106" i="1"/>
  <c r="I107" i="1"/>
  <c r="K105" i="1"/>
  <c r="O105" i="1" s="1"/>
  <c r="C106" i="1"/>
  <c r="M115" i="1"/>
  <c r="N115" i="1" s="1"/>
  <c r="Q116" i="1"/>
  <c r="P116" i="1"/>
  <c r="A117" i="1"/>
  <c r="D117" i="1" s="1"/>
  <c r="E116" i="1"/>
  <c r="G116" i="1" s="1"/>
  <c r="L116" i="1"/>
  <c r="H117" i="1" l="1"/>
  <c r="C107" i="1"/>
  <c r="K106" i="1"/>
  <c r="O106" i="1" s="1"/>
  <c r="J107" i="1"/>
  <c r="I108" i="1"/>
  <c r="B105" i="1"/>
  <c r="A118" i="1"/>
  <c r="D118" i="1" s="1"/>
  <c r="E117" i="1"/>
  <c r="G117" i="1" s="1"/>
  <c r="H118" i="1" s="1"/>
  <c r="L117" i="1"/>
  <c r="M116" i="1"/>
  <c r="N116" i="1" s="1"/>
  <c r="Q117" i="1"/>
  <c r="P117" i="1"/>
  <c r="B106" i="1" l="1"/>
  <c r="I109" i="1"/>
  <c r="J108" i="1"/>
  <c r="C108" i="1"/>
  <c r="K107" i="1"/>
  <c r="O107" i="1" s="1"/>
  <c r="M117" i="1"/>
  <c r="N117" i="1" s="1"/>
  <c r="P118" i="1"/>
  <c r="Q118" i="1"/>
  <c r="E118" i="1"/>
  <c r="G118" i="1" s="1"/>
  <c r="H119" i="1" s="1"/>
  <c r="L118" i="1"/>
  <c r="A119" i="1"/>
  <c r="D119" i="1" s="1"/>
  <c r="K108" i="1" l="1"/>
  <c r="O108" i="1" s="1"/>
  <c r="C109" i="1"/>
  <c r="B107" i="1"/>
  <c r="J109" i="1"/>
  <c r="I110" i="1"/>
  <c r="E119" i="1"/>
  <c r="G119" i="1" s="1"/>
  <c r="A120" i="1"/>
  <c r="D120" i="1" s="1"/>
  <c r="L119" i="1"/>
  <c r="M118" i="1"/>
  <c r="N118" i="1" s="1"/>
  <c r="P119" i="1"/>
  <c r="Q119" i="1"/>
  <c r="H120" i="1" l="1"/>
  <c r="B108" i="1"/>
  <c r="J110" i="1"/>
  <c r="I111" i="1"/>
  <c r="C110" i="1"/>
  <c r="K109" i="1"/>
  <c r="O109" i="1" s="1"/>
  <c r="M119" i="1"/>
  <c r="N119" i="1" s="1"/>
  <c r="Q120" i="1"/>
  <c r="P120" i="1"/>
  <c r="A121" i="1"/>
  <c r="D121" i="1" s="1"/>
  <c r="E120" i="1"/>
  <c r="G120" i="1" s="1"/>
  <c r="H121" i="1" s="1"/>
  <c r="L120" i="1"/>
  <c r="B109" i="1" l="1"/>
  <c r="C111" i="1"/>
  <c r="K110" i="1"/>
  <c r="O110" i="1" s="1"/>
  <c r="J111" i="1"/>
  <c r="I112" i="1"/>
  <c r="L121" i="1"/>
  <c r="A122" i="1"/>
  <c r="D122" i="1" s="1"/>
  <c r="E121" i="1"/>
  <c r="G121" i="1" s="1"/>
  <c r="H122" i="1" s="1"/>
  <c r="M120" i="1"/>
  <c r="N120" i="1" s="1"/>
  <c r="P121" i="1"/>
  <c r="Q121" i="1"/>
  <c r="B110" i="1" l="1"/>
  <c r="J112" i="1"/>
  <c r="I113" i="1"/>
  <c r="C112" i="1"/>
  <c r="K111" i="1"/>
  <c r="O111" i="1" s="1"/>
  <c r="L122" i="1"/>
  <c r="A123" i="1"/>
  <c r="D123" i="1" s="1"/>
  <c r="E122" i="1"/>
  <c r="G122" i="1" s="1"/>
  <c r="H123" i="1" s="1"/>
  <c r="M121" i="1"/>
  <c r="N121" i="1" s="1"/>
  <c r="Q122" i="1"/>
  <c r="P122" i="1"/>
  <c r="C113" i="1" l="1"/>
  <c r="K112" i="1"/>
  <c r="O112" i="1" s="1"/>
  <c r="I114" i="1"/>
  <c r="J113" i="1"/>
  <c r="B111" i="1"/>
  <c r="L123" i="1"/>
  <c r="A124" i="1"/>
  <c r="D124" i="1" s="1"/>
  <c r="E123" i="1"/>
  <c r="G123" i="1" s="1"/>
  <c r="H124" i="1" s="1"/>
  <c r="Q123" i="1"/>
  <c r="M122" i="1"/>
  <c r="N122" i="1" s="1"/>
  <c r="P123" i="1"/>
  <c r="B112" i="1" l="1"/>
  <c r="I115" i="1"/>
  <c r="J114" i="1"/>
  <c r="K113" i="1"/>
  <c r="O113" i="1" s="1"/>
  <c r="C114" i="1"/>
  <c r="Q124" i="1"/>
  <c r="M123" i="1"/>
  <c r="N123" i="1" s="1"/>
  <c r="P124" i="1"/>
  <c r="L124" i="1"/>
  <c r="E124" i="1"/>
  <c r="G124" i="1" s="1"/>
  <c r="A125" i="1"/>
  <c r="D125" i="1" s="1"/>
  <c r="H125" i="1" l="1"/>
  <c r="K114" i="1"/>
  <c r="O114" i="1" s="1"/>
  <c r="C115" i="1"/>
  <c r="B113" i="1"/>
  <c r="J115" i="1"/>
  <c r="I116" i="1"/>
  <c r="L125" i="1"/>
  <c r="A126" i="1"/>
  <c r="D126" i="1" s="1"/>
  <c r="E125" i="1"/>
  <c r="G125" i="1" s="1"/>
  <c r="H126" i="1" s="1"/>
  <c r="M124" i="1"/>
  <c r="N124" i="1" s="1"/>
  <c r="P125" i="1"/>
  <c r="Q125" i="1"/>
  <c r="B114" i="1" l="1"/>
  <c r="I117" i="1"/>
  <c r="J116" i="1"/>
  <c r="C116" i="1"/>
  <c r="K115" i="1"/>
  <c r="O115" i="1" s="1"/>
  <c r="L126" i="1"/>
  <c r="A127" i="1"/>
  <c r="D127" i="1" s="1"/>
  <c r="E126" i="1"/>
  <c r="G126" i="1" s="1"/>
  <c r="M125" i="1"/>
  <c r="N125" i="1" s="1"/>
  <c r="Q126" i="1"/>
  <c r="P126" i="1"/>
  <c r="H127" i="1" l="1"/>
  <c r="K116" i="1"/>
  <c r="O116" i="1" s="1"/>
  <c r="C117" i="1"/>
  <c r="B115" i="1"/>
  <c r="I118" i="1"/>
  <c r="J117" i="1"/>
  <c r="L127" i="1"/>
  <c r="A128" i="1"/>
  <c r="D128" i="1" s="1"/>
  <c r="E127" i="1"/>
  <c r="G127" i="1" s="1"/>
  <c r="P127" i="1"/>
  <c r="M126" i="1"/>
  <c r="N126" i="1" s="1"/>
  <c r="Q127" i="1"/>
  <c r="H128" i="1" l="1"/>
  <c r="B116" i="1"/>
  <c r="C118" i="1"/>
  <c r="K117" i="1"/>
  <c r="O117" i="1" s="1"/>
  <c r="J118" i="1"/>
  <c r="I119" i="1"/>
  <c r="L128" i="1"/>
  <c r="E128" i="1"/>
  <c r="G128" i="1" s="1"/>
  <c r="A129" i="1"/>
  <c r="D129" i="1" s="1"/>
  <c r="M127" i="1"/>
  <c r="N127" i="1" s="1"/>
  <c r="Q128" i="1"/>
  <c r="P128" i="1"/>
  <c r="H129" i="1" l="1"/>
  <c r="B117" i="1"/>
  <c r="I120" i="1"/>
  <c r="J119" i="1"/>
  <c r="K118" i="1"/>
  <c r="O118" i="1" s="1"/>
  <c r="C119" i="1"/>
  <c r="M128" i="1"/>
  <c r="N128" i="1" s="1"/>
  <c r="P129" i="1"/>
  <c r="Q129" i="1"/>
  <c r="L129" i="1"/>
  <c r="A130" i="1"/>
  <c r="D130" i="1" s="1"/>
  <c r="E129" i="1"/>
  <c r="G129" i="1" s="1"/>
  <c r="H130" i="1" s="1"/>
  <c r="C120" i="1" l="1"/>
  <c r="K119" i="1"/>
  <c r="O119" i="1" s="1"/>
  <c r="B118" i="1"/>
  <c r="J120" i="1"/>
  <c r="I121" i="1"/>
  <c r="L130" i="1"/>
  <c r="A131" i="1"/>
  <c r="D131" i="1" s="1"/>
  <c r="E130" i="1"/>
  <c r="G130" i="1" s="1"/>
  <c r="H131" i="1" s="1"/>
  <c r="M129" i="1"/>
  <c r="N129" i="1" s="1"/>
  <c r="Q130" i="1"/>
  <c r="P130" i="1"/>
  <c r="B119" i="1" l="1"/>
  <c r="I122" i="1"/>
  <c r="J121" i="1"/>
  <c r="C121" i="1"/>
  <c r="K120" i="1"/>
  <c r="O120" i="1" s="1"/>
  <c r="L131" i="1"/>
  <c r="A132" i="1"/>
  <c r="D132" i="1" s="1"/>
  <c r="E131" i="1"/>
  <c r="G131" i="1" s="1"/>
  <c r="P131" i="1"/>
  <c r="M130" i="1"/>
  <c r="N130" i="1" s="1"/>
  <c r="Q131" i="1"/>
  <c r="H132" i="1" l="1"/>
  <c r="K121" i="1"/>
  <c r="O121" i="1" s="1"/>
  <c r="C122" i="1"/>
  <c r="B120" i="1"/>
  <c r="J122" i="1"/>
  <c r="I123" i="1"/>
  <c r="L132" i="1"/>
  <c r="A133" i="1"/>
  <c r="D133" i="1" s="1"/>
  <c r="E132" i="1"/>
  <c r="G132" i="1" s="1"/>
  <c r="M131" i="1"/>
  <c r="N131" i="1" s="1"/>
  <c r="Q132" i="1"/>
  <c r="P132" i="1"/>
  <c r="H133" i="1" l="1"/>
  <c r="B121" i="1"/>
  <c r="J123" i="1"/>
  <c r="I124" i="1"/>
  <c r="K122" i="1"/>
  <c r="O122" i="1" s="1"/>
  <c r="C123" i="1"/>
  <c r="P133" i="1"/>
  <c r="M132" i="1"/>
  <c r="N132" i="1" s="1"/>
  <c r="Q133" i="1"/>
  <c r="L133" i="1"/>
  <c r="A134" i="1"/>
  <c r="D134" i="1" s="1"/>
  <c r="E133" i="1"/>
  <c r="G133" i="1" s="1"/>
  <c r="H134" i="1" s="1"/>
  <c r="B122" i="1" l="1"/>
  <c r="I125" i="1"/>
  <c r="J124" i="1"/>
  <c r="C124" i="1"/>
  <c r="K123" i="1"/>
  <c r="O123" i="1" s="1"/>
  <c r="L134" i="1"/>
  <c r="A135" i="1"/>
  <c r="D135" i="1" s="1"/>
  <c r="E134" i="1"/>
  <c r="G134" i="1" s="1"/>
  <c r="H135" i="1" s="1"/>
  <c r="M133" i="1"/>
  <c r="N133" i="1" s="1"/>
  <c r="P134" i="1"/>
  <c r="Q134" i="1"/>
  <c r="C125" i="1" l="1"/>
  <c r="K124" i="1"/>
  <c r="O124" i="1" s="1"/>
  <c r="B123" i="1"/>
  <c r="I126" i="1"/>
  <c r="J125" i="1"/>
  <c r="M134" i="1"/>
  <c r="N134" i="1" s="1"/>
  <c r="P135" i="1"/>
  <c r="Q135" i="1"/>
  <c r="L135" i="1"/>
  <c r="A136" i="1"/>
  <c r="D136" i="1" s="1"/>
  <c r="E135" i="1"/>
  <c r="G135" i="1" s="1"/>
  <c r="H136" i="1" l="1"/>
  <c r="B124" i="1"/>
  <c r="I127" i="1"/>
  <c r="J126" i="1"/>
  <c r="C126" i="1"/>
  <c r="K125" i="1"/>
  <c r="O125" i="1" s="1"/>
  <c r="P136" i="1"/>
  <c r="M135" i="1"/>
  <c r="N135" i="1" s="1"/>
  <c r="Q136" i="1"/>
  <c r="L136" i="1"/>
  <c r="A137" i="1"/>
  <c r="D137" i="1" s="1"/>
  <c r="E136" i="1"/>
  <c r="G136" i="1" s="1"/>
  <c r="H137" i="1" s="1"/>
  <c r="K126" i="1" l="1"/>
  <c r="O126" i="1" s="1"/>
  <c r="C127" i="1"/>
  <c r="B125" i="1"/>
  <c r="J127" i="1"/>
  <c r="I128" i="1"/>
  <c r="Q137" i="1"/>
  <c r="P137" i="1"/>
  <c r="M136" i="1"/>
  <c r="N136" i="1" s="1"/>
  <c r="L137" i="1"/>
  <c r="A138" i="1"/>
  <c r="D138" i="1" s="1"/>
  <c r="E137" i="1"/>
  <c r="G137" i="1" s="1"/>
  <c r="H138" i="1" s="1"/>
  <c r="B126" i="1" l="1"/>
  <c r="C128" i="1"/>
  <c r="K127" i="1"/>
  <c r="O127" i="1" s="1"/>
  <c r="J128" i="1"/>
  <c r="I129" i="1"/>
  <c r="L138" i="1"/>
  <c r="E138" i="1"/>
  <c r="G138" i="1" s="1"/>
  <c r="H139" i="1" s="1"/>
  <c r="A139" i="1"/>
  <c r="D139" i="1" s="1"/>
  <c r="P138" i="1"/>
  <c r="M137" i="1"/>
  <c r="N137" i="1" s="1"/>
  <c r="Q138" i="1"/>
  <c r="B127" i="1" l="1"/>
  <c r="I130" i="1"/>
  <c r="J129" i="1"/>
  <c r="C129" i="1"/>
  <c r="K128" i="1"/>
  <c r="O128" i="1" s="1"/>
  <c r="P139" i="1"/>
  <c r="Q139" i="1"/>
  <c r="M138" i="1"/>
  <c r="N138" i="1" s="1"/>
  <c r="L139" i="1"/>
  <c r="E139" i="1"/>
  <c r="G139" i="1" s="1"/>
  <c r="A140" i="1"/>
  <c r="D140" i="1" s="1"/>
  <c r="H140" i="1" l="1"/>
  <c r="C130" i="1"/>
  <c r="K129" i="1"/>
  <c r="O129" i="1" s="1"/>
  <c r="B128" i="1"/>
  <c r="J130" i="1"/>
  <c r="I131" i="1"/>
  <c r="Q140" i="1"/>
  <c r="M139" i="1"/>
  <c r="N139" i="1" s="1"/>
  <c r="P140" i="1"/>
  <c r="L140" i="1"/>
  <c r="E140" i="1"/>
  <c r="G140" i="1" s="1"/>
  <c r="A141" i="1"/>
  <c r="D141" i="1" s="1"/>
  <c r="H141" i="1" l="1"/>
  <c r="B129" i="1"/>
  <c r="J131" i="1"/>
  <c r="I132" i="1"/>
  <c r="K130" i="1"/>
  <c r="O130" i="1" s="1"/>
  <c r="C131" i="1"/>
  <c r="P141" i="1"/>
  <c r="Q141" i="1"/>
  <c r="M140" i="1"/>
  <c r="N140" i="1" s="1"/>
  <c r="E141" i="1"/>
  <c r="G141" i="1" s="1"/>
  <c r="H142" i="1" s="1"/>
  <c r="A142" i="1"/>
  <c r="D142" i="1" s="1"/>
  <c r="L141" i="1"/>
  <c r="B130" i="1" l="1"/>
  <c r="C132" i="1"/>
  <c r="K131" i="1"/>
  <c r="O131" i="1" s="1"/>
  <c r="I133" i="1"/>
  <c r="J132" i="1"/>
  <c r="Q142" i="1"/>
  <c r="M141" i="1"/>
  <c r="N141" i="1" s="1"/>
  <c r="P142" i="1"/>
  <c r="E142" i="1"/>
  <c r="G142" i="1" s="1"/>
  <c r="A143" i="1"/>
  <c r="D143" i="1" s="1"/>
  <c r="L142" i="1"/>
  <c r="H143" i="1" l="1"/>
  <c r="B131" i="1"/>
  <c r="I134" i="1"/>
  <c r="J133" i="1"/>
  <c r="K132" i="1"/>
  <c r="O132" i="1" s="1"/>
  <c r="C133" i="1"/>
  <c r="M142" i="1"/>
  <c r="N142" i="1" s="1"/>
  <c r="P143" i="1"/>
  <c r="Q143" i="1"/>
  <c r="E143" i="1"/>
  <c r="G143" i="1" s="1"/>
  <c r="H144" i="1" s="1"/>
  <c r="L143" i="1"/>
  <c r="A144" i="1"/>
  <c r="D144" i="1" s="1"/>
  <c r="C134" i="1" l="1"/>
  <c r="K133" i="1"/>
  <c r="O133" i="1" s="1"/>
  <c r="B132" i="1"/>
  <c r="J134" i="1"/>
  <c r="I135" i="1"/>
  <c r="E144" i="1"/>
  <c r="G144" i="1" s="1"/>
  <c r="A145" i="1"/>
  <c r="D145" i="1" s="1"/>
  <c r="L144" i="1"/>
  <c r="M143" i="1"/>
  <c r="N143" i="1" s="1"/>
  <c r="Q144" i="1"/>
  <c r="P144" i="1"/>
  <c r="H145" i="1" l="1"/>
  <c r="B133" i="1"/>
  <c r="J135" i="1"/>
  <c r="I136" i="1"/>
  <c r="C135" i="1"/>
  <c r="K134" i="1"/>
  <c r="O134" i="1" s="1"/>
  <c r="E145" i="1"/>
  <c r="G145" i="1" s="1"/>
  <c r="A146" i="1"/>
  <c r="D146" i="1" s="1"/>
  <c r="L145" i="1"/>
  <c r="Q145" i="1"/>
  <c r="M144" i="1"/>
  <c r="N144" i="1" s="1"/>
  <c r="P145" i="1"/>
  <c r="H146" i="1" l="1"/>
  <c r="K135" i="1"/>
  <c r="O135" i="1" s="1"/>
  <c r="C136" i="1"/>
  <c r="I137" i="1"/>
  <c r="J136" i="1"/>
  <c r="B134" i="1"/>
  <c r="Q146" i="1"/>
  <c r="P146" i="1"/>
  <c r="M145" i="1"/>
  <c r="N145" i="1" s="1"/>
  <c r="E146" i="1"/>
  <c r="G146" i="1" s="1"/>
  <c r="H147" i="1" s="1"/>
  <c r="A147" i="1"/>
  <c r="D147" i="1" s="1"/>
  <c r="L146" i="1"/>
  <c r="B135" i="1" l="1"/>
  <c r="J137" i="1"/>
  <c r="I138" i="1"/>
  <c r="C137" i="1"/>
  <c r="K136" i="1"/>
  <c r="O136" i="1" s="1"/>
  <c r="P147" i="1"/>
  <c r="M146" i="1"/>
  <c r="N146" i="1" s="1"/>
  <c r="Q147" i="1"/>
  <c r="E147" i="1"/>
  <c r="G147" i="1" s="1"/>
  <c r="H148" i="1" s="1"/>
  <c r="A148" i="1"/>
  <c r="D148" i="1" s="1"/>
  <c r="L147" i="1"/>
  <c r="C138" i="1" l="1"/>
  <c r="K137" i="1"/>
  <c r="O137" i="1" s="1"/>
  <c r="I139" i="1"/>
  <c r="J138" i="1"/>
  <c r="B136" i="1"/>
  <c r="Q148" i="1"/>
  <c r="P148" i="1"/>
  <c r="M147" i="1"/>
  <c r="N147" i="1" s="1"/>
  <c r="E148" i="1"/>
  <c r="G148" i="1" s="1"/>
  <c r="L148" i="1"/>
  <c r="A149" i="1"/>
  <c r="D149" i="1" s="1"/>
  <c r="H149" i="1" l="1"/>
  <c r="B137" i="1"/>
  <c r="J139" i="1"/>
  <c r="I140" i="1"/>
  <c r="C139" i="1"/>
  <c r="K138" i="1"/>
  <c r="O138" i="1" s="1"/>
  <c r="E149" i="1"/>
  <c r="G149" i="1" s="1"/>
  <c r="H150" i="1" s="1"/>
  <c r="L149" i="1"/>
  <c r="A150" i="1"/>
  <c r="D150" i="1" s="1"/>
  <c r="Q149" i="1"/>
  <c r="M148" i="1"/>
  <c r="N148" i="1" s="1"/>
  <c r="P149" i="1"/>
  <c r="C140" i="1" l="1"/>
  <c r="K139" i="1"/>
  <c r="O139" i="1" s="1"/>
  <c r="J140" i="1"/>
  <c r="I141" i="1"/>
  <c r="B138" i="1"/>
  <c r="E150" i="1"/>
  <c r="G150" i="1" s="1"/>
  <c r="H151" i="1" s="1"/>
  <c r="L150" i="1"/>
  <c r="A151" i="1"/>
  <c r="D151" i="1" s="1"/>
  <c r="Q150" i="1"/>
  <c r="P150" i="1"/>
  <c r="M149" i="1"/>
  <c r="N149" i="1" s="1"/>
  <c r="B139" i="1" l="1"/>
  <c r="J141" i="1"/>
  <c r="I142" i="1"/>
  <c r="C141" i="1"/>
  <c r="K140" i="1"/>
  <c r="O140" i="1" s="1"/>
  <c r="Q151" i="1"/>
  <c r="M150" i="1"/>
  <c r="N150" i="1" s="1"/>
  <c r="P151" i="1"/>
  <c r="E151" i="1"/>
  <c r="G151" i="1" s="1"/>
  <c r="A152" i="1"/>
  <c r="D152" i="1" s="1"/>
  <c r="L151" i="1"/>
  <c r="H152" i="1" l="1"/>
  <c r="C142" i="1"/>
  <c r="K141" i="1"/>
  <c r="O141" i="1" s="1"/>
  <c r="I143" i="1"/>
  <c r="J142" i="1"/>
  <c r="B140" i="1"/>
  <c r="Q152" i="1"/>
  <c r="M151" i="1"/>
  <c r="N151" i="1" s="1"/>
  <c r="P152" i="1"/>
  <c r="E152" i="1"/>
  <c r="G152" i="1" s="1"/>
  <c r="H153" i="1" s="1"/>
  <c r="A153" i="1"/>
  <c r="D153" i="1" s="1"/>
  <c r="L152" i="1"/>
  <c r="B141" i="1" l="1"/>
  <c r="I144" i="1"/>
  <c r="J143" i="1"/>
  <c r="C143" i="1"/>
  <c r="K142" i="1"/>
  <c r="O142" i="1" s="1"/>
  <c r="Q153" i="1"/>
  <c r="P153" i="1"/>
  <c r="M152" i="1"/>
  <c r="N152" i="1" s="1"/>
  <c r="E153" i="1"/>
  <c r="G153" i="1" s="1"/>
  <c r="H154" i="1" s="1"/>
  <c r="A154" i="1"/>
  <c r="D154" i="1" s="1"/>
  <c r="L153" i="1"/>
  <c r="K143" i="1" l="1"/>
  <c r="O143" i="1" s="1"/>
  <c r="C144" i="1"/>
  <c r="B142" i="1"/>
  <c r="I145" i="1"/>
  <c r="J144" i="1"/>
  <c r="Q154" i="1"/>
  <c r="P154" i="1"/>
  <c r="M153" i="1"/>
  <c r="N153" i="1" s="1"/>
  <c r="E154" i="1"/>
  <c r="G154" i="1" s="1"/>
  <c r="L154" i="1"/>
  <c r="A155" i="1"/>
  <c r="D155" i="1" s="1"/>
  <c r="H155" i="1" l="1"/>
  <c r="B143" i="1"/>
  <c r="K144" i="1"/>
  <c r="O144" i="1" s="1"/>
  <c r="C145" i="1"/>
  <c r="J145" i="1"/>
  <c r="I146" i="1"/>
  <c r="E155" i="1"/>
  <c r="G155" i="1" s="1"/>
  <c r="H156" i="1" s="1"/>
  <c r="L155" i="1"/>
  <c r="A156" i="1"/>
  <c r="D156" i="1" s="1"/>
  <c r="Q155" i="1"/>
  <c r="P155" i="1"/>
  <c r="M154" i="1"/>
  <c r="N154" i="1" s="1"/>
  <c r="B144" i="1" l="1"/>
  <c r="C146" i="1"/>
  <c r="K145" i="1"/>
  <c r="O145" i="1" s="1"/>
  <c r="J146" i="1"/>
  <c r="I147" i="1"/>
  <c r="A157" i="1"/>
  <c r="D157" i="1" s="1"/>
  <c r="E156" i="1"/>
  <c r="G156" i="1" s="1"/>
  <c r="L156" i="1"/>
  <c r="P156" i="1"/>
  <c r="M155" i="1"/>
  <c r="N155" i="1" s="1"/>
  <c r="Q156" i="1"/>
  <c r="H157" i="1" l="1"/>
  <c r="B145" i="1"/>
  <c r="J147" i="1"/>
  <c r="I148" i="1"/>
  <c r="C147" i="1"/>
  <c r="K146" i="1"/>
  <c r="O146" i="1" s="1"/>
  <c r="Q157" i="1"/>
  <c r="P157" i="1"/>
  <c r="M156" i="1"/>
  <c r="N156" i="1" s="1"/>
  <c r="E157" i="1"/>
  <c r="G157" i="1" s="1"/>
  <c r="L157" i="1"/>
  <c r="A158" i="1"/>
  <c r="D158" i="1" s="1"/>
  <c r="H158" i="1" l="1"/>
  <c r="C148" i="1"/>
  <c r="K147" i="1"/>
  <c r="O147" i="1" s="1"/>
  <c r="J148" i="1"/>
  <c r="I149" i="1"/>
  <c r="B146" i="1"/>
  <c r="E158" i="1"/>
  <c r="G158" i="1" s="1"/>
  <c r="H159" i="1" s="1"/>
  <c r="L158" i="1"/>
  <c r="A159" i="1"/>
  <c r="D159" i="1" s="1"/>
  <c r="Q158" i="1"/>
  <c r="P158" i="1"/>
  <c r="M157" i="1"/>
  <c r="N157" i="1" s="1"/>
  <c r="B147" i="1" l="1"/>
  <c r="J149" i="1"/>
  <c r="I150" i="1"/>
  <c r="K148" i="1"/>
  <c r="O148" i="1" s="1"/>
  <c r="C149" i="1"/>
  <c r="E159" i="1"/>
  <c r="G159" i="1" s="1"/>
  <c r="H160" i="1" s="1"/>
  <c r="L159" i="1"/>
  <c r="A160" i="1"/>
  <c r="D160" i="1" s="1"/>
  <c r="Q159" i="1"/>
  <c r="P159" i="1"/>
  <c r="M158" i="1"/>
  <c r="N158" i="1" s="1"/>
  <c r="K149" i="1" l="1"/>
  <c r="O149" i="1" s="1"/>
  <c r="C150" i="1"/>
  <c r="J150" i="1"/>
  <c r="I151" i="1"/>
  <c r="B148" i="1"/>
  <c r="E160" i="1"/>
  <c r="G160" i="1" s="1"/>
  <c r="A161" i="1"/>
  <c r="D161" i="1" s="1"/>
  <c r="L160" i="1"/>
  <c r="P160" i="1"/>
  <c r="M159" i="1"/>
  <c r="N159" i="1" s="1"/>
  <c r="Q160" i="1"/>
  <c r="H161" i="1" l="1"/>
  <c r="C151" i="1"/>
  <c r="K150" i="1"/>
  <c r="O150" i="1" s="1"/>
  <c r="J151" i="1"/>
  <c r="I152" i="1"/>
  <c r="B149" i="1"/>
  <c r="Q161" i="1"/>
  <c r="P161" i="1"/>
  <c r="M160" i="1"/>
  <c r="N160" i="1" s="1"/>
  <c r="E161" i="1"/>
  <c r="G161" i="1" s="1"/>
  <c r="H162" i="1" s="1"/>
  <c r="A162" i="1"/>
  <c r="D162" i="1" s="1"/>
  <c r="L161" i="1"/>
  <c r="B150" i="1" l="1"/>
  <c r="I153" i="1"/>
  <c r="J152" i="1"/>
  <c r="C152" i="1"/>
  <c r="K151" i="1"/>
  <c r="O151" i="1" s="1"/>
  <c r="A163" i="1"/>
  <c r="D163" i="1" s="1"/>
  <c r="E162" i="1"/>
  <c r="G162" i="1" s="1"/>
  <c r="L162" i="1"/>
  <c r="Q162" i="1"/>
  <c r="P162" i="1"/>
  <c r="M161" i="1"/>
  <c r="N161" i="1" s="1"/>
  <c r="H163" i="1" l="1"/>
  <c r="C153" i="1"/>
  <c r="K152" i="1"/>
  <c r="O152" i="1" s="1"/>
  <c r="B151" i="1"/>
  <c r="J153" i="1"/>
  <c r="I154" i="1"/>
  <c r="E163" i="1"/>
  <c r="G163" i="1" s="1"/>
  <c r="A164" i="1"/>
  <c r="D164" i="1" s="1"/>
  <c r="L163" i="1"/>
  <c r="M162" i="1"/>
  <c r="N162" i="1" s="1"/>
  <c r="Q163" i="1"/>
  <c r="P163" i="1"/>
  <c r="H164" i="1" l="1"/>
  <c r="B152" i="1"/>
  <c r="J154" i="1"/>
  <c r="I155" i="1"/>
  <c r="C154" i="1"/>
  <c r="K153" i="1"/>
  <c r="O153" i="1" s="1"/>
  <c r="M163" i="1"/>
  <c r="N163" i="1" s="1"/>
  <c r="Q164" i="1"/>
  <c r="P164" i="1"/>
  <c r="A165" i="1"/>
  <c r="D165" i="1" s="1"/>
  <c r="E164" i="1"/>
  <c r="G164" i="1" s="1"/>
  <c r="H165" i="1" s="1"/>
  <c r="L164" i="1"/>
  <c r="B153" i="1" l="1"/>
  <c r="C155" i="1"/>
  <c r="K154" i="1"/>
  <c r="O154" i="1" s="1"/>
  <c r="J155" i="1"/>
  <c r="I156" i="1"/>
  <c r="M164" i="1"/>
  <c r="N164" i="1" s="1"/>
  <c r="P165" i="1"/>
  <c r="Q165" i="1"/>
  <c r="A166" i="1"/>
  <c r="D166" i="1" s="1"/>
  <c r="E165" i="1"/>
  <c r="G165" i="1" s="1"/>
  <c r="H166" i="1" s="1"/>
  <c r="L165" i="1"/>
  <c r="B154" i="1" l="1"/>
  <c r="I157" i="1"/>
  <c r="J156" i="1"/>
  <c r="C156" i="1"/>
  <c r="K155" i="1"/>
  <c r="O155" i="1" s="1"/>
  <c r="M165" i="1"/>
  <c r="N165" i="1" s="1"/>
  <c r="Q166" i="1"/>
  <c r="P166" i="1"/>
  <c r="E166" i="1"/>
  <c r="G166" i="1" s="1"/>
  <c r="L166" i="1"/>
  <c r="A167" i="1"/>
  <c r="D167" i="1" s="1"/>
  <c r="H167" i="1" l="1"/>
  <c r="C157" i="1"/>
  <c r="K156" i="1"/>
  <c r="O156" i="1" s="1"/>
  <c r="B155" i="1"/>
  <c r="J157" i="1"/>
  <c r="I158" i="1"/>
  <c r="E167" i="1"/>
  <c r="G167" i="1" s="1"/>
  <c r="H168" i="1" s="1"/>
  <c r="A168" i="1"/>
  <c r="D168" i="1" s="1"/>
  <c r="L167" i="1"/>
  <c r="M166" i="1"/>
  <c r="N166" i="1" s="1"/>
  <c r="Q167" i="1"/>
  <c r="P167" i="1"/>
  <c r="J158" i="1" l="1"/>
  <c r="I159" i="1"/>
  <c r="K157" i="1"/>
  <c r="O157" i="1" s="1"/>
  <c r="C158" i="1"/>
  <c r="B156" i="1"/>
  <c r="E168" i="1"/>
  <c r="G168" i="1" s="1"/>
  <c r="A169" i="1"/>
  <c r="D169" i="1" s="1"/>
  <c r="L168" i="1"/>
  <c r="M167" i="1"/>
  <c r="N167" i="1" s="1"/>
  <c r="Q168" i="1"/>
  <c r="P168" i="1"/>
  <c r="H169" i="1" l="1"/>
  <c r="B157" i="1"/>
  <c r="I160" i="1"/>
  <c r="J159" i="1"/>
  <c r="C159" i="1"/>
  <c r="K158" i="1"/>
  <c r="O158" i="1" s="1"/>
  <c r="M168" i="1"/>
  <c r="N168" i="1" s="1"/>
  <c r="Q169" i="1"/>
  <c r="P169" i="1"/>
  <c r="E169" i="1"/>
  <c r="G169" i="1" s="1"/>
  <c r="A170" i="1"/>
  <c r="D170" i="1" s="1"/>
  <c r="L169" i="1"/>
  <c r="H170" i="1" l="1"/>
  <c r="C160" i="1"/>
  <c r="K159" i="1"/>
  <c r="O159" i="1" s="1"/>
  <c r="B158" i="1"/>
  <c r="I161" i="1"/>
  <c r="J160" i="1"/>
  <c r="A171" i="1"/>
  <c r="D171" i="1" s="1"/>
  <c r="E170" i="1"/>
  <c r="G170" i="1" s="1"/>
  <c r="L170" i="1"/>
  <c r="M169" i="1"/>
  <c r="N169" i="1" s="1"/>
  <c r="P170" i="1"/>
  <c r="Q170" i="1"/>
  <c r="H171" i="1" l="1"/>
  <c r="B159" i="1"/>
  <c r="J161" i="1"/>
  <c r="I162" i="1"/>
  <c r="C161" i="1"/>
  <c r="K160" i="1"/>
  <c r="O160" i="1" s="1"/>
  <c r="M170" i="1"/>
  <c r="N170" i="1" s="1"/>
  <c r="P171" i="1"/>
  <c r="Q171" i="1"/>
  <c r="E171" i="1"/>
  <c r="G171" i="1" s="1"/>
  <c r="A172" i="1"/>
  <c r="D172" i="1" s="1"/>
  <c r="L171" i="1"/>
  <c r="H172" i="1" l="1"/>
  <c r="C162" i="1"/>
  <c r="K161" i="1"/>
  <c r="O161" i="1" s="1"/>
  <c r="B160" i="1"/>
  <c r="J162" i="1"/>
  <c r="I163" i="1"/>
  <c r="M171" i="1"/>
  <c r="N171" i="1" s="1"/>
  <c r="Q172" i="1"/>
  <c r="P172" i="1"/>
  <c r="A173" i="1"/>
  <c r="D173" i="1" s="1"/>
  <c r="E172" i="1"/>
  <c r="G172" i="1" s="1"/>
  <c r="L172" i="1"/>
  <c r="H173" i="1" l="1"/>
  <c r="B161" i="1"/>
  <c r="J163" i="1"/>
  <c r="I164" i="1"/>
  <c r="C163" i="1"/>
  <c r="K162" i="1"/>
  <c r="O162" i="1" s="1"/>
  <c r="M172" i="1"/>
  <c r="N172" i="1" s="1"/>
  <c r="P173" i="1"/>
  <c r="Q173" i="1"/>
  <c r="A174" i="1"/>
  <c r="D174" i="1" s="1"/>
  <c r="E173" i="1"/>
  <c r="G173" i="1" s="1"/>
  <c r="H174" i="1" s="1"/>
  <c r="L173" i="1"/>
  <c r="K163" i="1" l="1"/>
  <c r="O163" i="1" s="1"/>
  <c r="C164" i="1"/>
  <c r="I165" i="1"/>
  <c r="J164" i="1"/>
  <c r="B162" i="1"/>
  <c r="M173" i="1"/>
  <c r="N173" i="1" s="1"/>
  <c r="P174" i="1"/>
  <c r="Q174" i="1"/>
  <c r="E174" i="1"/>
  <c r="G174" i="1" s="1"/>
  <c r="H175" i="1" s="1"/>
  <c r="A175" i="1"/>
  <c r="D175" i="1" s="1"/>
  <c r="L174" i="1"/>
  <c r="B163" i="1" l="1"/>
  <c r="J165" i="1"/>
  <c r="I166" i="1"/>
  <c r="C165" i="1"/>
  <c r="K164" i="1"/>
  <c r="O164" i="1" s="1"/>
  <c r="A176" i="1"/>
  <c r="D176" i="1" s="1"/>
  <c r="E175" i="1"/>
  <c r="G175" i="1" s="1"/>
  <c r="L175" i="1"/>
  <c r="M174" i="1"/>
  <c r="N174" i="1" s="1"/>
  <c r="Q175" i="1"/>
  <c r="P175" i="1"/>
  <c r="H176" i="1" l="1"/>
  <c r="C166" i="1"/>
  <c r="K165" i="1"/>
  <c r="O165" i="1" s="1"/>
  <c r="I167" i="1"/>
  <c r="J166" i="1"/>
  <c r="B164" i="1"/>
  <c r="A177" i="1"/>
  <c r="D177" i="1" s="1"/>
  <c r="E176" i="1"/>
  <c r="G176" i="1" s="1"/>
  <c r="L176" i="1"/>
  <c r="M175" i="1"/>
  <c r="N175" i="1" s="1"/>
  <c r="Q176" i="1"/>
  <c r="P176" i="1"/>
  <c r="H177" i="1" l="1"/>
  <c r="B165" i="1"/>
  <c r="I168" i="1"/>
  <c r="J167" i="1"/>
  <c r="C167" i="1"/>
  <c r="K166" i="1"/>
  <c r="O166" i="1" s="1"/>
  <c r="M176" i="1"/>
  <c r="N176" i="1" s="1"/>
  <c r="Q177" i="1"/>
  <c r="P177" i="1"/>
  <c r="A178" i="1"/>
  <c r="D178" i="1" s="1"/>
  <c r="E177" i="1"/>
  <c r="G177" i="1" s="1"/>
  <c r="L177" i="1"/>
  <c r="H178" i="1" l="1"/>
  <c r="K167" i="1"/>
  <c r="O167" i="1" s="1"/>
  <c r="C168" i="1"/>
  <c r="B166" i="1"/>
  <c r="J168" i="1"/>
  <c r="I169" i="1"/>
  <c r="M177" i="1"/>
  <c r="N177" i="1" s="1"/>
  <c r="Q178" i="1"/>
  <c r="P178" i="1"/>
  <c r="E178" i="1"/>
  <c r="G178" i="1" s="1"/>
  <c r="H179" i="1" s="1"/>
  <c r="L178" i="1"/>
  <c r="A179" i="1"/>
  <c r="D179" i="1" s="1"/>
  <c r="B167" i="1" l="1"/>
  <c r="J169" i="1"/>
  <c r="I170" i="1"/>
  <c r="C169" i="1"/>
  <c r="K168" i="1"/>
  <c r="O168" i="1" s="1"/>
  <c r="A180" i="1"/>
  <c r="D180" i="1" s="1"/>
  <c r="E179" i="1"/>
  <c r="G179" i="1" s="1"/>
  <c r="L179" i="1"/>
  <c r="M178" i="1"/>
  <c r="N178" i="1" s="1"/>
  <c r="Q179" i="1"/>
  <c r="P179" i="1"/>
  <c r="H180" i="1" l="1"/>
  <c r="C170" i="1"/>
  <c r="K169" i="1"/>
  <c r="O169" i="1" s="1"/>
  <c r="J170" i="1"/>
  <c r="I171" i="1"/>
  <c r="B168" i="1"/>
  <c r="M179" i="1"/>
  <c r="N179" i="1" s="1"/>
  <c r="Q180" i="1"/>
  <c r="P180" i="1"/>
  <c r="E180" i="1"/>
  <c r="G180" i="1" s="1"/>
  <c r="H181" i="1" s="1"/>
  <c r="A181" i="1"/>
  <c r="D181" i="1" s="1"/>
  <c r="L180" i="1"/>
  <c r="B169" i="1" l="1"/>
  <c r="J171" i="1"/>
  <c r="I172" i="1"/>
  <c r="C171" i="1"/>
  <c r="K170" i="1"/>
  <c r="O170" i="1" s="1"/>
  <c r="E181" i="1"/>
  <c r="G181" i="1" s="1"/>
  <c r="H182" i="1" s="1"/>
  <c r="A182" i="1"/>
  <c r="D182" i="1" s="1"/>
  <c r="L181" i="1"/>
  <c r="M180" i="1"/>
  <c r="N180" i="1" s="1"/>
  <c r="Q181" i="1"/>
  <c r="P181" i="1"/>
  <c r="C172" i="1" l="1"/>
  <c r="K171" i="1"/>
  <c r="O171" i="1" s="1"/>
  <c r="J172" i="1"/>
  <c r="I173" i="1"/>
  <c r="B170" i="1"/>
  <c r="M181" i="1"/>
  <c r="N181" i="1" s="1"/>
  <c r="Q182" i="1"/>
  <c r="P182" i="1"/>
  <c r="A183" i="1"/>
  <c r="D183" i="1" s="1"/>
  <c r="E182" i="1"/>
  <c r="G182" i="1" s="1"/>
  <c r="H183" i="1" s="1"/>
  <c r="L182" i="1"/>
  <c r="B171" i="1" l="1"/>
  <c r="J173" i="1"/>
  <c r="I174" i="1"/>
  <c r="C173" i="1"/>
  <c r="K172" i="1"/>
  <c r="O172" i="1" s="1"/>
  <c r="A184" i="1"/>
  <c r="D184" i="1" s="1"/>
  <c r="E183" i="1"/>
  <c r="G183" i="1" s="1"/>
  <c r="L183" i="1"/>
  <c r="M182" i="1"/>
  <c r="N182" i="1" s="1"/>
  <c r="Q183" i="1"/>
  <c r="P183" i="1"/>
  <c r="H184" i="1" l="1"/>
  <c r="C174" i="1"/>
  <c r="K173" i="1"/>
  <c r="O173" i="1" s="1"/>
  <c r="J174" i="1"/>
  <c r="I175" i="1"/>
  <c r="B172" i="1"/>
  <c r="M183" i="1"/>
  <c r="N183" i="1" s="1"/>
  <c r="Q184" i="1"/>
  <c r="P184" i="1"/>
  <c r="L184" i="1"/>
  <c r="E184" i="1"/>
  <c r="G184" i="1" s="1"/>
  <c r="A185" i="1"/>
  <c r="D185" i="1" s="1"/>
  <c r="H185" i="1" l="1"/>
  <c r="B173" i="1"/>
  <c r="J175" i="1"/>
  <c r="I176" i="1"/>
  <c r="K174" i="1"/>
  <c r="O174" i="1" s="1"/>
  <c r="C175" i="1"/>
  <c r="L185" i="1"/>
  <c r="E185" i="1"/>
  <c r="G185" i="1" s="1"/>
  <c r="A186" i="1"/>
  <c r="D186" i="1" s="1"/>
  <c r="Q185" i="1"/>
  <c r="M184" i="1"/>
  <c r="N184" i="1" s="1"/>
  <c r="P185" i="1"/>
  <c r="H186" i="1" l="1"/>
  <c r="B174" i="1"/>
  <c r="I177" i="1"/>
  <c r="J176" i="1"/>
  <c r="K175" i="1"/>
  <c r="O175" i="1" s="1"/>
  <c r="C176" i="1"/>
  <c r="L186" i="1"/>
  <c r="A187" i="1"/>
  <c r="D187" i="1" s="1"/>
  <c r="E186" i="1"/>
  <c r="G186" i="1" s="1"/>
  <c r="H187" i="1" s="1"/>
  <c r="P186" i="1"/>
  <c r="Q186" i="1"/>
  <c r="M185" i="1"/>
  <c r="N185" i="1" s="1"/>
  <c r="B175" i="1" l="1"/>
  <c r="J177" i="1"/>
  <c r="I178" i="1"/>
  <c r="C177" i="1"/>
  <c r="K176" i="1"/>
  <c r="O176" i="1" s="1"/>
  <c r="E187" i="1"/>
  <c r="G187" i="1" s="1"/>
  <c r="H188" i="1" s="1"/>
  <c r="L187" i="1"/>
  <c r="A188" i="1"/>
  <c r="D188" i="1" s="1"/>
  <c r="P187" i="1"/>
  <c r="M186" i="1"/>
  <c r="N186" i="1" s="1"/>
  <c r="Q187" i="1"/>
  <c r="B176" i="1" l="1"/>
  <c r="K177" i="1"/>
  <c r="O177" i="1" s="1"/>
  <c r="C178" i="1"/>
  <c r="I179" i="1"/>
  <c r="J178" i="1"/>
  <c r="E188" i="1"/>
  <c r="G188" i="1" s="1"/>
  <c r="A189" i="1"/>
  <c r="D189" i="1" s="1"/>
  <c r="L188" i="1"/>
  <c r="M187" i="1"/>
  <c r="N187" i="1" s="1"/>
  <c r="Q188" i="1"/>
  <c r="P188" i="1"/>
  <c r="H189" i="1" l="1"/>
  <c r="B177" i="1"/>
  <c r="J179" i="1"/>
  <c r="I180" i="1"/>
  <c r="C179" i="1"/>
  <c r="K178" i="1"/>
  <c r="O178" i="1" s="1"/>
  <c r="M188" i="1"/>
  <c r="N188" i="1" s="1"/>
  <c r="P189" i="1"/>
  <c r="Q189" i="1"/>
  <c r="E189" i="1"/>
  <c r="G189" i="1" s="1"/>
  <c r="H190" i="1" s="1"/>
  <c r="L189" i="1"/>
  <c r="A190" i="1"/>
  <c r="D190" i="1" s="1"/>
  <c r="B178" i="1" l="1"/>
  <c r="K179" i="1"/>
  <c r="O179" i="1" s="1"/>
  <c r="C180" i="1"/>
  <c r="I181" i="1"/>
  <c r="J180" i="1"/>
  <c r="M189" i="1"/>
  <c r="N189" i="1" s="1"/>
  <c r="P190" i="1"/>
  <c r="Q190" i="1"/>
  <c r="E190" i="1"/>
  <c r="G190" i="1" s="1"/>
  <c r="A191" i="1"/>
  <c r="D191" i="1" s="1"/>
  <c r="L190" i="1"/>
  <c r="H191" i="1" l="1"/>
  <c r="B179" i="1"/>
  <c r="J181" i="1"/>
  <c r="I182" i="1"/>
  <c r="C181" i="1"/>
  <c r="K180" i="1"/>
  <c r="O180" i="1" s="1"/>
  <c r="L191" i="1"/>
  <c r="A192" i="1"/>
  <c r="D192" i="1" s="1"/>
  <c r="E191" i="1"/>
  <c r="G191" i="1" s="1"/>
  <c r="H192" i="1" s="1"/>
  <c r="M190" i="1"/>
  <c r="N190" i="1" s="1"/>
  <c r="Q191" i="1"/>
  <c r="P191" i="1"/>
  <c r="K181" i="1" l="1"/>
  <c r="O181" i="1" s="1"/>
  <c r="C182" i="1"/>
  <c r="J182" i="1"/>
  <c r="I183" i="1"/>
  <c r="B180" i="1"/>
  <c r="E192" i="1"/>
  <c r="G192" i="1" s="1"/>
  <c r="A193" i="1"/>
  <c r="D193" i="1" s="1"/>
  <c r="L192" i="1"/>
  <c r="P192" i="1"/>
  <c r="M191" i="1"/>
  <c r="N191" i="1" s="1"/>
  <c r="Q192" i="1"/>
  <c r="H193" i="1" l="1"/>
  <c r="J183" i="1"/>
  <c r="I184" i="1"/>
  <c r="B181" i="1"/>
  <c r="C183" i="1"/>
  <c r="K182" i="1"/>
  <c r="O182" i="1" s="1"/>
  <c r="M192" i="1"/>
  <c r="N192" i="1" s="1"/>
  <c r="Q193" i="1"/>
  <c r="P193" i="1"/>
  <c r="A194" i="1"/>
  <c r="D194" i="1" s="1"/>
  <c r="L193" i="1"/>
  <c r="E193" i="1"/>
  <c r="G193" i="1" s="1"/>
  <c r="H194" i="1" s="1"/>
  <c r="J184" i="1" l="1"/>
  <c r="I185" i="1"/>
  <c r="B182" i="1"/>
  <c r="C184" i="1"/>
  <c r="K183" i="1"/>
  <c r="O183" i="1" s="1"/>
  <c r="M193" i="1"/>
  <c r="N193" i="1" s="1"/>
  <c r="P194" i="1"/>
  <c r="Q194" i="1"/>
  <c r="A195" i="1"/>
  <c r="D195" i="1" s="1"/>
  <c r="E194" i="1"/>
  <c r="G194" i="1" s="1"/>
  <c r="L194" i="1"/>
  <c r="H195" i="1" l="1"/>
  <c r="I186" i="1"/>
  <c r="J185" i="1"/>
  <c r="B183" i="1"/>
  <c r="C185" i="1"/>
  <c r="K184" i="1"/>
  <c r="O184" i="1" s="1"/>
  <c r="E195" i="1"/>
  <c r="G195" i="1" s="1"/>
  <c r="H196" i="1" s="1"/>
  <c r="L195" i="1"/>
  <c r="A196" i="1"/>
  <c r="D196" i="1" s="1"/>
  <c r="M194" i="1"/>
  <c r="N194" i="1" s="1"/>
  <c r="P195" i="1"/>
  <c r="Q195" i="1"/>
  <c r="J186" i="1" l="1"/>
  <c r="I187" i="1"/>
  <c r="B184" i="1"/>
  <c r="K185" i="1"/>
  <c r="O185" i="1" s="1"/>
  <c r="C186" i="1"/>
  <c r="E196" i="1"/>
  <c r="G196" i="1" s="1"/>
  <c r="A197" i="1"/>
  <c r="D197" i="1" s="1"/>
  <c r="L196" i="1"/>
  <c r="Q196" i="1"/>
  <c r="P196" i="1"/>
  <c r="M195" i="1"/>
  <c r="N195" i="1" s="1"/>
  <c r="H197" i="1" l="1"/>
  <c r="J187" i="1"/>
  <c r="I188" i="1"/>
  <c r="B185" i="1"/>
  <c r="C187" i="1"/>
  <c r="K186" i="1"/>
  <c r="O186" i="1" s="1"/>
  <c r="A198" i="1"/>
  <c r="D198" i="1" s="1"/>
  <c r="E197" i="1"/>
  <c r="G197" i="1" s="1"/>
  <c r="L197" i="1"/>
  <c r="M196" i="1"/>
  <c r="N196" i="1" s="1"/>
  <c r="Q197" i="1"/>
  <c r="P197" i="1"/>
  <c r="H198" i="1" l="1"/>
  <c r="J188" i="1"/>
  <c r="I189" i="1"/>
  <c r="B186" i="1"/>
  <c r="K187" i="1"/>
  <c r="O187" i="1" s="1"/>
  <c r="C188" i="1"/>
  <c r="M197" i="1"/>
  <c r="N197" i="1" s="1"/>
  <c r="Q198" i="1"/>
  <c r="P198" i="1"/>
  <c r="A199" i="1"/>
  <c r="D199" i="1" s="1"/>
  <c r="E198" i="1"/>
  <c r="G198" i="1" s="1"/>
  <c r="H199" i="1" s="1"/>
  <c r="L198" i="1"/>
  <c r="I190" i="1" l="1"/>
  <c r="J189" i="1"/>
  <c r="B187" i="1"/>
  <c r="K188" i="1"/>
  <c r="O188" i="1" s="1"/>
  <c r="C189" i="1"/>
  <c r="A200" i="1"/>
  <c r="D200" i="1" s="1"/>
  <c r="E199" i="1"/>
  <c r="G199" i="1" s="1"/>
  <c r="L199" i="1"/>
  <c r="M198" i="1"/>
  <c r="N198" i="1" s="1"/>
  <c r="Q199" i="1"/>
  <c r="P199" i="1"/>
  <c r="H200" i="1" l="1"/>
  <c r="J190" i="1"/>
  <c r="I191" i="1"/>
  <c r="B188" i="1"/>
  <c r="C190" i="1"/>
  <c r="K189" i="1"/>
  <c r="O189" i="1" s="1"/>
  <c r="E200" i="1"/>
  <c r="G200" i="1" s="1"/>
  <c r="L200" i="1"/>
  <c r="A201" i="1"/>
  <c r="D201" i="1" s="1"/>
  <c r="M199" i="1"/>
  <c r="N199" i="1" s="1"/>
  <c r="Q200" i="1"/>
  <c r="P200" i="1"/>
  <c r="H201" i="1" l="1"/>
  <c r="I192" i="1"/>
  <c r="J191" i="1"/>
  <c r="B189" i="1"/>
  <c r="C191" i="1"/>
  <c r="K190" i="1"/>
  <c r="O190" i="1" s="1"/>
  <c r="A202" i="1"/>
  <c r="D202" i="1" s="1"/>
  <c r="E201" i="1"/>
  <c r="G201" i="1" s="1"/>
  <c r="H202" i="1" s="1"/>
  <c r="L201" i="1"/>
  <c r="Q201" i="1"/>
  <c r="P201" i="1"/>
  <c r="M200" i="1"/>
  <c r="N200" i="1" s="1"/>
  <c r="J192" i="1" l="1"/>
  <c r="I193" i="1"/>
  <c r="B190" i="1"/>
  <c r="C192" i="1"/>
  <c r="K191" i="1"/>
  <c r="O191" i="1" s="1"/>
  <c r="P202" i="1"/>
  <c r="Q202" i="1"/>
  <c r="M201" i="1"/>
  <c r="N201" i="1" s="1"/>
  <c r="E202" i="1"/>
  <c r="G202" i="1" s="1"/>
  <c r="L202" i="1"/>
  <c r="A203" i="1"/>
  <c r="D203" i="1" s="1"/>
  <c r="H203" i="1" l="1"/>
  <c r="J193" i="1"/>
  <c r="I194" i="1"/>
  <c r="B191" i="1"/>
  <c r="C193" i="1"/>
  <c r="K192" i="1"/>
  <c r="O192" i="1" s="1"/>
  <c r="Q203" i="1"/>
  <c r="M202" i="1"/>
  <c r="N202" i="1" s="1"/>
  <c r="P203" i="1"/>
  <c r="E203" i="1"/>
  <c r="G203" i="1" s="1"/>
  <c r="L203" i="1"/>
  <c r="A204" i="1"/>
  <c r="D204" i="1" s="1"/>
  <c r="H204" i="1" l="1"/>
  <c r="I195" i="1"/>
  <c r="J194" i="1"/>
  <c r="K193" i="1"/>
  <c r="O193" i="1" s="1"/>
  <c r="C194" i="1"/>
  <c r="B192" i="1"/>
  <c r="P204" i="1"/>
  <c r="Q204" i="1"/>
  <c r="M203" i="1"/>
  <c r="N203" i="1" s="1"/>
  <c r="L204" i="1"/>
  <c r="A205" i="1"/>
  <c r="D205" i="1" s="1"/>
  <c r="E204" i="1"/>
  <c r="G204" i="1" s="1"/>
  <c r="H205" i="1" l="1"/>
  <c r="I196" i="1"/>
  <c r="J195" i="1"/>
  <c r="B193" i="1"/>
  <c r="C195" i="1"/>
  <c r="K194" i="1"/>
  <c r="O194" i="1" s="1"/>
  <c r="L205" i="1"/>
  <c r="A206" i="1"/>
  <c r="D206" i="1" s="1"/>
  <c r="E205" i="1"/>
  <c r="G205" i="1" s="1"/>
  <c r="H206" i="1" s="1"/>
  <c r="M204" i="1"/>
  <c r="N204" i="1" s="1"/>
  <c r="Q205" i="1"/>
  <c r="P205" i="1"/>
  <c r="J196" i="1" l="1"/>
  <c r="I197" i="1"/>
  <c r="B194" i="1"/>
  <c r="K195" i="1"/>
  <c r="O195" i="1" s="1"/>
  <c r="C196" i="1"/>
  <c r="P206" i="1"/>
  <c r="M205" i="1"/>
  <c r="N205" i="1" s="1"/>
  <c r="Q206" i="1"/>
  <c r="L206" i="1"/>
  <c r="A207" i="1"/>
  <c r="D207" i="1" s="1"/>
  <c r="E206" i="1"/>
  <c r="G206" i="1" s="1"/>
  <c r="H207" i="1" s="1"/>
  <c r="J197" i="1" l="1"/>
  <c r="I198" i="1"/>
  <c r="C197" i="1"/>
  <c r="K196" i="1"/>
  <c r="O196" i="1" s="1"/>
  <c r="B195" i="1"/>
  <c r="L207" i="1"/>
  <c r="A208" i="1"/>
  <c r="D208" i="1" s="1"/>
  <c r="E207" i="1"/>
  <c r="G207" i="1" s="1"/>
  <c r="M206" i="1"/>
  <c r="N206" i="1" s="1"/>
  <c r="Q207" i="1"/>
  <c r="P207" i="1"/>
  <c r="H208" i="1" l="1"/>
  <c r="I199" i="1"/>
  <c r="J198" i="1"/>
  <c r="B196" i="1"/>
  <c r="K197" i="1"/>
  <c r="O197" i="1" s="1"/>
  <c r="C198" i="1"/>
  <c r="P208" i="1"/>
  <c r="M207" i="1"/>
  <c r="N207" i="1" s="1"/>
  <c r="Q208" i="1"/>
  <c r="L208" i="1"/>
  <c r="A209" i="1"/>
  <c r="D209" i="1" s="1"/>
  <c r="E208" i="1"/>
  <c r="G208" i="1" s="1"/>
  <c r="H209" i="1" s="1"/>
  <c r="I200" i="1" l="1"/>
  <c r="J199" i="1"/>
  <c r="B197" i="1"/>
  <c r="C199" i="1"/>
  <c r="K198" i="1"/>
  <c r="O198" i="1" s="1"/>
  <c r="L209" i="1"/>
  <c r="A210" i="1"/>
  <c r="D210" i="1" s="1"/>
  <c r="E209" i="1"/>
  <c r="G209" i="1" s="1"/>
  <c r="H210" i="1" s="1"/>
  <c r="P209" i="1"/>
  <c r="M208" i="1"/>
  <c r="N208" i="1" s="1"/>
  <c r="Q209" i="1"/>
  <c r="I201" i="1" l="1"/>
  <c r="J200" i="1"/>
  <c r="C200" i="1"/>
  <c r="K199" i="1"/>
  <c r="O199" i="1" s="1"/>
  <c r="B198" i="1"/>
  <c r="L210" i="1"/>
  <c r="A211" i="1"/>
  <c r="D211" i="1" s="1"/>
  <c r="E210" i="1"/>
  <c r="G210" i="1" s="1"/>
  <c r="M209" i="1"/>
  <c r="N209" i="1" s="1"/>
  <c r="P210" i="1"/>
  <c r="Q210" i="1"/>
  <c r="H211" i="1" l="1"/>
  <c r="J201" i="1"/>
  <c r="I202" i="1"/>
  <c r="B199" i="1"/>
  <c r="K200" i="1"/>
  <c r="O200" i="1" s="1"/>
  <c r="C201" i="1"/>
  <c r="Q211" i="1"/>
  <c r="M210" i="1"/>
  <c r="N210" i="1" s="1"/>
  <c r="P211" i="1"/>
  <c r="L211" i="1"/>
  <c r="A212" i="1"/>
  <c r="D212" i="1" s="1"/>
  <c r="E211" i="1"/>
  <c r="G211" i="1" s="1"/>
  <c r="H212" i="1" s="1"/>
  <c r="J202" i="1" l="1"/>
  <c r="I203" i="1"/>
  <c r="B200" i="1"/>
  <c r="C202" i="1"/>
  <c r="K201" i="1"/>
  <c r="O201" i="1" s="1"/>
  <c r="L212" i="1"/>
  <c r="A213" i="1"/>
  <c r="D213" i="1" s="1"/>
  <c r="E212" i="1"/>
  <c r="G212" i="1" s="1"/>
  <c r="P212" i="1"/>
  <c r="M211" i="1"/>
  <c r="N211" i="1" s="1"/>
  <c r="Q212" i="1"/>
  <c r="H213" i="1" l="1"/>
  <c r="J203" i="1"/>
  <c r="I204" i="1"/>
  <c r="B201" i="1"/>
  <c r="C203" i="1"/>
  <c r="K202" i="1"/>
  <c r="O202" i="1" s="1"/>
  <c r="L213" i="1"/>
  <c r="A214" i="1"/>
  <c r="D214" i="1" s="1"/>
  <c r="E213" i="1"/>
  <c r="G213" i="1" s="1"/>
  <c r="H214" i="1" s="1"/>
  <c r="M212" i="1"/>
  <c r="N212" i="1" s="1"/>
  <c r="Q213" i="1"/>
  <c r="P213" i="1"/>
  <c r="J204" i="1" l="1"/>
  <c r="I205" i="1"/>
  <c r="C204" i="1"/>
  <c r="K203" i="1"/>
  <c r="O203" i="1" s="1"/>
  <c r="B202" i="1"/>
  <c r="P214" i="1"/>
  <c r="M213" i="1"/>
  <c r="N213" i="1" s="1"/>
  <c r="Q214" i="1"/>
  <c r="L214" i="1"/>
  <c r="A215" i="1"/>
  <c r="D215" i="1" s="1"/>
  <c r="E214" i="1"/>
  <c r="G214" i="1" s="1"/>
  <c r="H215" i="1" s="1"/>
  <c r="I206" i="1" l="1"/>
  <c r="J205" i="1"/>
  <c r="C205" i="1"/>
  <c r="K204" i="1"/>
  <c r="O204" i="1" s="1"/>
  <c r="B203" i="1"/>
  <c r="M214" i="1"/>
  <c r="N214" i="1" s="1"/>
  <c r="Q215" i="1"/>
  <c r="P215" i="1"/>
  <c r="L215" i="1"/>
  <c r="A216" i="1"/>
  <c r="D216" i="1" s="1"/>
  <c r="E215" i="1"/>
  <c r="G215" i="1" s="1"/>
  <c r="H216" i="1" l="1"/>
  <c r="J206" i="1"/>
  <c r="I207" i="1"/>
  <c r="B204" i="1"/>
  <c r="C206" i="1"/>
  <c r="K205" i="1"/>
  <c r="O205" i="1" s="1"/>
  <c r="A217" i="1"/>
  <c r="D217" i="1" s="1"/>
  <c r="E216" i="1"/>
  <c r="G216" i="1" s="1"/>
  <c r="L216" i="1"/>
  <c r="M215" i="1"/>
  <c r="N215" i="1" s="1"/>
  <c r="P216" i="1"/>
  <c r="Q216" i="1"/>
  <c r="H217" i="1" l="1"/>
  <c r="J207" i="1"/>
  <c r="I208" i="1"/>
  <c r="B205" i="1"/>
  <c r="C207" i="1"/>
  <c r="K206" i="1"/>
  <c r="O206" i="1" s="1"/>
  <c r="A218" i="1"/>
  <c r="D218" i="1" s="1"/>
  <c r="E217" i="1"/>
  <c r="G217" i="1" s="1"/>
  <c r="H218" i="1" s="1"/>
  <c r="L217" i="1"/>
  <c r="M216" i="1"/>
  <c r="N216" i="1" s="1"/>
  <c r="P217" i="1"/>
  <c r="Q217" i="1"/>
  <c r="J208" i="1" l="1"/>
  <c r="I209" i="1"/>
  <c r="C208" i="1"/>
  <c r="K207" i="1"/>
  <c r="O207" i="1" s="1"/>
  <c r="B206" i="1"/>
  <c r="M217" i="1"/>
  <c r="N217" i="1" s="1"/>
  <c r="P218" i="1"/>
  <c r="Q218" i="1"/>
  <c r="L218" i="1"/>
  <c r="A219" i="1"/>
  <c r="D219" i="1" s="1"/>
  <c r="E218" i="1"/>
  <c r="G218" i="1" s="1"/>
  <c r="H219" i="1" l="1"/>
  <c r="I210" i="1"/>
  <c r="J209" i="1"/>
  <c r="B207" i="1"/>
  <c r="K208" i="1"/>
  <c r="O208" i="1" s="1"/>
  <c r="C209" i="1"/>
  <c r="L219" i="1"/>
  <c r="A220" i="1"/>
  <c r="D220" i="1" s="1"/>
  <c r="E219" i="1"/>
  <c r="G219" i="1" s="1"/>
  <c r="H220" i="1" s="1"/>
  <c r="Q219" i="1"/>
  <c r="M218" i="1"/>
  <c r="N218" i="1" s="1"/>
  <c r="P219" i="1"/>
  <c r="I211" i="1" l="1"/>
  <c r="J210" i="1"/>
  <c r="B208" i="1"/>
  <c r="K209" i="1"/>
  <c r="O209" i="1" s="1"/>
  <c r="C210" i="1"/>
  <c r="Q220" i="1"/>
  <c r="M219" i="1"/>
  <c r="N219" i="1" s="1"/>
  <c r="P220" i="1"/>
  <c r="L220" i="1"/>
  <c r="A221" i="1"/>
  <c r="D221" i="1" s="1"/>
  <c r="E220" i="1"/>
  <c r="G220" i="1" s="1"/>
  <c r="H221" i="1" s="1"/>
  <c r="J211" i="1" l="1"/>
  <c r="I212" i="1"/>
  <c r="C211" i="1"/>
  <c r="K210" i="1"/>
  <c r="O210" i="1" s="1"/>
  <c r="B209" i="1"/>
  <c r="L221" i="1"/>
  <c r="A222" i="1"/>
  <c r="D222" i="1" s="1"/>
  <c r="E221" i="1"/>
  <c r="G221" i="1" s="1"/>
  <c r="M220" i="1"/>
  <c r="N220" i="1" s="1"/>
  <c r="Q221" i="1"/>
  <c r="P221" i="1"/>
  <c r="H222" i="1" l="1"/>
  <c r="J212" i="1"/>
  <c r="I213" i="1"/>
  <c r="B210" i="1"/>
  <c r="C212" i="1"/>
  <c r="K211" i="1"/>
  <c r="O211" i="1" s="1"/>
  <c r="L222" i="1"/>
  <c r="A223" i="1"/>
  <c r="D223" i="1" s="1"/>
  <c r="E222" i="1"/>
  <c r="G222" i="1" s="1"/>
  <c r="P222" i="1"/>
  <c r="M221" i="1"/>
  <c r="N221" i="1" s="1"/>
  <c r="Q222" i="1"/>
  <c r="H223" i="1" l="1"/>
  <c r="J213" i="1"/>
  <c r="I214" i="1"/>
  <c r="C213" i="1"/>
  <c r="K212" i="1"/>
  <c r="O212" i="1" s="1"/>
  <c r="B211" i="1"/>
  <c r="L223" i="1"/>
  <c r="A224" i="1"/>
  <c r="D224" i="1" s="1"/>
  <c r="E223" i="1"/>
  <c r="G223" i="1" s="1"/>
  <c r="H224" i="1" s="1"/>
  <c r="M222" i="1"/>
  <c r="N222" i="1" s="1"/>
  <c r="Q223" i="1"/>
  <c r="P223" i="1"/>
  <c r="J214" i="1" l="1"/>
  <c r="I215" i="1"/>
  <c r="B212" i="1"/>
  <c r="C214" i="1"/>
  <c r="K213" i="1"/>
  <c r="O213" i="1" s="1"/>
  <c r="E224" i="1"/>
  <c r="G224" i="1" s="1"/>
  <c r="L224" i="1"/>
  <c r="A225" i="1"/>
  <c r="D225" i="1" s="1"/>
  <c r="Q224" i="1"/>
  <c r="M223" i="1"/>
  <c r="N223" i="1" s="1"/>
  <c r="P224" i="1"/>
  <c r="H225" i="1" l="1"/>
  <c r="J215" i="1"/>
  <c r="I216" i="1"/>
  <c r="B213" i="1"/>
  <c r="K214" i="1"/>
  <c r="O214" i="1" s="1"/>
  <c r="C215" i="1"/>
  <c r="A226" i="1"/>
  <c r="D226" i="1" s="1"/>
  <c r="E225" i="1"/>
  <c r="G225" i="1" s="1"/>
  <c r="L225" i="1"/>
  <c r="M224" i="1"/>
  <c r="N224" i="1" s="1"/>
  <c r="Q225" i="1"/>
  <c r="P225" i="1"/>
  <c r="H226" i="1" l="1"/>
  <c r="J216" i="1"/>
  <c r="I217" i="1"/>
  <c r="B214" i="1"/>
  <c r="C216" i="1"/>
  <c r="K215" i="1"/>
  <c r="O215" i="1" s="1"/>
  <c r="M225" i="1"/>
  <c r="N225" i="1" s="1"/>
  <c r="Q226" i="1"/>
  <c r="P226" i="1"/>
  <c r="E226" i="1"/>
  <c r="G226" i="1" s="1"/>
  <c r="A227" i="1"/>
  <c r="D227" i="1" s="1"/>
  <c r="L226" i="1"/>
  <c r="H227" i="1" l="1"/>
  <c r="J217" i="1"/>
  <c r="I218" i="1"/>
  <c r="B215" i="1"/>
  <c r="C217" i="1"/>
  <c r="K216" i="1"/>
  <c r="O216" i="1" s="1"/>
  <c r="Q227" i="1"/>
  <c r="P227" i="1"/>
  <c r="M226" i="1"/>
  <c r="N226" i="1" s="1"/>
  <c r="E227" i="1"/>
  <c r="G227" i="1" s="1"/>
  <c r="L227" i="1"/>
  <c r="A228" i="1"/>
  <c r="D228" i="1" s="1"/>
  <c r="H228" i="1" l="1"/>
  <c r="J218" i="1"/>
  <c r="I219" i="1"/>
  <c r="B216" i="1"/>
  <c r="K217" i="1"/>
  <c r="O217" i="1" s="1"/>
  <c r="C218" i="1"/>
  <c r="A229" i="1"/>
  <c r="D229" i="1" s="1"/>
  <c r="E228" i="1"/>
  <c r="G228" i="1" s="1"/>
  <c r="L228" i="1"/>
  <c r="Q228" i="1"/>
  <c r="M227" i="1"/>
  <c r="N227" i="1" s="1"/>
  <c r="P228" i="1"/>
  <c r="H229" i="1" l="1"/>
  <c r="I220" i="1"/>
  <c r="J219" i="1"/>
  <c r="C219" i="1"/>
  <c r="K218" i="1"/>
  <c r="O218" i="1" s="1"/>
  <c r="B217" i="1"/>
  <c r="E229" i="1"/>
  <c r="G229" i="1" s="1"/>
  <c r="H230" i="1" s="1"/>
  <c r="L229" i="1"/>
  <c r="A230" i="1"/>
  <c r="D230" i="1" s="1"/>
  <c r="Q229" i="1"/>
  <c r="P229" i="1"/>
  <c r="M228" i="1"/>
  <c r="N228" i="1" s="1"/>
  <c r="J220" i="1" l="1"/>
  <c r="I221" i="1"/>
  <c r="B218" i="1"/>
  <c r="K219" i="1"/>
  <c r="O219" i="1" s="1"/>
  <c r="C220" i="1"/>
  <c r="E230" i="1"/>
  <c r="G230" i="1" s="1"/>
  <c r="L230" i="1"/>
  <c r="A231" i="1"/>
  <c r="D231" i="1" s="1"/>
  <c r="Q230" i="1"/>
  <c r="P230" i="1"/>
  <c r="M229" i="1"/>
  <c r="N229" i="1" s="1"/>
  <c r="H231" i="1" l="1"/>
  <c r="I222" i="1"/>
  <c r="J221" i="1"/>
  <c r="B219" i="1"/>
  <c r="K220" i="1"/>
  <c r="O220" i="1" s="1"/>
  <c r="C221" i="1"/>
  <c r="E231" i="1"/>
  <c r="G231" i="1" s="1"/>
  <c r="H232" i="1" s="1"/>
  <c r="L231" i="1"/>
  <c r="A232" i="1"/>
  <c r="D232" i="1" s="1"/>
  <c r="Q231" i="1"/>
  <c r="M230" i="1"/>
  <c r="N230" i="1" s="1"/>
  <c r="P231" i="1"/>
  <c r="J222" i="1" l="1"/>
  <c r="I223" i="1"/>
  <c r="B220" i="1"/>
  <c r="C222" i="1"/>
  <c r="K221" i="1"/>
  <c r="O221" i="1" s="1"/>
  <c r="E232" i="1"/>
  <c r="G232" i="1" s="1"/>
  <c r="H233" i="1" s="1"/>
  <c r="A233" i="1"/>
  <c r="D233" i="1" s="1"/>
  <c r="L232" i="1"/>
  <c r="M231" i="1"/>
  <c r="N231" i="1" s="1"/>
  <c r="Q232" i="1"/>
  <c r="P232" i="1"/>
  <c r="J223" i="1" l="1"/>
  <c r="I224" i="1"/>
  <c r="B221" i="1"/>
  <c r="K222" i="1"/>
  <c r="O222" i="1" s="1"/>
  <c r="C223" i="1"/>
  <c r="Q233" i="1"/>
  <c r="M232" i="1"/>
  <c r="N232" i="1" s="1"/>
  <c r="P233" i="1"/>
  <c r="L233" i="1"/>
  <c r="A234" i="1"/>
  <c r="D234" i="1" s="1"/>
  <c r="E233" i="1"/>
  <c r="G233" i="1" s="1"/>
  <c r="H234" i="1" l="1"/>
  <c r="J224" i="1"/>
  <c r="I225" i="1"/>
  <c r="K223" i="1"/>
  <c r="O223" i="1" s="1"/>
  <c r="C224" i="1"/>
  <c r="B222" i="1"/>
  <c r="M233" i="1"/>
  <c r="N233" i="1" s="1"/>
  <c r="Q234" i="1"/>
  <c r="P234" i="1"/>
  <c r="A235" i="1"/>
  <c r="D235" i="1" s="1"/>
  <c r="E234" i="1"/>
  <c r="G234" i="1" s="1"/>
  <c r="L234" i="1"/>
  <c r="H235" i="1" l="1"/>
  <c r="J225" i="1"/>
  <c r="I226" i="1"/>
  <c r="B223" i="1"/>
  <c r="C225" i="1"/>
  <c r="K224" i="1"/>
  <c r="O224" i="1" s="1"/>
  <c r="E235" i="1"/>
  <c r="G235" i="1" s="1"/>
  <c r="L235" i="1"/>
  <c r="A236" i="1"/>
  <c r="D236" i="1" s="1"/>
  <c r="M234" i="1"/>
  <c r="N234" i="1" s="1"/>
  <c r="P235" i="1"/>
  <c r="Q235" i="1"/>
  <c r="H236" i="1" l="1"/>
  <c r="J226" i="1"/>
  <c r="I227" i="1"/>
  <c r="B224" i="1"/>
  <c r="C226" i="1"/>
  <c r="K225" i="1"/>
  <c r="O225" i="1" s="1"/>
  <c r="M235" i="1"/>
  <c r="N235" i="1" s="1"/>
  <c r="P236" i="1"/>
  <c r="Q236" i="1"/>
  <c r="A237" i="1"/>
  <c r="D237" i="1" s="1"/>
  <c r="E236" i="1"/>
  <c r="G236" i="1" s="1"/>
  <c r="L236" i="1"/>
  <c r="H237" i="1" l="1"/>
  <c r="J227" i="1"/>
  <c r="I228" i="1"/>
  <c r="C227" i="1"/>
  <c r="K226" i="1"/>
  <c r="O226" i="1" s="1"/>
  <c r="B225" i="1"/>
  <c r="E237" i="1"/>
  <c r="G237" i="1" s="1"/>
  <c r="L237" i="1"/>
  <c r="A238" i="1"/>
  <c r="D238" i="1" s="1"/>
  <c r="M236" i="1"/>
  <c r="N236" i="1" s="1"/>
  <c r="Q237" i="1"/>
  <c r="P237" i="1"/>
  <c r="H238" i="1" l="1"/>
  <c r="J228" i="1"/>
  <c r="I229" i="1"/>
  <c r="B226" i="1"/>
  <c r="C228" i="1"/>
  <c r="K227" i="1"/>
  <c r="O227" i="1" s="1"/>
  <c r="E238" i="1"/>
  <c r="G238" i="1" s="1"/>
  <c r="L238" i="1"/>
  <c r="A239" i="1"/>
  <c r="D239" i="1" s="1"/>
  <c r="Q238" i="1"/>
  <c r="P238" i="1"/>
  <c r="M237" i="1"/>
  <c r="N237" i="1" s="1"/>
  <c r="H239" i="1" l="1"/>
  <c r="J229" i="1"/>
  <c r="I230" i="1"/>
  <c r="K228" i="1"/>
  <c r="O228" i="1" s="1"/>
  <c r="C229" i="1"/>
  <c r="B227" i="1"/>
  <c r="P239" i="1"/>
  <c r="M238" i="1"/>
  <c r="N238" i="1" s="1"/>
  <c r="Q239" i="1"/>
  <c r="E239" i="1"/>
  <c r="G239" i="1" s="1"/>
  <c r="L239" i="1"/>
  <c r="A240" i="1"/>
  <c r="D240" i="1" s="1"/>
  <c r="H240" i="1" l="1"/>
  <c r="J230" i="1"/>
  <c r="I231" i="1"/>
  <c r="B228" i="1"/>
  <c r="C230" i="1"/>
  <c r="K229" i="1"/>
  <c r="O229" i="1" s="1"/>
  <c r="Q240" i="1"/>
  <c r="M239" i="1"/>
  <c r="N239" i="1" s="1"/>
  <c r="P240" i="1"/>
  <c r="E240" i="1"/>
  <c r="G240" i="1" s="1"/>
  <c r="L240" i="1"/>
  <c r="A241" i="1"/>
  <c r="D241" i="1" s="1"/>
  <c r="H241" i="1" l="1"/>
  <c r="J231" i="1"/>
  <c r="I232" i="1"/>
  <c r="B229" i="1"/>
  <c r="K230" i="1"/>
  <c r="O230" i="1" s="1"/>
  <c r="C231" i="1"/>
  <c r="E241" i="1"/>
  <c r="G241" i="1" s="1"/>
  <c r="L241" i="1"/>
  <c r="A242" i="1"/>
  <c r="D242" i="1" s="1"/>
  <c r="P241" i="1"/>
  <c r="M240" i="1"/>
  <c r="N240" i="1" s="1"/>
  <c r="Q241" i="1"/>
  <c r="H242" i="1" l="1"/>
  <c r="I233" i="1"/>
  <c r="J232" i="1"/>
  <c r="B230" i="1"/>
  <c r="C232" i="1"/>
  <c r="K231" i="1"/>
  <c r="O231" i="1" s="1"/>
  <c r="L242" i="1"/>
  <c r="A243" i="1"/>
  <c r="D243" i="1" s="1"/>
  <c r="E242" i="1"/>
  <c r="G242" i="1" s="1"/>
  <c r="Q242" i="1"/>
  <c r="P242" i="1"/>
  <c r="M241" i="1"/>
  <c r="N241" i="1" s="1"/>
  <c r="H243" i="1" l="1"/>
  <c r="J233" i="1"/>
  <c r="I234" i="1"/>
  <c r="B231" i="1"/>
  <c r="C233" i="1"/>
  <c r="K232" i="1"/>
  <c r="O232" i="1" s="1"/>
  <c r="L243" i="1"/>
  <c r="A244" i="1"/>
  <c r="D244" i="1" s="1"/>
  <c r="E243" i="1"/>
  <c r="G243" i="1" s="1"/>
  <c r="H244" i="1" s="1"/>
  <c r="Q243" i="1"/>
  <c r="M242" i="1"/>
  <c r="N242" i="1" s="1"/>
  <c r="P243" i="1"/>
  <c r="I235" i="1" l="1"/>
  <c r="J234" i="1"/>
  <c r="K233" i="1"/>
  <c r="O233" i="1" s="1"/>
  <c r="C234" i="1"/>
  <c r="B232" i="1"/>
  <c r="L244" i="1"/>
  <c r="E244" i="1"/>
  <c r="G244" i="1" s="1"/>
  <c r="A245" i="1"/>
  <c r="D245" i="1" s="1"/>
  <c r="Q244" i="1"/>
  <c r="M243" i="1"/>
  <c r="N243" i="1" s="1"/>
  <c r="P244" i="1"/>
  <c r="H245" i="1" l="1"/>
  <c r="I236" i="1"/>
  <c r="J235" i="1"/>
  <c r="B233" i="1"/>
  <c r="K234" i="1"/>
  <c r="O234" i="1" s="1"/>
  <c r="C235" i="1"/>
  <c r="Q245" i="1"/>
  <c r="M244" i="1"/>
  <c r="N244" i="1" s="1"/>
  <c r="P245" i="1"/>
  <c r="A246" i="1"/>
  <c r="D246" i="1" s="1"/>
  <c r="E245" i="1"/>
  <c r="G245" i="1" s="1"/>
  <c r="H246" i="1" s="1"/>
  <c r="L245" i="1"/>
  <c r="J236" i="1" l="1"/>
  <c r="I237" i="1"/>
  <c r="B234" i="1"/>
  <c r="K235" i="1"/>
  <c r="O235" i="1" s="1"/>
  <c r="C236" i="1"/>
  <c r="M245" i="1"/>
  <c r="N245" i="1" s="1"/>
  <c r="P246" i="1"/>
  <c r="Q246" i="1"/>
  <c r="A247" i="1"/>
  <c r="D247" i="1" s="1"/>
  <c r="E246" i="1"/>
  <c r="G246" i="1" s="1"/>
  <c r="H247" i="1" s="1"/>
  <c r="L246" i="1"/>
  <c r="J237" i="1" l="1"/>
  <c r="I238" i="1"/>
  <c r="B235" i="1"/>
  <c r="K236" i="1"/>
  <c r="O236" i="1" s="1"/>
  <c r="C237" i="1"/>
  <c r="E247" i="1"/>
  <c r="G247" i="1" s="1"/>
  <c r="A248" i="1"/>
  <c r="D248" i="1" s="1"/>
  <c r="L247" i="1"/>
  <c r="Q247" i="1"/>
  <c r="M246" i="1"/>
  <c r="N246" i="1" s="1"/>
  <c r="P247" i="1"/>
  <c r="H248" i="1" l="1"/>
  <c r="J238" i="1"/>
  <c r="I239" i="1"/>
  <c r="B236" i="1"/>
  <c r="K237" i="1"/>
  <c r="O237" i="1" s="1"/>
  <c r="C238" i="1"/>
  <c r="Q248" i="1"/>
  <c r="P248" i="1"/>
  <c r="M247" i="1"/>
  <c r="N247" i="1" s="1"/>
  <c r="E248" i="1"/>
  <c r="G248" i="1" s="1"/>
  <c r="A249" i="1"/>
  <c r="D249" i="1" s="1"/>
  <c r="L248" i="1"/>
  <c r="H249" i="1" l="1"/>
  <c r="I240" i="1"/>
  <c r="J239" i="1"/>
  <c r="B237" i="1"/>
  <c r="C239" i="1"/>
  <c r="K238" i="1"/>
  <c r="O238" i="1" s="1"/>
  <c r="M248" i="1"/>
  <c r="N248" i="1" s="1"/>
  <c r="P249" i="1"/>
  <c r="Q249" i="1"/>
  <c r="E249" i="1"/>
  <c r="G249" i="1" s="1"/>
  <c r="A250" i="1"/>
  <c r="D250" i="1" s="1"/>
  <c r="L249" i="1"/>
  <c r="H250" i="1" l="1"/>
  <c r="J240" i="1"/>
  <c r="I241" i="1"/>
  <c r="B238" i="1"/>
  <c r="K239" i="1"/>
  <c r="O239" i="1" s="1"/>
  <c r="C240" i="1"/>
  <c r="E250" i="1"/>
  <c r="G250" i="1" s="1"/>
  <c r="H251" i="1" s="1"/>
  <c r="L250" i="1"/>
  <c r="A251" i="1"/>
  <c r="D251" i="1" s="1"/>
  <c r="Q250" i="1"/>
  <c r="P250" i="1"/>
  <c r="M249" i="1"/>
  <c r="N249" i="1" s="1"/>
  <c r="I242" i="1" l="1"/>
  <c r="J241" i="1"/>
  <c r="B239" i="1"/>
  <c r="C241" i="1"/>
  <c r="K240" i="1"/>
  <c r="O240" i="1" s="1"/>
  <c r="Q251" i="1"/>
  <c r="P251" i="1"/>
  <c r="M250" i="1"/>
  <c r="N250" i="1" s="1"/>
  <c r="E251" i="1"/>
  <c r="G251" i="1" s="1"/>
  <c r="H252" i="1" s="1"/>
  <c r="L251" i="1"/>
  <c r="A252" i="1"/>
  <c r="D252" i="1" s="1"/>
  <c r="J242" i="1" l="1"/>
  <c r="I243" i="1"/>
  <c r="B240" i="1"/>
  <c r="C242" i="1"/>
  <c r="K241" i="1"/>
  <c r="O241" i="1" s="1"/>
  <c r="Q252" i="1"/>
  <c r="M251" i="1"/>
  <c r="N251" i="1" s="1"/>
  <c r="P252" i="1"/>
  <c r="E252" i="1"/>
  <c r="G252" i="1" s="1"/>
  <c r="H253" i="1" s="1"/>
  <c r="L252" i="1"/>
  <c r="A253" i="1"/>
  <c r="D253" i="1" s="1"/>
  <c r="J243" i="1" l="1"/>
  <c r="I244" i="1"/>
  <c r="B241" i="1"/>
  <c r="C243" i="1"/>
  <c r="K242" i="1"/>
  <c r="O242" i="1" s="1"/>
  <c r="L253" i="1"/>
  <c r="A254" i="1"/>
  <c r="D254" i="1" s="1"/>
  <c r="E253" i="1"/>
  <c r="G253" i="1" s="1"/>
  <c r="P253" i="1"/>
  <c r="M252" i="1"/>
  <c r="N252" i="1" s="1"/>
  <c r="Q253" i="1"/>
  <c r="H254" i="1" l="1"/>
  <c r="J244" i="1"/>
  <c r="I245" i="1"/>
  <c r="B242" i="1"/>
  <c r="C244" i="1"/>
  <c r="K243" i="1"/>
  <c r="O243" i="1" s="1"/>
  <c r="Q254" i="1"/>
  <c r="M253" i="1"/>
  <c r="N253" i="1" s="1"/>
  <c r="P254" i="1"/>
  <c r="E254" i="1"/>
  <c r="G254" i="1" s="1"/>
  <c r="H255" i="1" s="1"/>
  <c r="L254" i="1"/>
  <c r="A255" i="1"/>
  <c r="D255" i="1" s="1"/>
  <c r="I246" i="1" l="1"/>
  <c r="J245" i="1"/>
  <c r="B243" i="1"/>
  <c r="C245" i="1"/>
  <c r="K244" i="1"/>
  <c r="O244" i="1" s="1"/>
  <c r="M254" i="1"/>
  <c r="N254" i="1" s="1"/>
  <c r="Q255" i="1"/>
  <c r="P255" i="1"/>
  <c r="A256" i="1"/>
  <c r="D256" i="1" s="1"/>
  <c r="E255" i="1"/>
  <c r="G255" i="1" s="1"/>
  <c r="H256" i="1" s="1"/>
  <c r="L255" i="1"/>
  <c r="J246" i="1" l="1"/>
  <c r="I247" i="1"/>
  <c r="B244" i="1"/>
  <c r="K245" i="1"/>
  <c r="O245" i="1" s="1"/>
  <c r="C246" i="1"/>
  <c r="E256" i="1"/>
  <c r="G256" i="1" s="1"/>
  <c r="H257" i="1" s="1"/>
  <c r="L256" i="1"/>
  <c r="A257" i="1"/>
  <c r="D257" i="1" s="1"/>
  <c r="M255" i="1"/>
  <c r="N255" i="1" s="1"/>
  <c r="Q256" i="1"/>
  <c r="P256" i="1"/>
  <c r="I248" i="1" l="1"/>
  <c r="J247" i="1"/>
  <c r="B245" i="1"/>
  <c r="C247" i="1"/>
  <c r="K246" i="1"/>
  <c r="O246" i="1" s="1"/>
  <c r="A258" i="1"/>
  <c r="D258" i="1" s="1"/>
  <c r="E257" i="1"/>
  <c r="G257" i="1" s="1"/>
  <c r="L257" i="1"/>
  <c r="M256" i="1"/>
  <c r="N256" i="1" s="1"/>
  <c r="Q257" i="1"/>
  <c r="P257" i="1"/>
  <c r="H258" i="1" l="1"/>
  <c r="J248" i="1"/>
  <c r="I249" i="1"/>
  <c r="B246" i="1"/>
  <c r="K247" i="1"/>
  <c r="O247" i="1" s="1"/>
  <c r="C248" i="1"/>
  <c r="E258" i="1"/>
  <c r="G258" i="1" s="1"/>
  <c r="H259" i="1" s="1"/>
  <c r="L258" i="1"/>
  <c r="A259" i="1"/>
  <c r="D259" i="1" s="1"/>
  <c r="Q258" i="1"/>
  <c r="P258" i="1"/>
  <c r="M257" i="1"/>
  <c r="N257" i="1" s="1"/>
  <c r="J249" i="1" l="1"/>
  <c r="I250" i="1"/>
  <c r="B247" i="1"/>
  <c r="K248" i="1"/>
  <c r="O248" i="1" s="1"/>
  <c r="C249" i="1"/>
  <c r="P259" i="1"/>
  <c r="M258" i="1"/>
  <c r="N258" i="1" s="1"/>
  <c r="Q259" i="1"/>
  <c r="E259" i="1"/>
  <c r="G259" i="1" s="1"/>
  <c r="L259" i="1"/>
  <c r="A260" i="1"/>
  <c r="D260" i="1" s="1"/>
  <c r="H260" i="1" l="1"/>
  <c r="J250" i="1"/>
  <c r="I251" i="1"/>
  <c r="B248" i="1"/>
  <c r="C250" i="1"/>
  <c r="K249" i="1"/>
  <c r="O249" i="1" s="1"/>
  <c r="P260" i="1"/>
  <c r="M259" i="1"/>
  <c r="N259" i="1" s="1"/>
  <c r="Q260" i="1"/>
  <c r="A261" i="1"/>
  <c r="D261" i="1" s="1"/>
  <c r="E260" i="1"/>
  <c r="G260" i="1" s="1"/>
  <c r="L260" i="1"/>
  <c r="H261" i="1" l="1"/>
  <c r="I252" i="1"/>
  <c r="J251" i="1"/>
  <c r="C251" i="1"/>
  <c r="K250" i="1"/>
  <c r="O250" i="1" s="1"/>
  <c r="B249" i="1"/>
  <c r="Q261" i="1"/>
  <c r="P261" i="1"/>
  <c r="M260" i="1"/>
  <c r="N260" i="1" s="1"/>
  <c r="E261" i="1"/>
  <c r="G261" i="1" s="1"/>
  <c r="H262" i="1" s="1"/>
  <c r="L261" i="1"/>
  <c r="A262" i="1"/>
  <c r="D262" i="1" s="1"/>
  <c r="I253" i="1" l="1"/>
  <c r="J252" i="1"/>
  <c r="B250" i="1"/>
  <c r="C252" i="1"/>
  <c r="K251" i="1"/>
  <c r="O251" i="1" s="1"/>
  <c r="L262" i="1"/>
  <c r="A263" i="1"/>
  <c r="D263" i="1" s="1"/>
  <c r="E262" i="1"/>
  <c r="G262" i="1" s="1"/>
  <c r="H263" i="1" s="1"/>
  <c r="Q262" i="1"/>
  <c r="P262" i="1"/>
  <c r="M261" i="1"/>
  <c r="N261" i="1" s="1"/>
  <c r="J253" i="1" l="1"/>
  <c r="I254" i="1"/>
  <c r="B251" i="1"/>
  <c r="C253" i="1"/>
  <c r="K252" i="1"/>
  <c r="O252" i="1" s="1"/>
  <c r="L263" i="1"/>
  <c r="A264" i="1"/>
  <c r="D264" i="1" s="1"/>
  <c r="E263" i="1"/>
  <c r="G263" i="1" s="1"/>
  <c r="P263" i="1"/>
  <c r="M262" i="1"/>
  <c r="N262" i="1" s="1"/>
  <c r="Q263" i="1"/>
  <c r="H264" i="1" l="1"/>
  <c r="I255" i="1"/>
  <c r="J254" i="1"/>
  <c r="C254" i="1"/>
  <c r="K253" i="1"/>
  <c r="O253" i="1" s="1"/>
  <c r="B252" i="1"/>
  <c r="L264" i="1"/>
  <c r="A265" i="1"/>
  <c r="D265" i="1" s="1"/>
  <c r="E264" i="1"/>
  <c r="G264" i="1" s="1"/>
  <c r="M263" i="1"/>
  <c r="N263" i="1" s="1"/>
  <c r="Q264" i="1"/>
  <c r="P264" i="1"/>
  <c r="H265" i="1" l="1"/>
  <c r="J255" i="1"/>
  <c r="I256" i="1"/>
  <c r="B253" i="1"/>
  <c r="C255" i="1"/>
  <c r="K254" i="1"/>
  <c r="O254" i="1" s="1"/>
  <c r="A266" i="1"/>
  <c r="D266" i="1" s="1"/>
  <c r="E265" i="1"/>
  <c r="G265" i="1" s="1"/>
  <c r="L265" i="1"/>
  <c r="P265" i="1"/>
  <c r="M264" i="1"/>
  <c r="N264" i="1" s="1"/>
  <c r="Q265" i="1"/>
  <c r="H266" i="1" l="1"/>
  <c r="I257" i="1"/>
  <c r="J256" i="1"/>
  <c r="B254" i="1"/>
  <c r="C256" i="1"/>
  <c r="K255" i="1"/>
  <c r="O255" i="1" s="1"/>
  <c r="E266" i="1"/>
  <c r="G266" i="1" s="1"/>
  <c r="A267" i="1"/>
  <c r="D267" i="1" s="1"/>
  <c r="L266" i="1"/>
  <c r="M265" i="1"/>
  <c r="N265" i="1" s="1"/>
  <c r="P266" i="1"/>
  <c r="Q266" i="1"/>
  <c r="H267" i="1" l="1"/>
  <c r="J257" i="1"/>
  <c r="I258" i="1"/>
  <c r="B255" i="1"/>
  <c r="C257" i="1"/>
  <c r="K256" i="1"/>
  <c r="O256" i="1" s="1"/>
  <c r="Q267" i="1"/>
  <c r="M266" i="1"/>
  <c r="N266" i="1" s="1"/>
  <c r="P267" i="1"/>
  <c r="A268" i="1"/>
  <c r="D268" i="1" s="1"/>
  <c r="E267" i="1"/>
  <c r="G267" i="1" s="1"/>
  <c r="L267" i="1"/>
  <c r="H268" i="1" l="1"/>
  <c r="I259" i="1"/>
  <c r="J258" i="1"/>
  <c r="C258" i="1"/>
  <c r="K257" i="1"/>
  <c r="O257" i="1" s="1"/>
  <c r="B256" i="1"/>
  <c r="A269" i="1"/>
  <c r="D269" i="1" s="1"/>
  <c r="E268" i="1"/>
  <c r="G268" i="1" s="1"/>
  <c r="L268" i="1"/>
  <c r="P268" i="1"/>
  <c r="M267" i="1"/>
  <c r="N267" i="1" s="1"/>
  <c r="Q268" i="1"/>
  <c r="H269" i="1" l="1"/>
  <c r="J259" i="1"/>
  <c r="I260" i="1"/>
  <c r="B257" i="1"/>
  <c r="K258" i="1"/>
  <c r="O258" i="1" s="1"/>
  <c r="C259" i="1"/>
  <c r="Q269" i="1"/>
  <c r="M268" i="1"/>
  <c r="N268" i="1" s="1"/>
  <c r="P269" i="1"/>
  <c r="E269" i="1"/>
  <c r="G269" i="1" s="1"/>
  <c r="L269" i="1"/>
  <c r="A270" i="1"/>
  <c r="D270" i="1" s="1"/>
  <c r="H270" i="1" l="1"/>
  <c r="J260" i="1"/>
  <c r="I261" i="1"/>
  <c r="C260" i="1"/>
  <c r="K259" i="1"/>
  <c r="O259" i="1" s="1"/>
  <c r="B258" i="1"/>
  <c r="Q270" i="1"/>
  <c r="P270" i="1"/>
  <c r="M269" i="1"/>
  <c r="N269" i="1" s="1"/>
  <c r="L270" i="1"/>
  <c r="A271" i="1"/>
  <c r="D271" i="1" s="1"/>
  <c r="E270" i="1"/>
  <c r="G270" i="1" s="1"/>
  <c r="H271" i="1" s="1"/>
  <c r="J261" i="1" l="1"/>
  <c r="I262" i="1"/>
  <c r="C261" i="1"/>
  <c r="K260" i="1"/>
  <c r="O260" i="1" s="1"/>
  <c r="B259" i="1"/>
  <c r="P271" i="1"/>
  <c r="M270" i="1"/>
  <c r="N270" i="1" s="1"/>
  <c r="Q271" i="1"/>
  <c r="L271" i="1"/>
  <c r="A272" i="1"/>
  <c r="D272" i="1" s="1"/>
  <c r="E271" i="1"/>
  <c r="G271" i="1" s="1"/>
  <c r="H272" i="1" l="1"/>
  <c r="J262" i="1"/>
  <c r="I263" i="1"/>
  <c r="B260" i="1"/>
  <c r="C262" i="1"/>
  <c r="K261" i="1"/>
  <c r="O261" i="1" s="1"/>
  <c r="L272" i="1"/>
  <c r="A273" i="1"/>
  <c r="D273" i="1" s="1"/>
  <c r="E272" i="1"/>
  <c r="G272" i="1" s="1"/>
  <c r="H273" i="1" s="1"/>
  <c r="Q272" i="1"/>
  <c r="M271" i="1"/>
  <c r="N271" i="1" s="1"/>
  <c r="P272" i="1"/>
  <c r="J263" i="1" l="1"/>
  <c r="I264" i="1"/>
  <c r="B261" i="1"/>
  <c r="K262" i="1"/>
  <c r="O262" i="1" s="1"/>
  <c r="C263" i="1"/>
  <c r="Q273" i="1"/>
  <c r="M272" i="1"/>
  <c r="N272" i="1" s="1"/>
  <c r="P273" i="1"/>
  <c r="E273" i="1"/>
  <c r="G273" i="1" s="1"/>
  <c r="A274" i="1"/>
  <c r="D274" i="1" s="1"/>
  <c r="L273" i="1"/>
  <c r="H274" i="1" l="1"/>
  <c r="J264" i="1"/>
  <c r="I265" i="1"/>
  <c r="B262" i="1"/>
  <c r="C264" i="1"/>
  <c r="K263" i="1"/>
  <c r="O263" i="1" s="1"/>
  <c r="E274" i="1"/>
  <c r="G274" i="1" s="1"/>
  <c r="L274" i="1"/>
  <c r="A275" i="1"/>
  <c r="D275" i="1" s="1"/>
  <c r="M273" i="1"/>
  <c r="N273" i="1" s="1"/>
  <c r="P274" i="1"/>
  <c r="Q274" i="1"/>
  <c r="H275" i="1" l="1"/>
  <c r="J265" i="1"/>
  <c r="I266" i="1"/>
  <c r="B263" i="1"/>
  <c r="K264" i="1"/>
  <c r="O264" i="1" s="1"/>
  <c r="C265" i="1"/>
  <c r="A276" i="1"/>
  <c r="D276" i="1" s="1"/>
  <c r="E275" i="1"/>
  <c r="G275" i="1" s="1"/>
  <c r="L275" i="1"/>
  <c r="P275" i="1"/>
  <c r="M274" i="1"/>
  <c r="N274" i="1" s="1"/>
  <c r="Q275" i="1"/>
  <c r="H276" i="1" l="1"/>
  <c r="J266" i="1"/>
  <c r="I267" i="1"/>
  <c r="C266" i="1"/>
  <c r="K265" i="1"/>
  <c r="O265" i="1" s="1"/>
  <c r="B264" i="1"/>
  <c r="A277" i="1"/>
  <c r="D277" i="1" s="1"/>
  <c r="E276" i="1"/>
  <c r="G276" i="1" s="1"/>
  <c r="H277" i="1" s="1"/>
  <c r="L276" i="1"/>
  <c r="Q276" i="1"/>
  <c r="P276" i="1"/>
  <c r="M275" i="1"/>
  <c r="N275" i="1" s="1"/>
  <c r="J267" i="1" l="1"/>
  <c r="I268" i="1"/>
  <c r="C267" i="1"/>
  <c r="K266" i="1"/>
  <c r="O266" i="1" s="1"/>
  <c r="B265" i="1"/>
  <c r="E277" i="1"/>
  <c r="G277" i="1" s="1"/>
  <c r="L277" i="1"/>
  <c r="A278" i="1"/>
  <c r="D278" i="1" s="1"/>
  <c r="Q277" i="1"/>
  <c r="P277" i="1"/>
  <c r="M276" i="1"/>
  <c r="N276" i="1" s="1"/>
  <c r="H278" i="1" l="1"/>
  <c r="I269" i="1"/>
  <c r="J268" i="1"/>
  <c r="B266" i="1"/>
  <c r="C268" i="1"/>
  <c r="K267" i="1"/>
  <c r="O267" i="1" s="1"/>
  <c r="E278" i="1"/>
  <c r="G278" i="1" s="1"/>
  <c r="L278" i="1"/>
  <c r="A279" i="1"/>
  <c r="D279" i="1" s="1"/>
  <c r="Q278" i="1"/>
  <c r="P278" i="1"/>
  <c r="M277" i="1"/>
  <c r="N277" i="1" s="1"/>
  <c r="H279" i="1" l="1"/>
  <c r="J269" i="1"/>
  <c r="I270" i="1"/>
  <c r="K268" i="1"/>
  <c r="O268" i="1" s="1"/>
  <c r="C269" i="1"/>
  <c r="B267" i="1"/>
  <c r="L279" i="1"/>
  <c r="A280" i="1"/>
  <c r="D280" i="1" s="1"/>
  <c r="E279" i="1"/>
  <c r="G279" i="1" s="1"/>
  <c r="H280" i="1" s="1"/>
  <c r="Q279" i="1"/>
  <c r="P279" i="1"/>
  <c r="M278" i="1"/>
  <c r="N278" i="1" s="1"/>
  <c r="J270" i="1" l="1"/>
  <c r="I271" i="1"/>
  <c r="B268" i="1"/>
  <c r="C270" i="1"/>
  <c r="K269" i="1"/>
  <c r="O269" i="1" s="1"/>
  <c r="M279" i="1"/>
  <c r="N279" i="1" s="1"/>
  <c r="Q280" i="1"/>
  <c r="P280" i="1"/>
  <c r="L280" i="1"/>
  <c r="E280" i="1"/>
  <c r="G280" i="1" s="1"/>
  <c r="A281" i="1"/>
  <c r="D281" i="1" s="1"/>
  <c r="H281" i="1" l="1"/>
  <c r="I272" i="1"/>
  <c r="J271" i="1"/>
  <c r="B269" i="1"/>
  <c r="C271" i="1"/>
  <c r="K270" i="1"/>
  <c r="O270" i="1" s="1"/>
  <c r="E281" i="1"/>
  <c r="G281" i="1" s="1"/>
  <c r="H282" i="1" s="1"/>
  <c r="L281" i="1"/>
  <c r="A282" i="1"/>
  <c r="D282" i="1" s="1"/>
  <c r="M280" i="1"/>
  <c r="N280" i="1" s="1"/>
  <c r="Q281" i="1"/>
  <c r="P281" i="1"/>
  <c r="J272" i="1" l="1"/>
  <c r="I273" i="1"/>
  <c r="B270" i="1"/>
  <c r="C272" i="1"/>
  <c r="K271" i="1"/>
  <c r="O271" i="1" s="1"/>
  <c r="A283" i="1"/>
  <c r="D283" i="1" s="1"/>
  <c r="E282" i="1"/>
  <c r="G282" i="1" s="1"/>
  <c r="L282" i="1"/>
  <c r="M281" i="1"/>
  <c r="N281" i="1" s="1"/>
  <c r="Q282" i="1"/>
  <c r="P282" i="1"/>
  <c r="H283" i="1" l="1"/>
  <c r="J273" i="1"/>
  <c r="I274" i="1"/>
  <c r="C273" i="1"/>
  <c r="K272" i="1"/>
  <c r="O272" i="1" s="1"/>
  <c r="B271" i="1"/>
  <c r="P283" i="1"/>
  <c r="M282" i="1"/>
  <c r="N282" i="1" s="1"/>
  <c r="Q283" i="1"/>
  <c r="E283" i="1"/>
  <c r="G283" i="1" s="1"/>
  <c r="L283" i="1"/>
  <c r="A284" i="1"/>
  <c r="D284" i="1" s="1"/>
  <c r="H284" i="1" l="1"/>
  <c r="J274" i="1"/>
  <c r="I275" i="1"/>
  <c r="B272" i="1"/>
  <c r="K273" i="1"/>
  <c r="O273" i="1" s="1"/>
  <c r="C274" i="1"/>
  <c r="E284" i="1"/>
  <c r="G284" i="1" s="1"/>
  <c r="A285" i="1"/>
  <c r="D285" i="1" s="1"/>
  <c r="L284" i="1"/>
  <c r="M283" i="1"/>
  <c r="N283" i="1" s="1"/>
  <c r="Q284" i="1"/>
  <c r="P284" i="1"/>
  <c r="H285" i="1" l="1"/>
  <c r="J275" i="1"/>
  <c r="I276" i="1"/>
  <c r="B273" i="1"/>
  <c r="C275" i="1"/>
  <c r="K274" i="1"/>
  <c r="O274" i="1" s="1"/>
  <c r="M284" i="1"/>
  <c r="N284" i="1" s="1"/>
  <c r="Q285" i="1"/>
  <c r="P285" i="1"/>
  <c r="E285" i="1"/>
  <c r="G285" i="1" s="1"/>
  <c r="H286" i="1" s="1"/>
  <c r="L285" i="1"/>
  <c r="A286" i="1"/>
  <c r="D286" i="1" s="1"/>
  <c r="J276" i="1" l="1"/>
  <c r="I277" i="1"/>
  <c r="B274" i="1"/>
  <c r="K275" i="1"/>
  <c r="O275" i="1" s="1"/>
  <c r="C276" i="1"/>
  <c r="Q286" i="1"/>
  <c r="M285" i="1"/>
  <c r="N285" i="1" s="1"/>
  <c r="P286" i="1"/>
  <c r="L286" i="1"/>
  <c r="A287" i="1"/>
  <c r="D287" i="1" s="1"/>
  <c r="E286" i="1"/>
  <c r="G286" i="1" s="1"/>
  <c r="H287" i="1" l="1"/>
  <c r="J277" i="1"/>
  <c r="I278" i="1"/>
  <c r="B275" i="1"/>
  <c r="C277" i="1"/>
  <c r="K276" i="1"/>
  <c r="O276" i="1" s="1"/>
  <c r="E287" i="1"/>
  <c r="G287" i="1" s="1"/>
  <c r="A288" i="1"/>
  <c r="D288" i="1" s="1"/>
  <c r="L287" i="1"/>
  <c r="P287" i="1"/>
  <c r="M286" i="1"/>
  <c r="N286" i="1" s="1"/>
  <c r="Q287" i="1"/>
  <c r="H288" i="1" l="1"/>
  <c r="J278" i="1"/>
  <c r="I279" i="1"/>
  <c r="B276" i="1"/>
  <c r="C278" i="1"/>
  <c r="K277" i="1"/>
  <c r="O277" i="1" s="1"/>
  <c r="M287" i="1"/>
  <c r="N287" i="1" s="1"/>
  <c r="Q288" i="1"/>
  <c r="P288" i="1"/>
  <c r="E288" i="1"/>
  <c r="G288" i="1" s="1"/>
  <c r="H289" i="1" s="1"/>
  <c r="L288" i="1"/>
  <c r="A289" i="1"/>
  <c r="D289" i="1" s="1"/>
  <c r="J279" i="1" l="1"/>
  <c r="I280" i="1"/>
  <c r="K278" i="1"/>
  <c r="O278" i="1" s="1"/>
  <c r="C279" i="1"/>
  <c r="B277" i="1"/>
  <c r="M288" i="1"/>
  <c r="N288" i="1" s="1"/>
  <c r="P289" i="1"/>
  <c r="Q289" i="1"/>
  <c r="A290" i="1"/>
  <c r="D290" i="1" s="1"/>
  <c r="E289" i="1"/>
  <c r="G289" i="1" s="1"/>
  <c r="L289" i="1"/>
  <c r="H290" i="1" l="1"/>
  <c r="J280" i="1"/>
  <c r="I281" i="1"/>
  <c r="B278" i="1"/>
  <c r="C280" i="1"/>
  <c r="K279" i="1"/>
  <c r="O279" i="1" s="1"/>
  <c r="E290" i="1"/>
  <c r="G290" i="1" s="1"/>
  <c r="H291" i="1" s="1"/>
  <c r="L290" i="1"/>
  <c r="A291" i="1"/>
  <c r="D291" i="1" s="1"/>
  <c r="Q290" i="1"/>
  <c r="P290" i="1"/>
  <c r="M289" i="1"/>
  <c r="N289" i="1" s="1"/>
  <c r="J281" i="1" l="1"/>
  <c r="I282" i="1"/>
  <c r="B279" i="1"/>
  <c r="C281" i="1"/>
  <c r="K280" i="1"/>
  <c r="O280" i="1" s="1"/>
  <c r="Q291" i="1"/>
  <c r="P291" i="1"/>
  <c r="M290" i="1"/>
  <c r="N290" i="1" s="1"/>
  <c r="L291" i="1"/>
  <c r="A292" i="1"/>
  <c r="D292" i="1" s="1"/>
  <c r="E291" i="1"/>
  <c r="G291" i="1" s="1"/>
  <c r="H292" i="1" l="1"/>
  <c r="J282" i="1"/>
  <c r="I283" i="1"/>
  <c r="B280" i="1"/>
  <c r="K281" i="1"/>
  <c r="O281" i="1" s="1"/>
  <c r="C282" i="1"/>
  <c r="E292" i="1"/>
  <c r="G292" i="1" s="1"/>
  <c r="L292" i="1"/>
  <c r="A293" i="1"/>
  <c r="D293" i="1" s="1"/>
  <c r="M291" i="1"/>
  <c r="N291" i="1" s="1"/>
  <c r="Q292" i="1"/>
  <c r="P292" i="1"/>
  <c r="H293" i="1" l="1"/>
  <c r="J283" i="1"/>
  <c r="I284" i="1"/>
  <c r="B281" i="1"/>
  <c r="K282" i="1"/>
  <c r="O282" i="1" s="1"/>
  <c r="C283" i="1"/>
  <c r="E293" i="1"/>
  <c r="G293" i="1" s="1"/>
  <c r="A294" i="1"/>
  <c r="D294" i="1" s="1"/>
  <c r="L293" i="1"/>
  <c r="Q293" i="1"/>
  <c r="M292" i="1"/>
  <c r="N292" i="1" s="1"/>
  <c r="P293" i="1"/>
  <c r="H294" i="1" l="1"/>
  <c r="I285" i="1"/>
  <c r="J284" i="1"/>
  <c r="B282" i="1"/>
  <c r="C284" i="1"/>
  <c r="K283" i="1"/>
  <c r="O283" i="1" s="1"/>
  <c r="P294" i="1"/>
  <c r="M293" i="1"/>
  <c r="N293" i="1" s="1"/>
  <c r="Q294" i="1"/>
  <c r="E294" i="1"/>
  <c r="G294" i="1" s="1"/>
  <c r="H295" i="1" s="1"/>
  <c r="A295" i="1"/>
  <c r="D295" i="1" s="1"/>
  <c r="L294" i="1"/>
  <c r="I286" i="1" l="1"/>
  <c r="J285" i="1"/>
  <c r="B283" i="1"/>
  <c r="C285" i="1"/>
  <c r="K284" i="1"/>
  <c r="O284" i="1" s="1"/>
  <c r="E295" i="1"/>
  <c r="G295" i="1" s="1"/>
  <c r="H296" i="1" s="1"/>
  <c r="L295" i="1"/>
  <c r="A296" i="1"/>
  <c r="D296" i="1" s="1"/>
  <c r="Q295" i="1"/>
  <c r="M294" i="1"/>
  <c r="N294" i="1" s="1"/>
  <c r="P295" i="1"/>
  <c r="J286" i="1" l="1"/>
  <c r="I287" i="1"/>
  <c r="B284" i="1"/>
  <c r="C286" i="1"/>
  <c r="K285" i="1"/>
  <c r="O285" i="1" s="1"/>
  <c r="E296" i="1"/>
  <c r="G296" i="1" s="1"/>
  <c r="L296" i="1"/>
  <c r="A297" i="1"/>
  <c r="D297" i="1" s="1"/>
  <c r="Q296" i="1"/>
  <c r="P296" i="1"/>
  <c r="M295" i="1"/>
  <c r="N295" i="1" s="1"/>
  <c r="H297" i="1" l="1"/>
  <c r="I288" i="1"/>
  <c r="J287" i="1"/>
  <c r="B285" i="1"/>
  <c r="C287" i="1"/>
  <c r="K286" i="1"/>
  <c r="O286" i="1" s="1"/>
  <c r="L297" i="1"/>
  <c r="A298" i="1"/>
  <c r="D298" i="1" s="1"/>
  <c r="E297" i="1"/>
  <c r="G297" i="1" s="1"/>
  <c r="Q297" i="1"/>
  <c r="M296" i="1"/>
  <c r="N296" i="1" s="1"/>
  <c r="P297" i="1"/>
  <c r="H298" i="1" l="1"/>
  <c r="J288" i="1"/>
  <c r="I289" i="1"/>
  <c r="K287" i="1"/>
  <c r="O287" i="1" s="1"/>
  <c r="C288" i="1"/>
  <c r="B286" i="1"/>
  <c r="E298" i="1"/>
  <c r="G298" i="1" s="1"/>
  <c r="H299" i="1" s="1"/>
  <c r="L298" i="1"/>
  <c r="A299" i="1"/>
  <c r="D299" i="1" s="1"/>
  <c r="Q298" i="1"/>
  <c r="M297" i="1"/>
  <c r="N297" i="1" s="1"/>
  <c r="P298" i="1"/>
  <c r="I290" i="1" l="1"/>
  <c r="J289" i="1"/>
  <c r="B287" i="1"/>
  <c r="K288" i="1"/>
  <c r="O288" i="1" s="1"/>
  <c r="C289" i="1"/>
  <c r="E299" i="1"/>
  <c r="G299" i="1" s="1"/>
  <c r="A300" i="1"/>
  <c r="D300" i="1" s="1"/>
  <c r="L299" i="1"/>
  <c r="M298" i="1"/>
  <c r="N298" i="1" s="1"/>
  <c r="P299" i="1"/>
  <c r="Q299" i="1"/>
  <c r="H300" i="1" l="1"/>
  <c r="I291" i="1"/>
  <c r="J290" i="1"/>
  <c r="B288" i="1"/>
  <c r="C290" i="1"/>
  <c r="K289" i="1"/>
  <c r="O289" i="1" s="1"/>
  <c r="E300" i="1"/>
  <c r="G300" i="1" s="1"/>
  <c r="H301" i="1" s="1"/>
  <c r="L300" i="1"/>
  <c r="A301" i="1"/>
  <c r="D301" i="1" s="1"/>
  <c r="P300" i="1"/>
  <c r="M299" i="1"/>
  <c r="N299" i="1" s="1"/>
  <c r="Q300" i="1"/>
  <c r="I292" i="1" l="1"/>
  <c r="J291" i="1"/>
  <c r="B289" i="1"/>
  <c r="C291" i="1"/>
  <c r="K290" i="1"/>
  <c r="O290" i="1" s="1"/>
  <c r="E301" i="1"/>
  <c r="G301" i="1" s="1"/>
  <c r="A302" i="1"/>
  <c r="D302" i="1" s="1"/>
  <c r="L301" i="1"/>
  <c r="Q301" i="1"/>
  <c r="M300" i="1"/>
  <c r="N300" i="1" s="1"/>
  <c r="P301" i="1"/>
  <c r="H302" i="1" l="1"/>
  <c r="I293" i="1"/>
  <c r="J292" i="1"/>
  <c r="K291" i="1"/>
  <c r="O291" i="1" s="1"/>
  <c r="C292" i="1"/>
  <c r="B290" i="1"/>
  <c r="L302" i="1"/>
  <c r="A303" i="1"/>
  <c r="D303" i="1" s="1"/>
  <c r="E302" i="1"/>
  <c r="G302" i="1" s="1"/>
  <c r="M301" i="1"/>
  <c r="N301" i="1" s="1"/>
  <c r="Q302" i="1"/>
  <c r="P302" i="1"/>
  <c r="H303" i="1" l="1"/>
  <c r="J293" i="1"/>
  <c r="I294" i="1"/>
  <c r="B291" i="1"/>
  <c r="C293" i="1"/>
  <c r="K292" i="1"/>
  <c r="O292" i="1" s="1"/>
  <c r="A304" i="1"/>
  <c r="D304" i="1" s="1"/>
  <c r="E303" i="1"/>
  <c r="G303" i="1" s="1"/>
  <c r="H304" i="1" s="1"/>
  <c r="L303" i="1"/>
  <c r="Q303" i="1"/>
  <c r="M302" i="1"/>
  <c r="N302" i="1" s="1"/>
  <c r="P303" i="1"/>
  <c r="J294" i="1" l="1"/>
  <c r="I295" i="1"/>
  <c r="B292" i="1"/>
  <c r="K293" i="1"/>
  <c r="O293" i="1" s="1"/>
  <c r="C294" i="1"/>
  <c r="A305" i="1"/>
  <c r="D305" i="1" s="1"/>
  <c r="E304" i="1"/>
  <c r="G304" i="1" s="1"/>
  <c r="H305" i="1" s="1"/>
  <c r="L304" i="1"/>
  <c r="M303" i="1"/>
  <c r="N303" i="1" s="1"/>
  <c r="P304" i="1"/>
  <c r="Q304" i="1"/>
  <c r="J295" i="1" l="1"/>
  <c r="I296" i="1"/>
  <c r="B293" i="1"/>
  <c r="C295" i="1"/>
  <c r="K294" i="1"/>
  <c r="O294" i="1" s="1"/>
  <c r="M304" i="1"/>
  <c r="N304" i="1" s="1"/>
  <c r="Q305" i="1"/>
  <c r="P305" i="1"/>
  <c r="A306" i="1"/>
  <c r="D306" i="1" s="1"/>
  <c r="E305" i="1"/>
  <c r="G305" i="1" s="1"/>
  <c r="L305" i="1"/>
  <c r="H306" i="1" l="1"/>
  <c r="J296" i="1"/>
  <c r="I297" i="1"/>
  <c r="B294" i="1"/>
  <c r="C296" i="1"/>
  <c r="K295" i="1"/>
  <c r="O295" i="1" s="1"/>
  <c r="A307" i="1"/>
  <c r="D307" i="1" s="1"/>
  <c r="E306" i="1"/>
  <c r="G306" i="1" s="1"/>
  <c r="L306" i="1"/>
  <c r="Q306" i="1"/>
  <c r="P306" i="1"/>
  <c r="M305" i="1"/>
  <c r="N305" i="1" s="1"/>
  <c r="H307" i="1" l="1"/>
  <c r="J297" i="1"/>
  <c r="I298" i="1"/>
  <c r="B295" i="1"/>
  <c r="C297" i="1"/>
  <c r="K296" i="1"/>
  <c r="O296" i="1" s="1"/>
  <c r="P307" i="1"/>
  <c r="M306" i="1"/>
  <c r="N306" i="1" s="1"/>
  <c r="Q307" i="1"/>
  <c r="E307" i="1"/>
  <c r="G307" i="1" s="1"/>
  <c r="H308" i="1" s="1"/>
  <c r="L307" i="1"/>
  <c r="A308" i="1"/>
  <c r="D308" i="1" s="1"/>
  <c r="I299" i="1" l="1"/>
  <c r="J298" i="1"/>
  <c r="B296" i="1"/>
  <c r="C298" i="1"/>
  <c r="K297" i="1"/>
  <c r="O297" i="1" s="1"/>
  <c r="Q308" i="1"/>
  <c r="M307" i="1"/>
  <c r="N307" i="1" s="1"/>
  <c r="P308" i="1"/>
  <c r="E308" i="1"/>
  <c r="G308" i="1" s="1"/>
  <c r="L308" i="1"/>
  <c r="A309" i="1"/>
  <c r="D309" i="1" s="1"/>
  <c r="H309" i="1" l="1"/>
  <c r="J299" i="1"/>
  <c r="I300" i="1"/>
  <c r="B297" i="1"/>
  <c r="C299" i="1"/>
  <c r="K298" i="1"/>
  <c r="O298" i="1" s="1"/>
  <c r="P309" i="1"/>
  <c r="M308" i="1"/>
  <c r="N308" i="1" s="1"/>
  <c r="Q309" i="1"/>
  <c r="E309" i="1"/>
  <c r="G309" i="1" s="1"/>
  <c r="H310" i="1" s="1"/>
  <c r="L309" i="1"/>
  <c r="A310" i="1"/>
  <c r="D310" i="1" s="1"/>
  <c r="J300" i="1" l="1"/>
  <c r="I301" i="1"/>
  <c r="B298" i="1"/>
  <c r="C300" i="1"/>
  <c r="K299" i="1"/>
  <c r="O299" i="1" s="1"/>
  <c r="P310" i="1"/>
  <c r="M309" i="1"/>
  <c r="N309" i="1" s="1"/>
  <c r="Q310" i="1"/>
  <c r="L310" i="1"/>
  <c r="A311" i="1"/>
  <c r="D311" i="1" s="1"/>
  <c r="E310" i="1"/>
  <c r="G310" i="1" s="1"/>
  <c r="H311" i="1" s="1"/>
  <c r="J301" i="1" l="1"/>
  <c r="I302" i="1"/>
  <c r="K300" i="1"/>
  <c r="O300" i="1" s="1"/>
  <c r="C301" i="1"/>
  <c r="B299" i="1"/>
  <c r="A312" i="1"/>
  <c r="D312" i="1" s="1"/>
  <c r="E311" i="1"/>
  <c r="G311" i="1" s="1"/>
  <c r="H312" i="1" s="1"/>
  <c r="L311" i="1"/>
  <c r="Q311" i="1"/>
  <c r="M310" i="1"/>
  <c r="N310" i="1" s="1"/>
  <c r="P311" i="1"/>
  <c r="J302" i="1" l="1"/>
  <c r="I303" i="1"/>
  <c r="B300" i="1"/>
  <c r="K301" i="1"/>
  <c r="O301" i="1" s="1"/>
  <c r="C302" i="1"/>
  <c r="M311" i="1"/>
  <c r="N311" i="1" s="1"/>
  <c r="Q312" i="1"/>
  <c r="P312" i="1"/>
  <c r="A313" i="1"/>
  <c r="D313" i="1" s="1"/>
  <c r="E312" i="1"/>
  <c r="G312" i="1" s="1"/>
  <c r="L312" i="1"/>
  <c r="H313" i="1" l="1"/>
  <c r="I304" i="1"/>
  <c r="J303" i="1"/>
  <c r="B301" i="1"/>
  <c r="K302" i="1"/>
  <c r="O302" i="1" s="1"/>
  <c r="C303" i="1"/>
  <c r="A314" i="1"/>
  <c r="D314" i="1" s="1"/>
  <c r="E313" i="1"/>
  <c r="G313" i="1" s="1"/>
  <c r="H314" i="1" s="1"/>
  <c r="L313" i="1"/>
  <c r="M312" i="1"/>
  <c r="N312" i="1" s="1"/>
  <c r="Q313" i="1"/>
  <c r="P313" i="1"/>
  <c r="I305" i="1" l="1"/>
  <c r="J304" i="1"/>
  <c r="B302" i="1"/>
  <c r="C304" i="1"/>
  <c r="K303" i="1"/>
  <c r="O303" i="1" s="1"/>
  <c r="A315" i="1"/>
  <c r="D315" i="1" s="1"/>
  <c r="E314" i="1"/>
  <c r="G314" i="1" s="1"/>
  <c r="L314" i="1"/>
  <c r="M313" i="1"/>
  <c r="N313" i="1" s="1"/>
  <c r="Q314" i="1"/>
  <c r="P314" i="1"/>
  <c r="H315" i="1" l="1"/>
  <c r="I306" i="1"/>
  <c r="J305" i="1"/>
  <c r="B303" i="1"/>
  <c r="C305" i="1"/>
  <c r="K304" i="1"/>
  <c r="O304" i="1" s="1"/>
  <c r="M314" i="1"/>
  <c r="N314" i="1" s="1"/>
  <c r="Q315" i="1"/>
  <c r="P315" i="1"/>
  <c r="E315" i="1"/>
  <c r="G315" i="1" s="1"/>
  <c r="L315" i="1"/>
  <c r="A316" i="1"/>
  <c r="D316" i="1" s="1"/>
  <c r="H316" i="1" l="1"/>
  <c r="J306" i="1"/>
  <c r="I307" i="1"/>
  <c r="B304" i="1"/>
  <c r="K305" i="1"/>
  <c r="O305" i="1" s="1"/>
  <c r="C306" i="1"/>
  <c r="A317" i="1"/>
  <c r="D317" i="1" s="1"/>
  <c r="E316" i="1"/>
  <c r="G316" i="1" s="1"/>
  <c r="L316" i="1"/>
  <c r="Q316" i="1"/>
  <c r="P316" i="1"/>
  <c r="M315" i="1"/>
  <c r="N315" i="1" s="1"/>
  <c r="H317" i="1" l="1"/>
  <c r="J307" i="1"/>
  <c r="I308" i="1"/>
  <c r="B305" i="1"/>
  <c r="C307" i="1"/>
  <c r="K306" i="1"/>
  <c r="O306" i="1" s="1"/>
  <c r="P317" i="1"/>
  <c r="Q317" i="1"/>
  <c r="M316" i="1"/>
  <c r="N316" i="1" s="1"/>
  <c r="E317" i="1"/>
  <c r="G317" i="1" s="1"/>
  <c r="L317" i="1"/>
  <c r="A318" i="1"/>
  <c r="D318" i="1" s="1"/>
  <c r="H318" i="1" l="1"/>
  <c r="J308" i="1"/>
  <c r="I309" i="1"/>
  <c r="B306" i="1"/>
  <c r="C308" i="1"/>
  <c r="K307" i="1"/>
  <c r="O307" i="1" s="1"/>
  <c r="L318" i="1"/>
  <c r="A319" i="1"/>
  <c r="D319" i="1" s="1"/>
  <c r="E318" i="1"/>
  <c r="G318" i="1" s="1"/>
  <c r="H319" i="1" s="1"/>
  <c r="M317" i="1"/>
  <c r="N317" i="1" s="1"/>
  <c r="Q318" i="1"/>
  <c r="P318" i="1"/>
  <c r="I310" i="1" l="1"/>
  <c r="J309" i="1"/>
  <c r="B307" i="1"/>
  <c r="K308" i="1"/>
  <c r="O308" i="1" s="1"/>
  <c r="C309" i="1"/>
  <c r="A320" i="1"/>
  <c r="D320" i="1" s="1"/>
  <c r="E319" i="1"/>
  <c r="G319" i="1" s="1"/>
  <c r="L319" i="1"/>
  <c r="Q319" i="1"/>
  <c r="M318" i="1"/>
  <c r="N318" i="1" s="1"/>
  <c r="P319" i="1"/>
  <c r="H320" i="1" l="1"/>
  <c r="J310" i="1"/>
  <c r="I311" i="1"/>
  <c r="C310" i="1"/>
  <c r="K309" i="1"/>
  <c r="O309" i="1" s="1"/>
  <c r="B308" i="1"/>
  <c r="M319" i="1"/>
  <c r="N319" i="1" s="1"/>
  <c r="Q320" i="1"/>
  <c r="P320" i="1"/>
  <c r="E320" i="1"/>
  <c r="G320" i="1" s="1"/>
  <c r="L320" i="1"/>
  <c r="A321" i="1"/>
  <c r="D321" i="1" s="1"/>
  <c r="H321" i="1" l="1"/>
  <c r="I312" i="1"/>
  <c r="J311" i="1"/>
  <c r="B309" i="1"/>
  <c r="C311" i="1"/>
  <c r="K310" i="1"/>
  <c r="O310" i="1" s="1"/>
  <c r="A322" i="1"/>
  <c r="D322" i="1" s="1"/>
  <c r="E321" i="1"/>
  <c r="G321" i="1" s="1"/>
  <c r="L321" i="1"/>
  <c r="M320" i="1"/>
  <c r="N320" i="1" s="1"/>
  <c r="P321" i="1"/>
  <c r="Q321" i="1"/>
  <c r="H322" i="1" l="1"/>
  <c r="J312" i="1"/>
  <c r="I313" i="1"/>
  <c r="B310" i="1"/>
  <c r="C312" i="1"/>
  <c r="K311" i="1"/>
  <c r="O311" i="1" s="1"/>
  <c r="E322" i="1"/>
  <c r="G322" i="1" s="1"/>
  <c r="A323" i="1"/>
  <c r="D323" i="1" s="1"/>
  <c r="L322" i="1"/>
  <c r="M321" i="1"/>
  <c r="N321" i="1" s="1"/>
  <c r="P322" i="1"/>
  <c r="Q322" i="1"/>
  <c r="H323" i="1" l="1"/>
  <c r="I314" i="1"/>
  <c r="J313" i="1"/>
  <c r="C313" i="1"/>
  <c r="K312" i="1"/>
  <c r="O312" i="1" s="1"/>
  <c r="B311" i="1"/>
  <c r="A324" i="1"/>
  <c r="D324" i="1" s="1"/>
  <c r="E323" i="1"/>
  <c r="G323" i="1" s="1"/>
  <c r="H324" i="1" s="1"/>
  <c r="L323" i="1"/>
  <c r="M322" i="1"/>
  <c r="N322" i="1" s="1"/>
  <c r="P323" i="1"/>
  <c r="Q323" i="1"/>
  <c r="J314" i="1" l="1"/>
  <c r="I315" i="1"/>
  <c r="B312" i="1"/>
  <c r="C314" i="1"/>
  <c r="K313" i="1"/>
  <c r="O313" i="1" s="1"/>
  <c r="M323" i="1"/>
  <c r="N323" i="1" s="1"/>
  <c r="Q324" i="1"/>
  <c r="P324" i="1"/>
  <c r="A325" i="1"/>
  <c r="D325" i="1" s="1"/>
  <c r="E324" i="1"/>
  <c r="G324" i="1" s="1"/>
  <c r="L324" i="1"/>
  <c r="H325" i="1" l="1"/>
  <c r="J315" i="1"/>
  <c r="I316" i="1"/>
  <c r="B313" i="1"/>
  <c r="C315" i="1"/>
  <c r="K314" i="1"/>
  <c r="O314" i="1" s="1"/>
  <c r="E325" i="1"/>
  <c r="G325" i="1" s="1"/>
  <c r="H326" i="1" s="1"/>
  <c r="L325" i="1"/>
  <c r="A326" i="1"/>
  <c r="D326" i="1" s="1"/>
  <c r="Q325" i="1"/>
  <c r="M324" i="1"/>
  <c r="N324" i="1" s="1"/>
  <c r="P325" i="1"/>
  <c r="I317" i="1" l="1"/>
  <c r="J316" i="1"/>
  <c r="B314" i="1"/>
  <c r="C316" i="1"/>
  <c r="K315" i="1"/>
  <c r="O315" i="1" s="1"/>
  <c r="A327" i="1"/>
  <c r="D327" i="1" s="1"/>
  <c r="E326" i="1"/>
  <c r="G326" i="1" s="1"/>
  <c r="L326" i="1"/>
  <c r="Q326" i="1"/>
  <c r="P326" i="1"/>
  <c r="M325" i="1"/>
  <c r="N325" i="1" s="1"/>
  <c r="H327" i="1" l="1"/>
  <c r="J317" i="1"/>
  <c r="I318" i="1"/>
  <c r="B315" i="1"/>
  <c r="C317" i="1"/>
  <c r="K316" i="1"/>
  <c r="O316" i="1" s="1"/>
  <c r="P327" i="1"/>
  <c r="M326" i="1"/>
  <c r="N326" i="1" s="1"/>
  <c r="Q327" i="1"/>
  <c r="E327" i="1"/>
  <c r="G327" i="1" s="1"/>
  <c r="H328" i="1" s="1"/>
  <c r="L327" i="1"/>
  <c r="A328" i="1"/>
  <c r="D328" i="1" s="1"/>
  <c r="J318" i="1" l="1"/>
  <c r="I319" i="1"/>
  <c r="B316" i="1"/>
  <c r="K317" i="1"/>
  <c r="O317" i="1" s="1"/>
  <c r="C318" i="1"/>
  <c r="Q328" i="1"/>
  <c r="P328" i="1"/>
  <c r="M327" i="1"/>
  <c r="N327" i="1" s="1"/>
  <c r="E328" i="1"/>
  <c r="G328" i="1" s="1"/>
  <c r="H329" i="1" s="1"/>
  <c r="L328" i="1"/>
  <c r="A329" i="1"/>
  <c r="D329" i="1" s="1"/>
  <c r="J319" i="1" l="1"/>
  <c r="I320" i="1"/>
  <c r="B317" i="1"/>
  <c r="K318" i="1"/>
  <c r="O318" i="1" s="1"/>
  <c r="C319" i="1"/>
  <c r="P329" i="1"/>
  <c r="M328" i="1"/>
  <c r="N328" i="1" s="1"/>
  <c r="Q329" i="1"/>
  <c r="E329" i="1"/>
  <c r="G329" i="1" s="1"/>
  <c r="H330" i="1" s="1"/>
  <c r="L329" i="1"/>
  <c r="A330" i="1"/>
  <c r="D330" i="1" s="1"/>
  <c r="I321" i="1" l="1"/>
  <c r="J320" i="1"/>
  <c r="B318" i="1"/>
  <c r="K319" i="1"/>
  <c r="O319" i="1" s="1"/>
  <c r="C320" i="1"/>
  <c r="M329" i="1"/>
  <c r="N329" i="1" s="1"/>
  <c r="Q330" i="1"/>
  <c r="P330" i="1"/>
  <c r="E330" i="1"/>
  <c r="G330" i="1" s="1"/>
  <c r="L330" i="1"/>
  <c r="A331" i="1"/>
  <c r="D331" i="1" s="1"/>
  <c r="H331" i="1" l="1"/>
  <c r="I322" i="1"/>
  <c r="J321" i="1"/>
  <c r="B319" i="1"/>
  <c r="K320" i="1"/>
  <c r="O320" i="1" s="1"/>
  <c r="C321" i="1"/>
  <c r="L331" i="1"/>
  <c r="A332" i="1"/>
  <c r="D332" i="1" s="1"/>
  <c r="E331" i="1"/>
  <c r="G331" i="1" s="1"/>
  <c r="H332" i="1" s="1"/>
  <c r="Q331" i="1"/>
  <c r="M330" i="1"/>
  <c r="N330" i="1" s="1"/>
  <c r="P331" i="1"/>
  <c r="I323" i="1" l="1"/>
  <c r="J322" i="1"/>
  <c r="B320" i="1"/>
  <c r="C322" i="1"/>
  <c r="K321" i="1"/>
  <c r="O321" i="1" s="1"/>
  <c r="A333" i="1"/>
  <c r="D333" i="1" s="1"/>
  <c r="E332" i="1"/>
  <c r="G332" i="1" s="1"/>
  <c r="L332" i="1"/>
  <c r="Q332" i="1"/>
  <c r="M331" i="1"/>
  <c r="N331" i="1" s="1"/>
  <c r="P332" i="1"/>
  <c r="H333" i="1" l="1"/>
  <c r="I324" i="1"/>
  <c r="J323" i="1"/>
  <c r="B321" i="1"/>
  <c r="C323" i="1"/>
  <c r="K322" i="1"/>
  <c r="O322" i="1" s="1"/>
  <c r="E333" i="1"/>
  <c r="G333" i="1" s="1"/>
  <c r="L333" i="1"/>
  <c r="A334" i="1"/>
  <c r="D334" i="1" s="1"/>
  <c r="M332" i="1"/>
  <c r="N332" i="1" s="1"/>
  <c r="P333" i="1"/>
  <c r="Q333" i="1"/>
  <c r="H334" i="1" l="1"/>
  <c r="J324" i="1"/>
  <c r="I325" i="1"/>
  <c r="B322" i="1"/>
  <c r="K323" i="1"/>
  <c r="O323" i="1" s="1"/>
  <c r="C324" i="1"/>
  <c r="E334" i="1"/>
  <c r="G334" i="1" s="1"/>
  <c r="H335" i="1" s="1"/>
  <c r="L334" i="1"/>
  <c r="A335" i="1"/>
  <c r="D335" i="1" s="1"/>
  <c r="Q334" i="1"/>
  <c r="M333" i="1"/>
  <c r="N333" i="1" s="1"/>
  <c r="P334" i="1"/>
  <c r="J325" i="1" l="1"/>
  <c r="I326" i="1"/>
  <c r="B323" i="1"/>
  <c r="C325" i="1"/>
  <c r="K324" i="1"/>
  <c r="O324" i="1" s="1"/>
  <c r="E335" i="1"/>
  <c r="G335" i="1" s="1"/>
  <c r="A336" i="1"/>
  <c r="D336" i="1" s="1"/>
  <c r="L335" i="1"/>
  <c r="P335" i="1"/>
  <c r="M334" i="1"/>
  <c r="N334" i="1" s="1"/>
  <c r="Q335" i="1"/>
  <c r="H336" i="1" l="1"/>
  <c r="J326" i="1"/>
  <c r="I327" i="1"/>
  <c r="B324" i="1"/>
  <c r="K325" i="1"/>
  <c r="O325" i="1" s="1"/>
  <c r="C326" i="1"/>
  <c r="P336" i="1"/>
  <c r="M335" i="1"/>
  <c r="N335" i="1" s="1"/>
  <c r="Q336" i="1"/>
  <c r="E336" i="1"/>
  <c r="G336" i="1" s="1"/>
  <c r="L336" i="1"/>
  <c r="A337" i="1"/>
  <c r="D337" i="1" s="1"/>
  <c r="H337" i="1" l="1"/>
  <c r="I328" i="1"/>
  <c r="J327" i="1"/>
  <c r="B325" i="1"/>
  <c r="K326" i="1"/>
  <c r="O326" i="1" s="1"/>
  <c r="C327" i="1"/>
  <c r="Q337" i="1"/>
  <c r="P337" i="1"/>
  <c r="M336" i="1"/>
  <c r="N336" i="1" s="1"/>
  <c r="A338" i="1"/>
  <c r="D338" i="1" s="1"/>
  <c r="E337" i="1"/>
  <c r="G337" i="1" s="1"/>
  <c r="L337" i="1"/>
  <c r="H338" i="1" l="1"/>
  <c r="I329" i="1"/>
  <c r="J328" i="1"/>
  <c r="B326" i="1"/>
  <c r="K327" i="1"/>
  <c r="O327" i="1" s="1"/>
  <c r="C328" i="1"/>
  <c r="Q338" i="1"/>
  <c r="M337" i="1"/>
  <c r="N337" i="1" s="1"/>
  <c r="P338" i="1"/>
  <c r="E338" i="1"/>
  <c r="G338" i="1" s="1"/>
  <c r="H339" i="1" s="1"/>
  <c r="L338" i="1"/>
  <c r="A339" i="1"/>
  <c r="D339" i="1" s="1"/>
  <c r="B327" i="1" l="1"/>
  <c r="J329" i="1"/>
  <c r="I330" i="1"/>
  <c r="C329" i="1"/>
  <c r="K328" i="1"/>
  <c r="O328" i="1" s="1"/>
  <c r="P339" i="1"/>
  <c r="M338" i="1"/>
  <c r="N338" i="1" s="1"/>
  <c r="Q339" i="1"/>
  <c r="E339" i="1"/>
  <c r="G339" i="1" s="1"/>
  <c r="L339" i="1"/>
  <c r="A340" i="1"/>
  <c r="D340" i="1" s="1"/>
  <c r="H340" i="1" l="1"/>
  <c r="J330" i="1"/>
  <c r="I331" i="1"/>
  <c r="B328" i="1"/>
  <c r="C330" i="1"/>
  <c r="K329" i="1"/>
  <c r="O329" i="1" s="1"/>
  <c r="Q340" i="1"/>
  <c r="M339" i="1"/>
  <c r="N339" i="1" s="1"/>
  <c r="P340" i="1"/>
  <c r="L340" i="1"/>
  <c r="A341" i="1"/>
  <c r="D341" i="1" s="1"/>
  <c r="E340" i="1"/>
  <c r="G340" i="1" s="1"/>
  <c r="H341" i="1" l="1"/>
  <c r="J331" i="1"/>
  <c r="I332" i="1"/>
  <c r="C331" i="1"/>
  <c r="K330" i="1"/>
  <c r="O330" i="1" s="1"/>
  <c r="B329" i="1"/>
  <c r="L341" i="1"/>
  <c r="A342" i="1"/>
  <c r="D342" i="1" s="1"/>
  <c r="E341" i="1"/>
  <c r="G341" i="1" s="1"/>
  <c r="H342" i="1" s="1"/>
  <c r="P341" i="1"/>
  <c r="M340" i="1"/>
  <c r="N340" i="1" s="1"/>
  <c r="Q341" i="1"/>
  <c r="J332" i="1" l="1"/>
  <c r="I333" i="1"/>
  <c r="B330" i="1"/>
  <c r="C332" i="1"/>
  <c r="K331" i="1"/>
  <c r="O331" i="1" s="1"/>
  <c r="E342" i="1"/>
  <c r="G342" i="1" s="1"/>
  <c r="L342" i="1"/>
  <c r="A343" i="1"/>
  <c r="D343" i="1" s="1"/>
  <c r="Q342" i="1"/>
  <c r="M341" i="1"/>
  <c r="N341" i="1" s="1"/>
  <c r="P342" i="1"/>
  <c r="H343" i="1" l="1"/>
  <c r="J333" i="1"/>
  <c r="I334" i="1"/>
  <c r="C333" i="1"/>
  <c r="K332" i="1"/>
  <c r="O332" i="1" s="1"/>
  <c r="B331" i="1"/>
  <c r="M342" i="1"/>
  <c r="N342" i="1" s="1"/>
  <c r="Q343" i="1"/>
  <c r="P343" i="1"/>
  <c r="L343" i="1"/>
  <c r="A344" i="1"/>
  <c r="D344" i="1" s="1"/>
  <c r="E343" i="1"/>
  <c r="G343" i="1" s="1"/>
  <c r="H344" i="1" l="1"/>
  <c r="J334" i="1"/>
  <c r="I335" i="1"/>
  <c r="B332" i="1"/>
  <c r="C334" i="1"/>
  <c r="K333" i="1"/>
  <c r="O333" i="1" s="1"/>
  <c r="M343" i="1"/>
  <c r="N343" i="1" s="1"/>
  <c r="Q344" i="1"/>
  <c r="P344" i="1"/>
  <c r="L344" i="1"/>
  <c r="E344" i="1"/>
  <c r="G344" i="1" s="1"/>
  <c r="A345" i="1"/>
  <c r="D345" i="1" s="1"/>
  <c r="H345" i="1" l="1"/>
  <c r="I336" i="1"/>
  <c r="J335" i="1"/>
  <c r="C335" i="1"/>
  <c r="K334" i="1"/>
  <c r="O334" i="1" s="1"/>
  <c r="B333" i="1"/>
  <c r="Q345" i="1"/>
  <c r="M344" i="1"/>
  <c r="N344" i="1" s="1"/>
  <c r="P345" i="1"/>
  <c r="L345" i="1"/>
  <c r="A346" i="1"/>
  <c r="D346" i="1" s="1"/>
  <c r="E345" i="1"/>
  <c r="G345" i="1" s="1"/>
  <c r="H346" i="1" s="1"/>
  <c r="I337" i="1" l="1"/>
  <c r="J336" i="1"/>
  <c r="B334" i="1"/>
  <c r="K335" i="1"/>
  <c r="O335" i="1" s="1"/>
  <c r="C336" i="1"/>
  <c r="L346" i="1"/>
  <c r="A347" i="1"/>
  <c r="D347" i="1" s="1"/>
  <c r="Q346" i="1"/>
  <c r="M345" i="1"/>
  <c r="N345" i="1" s="1"/>
  <c r="P346" i="1"/>
  <c r="J337" i="1" l="1"/>
  <c r="I338" i="1"/>
  <c r="B335" i="1"/>
  <c r="C337" i="1"/>
  <c r="K336" i="1"/>
  <c r="O336" i="1" s="1"/>
  <c r="L347" i="1"/>
  <c r="A348" i="1"/>
  <c r="D348" i="1" s="1"/>
  <c r="E347" i="1"/>
  <c r="G347" i="1" s="1"/>
  <c r="P347" i="1"/>
  <c r="M346" i="1"/>
  <c r="N346" i="1" s="1"/>
  <c r="Q347" i="1"/>
  <c r="E346" i="1"/>
  <c r="G346" i="1" s="1"/>
  <c r="H348" i="1" l="1"/>
  <c r="H347" i="1"/>
  <c r="J338" i="1"/>
  <c r="I339" i="1"/>
  <c r="B336" i="1"/>
  <c r="C338" i="1"/>
  <c r="K337" i="1"/>
  <c r="O337" i="1" s="1"/>
  <c r="E348" i="1"/>
  <c r="G348" i="1" s="1"/>
  <c r="H349" i="1" s="1"/>
  <c r="A349" i="1"/>
  <c r="D349" i="1" s="1"/>
  <c r="L348" i="1"/>
  <c r="Q348" i="1"/>
  <c r="M347" i="1"/>
  <c r="N347" i="1" s="1"/>
  <c r="P348" i="1"/>
  <c r="J339" i="1" l="1"/>
  <c r="I340" i="1"/>
  <c r="B337" i="1"/>
  <c r="C339" i="1"/>
  <c r="K338" i="1"/>
  <c r="O338" i="1" s="1"/>
  <c r="M348" i="1"/>
  <c r="N348" i="1" s="1"/>
  <c r="Q349" i="1"/>
  <c r="P349" i="1"/>
  <c r="E349" i="1"/>
  <c r="G349" i="1" s="1"/>
  <c r="A350" i="1"/>
  <c r="D350" i="1" s="1"/>
  <c r="L349" i="1"/>
  <c r="H350" i="1" l="1"/>
  <c r="I341" i="1"/>
  <c r="J340" i="1"/>
  <c r="B338" i="1"/>
  <c r="K339" i="1"/>
  <c r="O339" i="1" s="1"/>
  <c r="C340" i="1"/>
  <c r="M349" i="1"/>
  <c r="N349" i="1" s="1"/>
  <c r="Q350" i="1"/>
  <c r="P350" i="1"/>
  <c r="E350" i="1"/>
  <c r="G350" i="1" s="1"/>
  <c r="H351" i="1" s="1"/>
  <c r="L350" i="1"/>
  <c r="A351" i="1"/>
  <c r="D351" i="1" s="1"/>
  <c r="J341" i="1" l="1"/>
  <c r="I342" i="1"/>
  <c r="B339" i="1"/>
  <c r="K340" i="1"/>
  <c r="O340" i="1" s="1"/>
  <c r="C341" i="1"/>
  <c r="L351" i="1"/>
  <c r="A352" i="1"/>
  <c r="D352" i="1" s="1"/>
  <c r="E351" i="1"/>
  <c r="G351" i="1" s="1"/>
  <c r="M350" i="1"/>
  <c r="N350" i="1" s="1"/>
  <c r="Q351" i="1"/>
  <c r="P351" i="1"/>
  <c r="H352" i="1" l="1"/>
  <c r="I343" i="1"/>
  <c r="J342" i="1"/>
  <c r="B340" i="1"/>
  <c r="K341" i="1"/>
  <c r="O341" i="1" s="1"/>
  <c r="C342" i="1"/>
  <c r="M351" i="1"/>
  <c r="N351" i="1" s="1"/>
  <c r="Q352" i="1"/>
  <c r="P352" i="1"/>
  <c r="E352" i="1"/>
  <c r="G352" i="1" s="1"/>
  <c r="A353" i="1"/>
  <c r="D353" i="1" s="1"/>
  <c r="L352" i="1"/>
  <c r="H353" i="1" l="1"/>
  <c r="I344" i="1"/>
  <c r="J343" i="1"/>
  <c r="B341" i="1"/>
  <c r="K342" i="1"/>
  <c r="O342" i="1" s="1"/>
  <c r="C343" i="1"/>
  <c r="M352" i="1"/>
  <c r="N352" i="1" s="1"/>
  <c r="Q353" i="1"/>
  <c r="P353" i="1"/>
  <c r="E353" i="1"/>
  <c r="G353" i="1" s="1"/>
  <c r="H354" i="1" s="1"/>
  <c r="L353" i="1"/>
  <c r="A354" i="1"/>
  <c r="D354" i="1" s="1"/>
  <c r="B342" i="1" l="1"/>
  <c r="J344" i="1"/>
  <c r="I345" i="1"/>
  <c r="C344" i="1"/>
  <c r="K343" i="1"/>
  <c r="O343" i="1" s="1"/>
  <c r="E354" i="1"/>
  <c r="G354" i="1" s="1"/>
  <c r="H355" i="1" s="1"/>
  <c r="L354" i="1"/>
  <c r="A355" i="1"/>
  <c r="D355" i="1" s="1"/>
  <c r="M353" i="1"/>
  <c r="N353" i="1" s="1"/>
  <c r="Q354" i="1"/>
  <c r="P354" i="1"/>
  <c r="I346" i="1" l="1"/>
  <c r="J345" i="1"/>
  <c r="B343" i="1"/>
  <c r="C345" i="1"/>
  <c r="K344" i="1"/>
  <c r="O344" i="1" s="1"/>
  <c r="E355" i="1"/>
  <c r="G355" i="1" s="1"/>
  <c r="L355" i="1"/>
  <c r="A356" i="1"/>
  <c r="D356" i="1" s="1"/>
  <c r="Q355" i="1"/>
  <c r="M354" i="1"/>
  <c r="N354" i="1" s="1"/>
  <c r="P355" i="1"/>
  <c r="H356" i="1" l="1"/>
  <c r="J346" i="1"/>
  <c r="I347" i="1"/>
  <c r="B344" i="1"/>
  <c r="K345" i="1"/>
  <c r="O345" i="1" s="1"/>
  <c r="C346" i="1"/>
  <c r="Q356" i="1"/>
  <c r="P356" i="1"/>
  <c r="M355" i="1"/>
  <c r="N355" i="1" s="1"/>
  <c r="E356" i="1"/>
  <c r="G356" i="1" s="1"/>
  <c r="L356" i="1"/>
  <c r="A357" i="1"/>
  <c r="D357" i="1" s="1"/>
  <c r="B345" i="1" l="1"/>
  <c r="H357" i="1"/>
  <c r="J347" i="1"/>
  <c r="I348" i="1"/>
  <c r="C347" i="1"/>
  <c r="K346" i="1"/>
  <c r="O346" i="1" s="1"/>
  <c r="E357" i="1"/>
  <c r="G357" i="1" s="1"/>
  <c r="H358" i="1" s="1"/>
  <c r="L357" i="1"/>
  <c r="A358" i="1"/>
  <c r="D358" i="1" s="1"/>
  <c r="P357" i="1"/>
  <c r="M356" i="1"/>
  <c r="N356" i="1" s="1"/>
  <c r="Q357" i="1"/>
  <c r="B346" i="1" l="1"/>
  <c r="I349" i="1"/>
  <c r="J348" i="1"/>
  <c r="K347" i="1"/>
  <c r="C348" i="1"/>
  <c r="E358" i="1"/>
  <c r="G358" i="1" s="1"/>
  <c r="L358" i="1"/>
  <c r="A359" i="1"/>
  <c r="D359" i="1" s="1"/>
  <c r="Q358" i="1"/>
  <c r="P358" i="1"/>
  <c r="M357" i="1"/>
  <c r="N357" i="1" s="1"/>
  <c r="H359" i="1" l="1"/>
  <c r="J349" i="1"/>
  <c r="I350" i="1"/>
  <c r="O347" i="1"/>
  <c r="B347" i="1"/>
  <c r="K348" i="1"/>
  <c r="C349" i="1"/>
  <c r="P359" i="1"/>
  <c r="M358" i="1"/>
  <c r="N358" i="1" s="1"/>
  <c r="Q359" i="1"/>
  <c r="E359" i="1"/>
  <c r="G359" i="1" s="1"/>
  <c r="L359" i="1"/>
  <c r="A360" i="1"/>
  <c r="D360" i="1" s="1"/>
  <c r="H360" i="1" l="1"/>
  <c r="I351" i="1"/>
  <c r="J350" i="1"/>
  <c r="O348" i="1"/>
  <c r="B348" i="1"/>
  <c r="C350" i="1"/>
  <c r="K349" i="1"/>
  <c r="E360" i="1"/>
  <c r="G360" i="1" s="1"/>
  <c r="L360" i="1"/>
  <c r="A361" i="1"/>
  <c r="D361" i="1" s="1"/>
  <c r="Q360" i="1"/>
  <c r="M359" i="1"/>
  <c r="N359" i="1" s="1"/>
  <c r="P360" i="1"/>
  <c r="H361" i="1" l="1"/>
  <c r="J351" i="1"/>
  <c r="I352" i="1"/>
  <c r="O349" i="1"/>
  <c r="B349" i="1"/>
  <c r="C351" i="1"/>
  <c r="K350" i="1"/>
  <c r="O350" i="1" s="1"/>
  <c r="A362" i="1"/>
  <c r="D362" i="1" s="1"/>
  <c r="E361" i="1"/>
  <c r="G361" i="1" s="1"/>
  <c r="H362" i="1" s="1"/>
  <c r="L361" i="1"/>
  <c r="Q361" i="1"/>
  <c r="P361" i="1"/>
  <c r="M360" i="1"/>
  <c r="N360" i="1" s="1"/>
  <c r="I353" i="1" l="1"/>
  <c r="J352" i="1"/>
  <c r="B350" i="1"/>
  <c r="C352" i="1"/>
  <c r="K351" i="1"/>
  <c r="E362" i="1"/>
  <c r="G362" i="1" s="1"/>
  <c r="H363" i="1" s="1"/>
  <c r="A363" i="1"/>
  <c r="D363" i="1" s="1"/>
  <c r="L362" i="1"/>
  <c r="Q362" i="1"/>
  <c r="M361" i="1"/>
  <c r="N361" i="1" s="1"/>
  <c r="P362" i="1"/>
  <c r="I354" i="1" l="1"/>
  <c r="J353" i="1"/>
  <c r="O351" i="1"/>
  <c r="B351" i="1"/>
  <c r="K352" i="1"/>
  <c r="C353" i="1"/>
  <c r="E363" i="1"/>
  <c r="G363" i="1" s="1"/>
  <c r="L363" i="1"/>
  <c r="A364" i="1"/>
  <c r="D364" i="1" s="1"/>
  <c r="P363" i="1"/>
  <c r="M362" i="1"/>
  <c r="N362" i="1" s="1"/>
  <c r="Q363" i="1"/>
  <c r="H364" i="1" l="1"/>
  <c r="J354" i="1"/>
  <c r="I355" i="1"/>
  <c r="O352" i="1"/>
  <c r="B352" i="1"/>
  <c r="K353" i="1"/>
  <c r="O353" i="1" s="1"/>
  <c r="C354" i="1"/>
  <c r="A365" i="1"/>
  <c r="D365" i="1" s="1"/>
  <c r="E364" i="1"/>
  <c r="G364" i="1" s="1"/>
  <c r="H365" i="1" s="1"/>
  <c r="L364" i="1"/>
  <c r="P364" i="1"/>
  <c r="M363" i="1"/>
  <c r="N363" i="1" s="1"/>
  <c r="Q364" i="1"/>
  <c r="J355" i="1" l="1"/>
  <c r="I356" i="1"/>
  <c r="B353" i="1"/>
  <c r="C355" i="1"/>
  <c r="K354" i="1"/>
  <c r="Q365" i="1"/>
  <c r="M364" i="1"/>
  <c r="N364" i="1" s="1"/>
  <c r="P365" i="1"/>
  <c r="A366" i="1"/>
  <c r="D366" i="1" s="1"/>
  <c r="E365" i="1"/>
  <c r="G365" i="1" s="1"/>
  <c r="H366" i="1" s="1"/>
  <c r="L365" i="1"/>
  <c r="I357" i="1" l="1"/>
  <c r="J356" i="1"/>
  <c r="O354" i="1"/>
  <c r="B354" i="1"/>
  <c r="K355" i="1"/>
  <c r="C356" i="1"/>
  <c r="P366" i="1"/>
  <c r="Q366" i="1"/>
  <c r="M365" i="1"/>
  <c r="N365" i="1" s="1"/>
  <c r="E366" i="1"/>
  <c r="G366" i="1" s="1"/>
  <c r="L366" i="1"/>
  <c r="A367" i="1"/>
  <c r="D367" i="1" s="1"/>
  <c r="H367" i="1" l="1"/>
  <c r="I358" i="1"/>
  <c r="J357" i="1"/>
  <c r="O355" i="1"/>
  <c r="B355" i="1"/>
  <c r="C357" i="1"/>
  <c r="K356" i="1"/>
  <c r="A368" i="1"/>
  <c r="D368" i="1" s="1"/>
  <c r="E367" i="1"/>
  <c r="G367" i="1" s="1"/>
  <c r="L367" i="1"/>
  <c r="Q367" i="1"/>
  <c r="P367" i="1"/>
  <c r="M366" i="1"/>
  <c r="N366" i="1" s="1"/>
  <c r="H368" i="1" l="1"/>
  <c r="J358" i="1"/>
  <c r="I359" i="1"/>
  <c r="O356" i="1"/>
  <c r="B356" i="1"/>
  <c r="C358" i="1"/>
  <c r="K357" i="1"/>
  <c r="A369" i="1"/>
  <c r="D369" i="1" s="1"/>
  <c r="E368" i="1"/>
  <c r="G368" i="1" s="1"/>
  <c r="L368" i="1"/>
  <c r="Q368" i="1"/>
  <c r="P368" i="1"/>
  <c r="M367" i="1"/>
  <c r="N367" i="1" s="1"/>
  <c r="H369" i="1" l="1"/>
  <c r="J359" i="1"/>
  <c r="I360" i="1"/>
  <c r="O357" i="1"/>
  <c r="B357" i="1"/>
  <c r="K358" i="1"/>
  <c r="C359" i="1"/>
  <c r="E369" i="1"/>
  <c r="G369" i="1" s="1"/>
  <c r="L369" i="1"/>
  <c r="A370" i="1"/>
  <c r="D370" i="1" s="1"/>
  <c r="Q369" i="1"/>
  <c r="P369" i="1"/>
  <c r="M368" i="1"/>
  <c r="N368" i="1" s="1"/>
  <c r="H370" i="1" l="1"/>
  <c r="I361" i="1"/>
  <c r="J360" i="1"/>
  <c r="O358" i="1"/>
  <c r="B358" i="1"/>
  <c r="C360" i="1"/>
  <c r="K359" i="1"/>
  <c r="P370" i="1"/>
  <c r="Q370" i="1"/>
  <c r="M369" i="1"/>
  <c r="N369" i="1" s="1"/>
  <c r="E370" i="1"/>
  <c r="G370" i="1" s="1"/>
  <c r="L370" i="1"/>
  <c r="A371" i="1"/>
  <c r="D371" i="1" s="1"/>
  <c r="H371" i="1" l="1"/>
  <c r="I362" i="1"/>
  <c r="J361" i="1"/>
  <c r="O359" i="1"/>
  <c r="B359" i="1"/>
  <c r="C361" i="1"/>
  <c r="K360" i="1"/>
  <c r="A372" i="1"/>
  <c r="D372" i="1" s="1"/>
  <c r="E371" i="1"/>
  <c r="G371" i="1" s="1"/>
  <c r="H372" i="1" s="1"/>
  <c r="L371" i="1"/>
  <c r="Q371" i="1"/>
  <c r="M370" i="1"/>
  <c r="N370" i="1" s="1"/>
  <c r="P371" i="1"/>
  <c r="J362" i="1" l="1"/>
  <c r="I363" i="1"/>
  <c r="O360" i="1"/>
  <c r="B360" i="1"/>
  <c r="C362" i="1"/>
  <c r="K361" i="1"/>
  <c r="M371" i="1"/>
  <c r="N371" i="1" s="1"/>
  <c r="Q372" i="1"/>
  <c r="P372" i="1"/>
  <c r="A373" i="1"/>
  <c r="D373" i="1" s="1"/>
  <c r="L372" i="1"/>
  <c r="E372" i="1"/>
  <c r="G372" i="1" s="1"/>
  <c r="H373" i="1" s="1"/>
  <c r="I364" i="1" l="1"/>
  <c r="J363" i="1"/>
  <c r="O361" i="1"/>
  <c r="B361" i="1"/>
  <c r="C363" i="1"/>
  <c r="K362" i="1"/>
  <c r="M372" i="1"/>
  <c r="N372" i="1" s="1"/>
  <c r="Q373" i="1"/>
  <c r="P373" i="1"/>
  <c r="E373" i="1"/>
  <c r="G373" i="1" s="1"/>
  <c r="H374" i="1" s="1"/>
  <c r="L373" i="1"/>
  <c r="A374" i="1"/>
  <c r="D374" i="1" s="1"/>
  <c r="J364" i="1" l="1"/>
  <c r="I365" i="1"/>
  <c r="O362" i="1"/>
  <c r="B362" i="1"/>
  <c r="C364" i="1"/>
  <c r="K363" i="1"/>
  <c r="Q374" i="1"/>
  <c r="M373" i="1"/>
  <c r="N373" i="1" s="1"/>
  <c r="P374" i="1"/>
  <c r="A375" i="1"/>
  <c r="D375" i="1" s="1"/>
  <c r="E374" i="1"/>
  <c r="G374" i="1" s="1"/>
  <c r="L374" i="1"/>
  <c r="H375" i="1" l="1"/>
  <c r="J365" i="1"/>
  <c r="I366" i="1"/>
  <c r="O363" i="1"/>
  <c r="B363" i="1"/>
  <c r="C365" i="1"/>
  <c r="K364" i="1"/>
  <c r="O364" i="1" s="1"/>
  <c r="L375" i="1"/>
  <c r="A376" i="1"/>
  <c r="D376" i="1" s="1"/>
  <c r="E375" i="1"/>
  <c r="G375" i="1" s="1"/>
  <c r="M374" i="1"/>
  <c r="N374" i="1" s="1"/>
  <c r="Q375" i="1"/>
  <c r="P375" i="1"/>
  <c r="H376" i="1" l="1"/>
  <c r="I367" i="1"/>
  <c r="J366" i="1"/>
  <c r="B364" i="1"/>
  <c r="C366" i="1"/>
  <c r="K365" i="1"/>
  <c r="L376" i="1"/>
  <c r="A377" i="1"/>
  <c r="D377" i="1" s="1"/>
  <c r="E376" i="1"/>
  <c r="G376" i="1" s="1"/>
  <c r="Q376" i="1"/>
  <c r="M375" i="1"/>
  <c r="N375" i="1" s="1"/>
  <c r="P376" i="1"/>
  <c r="H377" i="1" l="1"/>
  <c r="J367" i="1"/>
  <c r="I368" i="1"/>
  <c r="O365" i="1"/>
  <c r="B365" i="1"/>
  <c r="C367" i="1"/>
  <c r="K366" i="1"/>
  <c r="O366" i="1" s="1"/>
  <c r="L377" i="1"/>
  <c r="A378" i="1"/>
  <c r="D378" i="1" s="1"/>
  <c r="E377" i="1"/>
  <c r="G377" i="1" s="1"/>
  <c r="H378" i="1" s="1"/>
  <c r="M376" i="1"/>
  <c r="N376" i="1" s="1"/>
  <c r="P377" i="1"/>
  <c r="Q377" i="1"/>
  <c r="I369" i="1" l="1"/>
  <c r="J368" i="1"/>
  <c r="B366" i="1"/>
  <c r="C368" i="1"/>
  <c r="K367" i="1"/>
  <c r="O367" i="1" s="1"/>
  <c r="L378" i="1"/>
  <c r="E378" i="1"/>
  <c r="G378" i="1" s="1"/>
  <c r="A379" i="1"/>
  <c r="D379" i="1" s="1"/>
  <c r="P378" i="1"/>
  <c r="M377" i="1"/>
  <c r="N377" i="1" s="1"/>
  <c r="Q378" i="1"/>
  <c r="H379" i="1" l="1"/>
  <c r="J369" i="1"/>
  <c r="I370" i="1"/>
  <c r="B367" i="1"/>
  <c r="C369" i="1"/>
  <c r="K368" i="1"/>
  <c r="M378" i="1"/>
  <c r="N378" i="1" s="1"/>
  <c r="Q379" i="1"/>
  <c r="P379" i="1"/>
  <c r="A380" i="1"/>
  <c r="D380" i="1" s="1"/>
  <c r="E379" i="1"/>
  <c r="G379" i="1" s="1"/>
  <c r="L379" i="1"/>
  <c r="H380" i="1" l="1"/>
  <c r="J370" i="1"/>
  <c r="I371" i="1"/>
  <c r="O368" i="1"/>
  <c r="B368" i="1"/>
  <c r="K369" i="1"/>
  <c r="C370" i="1"/>
  <c r="M379" i="1"/>
  <c r="N379" i="1" s="1"/>
  <c r="P380" i="1"/>
  <c r="Q380" i="1"/>
  <c r="A381" i="1"/>
  <c r="D381" i="1" s="1"/>
  <c r="E380" i="1"/>
  <c r="G380" i="1" s="1"/>
  <c r="H381" i="1" s="1"/>
  <c r="L380" i="1"/>
  <c r="J371" i="1" l="1"/>
  <c r="I372" i="1"/>
  <c r="O369" i="1"/>
  <c r="B369" i="1"/>
  <c r="K370" i="1"/>
  <c r="C371" i="1"/>
  <c r="E381" i="1"/>
  <c r="G381" i="1" s="1"/>
  <c r="H382" i="1" s="1"/>
  <c r="L381" i="1"/>
  <c r="A382" i="1"/>
  <c r="D382" i="1" s="1"/>
  <c r="M380" i="1"/>
  <c r="N380" i="1" s="1"/>
  <c r="Q381" i="1"/>
  <c r="P381" i="1"/>
  <c r="I373" i="1" l="1"/>
  <c r="J372" i="1"/>
  <c r="O370" i="1"/>
  <c r="B370" i="1"/>
  <c r="K371" i="1"/>
  <c r="C372" i="1"/>
  <c r="L382" i="1"/>
  <c r="A383" i="1"/>
  <c r="D383" i="1" s="1"/>
  <c r="E382" i="1"/>
  <c r="G382" i="1" s="1"/>
  <c r="M381" i="1"/>
  <c r="N381" i="1" s="1"/>
  <c r="P382" i="1"/>
  <c r="Q382" i="1"/>
  <c r="H383" i="1" l="1"/>
  <c r="J373" i="1"/>
  <c r="I374" i="1"/>
  <c r="O371" i="1"/>
  <c r="B371" i="1"/>
  <c r="C373" i="1"/>
  <c r="K372" i="1"/>
  <c r="Q383" i="1"/>
  <c r="M382" i="1"/>
  <c r="N382" i="1" s="1"/>
  <c r="P383" i="1"/>
  <c r="L383" i="1"/>
  <c r="A384" i="1"/>
  <c r="D384" i="1" s="1"/>
  <c r="E383" i="1"/>
  <c r="G383" i="1" s="1"/>
  <c r="H384" i="1" s="1"/>
  <c r="I375" i="1" l="1"/>
  <c r="J374" i="1"/>
  <c r="O372" i="1"/>
  <c r="B372" i="1"/>
  <c r="C374" i="1"/>
  <c r="K373" i="1"/>
  <c r="Q384" i="1"/>
  <c r="M383" i="1"/>
  <c r="N383" i="1" s="1"/>
  <c r="P384" i="1"/>
  <c r="L384" i="1"/>
  <c r="A385" i="1"/>
  <c r="D385" i="1" s="1"/>
  <c r="E384" i="1"/>
  <c r="G384" i="1" s="1"/>
  <c r="H385" i="1" l="1"/>
  <c r="J375" i="1"/>
  <c r="I376" i="1"/>
  <c r="O373" i="1"/>
  <c r="B373" i="1"/>
  <c r="C375" i="1"/>
  <c r="K374" i="1"/>
  <c r="L385" i="1"/>
  <c r="A386" i="1"/>
  <c r="D386" i="1" s="1"/>
  <c r="E385" i="1"/>
  <c r="G385" i="1" s="1"/>
  <c r="H386" i="1" s="1"/>
  <c r="M384" i="1"/>
  <c r="N384" i="1" s="1"/>
  <c r="Q385" i="1"/>
  <c r="P385" i="1"/>
  <c r="J376" i="1" l="1"/>
  <c r="I377" i="1"/>
  <c r="O374" i="1"/>
  <c r="B374" i="1"/>
  <c r="K375" i="1"/>
  <c r="C376" i="1"/>
  <c r="P386" i="1"/>
  <c r="M385" i="1"/>
  <c r="N385" i="1" s="1"/>
  <c r="Q386" i="1"/>
  <c r="L386" i="1"/>
  <c r="A387" i="1"/>
  <c r="D387" i="1" s="1"/>
  <c r="E386" i="1"/>
  <c r="G386" i="1" s="1"/>
  <c r="H387" i="1" l="1"/>
  <c r="J377" i="1"/>
  <c r="I378" i="1"/>
  <c r="O375" i="1"/>
  <c r="B375" i="1"/>
  <c r="K376" i="1"/>
  <c r="C377" i="1"/>
  <c r="L387" i="1"/>
  <c r="A388" i="1"/>
  <c r="D388" i="1" s="1"/>
  <c r="E387" i="1"/>
  <c r="G387" i="1" s="1"/>
  <c r="Q387" i="1"/>
  <c r="M386" i="1"/>
  <c r="N386" i="1" s="1"/>
  <c r="P387" i="1"/>
  <c r="H388" i="1" l="1"/>
  <c r="J378" i="1"/>
  <c r="I379" i="1"/>
  <c r="O376" i="1"/>
  <c r="B376" i="1"/>
  <c r="K377" i="1"/>
  <c r="C378" i="1"/>
  <c r="M387" i="1"/>
  <c r="N387" i="1" s="1"/>
  <c r="P388" i="1"/>
  <c r="Q388" i="1"/>
  <c r="L388" i="1"/>
  <c r="A389" i="1"/>
  <c r="D389" i="1" s="1"/>
  <c r="E388" i="1"/>
  <c r="G388" i="1" s="1"/>
  <c r="H389" i="1" s="1"/>
  <c r="I380" i="1" l="1"/>
  <c r="J379" i="1"/>
  <c r="O377" i="1"/>
  <c r="B377" i="1"/>
  <c r="C379" i="1"/>
  <c r="K378" i="1"/>
  <c r="L389" i="1"/>
  <c r="A390" i="1"/>
  <c r="D390" i="1" s="1"/>
  <c r="E389" i="1"/>
  <c r="G389" i="1" s="1"/>
  <c r="Q389" i="1"/>
  <c r="M388" i="1"/>
  <c r="N388" i="1" s="1"/>
  <c r="P389" i="1"/>
  <c r="H390" i="1" l="1"/>
  <c r="I381" i="1"/>
  <c r="J380" i="1"/>
  <c r="O378" i="1"/>
  <c r="B378" i="1"/>
  <c r="C380" i="1"/>
  <c r="K379" i="1"/>
  <c r="M389" i="1"/>
  <c r="N389" i="1" s="1"/>
  <c r="P390" i="1"/>
  <c r="Q390" i="1"/>
  <c r="L390" i="1"/>
  <c r="A391" i="1"/>
  <c r="D391" i="1" s="1"/>
  <c r="E390" i="1"/>
  <c r="G390" i="1" s="1"/>
  <c r="H391" i="1" l="1"/>
  <c r="J381" i="1"/>
  <c r="I382" i="1"/>
  <c r="O379" i="1"/>
  <c r="B379" i="1"/>
  <c r="K380" i="1"/>
  <c r="C381" i="1"/>
  <c r="E391" i="1"/>
  <c r="G391" i="1" s="1"/>
  <c r="H392" i="1" s="1"/>
  <c r="L391" i="1"/>
  <c r="A392" i="1"/>
  <c r="D392" i="1" s="1"/>
  <c r="M390" i="1"/>
  <c r="N390" i="1" s="1"/>
  <c r="Q391" i="1"/>
  <c r="P391" i="1"/>
  <c r="J382" i="1" l="1"/>
  <c r="I383" i="1"/>
  <c r="O380" i="1"/>
  <c r="B380" i="1"/>
  <c r="C382" i="1"/>
  <c r="K381" i="1"/>
  <c r="Q392" i="1"/>
  <c r="M391" i="1"/>
  <c r="N391" i="1" s="1"/>
  <c r="P392" i="1"/>
  <c r="E392" i="1"/>
  <c r="G392" i="1" s="1"/>
  <c r="L392" i="1"/>
  <c r="A393" i="1"/>
  <c r="D393" i="1" s="1"/>
  <c r="H393" i="1" l="1"/>
  <c r="I384" i="1"/>
  <c r="J383" i="1"/>
  <c r="O381" i="1"/>
  <c r="B381" i="1"/>
  <c r="K382" i="1"/>
  <c r="C383" i="1"/>
  <c r="E393" i="1"/>
  <c r="G393" i="1" s="1"/>
  <c r="H394" i="1" s="1"/>
  <c r="L393" i="1"/>
  <c r="A394" i="1"/>
  <c r="D394" i="1" s="1"/>
  <c r="P393" i="1"/>
  <c r="M392" i="1"/>
  <c r="N392" i="1" s="1"/>
  <c r="Q393" i="1"/>
  <c r="J384" i="1" l="1"/>
  <c r="I385" i="1"/>
  <c r="O382" i="1"/>
  <c r="B382" i="1"/>
  <c r="C384" i="1"/>
  <c r="K383" i="1"/>
  <c r="E394" i="1"/>
  <c r="G394" i="1" s="1"/>
  <c r="L394" i="1"/>
  <c r="A395" i="1"/>
  <c r="D395" i="1" s="1"/>
  <c r="P394" i="1"/>
  <c r="Q394" i="1"/>
  <c r="M393" i="1"/>
  <c r="N393" i="1" s="1"/>
  <c r="H395" i="1" l="1"/>
  <c r="I386" i="1"/>
  <c r="J385" i="1"/>
  <c r="O383" i="1"/>
  <c r="B383" i="1"/>
  <c r="C385" i="1"/>
  <c r="K384" i="1"/>
  <c r="A396" i="1"/>
  <c r="D396" i="1" s="1"/>
  <c r="E395" i="1"/>
  <c r="G395" i="1" s="1"/>
  <c r="L395" i="1"/>
  <c r="Q395" i="1"/>
  <c r="P395" i="1"/>
  <c r="M394" i="1"/>
  <c r="N394" i="1" s="1"/>
  <c r="H396" i="1" l="1"/>
  <c r="J386" i="1"/>
  <c r="I387" i="1"/>
  <c r="O384" i="1"/>
  <c r="B384" i="1"/>
  <c r="C386" i="1"/>
  <c r="K385" i="1"/>
  <c r="P396" i="1"/>
  <c r="M395" i="1"/>
  <c r="N395" i="1" s="1"/>
  <c r="Q396" i="1"/>
  <c r="A397" i="1"/>
  <c r="D397" i="1" s="1"/>
  <c r="E396" i="1"/>
  <c r="G396" i="1" s="1"/>
  <c r="H397" i="1" s="1"/>
  <c r="L396" i="1"/>
  <c r="I388" i="1" l="1"/>
  <c r="J387" i="1"/>
  <c r="O385" i="1"/>
  <c r="B385" i="1"/>
  <c r="C387" i="1"/>
  <c r="K386" i="1"/>
  <c r="E397" i="1"/>
  <c r="G397" i="1" s="1"/>
  <c r="L397" i="1"/>
  <c r="A398" i="1"/>
  <c r="D398" i="1" s="1"/>
  <c r="Q397" i="1"/>
  <c r="P397" i="1"/>
  <c r="M396" i="1"/>
  <c r="N396" i="1" s="1"/>
  <c r="H398" i="1" l="1"/>
  <c r="J388" i="1"/>
  <c r="I389" i="1"/>
  <c r="O386" i="1"/>
  <c r="B386" i="1"/>
  <c r="C388" i="1"/>
  <c r="K387" i="1"/>
  <c r="A399" i="1"/>
  <c r="D399" i="1" s="1"/>
  <c r="E398" i="1"/>
  <c r="G398" i="1" s="1"/>
  <c r="H399" i="1" s="1"/>
  <c r="L398" i="1"/>
  <c r="P398" i="1"/>
  <c r="M397" i="1"/>
  <c r="N397" i="1" s="1"/>
  <c r="Q398" i="1"/>
  <c r="J389" i="1" l="1"/>
  <c r="I390" i="1"/>
  <c r="O387" i="1"/>
  <c r="B387" i="1"/>
  <c r="C389" i="1"/>
  <c r="K388" i="1"/>
  <c r="P399" i="1"/>
  <c r="M398" i="1"/>
  <c r="N398" i="1" s="1"/>
  <c r="Q399" i="1"/>
  <c r="A400" i="1"/>
  <c r="D400" i="1" s="1"/>
  <c r="E399" i="1"/>
  <c r="G399" i="1" s="1"/>
  <c r="L399" i="1"/>
  <c r="H400" i="1" l="1"/>
  <c r="J390" i="1"/>
  <c r="I391" i="1"/>
  <c r="O388" i="1"/>
  <c r="B388" i="1"/>
  <c r="C390" i="1"/>
  <c r="K389" i="1"/>
  <c r="A401" i="1"/>
  <c r="D401" i="1" s="1"/>
  <c r="E400" i="1"/>
  <c r="G400" i="1" s="1"/>
  <c r="L400" i="1"/>
  <c r="M399" i="1"/>
  <c r="N399" i="1" s="1"/>
  <c r="P400" i="1"/>
  <c r="Q400" i="1"/>
  <c r="H401" i="1" l="1"/>
  <c r="J391" i="1"/>
  <c r="I392" i="1"/>
  <c r="O389" i="1"/>
  <c r="B389" i="1"/>
  <c r="C391" i="1"/>
  <c r="K390" i="1"/>
  <c r="A402" i="1"/>
  <c r="D402" i="1" s="1"/>
  <c r="E401" i="1"/>
  <c r="G401" i="1" s="1"/>
  <c r="L401" i="1"/>
  <c r="M400" i="1"/>
  <c r="N400" i="1" s="1"/>
  <c r="P401" i="1"/>
  <c r="Q401" i="1"/>
  <c r="H402" i="1" l="1"/>
  <c r="J392" i="1"/>
  <c r="I393" i="1"/>
  <c r="O390" i="1"/>
  <c r="B390" i="1"/>
  <c r="K391" i="1"/>
  <c r="C392" i="1"/>
  <c r="A403" i="1"/>
  <c r="D403" i="1" s="1"/>
  <c r="E402" i="1"/>
  <c r="G402" i="1" s="1"/>
  <c r="H403" i="1" s="1"/>
  <c r="L402" i="1"/>
  <c r="M401" i="1"/>
  <c r="N401" i="1" s="1"/>
  <c r="P402" i="1"/>
  <c r="Q402" i="1"/>
  <c r="I394" i="1" l="1"/>
  <c r="J393" i="1"/>
  <c r="O391" i="1"/>
  <c r="B391" i="1"/>
  <c r="C393" i="1"/>
  <c r="K392" i="1"/>
  <c r="E403" i="1"/>
  <c r="G403" i="1" s="1"/>
  <c r="L403" i="1"/>
  <c r="A404" i="1"/>
  <c r="D404" i="1" s="1"/>
  <c r="M402" i="1"/>
  <c r="N402" i="1" s="1"/>
  <c r="Q403" i="1"/>
  <c r="P403" i="1"/>
  <c r="H404" i="1" l="1"/>
  <c r="J394" i="1"/>
  <c r="I395" i="1"/>
  <c r="O392" i="1"/>
  <c r="B392" i="1"/>
  <c r="C394" i="1"/>
  <c r="K393" i="1"/>
  <c r="A405" i="1"/>
  <c r="D405" i="1" s="1"/>
  <c r="E404" i="1"/>
  <c r="G404" i="1" s="1"/>
  <c r="H405" i="1" s="1"/>
  <c r="L404" i="1"/>
  <c r="M403" i="1"/>
  <c r="N403" i="1" s="1"/>
  <c r="Q404" i="1"/>
  <c r="P404" i="1"/>
  <c r="J395" i="1" l="1"/>
  <c r="I396" i="1"/>
  <c r="O393" i="1"/>
  <c r="B393" i="1"/>
  <c r="K394" i="1"/>
  <c r="C395" i="1"/>
  <c r="A406" i="1"/>
  <c r="D406" i="1" s="1"/>
  <c r="E405" i="1"/>
  <c r="G405" i="1" s="1"/>
  <c r="L405" i="1"/>
  <c r="M404" i="1"/>
  <c r="N404" i="1" s="1"/>
  <c r="Q405" i="1"/>
  <c r="P405" i="1"/>
  <c r="J396" i="1" l="1"/>
  <c r="I397" i="1"/>
  <c r="H406" i="1"/>
  <c r="O394" i="1"/>
  <c r="B394" i="1"/>
  <c r="C396" i="1"/>
  <c r="K395" i="1"/>
  <c r="E406" i="1"/>
  <c r="G406" i="1" s="1"/>
  <c r="H407" i="1" s="1"/>
  <c r="L406" i="1"/>
  <c r="A407" i="1"/>
  <c r="D407" i="1" s="1"/>
  <c r="M405" i="1"/>
  <c r="N405" i="1" s="1"/>
  <c r="P406" i="1"/>
  <c r="Q406" i="1"/>
  <c r="I398" i="1" l="1"/>
  <c r="J397" i="1"/>
  <c r="O395" i="1"/>
  <c r="B395" i="1"/>
  <c r="K396" i="1"/>
  <c r="C397" i="1"/>
  <c r="A408" i="1"/>
  <c r="D408" i="1" s="1"/>
  <c r="E407" i="1"/>
  <c r="G407" i="1" s="1"/>
  <c r="L407" i="1"/>
  <c r="M406" i="1"/>
  <c r="N406" i="1" s="1"/>
  <c r="Q407" i="1"/>
  <c r="P407" i="1"/>
  <c r="J398" i="1" l="1"/>
  <c r="I399" i="1"/>
  <c r="H408" i="1"/>
  <c r="O396" i="1"/>
  <c r="B396" i="1"/>
  <c r="C398" i="1"/>
  <c r="K397" i="1"/>
  <c r="E408" i="1"/>
  <c r="G408" i="1" s="1"/>
  <c r="A409" i="1"/>
  <c r="D409" i="1" s="1"/>
  <c r="L408" i="1"/>
  <c r="M407" i="1"/>
  <c r="N407" i="1" s="1"/>
  <c r="P408" i="1"/>
  <c r="Q408" i="1"/>
  <c r="J399" i="1" l="1"/>
  <c r="I400" i="1"/>
  <c r="H409" i="1"/>
  <c r="O397" i="1"/>
  <c r="B397" i="1"/>
  <c r="C399" i="1"/>
  <c r="K398" i="1"/>
  <c r="M408" i="1"/>
  <c r="N408" i="1" s="1"/>
  <c r="Q409" i="1"/>
  <c r="P409" i="1"/>
  <c r="A410" i="1"/>
  <c r="D410" i="1" s="1"/>
  <c r="E409" i="1"/>
  <c r="G409" i="1" s="1"/>
  <c r="H410" i="1" s="1"/>
  <c r="L409" i="1"/>
  <c r="I401" i="1" l="1"/>
  <c r="J400" i="1"/>
  <c r="O398" i="1"/>
  <c r="B398" i="1"/>
  <c r="K399" i="1"/>
  <c r="C400" i="1"/>
  <c r="M409" i="1"/>
  <c r="N409" i="1" s="1"/>
  <c r="P410" i="1"/>
  <c r="Q410" i="1"/>
  <c r="L410" i="1"/>
  <c r="A411" i="1"/>
  <c r="D411" i="1" s="1"/>
  <c r="E410" i="1"/>
  <c r="G410" i="1" s="1"/>
  <c r="H411" i="1" s="1"/>
  <c r="J401" i="1" l="1"/>
  <c r="I402" i="1"/>
  <c r="O399" i="1"/>
  <c r="B399" i="1"/>
  <c r="C401" i="1"/>
  <c r="K400" i="1"/>
  <c r="L411" i="1"/>
  <c r="A412" i="1"/>
  <c r="D412" i="1" s="1"/>
  <c r="E411" i="1"/>
  <c r="G411" i="1" s="1"/>
  <c r="H412" i="1" s="1"/>
  <c r="M410" i="1"/>
  <c r="N410" i="1" s="1"/>
  <c r="P411" i="1"/>
  <c r="Q411" i="1"/>
  <c r="J402" i="1" l="1"/>
  <c r="I403" i="1"/>
  <c r="O400" i="1"/>
  <c r="B400" i="1"/>
  <c r="C402" i="1"/>
  <c r="K401" i="1"/>
  <c r="L412" i="1"/>
  <c r="A413" i="1"/>
  <c r="D413" i="1" s="1"/>
  <c r="E412" i="1"/>
  <c r="G412" i="1" s="1"/>
  <c r="Q412" i="1"/>
  <c r="M411" i="1"/>
  <c r="N411" i="1" s="1"/>
  <c r="P412" i="1"/>
  <c r="J403" i="1" l="1"/>
  <c r="I404" i="1"/>
  <c r="H413" i="1"/>
  <c r="O401" i="1"/>
  <c r="B401" i="1"/>
  <c r="K402" i="1"/>
  <c r="C403" i="1"/>
  <c r="L413" i="1"/>
  <c r="A414" i="1"/>
  <c r="D414" i="1" s="1"/>
  <c r="E413" i="1"/>
  <c r="G413" i="1" s="1"/>
  <c r="H414" i="1" s="1"/>
  <c r="Q413" i="1"/>
  <c r="M412" i="1"/>
  <c r="N412" i="1" s="1"/>
  <c r="P413" i="1"/>
  <c r="I405" i="1" l="1"/>
  <c r="J404" i="1"/>
  <c r="O402" i="1"/>
  <c r="B402" i="1"/>
  <c r="C404" i="1"/>
  <c r="K403" i="1"/>
  <c r="O403" i="1" s="1"/>
  <c r="L414" i="1"/>
  <c r="A415" i="1"/>
  <c r="D415" i="1" s="1"/>
  <c r="E414" i="1"/>
  <c r="G414" i="1" s="1"/>
  <c r="M413" i="1"/>
  <c r="N413" i="1" s="1"/>
  <c r="Q414" i="1"/>
  <c r="P414" i="1"/>
  <c r="J405" i="1" l="1"/>
  <c r="I406" i="1"/>
  <c r="H415" i="1"/>
  <c r="B403" i="1"/>
  <c r="K404" i="1"/>
  <c r="O404" i="1" s="1"/>
  <c r="C405" i="1"/>
  <c r="M414" i="1"/>
  <c r="N414" i="1" s="1"/>
  <c r="Q415" i="1"/>
  <c r="P415" i="1"/>
  <c r="L415" i="1"/>
  <c r="A416" i="1"/>
  <c r="D416" i="1" s="1"/>
  <c r="E415" i="1"/>
  <c r="G415" i="1" s="1"/>
  <c r="I407" i="1" l="1"/>
  <c r="J406" i="1"/>
  <c r="H416" i="1"/>
  <c r="B404" i="1"/>
  <c r="K405" i="1"/>
  <c r="O405" i="1" s="1"/>
  <c r="C406" i="1"/>
  <c r="L416" i="1"/>
  <c r="A417" i="1"/>
  <c r="D417" i="1" s="1"/>
  <c r="E416" i="1"/>
  <c r="G416" i="1" s="1"/>
  <c r="M415" i="1"/>
  <c r="N415" i="1" s="1"/>
  <c r="Q416" i="1"/>
  <c r="P416" i="1"/>
  <c r="J407" i="1" l="1"/>
  <c r="I408" i="1"/>
  <c r="H417" i="1"/>
  <c r="B405" i="1"/>
  <c r="C407" i="1"/>
  <c r="K406" i="1"/>
  <c r="M416" i="1"/>
  <c r="N416" i="1" s="1"/>
  <c r="Q417" i="1"/>
  <c r="P417" i="1"/>
  <c r="L417" i="1"/>
  <c r="A418" i="1"/>
  <c r="D418" i="1" s="1"/>
  <c r="E417" i="1"/>
  <c r="G417" i="1" s="1"/>
  <c r="H418" i="1" s="1"/>
  <c r="J408" i="1" l="1"/>
  <c r="I409" i="1"/>
  <c r="O406" i="1"/>
  <c r="B406" i="1"/>
  <c r="C408" i="1"/>
  <c r="K407" i="1"/>
  <c r="L418" i="1"/>
  <c r="A419" i="1"/>
  <c r="D419" i="1" s="1"/>
  <c r="E418" i="1"/>
  <c r="G418" i="1" s="1"/>
  <c r="M417" i="1"/>
  <c r="N417" i="1" s="1"/>
  <c r="Q418" i="1"/>
  <c r="P418" i="1"/>
  <c r="J409" i="1" l="1"/>
  <c r="I410" i="1"/>
  <c r="H419" i="1"/>
  <c r="O407" i="1"/>
  <c r="B407" i="1"/>
  <c r="K408" i="1"/>
  <c r="C409" i="1"/>
  <c r="E419" i="1"/>
  <c r="G419" i="1" s="1"/>
  <c r="L419" i="1"/>
  <c r="A420" i="1"/>
  <c r="D420" i="1" s="1"/>
  <c r="Q419" i="1"/>
  <c r="M418" i="1"/>
  <c r="N418" i="1" s="1"/>
  <c r="P419" i="1"/>
  <c r="J410" i="1" l="1"/>
  <c r="I411" i="1"/>
  <c r="H420" i="1"/>
  <c r="O408" i="1"/>
  <c r="B408" i="1"/>
  <c r="C410" i="1"/>
  <c r="K409" i="1"/>
  <c r="E420" i="1"/>
  <c r="G420" i="1" s="1"/>
  <c r="L420" i="1"/>
  <c r="A421" i="1"/>
  <c r="D421" i="1" s="1"/>
  <c r="P420" i="1"/>
  <c r="M419" i="1"/>
  <c r="N419" i="1" s="1"/>
  <c r="Q420" i="1"/>
  <c r="I412" i="1" l="1"/>
  <c r="J411" i="1"/>
  <c r="H421" i="1"/>
  <c r="O409" i="1"/>
  <c r="B409" i="1"/>
  <c r="C411" i="1"/>
  <c r="K410" i="1"/>
  <c r="E421" i="1"/>
  <c r="G421" i="1" s="1"/>
  <c r="L421" i="1"/>
  <c r="A422" i="1"/>
  <c r="D422" i="1" s="1"/>
  <c r="P421" i="1"/>
  <c r="M420" i="1"/>
  <c r="N420" i="1" s="1"/>
  <c r="Q421" i="1"/>
  <c r="J412" i="1" l="1"/>
  <c r="I413" i="1"/>
  <c r="H422" i="1"/>
  <c r="O410" i="1"/>
  <c r="B410" i="1"/>
  <c r="C412" i="1"/>
  <c r="K411" i="1"/>
  <c r="E422" i="1"/>
  <c r="G422" i="1" s="1"/>
  <c r="L422" i="1"/>
  <c r="A423" i="1"/>
  <c r="D423" i="1" s="1"/>
  <c r="M421" i="1"/>
  <c r="N421" i="1" s="1"/>
  <c r="Q422" i="1"/>
  <c r="P422" i="1"/>
  <c r="J413" i="1" l="1"/>
  <c r="I414" i="1"/>
  <c r="H423" i="1"/>
  <c r="O411" i="1"/>
  <c r="B411" i="1"/>
  <c r="K412" i="1"/>
  <c r="C413" i="1"/>
  <c r="E423" i="1"/>
  <c r="G423" i="1" s="1"/>
  <c r="L423" i="1"/>
  <c r="A424" i="1"/>
  <c r="D424" i="1" s="1"/>
  <c r="Q423" i="1"/>
  <c r="M422" i="1"/>
  <c r="N422" i="1" s="1"/>
  <c r="P423" i="1"/>
  <c r="J414" i="1" l="1"/>
  <c r="I415" i="1"/>
  <c r="H424" i="1"/>
  <c r="O412" i="1"/>
  <c r="B412" i="1"/>
  <c r="C414" i="1"/>
  <c r="K413" i="1"/>
  <c r="E424" i="1"/>
  <c r="G424" i="1" s="1"/>
  <c r="L424" i="1"/>
  <c r="A425" i="1"/>
  <c r="D425" i="1" s="1"/>
  <c r="P424" i="1"/>
  <c r="M423" i="1"/>
  <c r="N423" i="1" s="1"/>
  <c r="Q424" i="1"/>
  <c r="I416" i="1" l="1"/>
  <c r="J415" i="1"/>
  <c r="H425" i="1"/>
  <c r="O413" i="1"/>
  <c r="B413" i="1"/>
  <c r="C415" i="1"/>
  <c r="K414" i="1"/>
  <c r="E425" i="1"/>
  <c r="G425" i="1" s="1"/>
  <c r="L425" i="1"/>
  <c r="A426" i="1"/>
  <c r="D426" i="1" s="1"/>
  <c r="Q425" i="1"/>
  <c r="M424" i="1"/>
  <c r="N424" i="1" s="1"/>
  <c r="P425" i="1"/>
  <c r="O414" i="1" l="1"/>
  <c r="B414" i="1"/>
  <c r="I417" i="1"/>
  <c r="J416" i="1"/>
  <c r="H426" i="1"/>
  <c r="C416" i="1"/>
  <c r="K415" i="1"/>
  <c r="E426" i="1"/>
  <c r="G426" i="1" s="1"/>
  <c r="H427" i="1" s="1"/>
  <c r="L426" i="1"/>
  <c r="A427" i="1"/>
  <c r="D427" i="1" s="1"/>
  <c r="Q426" i="1"/>
  <c r="P426" i="1"/>
  <c r="M425" i="1"/>
  <c r="N425" i="1" s="1"/>
  <c r="O415" i="1" l="1"/>
  <c r="B415" i="1"/>
  <c r="I418" i="1"/>
  <c r="J417" i="1"/>
  <c r="C417" i="1"/>
  <c r="K416" i="1"/>
  <c r="E427" i="1"/>
  <c r="G427" i="1" s="1"/>
  <c r="A428" i="1"/>
  <c r="D428" i="1" s="1"/>
  <c r="L427" i="1"/>
  <c r="M426" i="1"/>
  <c r="N426" i="1" s="1"/>
  <c r="Q427" i="1"/>
  <c r="P427" i="1"/>
  <c r="O416" i="1" l="1"/>
  <c r="B416" i="1"/>
  <c r="J418" i="1"/>
  <c r="I419" i="1"/>
  <c r="H428" i="1"/>
  <c r="C418" i="1"/>
  <c r="K417" i="1"/>
  <c r="E428" i="1"/>
  <c r="G428" i="1" s="1"/>
  <c r="L428" i="1"/>
  <c r="A429" i="1"/>
  <c r="D429" i="1" s="1"/>
  <c r="P428" i="1"/>
  <c r="M427" i="1"/>
  <c r="N427" i="1" s="1"/>
  <c r="Q428" i="1"/>
  <c r="O417" i="1" l="1"/>
  <c r="B417" i="1"/>
  <c r="I420" i="1"/>
  <c r="J419" i="1"/>
  <c r="H429" i="1"/>
  <c r="K418" i="1"/>
  <c r="C419" i="1"/>
  <c r="E429" i="1"/>
  <c r="G429" i="1" s="1"/>
  <c r="L429" i="1"/>
  <c r="A430" i="1"/>
  <c r="D430" i="1" s="1"/>
  <c r="Q429" i="1"/>
  <c r="P429" i="1"/>
  <c r="M428" i="1"/>
  <c r="N428" i="1" s="1"/>
  <c r="O418" i="1" l="1"/>
  <c r="B418" i="1"/>
  <c r="I421" i="1"/>
  <c r="J420" i="1"/>
  <c r="H430" i="1"/>
  <c r="C420" i="1"/>
  <c r="K419" i="1"/>
  <c r="E430" i="1"/>
  <c r="G430" i="1" s="1"/>
  <c r="H431" i="1" s="1"/>
  <c r="L430" i="1"/>
  <c r="A431" i="1"/>
  <c r="D431" i="1" s="1"/>
  <c r="P430" i="1"/>
  <c r="M429" i="1"/>
  <c r="N429" i="1" s="1"/>
  <c r="Q430" i="1"/>
  <c r="O419" i="1" l="1"/>
  <c r="B419" i="1"/>
  <c r="J421" i="1"/>
  <c r="I422" i="1"/>
  <c r="C421" i="1"/>
  <c r="K420" i="1"/>
  <c r="E431" i="1"/>
  <c r="G431" i="1" s="1"/>
  <c r="A432" i="1"/>
  <c r="D432" i="1" s="1"/>
  <c r="L431" i="1"/>
  <c r="Q431" i="1"/>
  <c r="M430" i="1"/>
  <c r="N430" i="1" s="1"/>
  <c r="P431" i="1"/>
  <c r="O420" i="1" l="1"/>
  <c r="B420" i="1"/>
  <c r="I423" i="1"/>
  <c r="J422" i="1"/>
  <c r="H432" i="1"/>
  <c r="C422" i="1"/>
  <c r="K421" i="1"/>
  <c r="Q432" i="1"/>
  <c r="M431" i="1"/>
  <c r="N431" i="1" s="1"/>
  <c r="P432" i="1"/>
  <c r="E432" i="1"/>
  <c r="G432" i="1" s="1"/>
  <c r="L432" i="1"/>
  <c r="A433" i="1"/>
  <c r="D433" i="1" s="1"/>
  <c r="O421" i="1" l="1"/>
  <c r="B421" i="1"/>
  <c r="J423" i="1"/>
  <c r="I424" i="1"/>
  <c r="H433" i="1"/>
  <c r="C423" i="1"/>
  <c r="K422" i="1"/>
  <c r="P433" i="1"/>
  <c r="M432" i="1"/>
  <c r="N432" i="1" s="1"/>
  <c r="Q433" i="1"/>
  <c r="E433" i="1"/>
  <c r="G433" i="1" s="1"/>
  <c r="A434" i="1"/>
  <c r="D434" i="1" s="1"/>
  <c r="L433" i="1"/>
  <c r="O422" i="1" l="1"/>
  <c r="B422" i="1"/>
  <c r="I425" i="1"/>
  <c r="J424" i="1"/>
  <c r="H434" i="1"/>
  <c r="C424" i="1"/>
  <c r="K423" i="1"/>
  <c r="Q434" i="1"/>
  <c r="P434" i="1"/>
  <c r="M433" i="1"/>
  <c r="N433" i="1" s="1"/>
  <c r="E434" i="1"/>
  <c r="G434" i="1" s="1"/>
  <c r="L434" i="1"/>
  <c r="A435" i="1"/>
  <c r="D435" i="1" s="1"/>
  <c r="O423" i="1" l="1"/>
  <c r="B423" i="1"/>
  <c r="J425" i="1"/>
  <c r="I426" i="1"/>
  <c r="H435" i="1"/>
  <c r="K424" i="1"/>
  <c r="C425" i="1"/>
  <c r="E435" i="1"/>
  <c r="G435" i="1" s="1"/>
  <c r="H436" i="1" s="1"/>
  <c r="A436" i="1"/>
  <c r="D436" i="1" s="1"/>
  <c r="L435" i="1"/>
  <c r="Q435" i="1"/>
  <c r="P435" i="1"/>
  <c r="M434" i="1"/>
  <c r="N434" i="1" s="1"/>
  <c r="O424" i="1" l="1"/>
  <c r="B424" i="1"/>
  <c r="J426" i="1"/>
  <c r="I427" i="1"/>
  <c r="K425" i="1"/>
  <c r="C426" i="1"/>
  <c r="M435" i="1"/>
  <c r="N435" i="1" s="1"/>
  <c r="P436" i="1"/>
  <c r="Q436" i="1"/>
  <c r="A437" i="1"/>
  <c r="D437" i="1" s="1"/>
  <c r="E436" i="1"/>
  <c r="G436" i="1" s="1"/>
  <c r="L436" i="1"/>
  <c r="O425" i="1" l="1"/>
  <c r="B425" i="1"/>
  <c r="J427" i="1"/>
  <c r="I428" i="1"/>
  <c r="H437" i="1"/>
  <c r="C427" i="1"/>
  <c r="K426" i="1"/>
  <c r="M436" i="1"/>
  <c r="N436" i="1" s="1"/>
  <c r="Q437" i="1"/>
  <c r="P437" i="1"/>
  <c r="E437" i="1"/>
  <c r="G437" i="1" s="1"/>
  <c r="H438" i="1" s="1"/>
  <c r="L437" i="1"/>
  <c r="A438" i="1"/>
  <c r="D438" i="1" s="1"/>
  <c r="O426" i="1" l="1"/>
  <c r="B426" i="1"/>
  <c r="J428" i="1"/>
  <c r="I429" i="1"/>
  <c r="C428" i="1"/>
  <c r="K427" i="1"/>
  <c r="M437" i="1"/>
  <c r="N437" i="1" s="1"/>
  <c r="P438" i="1"/>
  <c r="Q438" i="1"/>
  <c r="A439" i="1"/>
  <c r="D439" i="1" s="1"/>
  <c r="E438" i="1"/>
  <c r="G438" i="1" s="1"/>
  <c r="L438" i="1"/>
  <c r="O427" i="1" l="1"/>
  <c r="B427" i="1"/>
  <c r="I430" i="1"/>
  <c r="J429" i="1"/>
  <c r="H439" i="1"/>
  <c r="C429" i="1"/>
  <c r="K428" i="1"/>
  <c r="E439" i="1"/>
  <c r="G439" i="1" s="1"/>
  <c r="A440" i="1"/>
  <c r="D440" i="1" s="1"/>
  <c r="L439" i="1"/>
  <c r="M438" i="1"/>
  <c r="N438" i="1" s="1"/>
  <c r="Q439" i="1"/>
  <c r="P439" i="1"/>
  <c r="O428" i="1" l="1"/>
  <c r="B428" i="1"/>
  <c r="J430" i="1"/>
  <c r="I431" i="1"/>
  <c r="H440" i="1"/>
  <c r="C430" i="1"/>
  <c r="K429" i="1"/>
  <c r="M439" i="1"/>
  <c r="N439" i="1" s="1"/>
  <c r="Q440" i="1"/>
  <c r="P440" i="1"/>
  <c r="A441" i="1"/>
  <c r="D441" i="1" s="1"/>
  <c r="E440" i="1"/>
  <c r="G440" i="1" s="1"/>
  <c r="L440" i="1"/>
  <c r="O429" i="1" l="1"/>
  <c r="B429" i="1"/>
  <c r="J431" i="1"/>
  <c r="I432" i="1"/>
  <c r="H441" i="1"/>
  <c r="C431" i="1"/>
  <c r="K430" i="1"/>
  <c r="E441" i="1"/>
  <c r="G441" i="1" s="1"/>
  <c r="A442" i="1"/>
  <c r="D442" i="1" s="1"/>
  <c r="L441" i="1"/>
  <c r="M440" i="1"/>
  <c r="N440" i="1" s="1"/>
  <c r="P441" i="1"/>
  <c r="Q441" i="1"/>
  <c r="O430" i="1" l="1"/>
  <c r="B430" i="1"/>
  <c r="J432" i="1"/>
  <c r="I433" i="1"/>
  <c r="H442" i="1"/>
  <c r="K431" i="1"/>
  <c r="C432" i="1"/>
  <c r="M441" i="1"/>
  <c r="N441" i="1" s="1"/>
  <c r="Q442" i="1"/>
  <c r="P442" i="1"/>
  <c r="A443" i="1"/>
  <c r="D443" i="1" s="1"/>
  <c r="E442" i="1"/>
  <c r="G442" i="1" s="1"/>
  <c r="H443" i="1" s="1"/>
  <c r="L442" i="1"/>
  <c r="O431" i="1" l="1"/>
  <c r="B431" i="1"/>
  <c r="I434" i="1"/>
  <c r="J433" i="1"/>
  <c r="C433" i="1"/>
  <c r="K432" i="1"/>
  <c r="A444" i="1"/>
  <c r="D444" i="1" s="1"/>
  <c r="E443" i="1"/>
  <c r="G443" i="1" s="1"/>
  <c r="L443" i="1"/>
  <c r="M442" i="1"/>
  <c r="N442" i="1" s="1"/>
  <c r="P443" i="1"/>
  <c r="Q443" i="1"/>
  <c r="O432" i="1" l="1"/>
  <c r="B432" i="1"/>
  <c r="I435" i="1"/>
  <c r="J434" i="1"/>
  <c r="H444" i="1"/>
  <c r="C434" i="1"/>
  <c r="K433" i="1"/>
  <c r="E444" i="1"/>
  <c r="G444" i="1" s="1"/>
  <c r="L444" i="1"/>
  <c r="A445" i="1"/>
  <c r="D445" i="1" s="1"/>
  <c r="M443" i="1"/>
  <c r="N443" i="1" s="1"/>
  <c r="P444" i="1"/>
  <c r="Q444" i="1"/>
  <c r="O433" i="1" l="1"/>
  <c r="B433" i="1"/>
  <c r="I436" i="1"/>
  <c r="J435" i="1"/>
  <c r="H445" i="1"/>
  <c r="C435" i="1"/>
  <c r="K434" i="1"/>
  <c r="A446" i="1"/>
  <c r="D446" i="1" s="1"/>
  <c r="E445" i="1"/>
  <c r="G445" i="1" s="1"/>
  <c r="L445" i="1"/>
  <c r="M444" i="1"/>
  <c r="N444" i="1" s="1"/>
  <c r="Q445" i="1"/>
  <c r="P445" i="1"/>
  <c r="O434" i="1" l="1"/>
  <c r="B434" i="1"/>
  <c r="I437" i="1"/>
  <c r="J436" i="1"/>
  <c r="H446" i="1"/>
  <c r="C436" i="1"/>
  <c r="K435" i="1"/>
  <c r="L446" i="1"/>
  <c r="A447" i="1"/>
  <c r="D447" i="1" s="1"/>
  <c r="E446" i="1"/>
  <c r="G446" i="1" s="1"/>
  <c r="M445" i="1"/>
  <c r="N445" i="1" s="1"/>
  <c r="Q446" i="1"/>
  <c r="P446" i="1"/>
  <c r="O435" i="1" l="1"/>
  <c r="B435" i="1"/>
  <c r="J437" i="1"/>
  <c r="I438" i="1"/>
  <c r="H447" i="1"/>
  <c r="C437" i="1"/>
  <c r="K436" i="1"/>
  <c r="P447" i="1"/>
  <c r="M446" i="1"/>
  <c r="N446" i="1" s="1"/>
  <c r="Q447" i="1"/>
  <c r="L447" i="1"/>
  <c r="A448" i="1"/>
  <c r="D448" i="1" s="1"/>
  <c r="E447" i="1"/>
  <c r="G447" i="1" s="1"/>
  <c r="H448" i="1" s="1"/>
  <c r="O436" i="1" l="1"/>
  <c r="B436" i="1"/>
  <c r="I439" i="1"/>
  <c r="J438" i="1"/>
  <c r="C438" i="1"/>
  <c r="K437" i="1"/>
  <c r="L448" i="1"/>
  <c r="A449" i="1"/>
  <c r="D449" i="1" s="1"/>
  <c r="E448" i="1"/>
  <c r="G448" i="1" s="1"/>
  <c r="Q448" i="1"/>
  <c r="M447" i="1"/>
  <c r="N447" i="1" s="1"/>
  <c r="P448" i="1"/>
  <c r="O437" i="1" l="1"/>
  <c r="B437" i="1"/>
  <c r="I440" i="1"/>
  <c r="J439" i="1"/>
  <c r="H449" i="1"/>
  <c r="K438" i="1"/>
  <c r="C439" i="1"/>
  <c r="L449" i="1"/>
  <c r="A450" i="1"/>
  <c r="D450" i="1" s="1"/>
  <c r="E449" i="1"/>
  <c r="G449" i="1" s="1"/>
  <c r="M448" i="1"/>
  <c r="N448" i="1" s="1"/>
  <c r="Q449" i="1"/>
  <c r="P449" i="1"/>
  <c r="O438" i="1" l="1"/>
  <c r="B438" i="1"/>
  <c r="I441" i="1"/>
  <c r="J440" i="1"/>
  <c r="H450" i="1"/>
  <c r="C440" i="1"/>
  <c r="K439" i="1"/>
  <c r="L450" i="1"/>
  <c r="A451" i="1"/>
  <c r="D451" i="1" s="1"/>
  <c r="E450" i="1"/>
  <c r="G450" i="1" s="1"/>
  <c r="H451" i="1" s="1"/>
  <c r="Q450" i="1"/>
  <c r="M449" i="1"/>
  <c r="N449" i="1" s="1"/>
  <c r="P450" i="1"/>
  <c r="O439" i="1" l="1"/>
  <c r="B439" i="1"/>
  <c r="I442" i="1"/>
  <c r="J441" i="1"/>
  <c r="C441" i="1"/>
  <c r="K440" i="1"/>
  <c r="M450" i="1"/>
  <c r="N450" i="1" s="1"/>
  <c r="Q451" i="1"/>
  <c r="P451" i="1"/>
  <c r="L451" i="1"/>
  <c r="A452" i="1"/>
  <c r="D452" i="1" s="1"/>
  <c r="E451" i="1"/>
  <c r="G451" i="1" s="1"/>
  <c r="O440" i="1" l="1"/>
  <c r="B440" i="1"/>
  <c r="I443" i="1"/>
  <c r="J442" i="1"/>
  <c r="H452" i="1"/>
  <c r="K441" i="1"/>
  <c r="C442" i="1"/>
  <c r="P452" i="1"/>
  <c r="M451" i="1"/>
  <c r="N451" i="1" s="1"/>
  <c r="Q452" i="1"/>
  <c r="L452" i="1"/>
  <c r="A453" i="1"/>
  <c r="D453" i="1" s="1"/>
  <c r="E452" i="1"/>
  <c r="G452" i="1" s="1"/>
  <c r="H453" i="1" s="1"/>
  <c r="O441" i="1" l="1"/>
  <c r="B441" i="1"/>
  <c r="J443" i="1"/>
  <c r="I444" i="1"/>
  <c r="K442" i="1"/>
  <c r="C443" i="1"/>
  <c r="M452" i="1"/>
  <c r="N452" i="1" s="1"/>
  <c r="Q453" i="1"/>
  <c r="P453" i="1"/>
  <c r="L453" i="1"/>
  <c r="A454" i="1"/>
  <c r="D454" i="1" s="1"/>
  <c r="E453" i="1"/>
  <c r="G453" i="1" s="1"/>
  <c r="O442" i="1" l="1"/>
  <c r="B442" i="1"/>
  <c r="I445" i="1"/>
  <c r="J444" i="1"/>
  <c r="H454" i="1"/>
  <c r="K443" i="1"/>
  <c r="C444" i="1"/>
  <c r="L454" i="1"/>
  <c r="A455" i="1"/>
  <c r="D455" i="1" s="1"/>
  <c r="E454" i="1"/>
  <c r="G454" i="1" s="1"/>
  <c r="M453" i="1"/>
  <c r="N453" i="1" s="1"/>
  <c r="Q454" i="1"/>
  <c r="P454" i="1"/>
  <c r="O443" i="1" l="1"/>
  <c r="B443" i="1"/>
  <c r="I446" i="1"/>
  <c r="J445" i="1"/>
  <c r="H455" i="1"/>
  <c r="C445" i="1"/>
  <c r="K444" i="1"/>
  <c r="E455" i="1"/>
  <c r="G455" i="1" s="1"/>
  <c r="L455" i="1"/>
  <c r="A456" i="1"/>
  <c r="D456" i="1" s="1"/>
  <c r="M454" i="1"/>
  <c r="N454" i="1" s="1"/>
  <c r="P455" i="1"/>
  <c r="Q455" i="1"/>
  <c r="O444" i="1" l="1"/>
  <c r="B444" i="1"/>
  <c r="I447" i="1"/>
  <c r="J446" i="1"/>
  <c r="H456" i="1"/>
  <c r="C446" i="1"/>
  <c r="K445" i="1"/>
  <c r="Q456" i="1"/>
  <c r="P456" i="1"/>
  <c r="M455" i="1"/>
  <c r="N455" i="1" s="1"/>
  <c r="E456" i="1"/>
  <c r="G456" i="1" s="1"/>
  <c r="H457" i="1" s="1"/>
  <c r="L456" i="1"/>
  <c r="A457" i="1"/>
  <c r="D457" i="1" s="1"/>
  <c r="O445" i="1" l="1"/>
  <c r="B445" i="1"/>
  <c r="I448" i="1"/>
  <c r="J447" i="1"/>
  <c r="K446" i="1"/>
  <c r="C447" i="1"/>
  <c r="E457" i="1"/>
  <c r="G457" i="1" s="1"/>
  <c r="L457" i="1"/>
  <c r="A458" i="1"/>
  <c r="D458" i="1" s="1"/>
  <c r="P457" i="1"/>
  <c r="M456" i="1"/>
  <c r="N456" i="1" s="1"/>
  <c r="Q457" i="1"/>
  <c r="O446" i="1" l="1"/>
  <c r="B446" i="1"/>
  <c r="I449" i="1"/>
  <c r="J448" i="1"/>
  <c r="H458" i="1"/>
  <c r="C448" i="1"/>
  <c r="K447" i="1"/>
  <c r="E458" i="1"/>
  <c r="G458" i="1" s="1"/>
  <c r="H459" i="1" s="1"/>
  <c r="L458" i="1"/>
  <c r="A459" i="1"/>
  <c r="D459" i="1" s="1"/>
  <c r="M457" i="1"/>
  <c r="N457" i="1" s="1"/>
  <c r="Q458" i="1"/>
  <c r="P458" i="1"/>
  <c r="O447" i="1" l="1"/>
  <c r="B447" i="1"/>
  <c r="J449" i="1"/>
  <c r="I450" i="1"/>
  <c r="C449" i="1"/>
  <c r="K448" i="1"/>
  <c r="E459" i="1"/>
  <c r="G459" i="1" s="1"/>
  <c r="A460" i="1"/>
  <c r="D460" i="1" s="1"/>
  <c r="L459" i="1"/>
  <c r="M458" i="1"/>
  <c r="N458" i="1" s="1"/>
  <c r="P459" i="1"/>
  <c r="Q459" i="1"/>
  <c r="O448" i="1" l="1"/>
  <c r="B448" i="1"/>
  <c r="I451" i="1"/>
  <c r="J450" i="1"/>
  <c r="H460" i="1"/>
  <c r="C450" i="1"/>
  <c r="K449" i="1"/>
  <c r="P460" i="1"/>
  <c r="M459" i="1"/>
  <c r="N459" i="1" s="1"/>
  <c r="Q460" i="1"/>
  <c r="E460" i="1"/>
  <c r="G460" i="1" s="1"/>
  <c r="L460" i="1"/>
  <c r="A461" i="1"/>
  <c r="D461" i="1" s="1"/>
  <c r="O449" i="1" l="1"/>
  <c r="B449" i="1"/>
  <c r="I452" i="1"/>
  <c r="J451" i="1"/>
  <c r="H461" i="1"/>
  <c r="C451" i="1"/>
  <c r="K450" i="1"/>
  <c r="P461" i="1"/>
  <c r="Q461" i="1"/>
  <c r="M460" i="1"/>
  <c r="N460" i="1" s="1"/>
  <c r="A462" i="1"/>
  <c r="D462" i="1" s="1"/>
  <c r="E461" i="1"/>
  <c r="G461" i="1" s="1"/>
  <c r="H462" i="1" s="1"/>
  <c r="L461" i="1"/>
  <c r="O450" i="1" l="1"/>
  <c r="B450" i="1"/>
  <c r="I453" i="1"/>
  <c r="J452" i="1"/>
  <c r="C452" i="1"/>
  <c r="K451" i="1"/>
  <c r="Q462" i="1"/>
  <c r="M461" i="1"/>
  <c r="N461" i="1" s="1"/>
  <c r="P462" i="1"/>
  <c r="A463" i="1"/>
  <c r="D463" i="1" s="1"/>
  <c r="E462" i="1"/>
  <c r="G462" i="1" s="1"/>
  <c r="L462" i="1"/>
  <c r="O451" i="1" l="1"/>
  <c r="B451" i="1"/>
  <c r="J453" i="1"/>
  <c r="I454" i="1"/>
  <c r="H463" i="1"/>
  <c r="K452" i="1"/>
  <c r="C453" i="1"/>
  <c r="E463" i="1"/>
  <c r="G463" i="1" s="1"/>
  <c r="L463" i="1"/>
  <c r="A464" i="1"/>
  <c r="D464" i="1" s="1"/>
  <c r="Q463" i="1"/>
  <c r="M462" i="1"/>
  <c r="N462" i="1" s="1"/>
  <c r="P463" i="1"/>
  <c r="O452" i="1" l="1"/>
  <c r="B452" i="1"/>
  <c r="I455" i="1"/>
  <c r="J454" i="1"/>
  <c r="H464" i="1"/>
  <c r="C454" i="1"/>
  <c r="K453" i="1"/>
  <c r="E464" i="1"/>
  <c r="G464" i="1" s="1"/>
  <c r="H465" i="1" s="1"/>
  <c r="L464" i="1"/>
  <c r="A465" i="1"/>
  <c r="D465" i="1" s="1"/>
  <c r="M463" i="1"/>
  <c r="N463" i="1" s="1"/>
  <c r="Q464" i="1"/>
  <c r="P464" i="1"/>
  <c r="O453" i="1" l="1"/>
  <c r="B453" i="1"/>
  <c r="I456" i="1"/>
  <c r="J455" i="1"/>
  <c r="C455" i="1"/>
  <c r="K454" i="1"/>
  <c r="M464" i="1"/>
  <c r="N464" i="1" s="1"/>
  <c r="Q465" i="1"/>
  <c r="P465" i="1"/>
  <c r="E465" i="1"/>
  <c r="G465" i="1" s="1"/>
  <c r="L465" i="1"/>
  <c r="A466" i="1"/>
  <c r="D466" i="1" s="1"/>
  <c r="O454" i="1" l="1"/>
  <c r="B454" i="1"/>
  <c r="J456" i="1"/>
  <c r="I457" i="1"/>
  <c r="H466" i="1"/>
  <c r="C456" i="1"/>
  <c r="K455" i="1"/>
  <c r="E466" i="1"/>
  <c r="G466" i="1" s="1"/>
  <c r="A467" i="1"/>
  <c r="D467" i="1" s="1"/>
  <c r="L466" i="1"/>
  <c r="M465" i="1"/>
  <c r="N465" i="1" s="1"/>
  <c r="P466" i="1"/>
  <c r="Q466" i="1"/>
  <c r="O455" i="1" l="1"/>
  <c r="B455" i="1"/>
  <c r="J457" i="1"/>
  <c r="I458" i="1"/>
  <c r="H467" i="1"/>
  <c r="C457" i="1"/>
  <c r="K456" i="1"/>
  <c r="E467" i="1"/>
  <c r="G467" i="1" s="1"/>
  <c r="H468" i="1" s="1"/>
  <c r="L467" i="1"/>
  <c r="A468" i="1"/>
  <c r="D468" i="1" s="1"/>
  <c r="M466" i="1"/>
  <c r="N466" i="1" s="1"/>
  <c r="P467" i="1"/>
  <c r="Q467" i="1"/>
  <c r="O456" i="1" l="1"/>
  <c r="B456" i="1"/>
  <c r="J458" i="1"/>
  <c r="I459" i="1"/>
  <c r="C458" i="1"/>
  <c r="K457" i="1"/>
  <c r="E468" i="1"/>
  <c r="G468" i="1" s="1"/>
  <c r="A469" i="1"/>
  <c r="D469" i="1" s="1"/>
  <c r="L468" i="1"/>
  <c r="M467" i="1"/>
  <c r="N467" i="1" s="1"/>
  <c r="P468" i="1"/>
  <c r="Q468" i="1"/>
  <c r="O457" i="1" l="1"/>
  <c r="B457" i="1"/>
  <c r="J459" i="1"/>
  <c r="I460" i="1"/>
  <c r="H469" i="1"/>
  <c r="C459" i="1"/>
  <c r="K458" i="1"/>
  <c r="M468" i="1"/>
  <c r="N468" i="1" s="1"/>
  <c r="P469" i="1"/>
  <c r="Q469" i="1"/>
  <c r="A470" i="1"/>
  <c r="D470" i="1" s="1"/>
  <c r="E469" i="1"/>
  <c r="G469" i="1" s="1"/>
  <c r="L469" i="1"/>
  <c r="O458" i="1" l="1"/>
  <c r="B458" i="1"/>
  <c r="I461" i="1"/>
  <c r="J460" i="1"/>
  <c r="H470" i="1"/>
  <c r="C460" i="1"/>
  <c r="K459" i="1"/>
  <c r="E470" i="1"/>
  <c r="G470" i="1" s="1"/>
  <c r="A471" i="1"/>
  <c r="D471" i="1" s="1"/>
  <c r="L470" i="1"/>
  <c r="M469" i="1"/>
  <c r="N469" i="1" s="1"/>
  <c r="Q470" i="1"/>
  <c r="P470" i="1"/>
  <c r="O459" i="1" l="1"/>
  <c r="B459" i="1"/>
  <c r="J461" i="1"/>
  <c r="I462" i="1"/>
  <c r="H471" i="1"/>
  <c r="C461" i="1"/>
  <c r="K460" i="1"/>
  <c r="E471" i="1"/>
  <c r="G471" i="1" s="1"/>
  <c r="H472" i="1" s="1"/>
  <c r="L471" i="1"/>
  <c r="A472" i="1"/>
  <c r="D472" i="1" s="1"/>
  <c r="M470" i="1"/>
  <c r="N470" i="1" s="1"/>
  <c r="P471" i="1"/>
  <c r="Q471" i="1"/>
  <c r="O460" i="1" l="1"/>
  <c r="B460" i="1"/>
  <c r="I463" i="1"/>
  <c r="J462" i="1"/>
  <c r="C462" i="1"/>
  <c r="K461" i="1"/>
  <c r="E472" i="1"/>
  <c r="G472" i="1" s="1"/>
  <c r="L472" i="1"/>
  <c r="A473" i="1"/>
  <c r="D473" i="1" s="1"/>
  <c r="M471" i="1"/>
  <c r="N471" i="1" s="1"/>
  <c r="P472" i="1"/>
  <c r="Q472" i="1"/>
  <c r="O461" i="1" l="1"/>
  <c r="B461" i="1"/>
  <c r="I464" i="1"/>
  <c r="J463" i="1"/>
  <c r="H473" i="1"/>
  <c r="C463" i="1"/>
  <c r="K462" i="1"/>
  <c r="E473" i="1"/>
  <c r="G473" i="1" s="1"/>
  <c r="L473" i="1"/>
  <c r="A474" i="1"/>
  <c r="D474" i="1" s="1"/>
  <c r="M472" i="1"/>
  <c r="N472" i="1" s="1"/>
  <c r="Q473" i="1"/>
  <c r="P473" i="1"/>
  <c r="O462" i="1" l="1"/>
  <c r="B462" i="1"/>
  <c r="I465" i="1"/>
  <c r="J464" i="1"/>
  <c r="H474" i="1"/>
  <c r="C464" i="1"/>
  <c r="K463" i="1"/>
  <c r="E474" i="1"/>
  <c r="G474" i="1" s="1"/>
  <c r="H475" i="1" s="1"/>
  <c r="L474" i="1"/>
  <c r="A475" i="1"/>
  <c r="D475" i="1" s="1"/>
  <c r="M473" i="1"/>
  <c r="N473" i="1" s="1"/>
  <c r="P474" i="1"/>
  <c r="Q474" i="1"/>
  <c r="O463" i="1" l="1"/>
  <c r="B463" i="1"/>
  <c r="J465" i="1"/>
  <c r="I466" i="1"/>
  <c r="C465" i="1"/>
  <c r="K464" i="1"/>
  <c r="E475" i="1"/>
  <c r="G475" i="1" s="1"/>
  <c r="L475" i="1"/>
  <c r="A476" i="1"/>
  <c r="D476" i="1" s="1"/>
  <c r="M474" i="1"/>
  <c r="N474" i="1" s="1"/>
  <c r="Q475" i="1"/>
  <c r="P475" i="1"/>
  <c r="O464" i="1" l="1"/>
  <c r="B464" i="1"/>
  <c r="I467" i="1"/>
  <c r="J466" i="1"/>
  <c r="H476" i="1"/>
  <c r="C466" i="1"/>
  <c r="K465" i="1"/>
  <c r="E476" i="1"/>
  <c r="G476" i="1" s="1"/>
  <c r="L476" i="1"/>
  <c r="A477" i="1"/>
  <c r="D477" i="1" s="1"/>
  <c r="M475" i="1"/>
  <c r="N475" i="1" s="1"/>
  <c r="Q476" i="1"/>
  <c r="P476" i="1"/>
  <c r="O465" i="1" l="1"/>
  <c r="B465" i="1"/>
  <c r="J467" i="1"/>
  <c r="I468" i="1"/>
  <c r="H477" i="1"/>
  <c r="C467" i="1"/>
  <c r="K466" i="1"/>
  <c r="E477" i="1"/>
  <c r="G477" i="1" s="1"/>
  <c r="L477" i="1"/>
  <c r="A478" i="1"/>
  <c r="D478" i="1" s="1"/>
  <c r="M476" i="1"/>
  <c r="N476" i="1" s="1"/>
  <c r="Q477" i="1"/>
  <c r="P477" i="1"/>
  <c r="O466" i="1" l="1"/>
  <c r="B466" i="1"/>
  <c r="J468" i="1"/>
  <c r="I469" i="1"/>
  <c r="H478" i="1"/>
  <c r="C468" i="1"/>
  <c r="K467" i="1"/>
  <c r="E478" i="1"/>
  <c r="G478" i="1" s="1"/>
  <c r="L478" i="1"/>
  <c r="A479" i="1"/>
  <c r="D479" i="1" s="1"/>
  <c r="M477" i="1"/>
  <c r="N477" i="1" s="1"/>
  <c r="P478" i="1"/>
  <c r="Q478" i="1"/>
  <c r="O467" i="1" l="1"/>
  <c r="B467" i="1"/>
  <c r="I470" i="1"/>
  <c r="J469" i="1"/>
  <c r="H479" i="1"/>
  <c r="C469" i="1"/>
  <c r="K468" i="1"/>
  <c r="E479" i="1"/>
  <c r="G479" i="1" s="1"/>
  <c r="L479" i="1"/>
  <c r="A480" i="1"/>
  <c r="D480" i="1" s="1"/>
  <c r="M478" i="1"/>
  <c r="N478" i="1" s="1"/>
  <c r="Q479" i="1"/>
  <c r="P479" i="1"/>
  <c r="O468" i="1" l="1"/>
  <c r="B468" i="1"/>
  <c r="J470" i="1"/>
  <c r="I471" i="1"/>
  <c r="H480" i="1"/>
  <c r="C470" i="1"/>
  <c r="K469" i="1"/>
  <c r="E480" i="1"/>
  <c r="G480" i="1" s="1"/>
  <c r="H481" i="1" s="1"/>
  <c r="L480" i="1"/>
  <c r="A481" i="1"/>
  <c r="D481" i="1" s="1"/>
  <c r="M479" i="1"/>
  <c r="N479" i="1" s="1"/>
  <c r="Q480" i="1"/>
  <c r="P480" i="1"/>
  <c r="O469" i="1" l="1"/>
  <c r="B469" i="1"/>
  <c r="J471" i="1"/>
  <c r="I472" i="1"/>
  <c r="C471" i="1"/>
  <c r="K470" i="1"/>
  <c r="L481" i="1"/>
  <c r="A482" i="1"/>
  <c r="D482" i="1" s="1"/>
  <c r="E481" i="1"/>
  <c r="G481" i="1" s="1"/>
  <c r="H482" i="1" s="1"/>
  <c r="M480" i="1"/>
  <c r="N480" i="1" s="1"/>
  <c r="P481" i="1"/>
  <c r="Q481" i="1"/>
  <c r="O470" i="1" l="1"/>
  <c r="B470" i="1"/>
  <c r="J472" i="1"/>
  <c r="I473" i="1"/>
  <c r="C472" i="1"/>
  <c r="K471" i="1"/>
  <c r="L482" i="1"/>
  <c r="A483" i="1"/>
  <c r="D483" i="1" s="1"/>
  <c r="E482" i="1"/>
  <c r="G482" i="1" s="1"/>
  <c r="Q482" i="1"/>
  <c r="M481" i="1"/>
  <c r="N481" i="1" s="1"/>
  <c r="P482" i="1"/>
  <c r="O471" i="1" l="1"/>
  <c r="B471" i="1"/>
  <c r="I474" i="1"/>
  <c r="J473" i="1"/>
  <c r="H483" i="1"/>
  <c r="C473" i="1"/>
  <c r="K472" i="1"/>
  <c r="L483" i="1"/>
  <c r="A484" i="1"/>
  <c r="D484" i="1" s="1"/>
  <c r="E483" i="1"/>
  <c r="G483" i="1" s="1"/>
  <c r="P483" i="1"/>
  <c r="M482" i="1"/>
  <c r="N482" i="1" s="1"/>
  <c r="Q483" i="1"/>
  <c r="O472" i="1" l="1"/>
  <c r="B472" i="1"/>
  <c r="I475" i="1"/>
  <c r="J474" i="1"/>
  <c r="H484" i="1"/>
  <c r="C474" i="1"/>
  <c r="K473" i="1"/>
  <c r="P484" i="1"/>
  <c r="M483" i="1"/>
  <c r="N483" i="1" s="1"/>
  <c r="Q484" i="1"/>
  <c r="L484" i="1"/>
  <c r="A485" i="1"/>
  <c r="D485" i="1" s="1"/>
  <c r="E484" i="1"/>
  <c r="G484" i="1" s="1"/>
  <c r="O473" i="1" l="1"/>
  <c r="B473" i="1"/>
  <c r="J475" i="1"/>
  <c r="I476" i="1"/>
  <c r="H485" i="1"/>
  <c r="C475" i="1"/>
  <c r="K474" i="1"/>
  <c r="L485" i="1"/>
  <c r="A486" i="1"/>
  <c r="D486" i="1" s="1"/>
  <c r="E485" i="1"/>
  <c r="G485" i="1" s="1"/>
  <c r="P485" i="1"/>
  <c r="Q485" i="1"/>
  <c r="M484" i="1"/>
  <c r="N484" i="1" s="1"/>
  <c r="O474" i="1" l="1"/>
  <c r="B474" i="1"/>
  <c r="I477" i="1"/>
  <c r="J476" i="1"/>
  <c r="H486" i="1"/>
  <c r="C476" i="1"/>
  <c r="K475" i="1"/>
  <c r="L486" i="1"/>
  <c r="A487" i="1"/>
  <c r="D487" i="1" s="1"/>
  <c r="E486" i="1"/>
  <c r="G486" i="1" s="1"/>
  <c r="Q486" i="1"/>
  <c r="M485" i="1"/>
  <c r="N485" i="1" s="1"/>
  <c r="P486" i="1"/>
  <c r="O475" i="1" l="1"/>
  <c r="B475" i="1"/>
  <c r="J477" i="1"/>
  <c r="I478" i="1"/>
  <c r="H487" i="1"/>
  <c r="K476" i="1"/>
  <c r="C477" i="1"/>
  <c r="L487" i="1"/>
  <c r="A488" i="1"/>
  <c r="D488" i="1" s="1"/>
  <c r="E487" i="1"/>
  <c r="G487" i="1" s="1"/>
  <c r="P487" i="1"/>
  <c r="Q487" i="1"/>
  <c r="M486" i="1"/>
  <c r="N486" i="1" s="1"/>
  <c r="O476" i="1" l="1"/>
  <c r="B476" i="1"/>
  <c r="I479" i="1"/>
  <c r="J478" i="1"/>
  <c r="H488" i="1"/>
  <c r="C478" i="1"/>
  <c r="K477" i="1"/>
  <c r="L488" i="1"/>
  <c r="E488" i="1"/>
  <c r="G488" i="1" s="1"/>
  <c r="H489" i="1" s="1"/>
  <c r="A489" i="1"/>
  <c r="D489" i="1" s="1"/>
  <c r="M487" i="1"/>
  <c r="N487" i="1" s="1"/>
  <c r="Q488" i="1"/>
  <c r="P488" i="1"/>
  <c r="O477" i="1" l="1"/>
  <c r="B477" i="1"/>
  <c r="I480" i="1"/>
  <c r="J479" i="1"/>
  <c r="K478" i="1"/>
  <c r="C479" i="1"/>
  <c r="L489" i="1"/>
  <c r="A490" i="1"/>
  <c r="D490" i="1" s="1"/>
  <c r="E489" i="1"/>
  <c r="G489" i="1" s="1"/>
  <c r="P489" i="1"/>
  <c r="M488" i="1"/>
  <c r="N488" i="1" s="1"/>
  <c r="Q489" i="1"/>
  <c r="O478" i="1" l="1"/>
  <c r="B478" i="1"/>
  <c r="J480" i="1"/>
  <c r="I481" i="1"/>
  <c r="H490" i="1"/>
  <c r="C480" i="1"/>
  <c r="K479" i="1"/>
  <c r="P490" i="1"/>
  <c r="M489" i="1"/>
  <c r="N489" i="1" s="1"/>
  <c r="Q490" i="1"/>
  <c r="L490" i="1"/>
  <c r="A491" i="1"/>
  <c r="D491" i="1" s="1"/>
  <c r="E490" i="1"/>
  <c r="G490" i="1" s="1"/>
  <c r="H491" i="1" s="1"/>
  <c r="O479" i="1" l="1"/>
  <c r="B479" i="1"/>
  <c r="J481" i="1"/>
  <c r="I482" i="1"/>
  <c r="C481" i="1"/>
  <c r="K480" i="1"/>
  <c r="L491" i="1"/>
  <c r="A492" i="1"/>
  <c r="D492" i="1" s="1"/>
  <c r="E491" i="1"/>
  <c r="G491" i="1" s="1"/>
  <c r="Q491" i="1"/>
  <c r="M490" i="1"/>
  <c r="N490" i="1" s="1"/>
  <c r="P491" i="1"/>
  <c r="O480" i="1" l="1"/>
  <c r="B480" i="1"/>
  <c r="J482" i="1"/>
  <c r="I483" i="1"/>
  <c r="H492" i="1"/>
  <c r="K481" i="1"/>
  <c r="C482" i="1"/>
  <c r="L492" i="1"/>
  <c r="A493" i="1"/>
  <c r="D493" i="1" s="1"/>
  <c r="E492" i="1"/>
  <c r="G492" i="1" s="1"/>
  <c r="Q492" i="1"/>
  <c r="M491" i="1"/>
  <c r="N491" i="1" s="1"/>
  <c r="P492" i="1"/>
  <c r="O481" i="1" l="1"/>
  <c r="B481" i="1"/>
  <c r="I484" i="1"/>
  <c r="J483" i="1"/>
  <c r="H493" i="1"/>
  <c r="K482" i="1"/>
  <c r="C483" i="1"/>
  <c r="L493" i="1"/>
  <c r="A494" i="1"/>
  <c r="D494" i="1" s="1"/>
  <c r="E493" i="1"/>
  <c r="G493" i="1" s="1"/>
  <c r="H494" i="1" s="1"/>
  <c r="M492" i="1"/>
  <c r="N492" i="1" s="1"/>
  <c r="Q493" i="1"/>
  <c r="P493" i="1"/>
  <c r="O482" i="1" l="1"/>
  <c r="B482" i="1"/>
  <c r="I485" i="1"/>
  <c r="J484" i="1"/>
  <c r="K483" i="1"/>
  <c r="C484" i="1"/>
  <c r="Q494" i="1"/>
  <c r="M493" i="1"/>
  <c r="N493" i="1" s="1"/>
  <c r="P494" i="1"/>
  <c r="L494" i="1"/>
  <c r="A495" i="1"/>
  <c r="D495" i="1" s="1"/>
  <c r="E494" i="1"/>
  <c r="G494" i="1" s="1"/>
  <c r="O483" i="1" l="1"/>
  <c r="B483" i="1"/>
  <c r="J485" i="1"/>
  <c r="I486" i="1"/>
  <c r="H495" i="1"/>
  <c r="K484" i="1"/>
  <c r="C485" i="1"/>
  <c r="P495" i="1"/>
  <c r="M494" i="1"/>
  <c r="N494" i="1" s="1"/>
  <c r="Q495" i="1"/>
  <c r="L495" i="1"/>
  <c r="A496" i="1"/>
  <c r="D496" i="1" s="1"/>
  <c r="E495" i="1"/>
  <c r="G495" i="1" s="1"/>
  <c r="O484" i="1" l="1"/>
  <c r="B484" i="1"/>
  <c r="J486" i="1"/>
  <c r="I487" i="1"/>
  <c r="H496" i="1"/>
  <c r="C486" i="1"/>
  <c r="K485" i="1"/>
  <c r="E496" i="1"/>
  <c r="G496" i="1" s="1"/>
  <c r="H497" i="1" s="1"/>
  <c r="L496" i="1"/>
  <c r="A497" i="1"/>
  <c r="D497" i="1" s="1"/>
  <c r="M495" i="1"/>
  <c r="N495" i="1" s="1"/>
  <c r="Q496" i="1"/>
  <c r="P496" i="1"/>
  <c r="O485" i="1" l="1"/>
  <c r="B485" i="1"/>
  <c r="I488" i="1"/>
  <c r="J487" i="1"/>
  <c r="K486" i="1"/>
  <c r="C487" i="1"/>
  <c r="E497" i="1"/>
  <c r="G497" i="1" s="1"/>
  <c r="H498" i="1" s="1"/>
  <c r="L497" i="1"/>
  <c r="A498" i="1"/>
  <c r="D498" i="1" s="1"/>
  <c r="Q497" i="1"/>
  <c r="M496" i="1"/>
  <c r="N496" i="1" s="1"/>
  <c r="P497" i="1"/>
  <c r="O486" i="1" l="1"/>
  <c r="B486" i="1"/>
  <c r="J488" i="1"/>
  <c r="I489" i="1"/>
  <c r="K487" i="1"/>
  <c r="C488" i="1"/>
  <c r="P498" i="1"/>
  <c r="M497" i="1"/>
  <c r="N497" i="1" s="1"/>
  <c r="Q498" i="1"/>
  <c r="E498" i="1"/>
  <c r="G498" i="1" s="1"/>
  <c r="H499" i="1" s="1"/>
  <c r="L498" i="1"/>
  <c r="A499" i="1"/>
  <c r="D499" i="1" s="1"/>
  <c r="O487" i="1" l="1"/>
  <c r="B487" i="1"/>
  <c r="J489" i="1"/>
  <c r="I490" i="1"/>
  <c r="C489" i="1"/>
  <c r="K488" i="1"/>
  <c r="E499" i="1"/>
  <c r="G499" i="1" s="1"/>
  <c r="H500" i="1" s="1"/>
  <c r="L499" i="1"/>
  <c r="A500" i="1"/>
  <c r="D500" i="1" s="1"/>
  <c r="M498" i="1"/>
  <c r="N498" i="1" s="1"/>
  <c r="Q499" i="1"/>
  <c r="P499" i="1"/>
  <c r="O488" i="1" l="1"/>
  <c r="B488" i="1"/>
  <c r="I491" i="1"/>
  <c r="J490" i="1"/>
  <c r="C490" i="1"/>
  <c r="K489" i="1"/>
  <c r="Q500" i="1"/>
  <c r="P500" i="1"/>
  <c r="M499" i="1"/>
  <c r="N499" i="1" s="1"/>
  <c r="E500" i="1"/>
  <c r="G500" i="1" s="1"/>
  <c r="A501" i="1"/>
  <c r="D501" i="1" s="1"/>
  <c r="L500" i="1"/>
  <c r="O489" i="1" l="1"/>
  <c r="B489" i="1"/>
  <c r="I492" i="1"/>
  <c r="J491" i="1"/>
  <c r="H501" i="1"/>
  <c r="C491" i="1"/>
  <c r="K490" i="1"/>
  <c r="Q501" i="1"/>
  <c r="P501" i="1"/>
  <c r="M500" i="1"/>
  <c r="N500" i="1" s="1"/>
  <c r="A502" i="1"/>
  <c r="D502" i="1" s="1"/>
  <c r="E501" i="1"/>
  <c r="G501" i="1" s="1"/>
  <c r="L501" i="1"/>
  <c r="O490" i="1" l="1"/>
  <c r="B490" i="1"/>
  <c r="J492" i="1"/>
  <c r="I493" i="1"/>
  <c r="H502" i="1"/>
  <c r="C492" i="1"/>
  <c r="K491" i="1"/>
  <c r="E502" i="1"/>
  <c r="G502" i="1" s="1"/>
  <c r="H503" i="1" s="1"/>
  <c r="A503" i="1"/>
  <c r="D503" i="1" s="1"/>
  <c r="L502" i="1"/>
  <c r="P502" i="1"/>
  <c r="M501" i="1"/>
  <c r="N501" i="1" s="1"/>
  <c r="Q502" i="1"/>
  <c r="O491" i="1" l="1"/>
  <c r="B491" i="1"/>
  <c r="I494" i="1"/>
  <c r="J493" i="1"/>
  <c r="K492" i="1"/>
  <c r="C493" i="1"/>
  <c r="Q503" i="1"/>
  <c r="P503" i="1"/>
  <c r="M502" i="1"/>
  <c r="N502" i="1" s="1"/>
  <c r="E503" i="1"/>
  <c r="G503" i="1" s="1"/>
  <c r="L503" i="1"/>
  <c r="A504" i="1"/>
  <c r="D504" i="1" s="1"/>
  <c r="O492" i="1" l="1"/>
  <c r="B492" i="1"/>
  <c r="J494" i="1"/>
  <c r="I495" i="1"/>
  <c r="H504" i="1"/>
  <c r="C494" i="1"/>
  <c r="K493" i="1"/>
  <c r="E504" i="1"/>
  <c r="G504" i="1" s="1"/>
  <c r="H505" i="1" s="1"/>
  <c r="L504" i="1"/>
  <c r="A505" i="1"/>
  <c r="D505" i="1" s="1"/>
  <c r="Q504" i="1"/>
  <c r="P504" i="1"/>
  <c r="M503" i="1"/>
  <c r="N503" i="1" s="1"/>
  <c r="O493" i="1" l="1"/>
  <c r="B493" i="1"/>
  <c r="J495" i="1"/>
  <c r="I496" i="1"/>
  <c r="C495" i="1"/>
  <c r="K494" i="1"/>
  <c r="A506" i="1"/>
  <c r="D506" i="1" s="1"/>
  <c r="E505" i="1"/>
  <c r="G505" i="1" s="1"/>
  <c r="H506" i="1" s="1"/>
  <c r="L505" i="1"/>
  <c r="Q505" i="1"/>
  <c r="P505" i="1"/>
  <c r="M504" i="1"/>
  <c r="N504" i="1" s="1"/>
  <c r="O494" i="1" l="1"/>
  <c r="B494" i="1"/>
  <c r="J496" i="1"/>
  <c r="I497" i="1"/>
  <c r="C496" i="1"/>
  <c r="K495" i="1"/>
  <c r="E506" i="1"/>
  <c r="G506" i="1" s="1"/>
  <c r="H507" i="1" s="1"/>
  <c r="L506" i="1"/>
  <c r="A507" i="1"/>
  <c r="D507" i="1" s="1"/>
  <c r="Q506" i="1"/>
  <c r="M505" i="1"/>
  <c r="N505" i="1" s="1"/>
  <c r="P506" i="1"/>
  <c r="O495" i="1" l="1"/>
  <c r="B495" i="1"/>
  <c r="J497" i="1"/>
  <c r="I498" i="1"/>
  <c r="C497" i="1"/>
  <c r="K496" i="1"/>
  <c r="Q507" i="1"/>
  <c r="M506" i="1"/>
  <c r="N506" i="1" s="1"/>
  <c r="P507" i="1"/>
  <c r="A508" i="1"/>
  <c r="D508" i="1" s="1"/>
  <c r="E507" i="1"/>
  <c r="G507" i="1" s="1"/>
  <c r="L507" i="1"/>
  <c r="O496" i="1" l="1"/>
  <c r="B496" i="1"/>
  <c r="I499" i="1"/>
  <c r="J498" i="1"/>
  <c r="H508" i="1"/>
  <c r="C498" i="1"/>
  <c r="K497" i="1"/>
  <c r="E508" i="1"/>
  <c r="G508" i="1" s="1"/>
  <c r="H509" i="1" s="1"/>
  <c r="L508" i="1"/>
  <c r="A509" i="1"/>
  <c r="D509" i="1" s="1"/>
  <c r="Q508" i="1"/>
  <c r="P508" i="1"/>
  <c r="M507" i="1"/>
  <c r="N507" i="1" s="1"/>
  <c r="O497" i="1" l="1"/>
  <c r="B497" i="1"/>
  <c r="J499" i="1"/>
  <c r="I500" i="1"/>
  <c r="C499" i="1"/>
  <c r="K498" i="1"/>
  <c r="A510" i="1"/>
  <c r="D510" i="1" s="1"/>
  <c r="E509" i="1"/>
  <c r="G509" i="1" s="1"/>
  <c r="H510" i="1" s="1"/>
  <c r="L509" i="1"/>
  <c r="Q509" i="1"/>
  <c r="M508" i="1"/>
  <c r="N508" i="1" s="1"/>
  <c r="P509" i="1"/>
  <c r="O498" i="1" l="1"/>
  <c r="B498" i="1"/>
  <c r="J500" i="1"/>
  <c r="I501" i="1"/>
  <c r="C500" i="1"/>
  <c r="K499" i="1"/>
  <c r="Q510" i="1"/>
  <c r="M509" i="1"/>
  <c r="N509" i="1" s="1"/>
  <c r="P510" i="1"/>
  <c r="A511" i="1"/>
  <c r="D511" i="1" s="1"/>
  <c r="E510" i="1"/>
  <c r="G510" i="1" s="1"/>
  <c r="L510" i="1"/>
  <c r="O499" i="1" l="1"/>
  <c r="B499" i="1"/>
  <c r="J501" i="1"/>
  <c r="I502" i="1"/>
  <c r="H511" i="1"/>
  <c r="C501" i="1"/>
  <c r="K500" i="1"/>
  <c r="A512" i="1"/>
  <c r="D512" i="1" s="1"/>
  <c r="E511" i="1"/>
  <c r="G511" i="1" s="1"/>
  <c r="L511" i="1"/>
  <c r="Q511" i="1"/>
  <c r="M510" i="1"/>
  <c r="N510" i="1" s="1"/>
  <c r="P511" i="1"/>
  <c r="O500" i="1" l="1"/>
  <c r="B500" i="1"/>
  <c r="I503" i="1"/>
  <c r="J502" i="1"/>
  <c r="H512" i="1"/>
  <c r="C502" i="1"/>
  <c r="K501" i="1"/>
  <c r="Q512" i="1"/>
  <c r="P512" i="1"/>
  <c r="M511" i="1"/>
  <c r="N511" i="1" s="1"/>
  <c r="A513" i="1"/>
  <c r="D513" i="1" s="1"/>
  <c r="E512" i="1"/>
  <c r="G512" i="1" s="1"/>
  <c r="L512" i="1"/>
  <c r="O501" i="1" l="1"/>
  <c r="B501" i="1"/>
  <c r="J503" i="1"/>
  <c r="I504" i="1"/>
  <c r="H513" i="1"/>
  <c r="C503" i="1"/>
  <c r="K502" i="1"/>
  <c r="L513" i="1"/>
  <c r="A514" i="1"/>
  <c r="D514" i="1" s="1"/>
  <c r="E513" i="1"/>
  <c r="G513" i="1" s="1"/>
  <c r="H514" i="1" s="1"/>
  <c r="M512" i="1"/>
  <c r="N512" i="1" s="1"/>
  <c r="P513" i="1"/>
  <c r="Q513" i="1"/>
  <c r="O502" i="1" l="1"/>
  <c r="B502" i="1"/>
  <c r="J504" i="1"/>
  <c r="I505" i="1"/>
  <c r="K503" i="1"/>
  <c r="C504" i="1"/>
  <c r="M513" i="1"/>
  <c r="N513" i="1" s="1"/>
  <c r="Q514" i="1"/>
  <c r="P514" i="1"/>
  <c r="E514" i="1"/>
  <c r="G514" i="1" s="1"/>
  <c r="L514" i="1"/>
  <c r="A515" i="1"/>
  <c r="D515" i="1" s="1"/>
  <c r="O503" i="1" l="1"/>
  <c r="B503" i="1"/>
  <c r="J505" i="1"/>
  <c r="I506" i="1"/>
  <c r="H515" i="1"/>
  <c r="C505" i="1"/>
  <c r="K504" i="1"/>
  <c r="M514" i="1"/>
  <c r="N514" i="1" s="1"/>
  <c r="Q515" i="1"/>
  <c r="P515" i="1"/>
  <c r="E515" i="1"/>
  <c r="G515" i="1" s="1"/>
  <c r="A516" i="1"/>
  <c r="D516" i="1" s="1"/>
  <c r="L515" i="1"/>
  <c r="O504" i="1" l="1"/>
  <c r="B504" i="1"/>
  <c r="J506" i="1"/>
  <c r="I507" i="1"/>
  <c r="H516" i="1"/>
  <c r="K505" i="1"/>
  <c r="C506" i="1"/>
  <c r="P516" i="1"/>
  <c r="M515" i="1"/>
  <c r="N515" i="1" s="1"/>
  <c r="Q516" i="1"/>
  <c r="E516" i="1"/>
  <c r="G516" i="1" s="1"/>
  <c r="H517" i="1" s="1"/>
  <c r="A517" i="1"/>
  <c r="D517" i="1" s="1"/>
  <c r="L516" i="1"/>
  <c r="O505" i="1" l="1"/>
  <c r="B505" i="1"/>
  <c r="J507" i="1"/>
  <c r="I508" i="1"/>
  <c r="K506" i="1"/>
  <c r="C507" i="1"/>
  <c r="P517" i="1"/>
  <c r="M516" i="1"/>
  <c r="N516" i="1" s="1"/>
  <c r="Q517" i="1"/>
  <c r="E517" i="1"/>
  <c r="G517" i="1" s="1"/>
  <c r="H518" i="1" s="1"/>
  <c r="A518" i="1"/>
  <c r="D518" i="1" s="1"/>
  <c r="L517" i="1"/>
  <c r="O506" i="1" l="1"/>
  <c r="B506" i="1"/>
  <c r="I509" i="1"/>
  <c r="J508" i="1"/>
  <c r="K507" i="1"/>
  <c r="C508" i="1"/>
  <c r="P518" i="1"/>
  <c r="M517" i="1"/>
  <c r="N517" i="1" s="1"/>
  <c r="Q518" i="1"/>
  <c r="E518" i="1"/>
  <c r="G518" i="1" s="1"/>
  <c r="A519" i="1"/>
  <c r="D519" i="1" s="1"/>
  <c r="L518" i="1"/>
  <c r="O507" i="1" l="1"/>
  <c r="B507" i="1"/>
  <c r="J509" i="1"/>
  <c r="I510" i="1"/>
  <c r="H519" i="1"/>
  <c r="C509" i="1"/>
  <c r="K508" i="1"/>
  <c r="M518" i="1"/>
  <c r="N518" i="1" s="1"/>
  <c r="P519" i="1"/>
  <c r="Q519" i="1"/>
  <c r="E519" i="1"/>
  <c r="G519" i="1" s="1"/>
  <c r="A520" i="1"/>
  <c r="D520" i="1" s="1"/>
  <c r="L519" i="1"/>
  <c r="O508" i="1" l="1"/>
  <c r="B508" i="1"/>
  <c r="J510" i="1"/>
  <c r="I511" i="1"/>
  <c r="H520" i="1"/>
  <c r="K509" i="1"/>
  <c r="C510" i="1"/>
  <c r="E520" i="1"/>
  <c r="G520" i="1" s="1"/>
  <c r="A521" i="1"/>
  <c r="D521" i="1" s="1"/>
  <c r="L520" i="1"/>
  <c r="P520" i="1"/>
  <c r="M519" i="1"/>
  <c r="N519" i="1" s="1"/>
  <c r="Q520" i="1"/>
  <c r="O509" i="1" l="1"/>
  <c r="B509" i="1"/>
  <c r="I512" i="1"/>
  <c r="J511" i="1"/>
  <c r="H521" i="1"/>
  <c r="C511" i="1"/>
  <c r="K510" i="1"/>
  <c r="M520" i="1"/>
  <c r="N520" i="1" s="1"/>
  <c r="Q521" i="1"/>
  <c r="P521" i="1"/>
  <c r="L521" i="1"/>
  <c r="E521" i="1"/>
  <c r="G521" i="1" s="1"/>
  <c r="A522" i="1"/>
  <c r="D522" i="1" s="1"/>
  <c r="O510" i="1" l="1"/>
  <c r="B510" i="1"/>
  <c r="I513" i="1"/>
  <c r="J512" i="1"/>
  <c r="H522" i="1"/>
  <c r="C512" i="1"/>
  <c r="K511" i="1"/>
  <c r="L522" i="1"/>
  <c r="A523" i="1"/>
  <c r="D523" i="1" s="1"/>
  <c r="E522" i="1"/>
  <c r="G522" i="1" s="1"/>
  <c r="H523" i="1" s="1"/>
  <c r="P522" i="1"/>
  <c r="M521" i="1"/>
  <c r="N521" i="1" s="1"/>
  <c r="Q522" i="1"/>
  <c r="O511" i="1" l="1"/>
  <c r="B511" i="1"/>
  <c r="I514" i="1"/>
  <c r="J513" i="1"/>
  <c r="C513" i="1"/>
  <c r="K512" i="1"/>
  <c r="A524" i="1"/>
  <c r="D524" i="1" s="1"/>
  <c r="L523" i="1"/>
  <c r="E523" i="1"/>
  <c r="G523" i="1" s="1"/>
  <c r="Q523" i="1"/>
  <c r="M522" i="1"/>
  <c r="N522" i="1" s="1"/>
  <c r="P523" i="1"/>
  <c r="O512" i="1" l="1"/>
  <c r="B512" i="1"/>
  <c r="J514" i="1"/>
  <c r="I515" i="1"/>
  <c r="H524" i="1"/>
  <c r="C514" i="1"/>
  <c r="K513" i="1"/>
  <c r="Q524" i="1"/>
  <c r="M523" i="1"/>
  <c r="N523" i="1" s="1"/>
  <c r="P524" i="1"/>
  <c r="L524" i="1"/>
  <c r="A525" i="1"/>
  <c r="D525" i="1" s="1"/>
  <c r="E524" i="1"/>
  <c r="G524" i="1" s="1"/>
  <c r="O513" i="1" l="1"/>
  <c r="B513" i="1"/>
  <c r="I516" i="1"/>
  <c r="J515" i="1"/>
  <c r="H525" i="1"/>
  <c r="K514" i="1"/>
  <c r="C515" i="1"/>
  <c r="L525" i="1"/>
  <c r="E525" i="1"/>
  <c r="G525" i="1" s="1"/>
  <c r="A526" i="1"/>
  <c r="D526" i="1" s="1"/>
  <c r="Q525" i="1"/>
  <c r="M524" i="1"/>
  <c r="N524" i="1" s="1"/>
  <c r="P525" i="1"/>
  <c r="O514" i="1" l="1"/>
  <c r="B514" i="1"/>
  <c r="I517" i="1"/>
  <c r="J516" i="1"/>
  <c r="H526" i="1"/>
  <c r="C516" i="1"/>
  <c r="K515" i="1"/>
  <c r="O515" i="1" s="1"/>
  <c r="L526" i="1"/>
  <c r="A527" i="1"/>
  <c r="D527" i="1" s="1"/>
  <c r="E526" i="1"/>
  <c r="G526" i="1" s="1"/>
  <c r="Q526" i="1"/>
  <c r="M525" i="1"/>
  <c r="N525" i="1" s="1"/>
  <c r="P526" i="1"/>
  <c r="B515" i="1" l="1"/>
  <c r="J517" i="1"/>
  <c r="I518" i="1"/>
  <c r="H527" i="1"/>
  <c r="K516" i="1"/>
  <c r="C517" i="1"/>
  <c r="L527" i="1"/>
  <c r="A528" i="1"/>
  <c r="D528" i="1" s="1"/>
  <c r="E527" i="1"/>
  <c r="G527" i="1" s="1"/>
  <c r="P527" i="1"/>
  <c r="M526" i="1"/>
  <c r="N526" i="1" s="1"/>
  <c r="Q527" i="1"/>
  <c r="O516" i="1" l="1"/>
  <c r="B516" i="1"/>
  <c r="I519" i="1"/>
  <c r="J518" i="1"/>
  <c r="H528" i="1"/>
  <c r="C518" i="1"/>
  <c r="K517" i="1"/>
  <c r="P528" i="1"/>
  <c r="M527" i="1"/>
  <c r="N527" i="1" s="1"/>
  <c r="Q528" i="1"/>
  <c r="L528" i="1"/>
  <c r="A529" i="1"/>
  <c r="D529" i="1" s="1"/>
  <c r="E528" i="1"/>
  <c r="G528" i="1" s="1"/>
  <c r="O517" i="1" l="1"/>
  <c r="B517" i="1"/>
  <c r="I520" i="1"/>
  <c r="J519" i="1"/>
  <c r="H529" i="1"/>
  <c r="C519" i="1"/>
  <c r="K518" i="1"/>
  <c r="O518" i="1" s="1"/>
  <c r="L529" i="1"/>
  <c r="A530" i="1"/>
  <c r="D530" i="1" s="1"/>
  <c r="E529" i="1"/>
  <c r="G529" i="1" s="1"/>
  <c r="P529" i="1"/>
  <c r="M528" i="1"/>
  <c r="N528" i="1" s="1"/>
  <c r="Q529" i="1"/>
  <c r="B518" i="1" l="1"/>
  <c r="I521" i="1"/>
  <c r="J520" i="1"/>
  <c r="H530" i="1"/>
  <c r="C520" i="1"/>
  <c r="K519" i="1"/>
  <c r="A531" i="1"/>
  <c r="D531" i="1" s="1"/>
  <c r="L530" i="1"/>
  <c r="E530" i="1"/>
  <c r="G530" i="1" s="1"/>
  <c r="Q530" i="1"/>
  <c r="M529" i="1"/>
  <c r="N529" i="1" s="1"/>
  <c r="P530" i="1"/>
  <c r="O519" i="1" l="1"/>
  <c r="B519" i="1"/>
  <c r="J521" i="1"/>
  <c r="I522" i="1"/>
  <c r="H531" i="1"/>
  <c r="K520" i="1"/>
  <c r="C521" i="1"/>
  <c r="Q531" i="1"/>
  <c r="M530" i="1"/>
  <c r="N530" i="1" s="1"/>
  <c r="P531" i="1"/>
  <c r="L531" i="1"/>
  <c r="E531" i="1"/>
  <c r="G531" i="1" s="1"/>
  <c r="H532" i="1" s="1"/>
  <c r="A532" i="1"/>
  <c r="D532" i="1" s="1"/>
  <c r="O520" i="1" l="1"/>
  <c r="B520" i="1"/>
  <c r="I523" i="1"/>
  <c r="J522" i="1"/>
  <c r="K521" i="1"/>
  <c r="C522" i="1"/>
  <c r="L532" i="1"/>
  <c r="A533" i="1"/>
  <c r="D533" i="1" s="1"/>
  <c r="E532" i="1"/>
  <c r="G532" i="1" s="1"/>
  <c r="H533" i="1" s="1"/>
  <c r="M531" i="1"/>
  <c r="N531" i="1" s="1"/>
  <c r="P532" i="1"/>
  <c r="Q532" i="1"/>
  <c r="O521" i="1" l="1"/>
  <c r="B521" i="1"/>
  <c r="J523" i="1"/>
  <c r="I524" i="1"/>
  <c r="C523" i="1"/>
  <c r="K522" i="1"/>
  <c r="L533" i="1"/>
  <c r="E533" i="1"/>
  <c r="G533" i="1" s="1"/>
  <c r="A534" i="1"/>
  <c r="D534" i="1" s="1"/>
  <c r="Q533" i="1"/>
  <c r="M532" i="1"/>
  <c r="N532" i="1" s="1"/>
  <c r="P533" i="1"/>
  <c r="O522" i="1" l="1"/>
  <c r="B522" i="1"/>
  <c r="I525" i="1"/>
  <c r="J524" i="1"/>
  <c r="H534" i="1"/>
  <c r="C524" i="1"/>
  <c r="K523" i="1"/>
  <c r="M533" i="1"/>
  <c r="N533" i="1" s="1"/>
  <c r="P534" i="1"/>
  <c r="Q534" i="1"/>
  <c r="E534" i="1"/>
  <c r="G534" i="1" s="1"/>
  <c r="L534" i="1"/>
  <c r="A535" i="1"/>
  <c r="D535" i="1" s="1"/>
  <c r="O523" i="1" l="1"/>
  <c r="B523" i="1"/>
  <c r="I526" i="1"/>
  <c r="J525" i="1"/>
  <c r="H535" i="1"/>
  <c r="K524" i="1"/>
  <c r="C525" i="1"/>
  <c r="Q535" i="1"/>
  <c r="M534" i="1"/>
  <c r="N534" i="1" s="1"/>
  <c r="P535" i="1"/>
  <c r="E535" i="1"/>
  <c r="G535" i="1" s="1"/>
  <c r="L535" i="1"/>
  <c r="A536" i="1"/>
  <c r="D536" i="1" s="1"/>
  <c r="O524" i="1" l="1"/>
  <c r="B524" i="1"/>
  <c r="J526" i="1"/>
  <c r="I527" i="1"/>
  <c r="H536" i="1"/>
  <c r="C526" i="1"/>
  <c r="K525" i="1"/>
  <c r="P536" i="1"/>
  <c r="M535" i="1"/>
  <c r="N535" i="1" s="1"/>
  <c r="Q536" i="1"/>
  <c r="E536" i="1"/>
  <c r="G536" i="1" s="1"/>
  <c r="H537" i="1" s="1"/>
  <c r="L536" i="1"/>
  <c r="A537" i="1"/>
  <c r="D537" i="1" s="1"/>
  <c r="O525" i="1" l="1"/>
  <c r="B525" i="1"/>
  <c r="I528" i="1"/>
  <c r="J527" i="1"/>
  <c r="C527" i="1"/>
  <c r="K526" i="1"/>
  <c r="E537" i="1"/>
  <c r="G537" i="1" s="1"/>
  <c r="A538" i="1"/>
  <c r="D538" i="1" s="1"/>
  <c r="L537" i="1"/>
  <c r="Q537" i="1"/>
  <c r="M536" i="1"/>
  <c r="N536" i="1" s="1"/>
  <c r="P537" i="1"/>
  <c r="O526" i="1" l="1"/>
  <c r="B526" i="1"/>
  <c r="J528" i="1"/>
  <c r="I529" i="1"/>
  <c r="H538" i="1"/>
  <c r="C528" i="1"/>
  <c r="K527" i="1"/>
  <c r="E538" i="1"/>
  <c r="G538" i="1" s="1"/>
  <c r="H539" i="1" s="1"/>
  <c r="L538" i="1"/>
  <c r="A539" i="1"/>
  <c r="D539" i="1" s="1"/>
  <c r="P538" i="1"/>
  <c r="Q538" i="1"/>
  <c r="M537" i="1"/>
  <c r="N537" i="1" s="1"/>
  <c r="O527" i="1" l="1"/>
  <c r="B527" i="1"/>
  <c r="I530" i="1"/>
  <c r="J529" i="1"/>
  <c r="C529" i="1"/>
  <c r="K528" i="1"/>
  <c r="E539" i="1"/>
  <c r="G539" i="1" s="1"/>
  <c r="L539" i="1"/>
  <c r="A540" i="1"/>
  <c r="D540" i="1" s="1"/>
  <c r="P539" i="1"/>
  <c r="M538" i="1"/>
  <c r="N538" i="1" s="1"/>
  <c r="Q539" i="1"/>
  <c r="O528" i="1" l="1"/>
  <c r="B528" i="1"/>
  <c r="I531" i="1"/>
  <c r="J530" i="1"/>
  <c r="H540" i="1"/>
  <c r="K529" i="1"/>
  <c r="C530" i="1"/>
  <c r="E540" i="1"/>
  <c r="G540" i="1" s="1"/>
  <c r="L540" i="1"/>
  <c r="A541" i="1"/>
  <c r="D541" i="1" s="1"/>
  <c r="P540" i="1"/>
  <c r="Q540" i="1"/>
  <c r="M539" i="1"/>
  <c r="N539" i="1" s="1"/>
  <c r="O529" i="1" l="1"/>
  <c r="B529" i="1"/>
  <c r="J531" i="1"/>
  <c r="I532" i="1"/>
  <c r="H541" i="1"/>
  <c r="C531" i="1"/>
  <c r="K530" i="1"/>
  <c r="E541" i="1"/>
  <c r="G541" i="1" s="1"/>
  <c r="L541" i="1"/>
  <c r="A542" i="1"/>
  <c r="D542" i="1" s="1"/>
  <c r="Q541" i="1"/>
  <c r="P541" i="1"/>
  <c r="M540" i="1"/>
  <c r="N540" i="1" s="1"/>
  <c r="O530" i="1" l="1"/>
  <c r="B530" i="1"/>
  <c r="J532" i="1"/>
  <c r="I533" i="1"/>
  <c r="H542" i="1"/>
  <c r="C532" i="1"/>
  <c r="K531" i="1"/>
  <c r="E542" i="1"/>
  <c r="G542" i="1" s="1"/>
  <c r="H543" i="1" s="1"/>
  <c r="L542" i="1"/>
  <c r="A543" i="1"/>
  <c r="D543" i="1" s="1"/>
  <c r="Q542" i="1"/>
  <c r="M541" i="1"/>
  <c r="N541" i="1" s="1"/>
  <c r="P542" i="1"/>
  <c r="O531" i="1" l="1"/>
  <c r="B531" i="1"/>
  <c r="J533" i="1"/>
  <c r="I534" i="1"/>
  <c r="C533" i="1"/>
  <c r="K532" i="1"/>
  <c r="E543" i="1"/>
  <c r="G543" i="1" s="1"/>
  <c r="L543" i="1"/>
  <c r="A544" i="1"/>
  <c r="D544" i="1" s="1"/>
  <c r="Q543" i="1"/>
  <c r="P543" i="1"/>
  <c r="M542" i="1"/>
  <c r="N542" i="1" s="1"/>
  <c r="O532" i="1" l="1"/>
  <c r="B532" i="1"/>
  <c r="I535" i="1"/>
  <c r="J534" i="1"/>
  <c r="H544" i="1"/>
  <c r="C534" i="1"/>
  <c r="K533" i="1"/>
  <c r="E544" i="1"/>
  <c r="G544" i="1" s="1"/>
  <c r="L544" i="1"/>
  <c r="A545" i="1"/>
  <c r="D545" i="1" s="1"/>
  <c r="P544" i="1"/>
  <c r="Q544" i="1"/>
  <c r="M543" i="1"/>
  <c r="N543" i="1" s="1"/>
  <c r="O533" i="1" l="1"/>
  <c r="B533" i="1"/>
  <c r="I536" i="1"/>
  <c r="J535" i="1"/>
  <c r="H545" i="1"/>
  <c r="C535" i="1"/>
  <c r="K534" i="1"/>
  <c r="E545" i="1"/>
  <c r="G545" i="1" s="1"/>
  <c r="H546" i="1" s="1"/>
  <c r="L545" i="1"/>
  <c r="A546" i="1"/>
  <c r="D546" i="1" s="1"/>
  <c r="M544" i="1"/>
  <c r="N544" i="1" s="1"/>
  <c r="Q545" i="1"/>
  <c r="P545" i="1"/>
  <c r="O534" i="1" l="1"/>
  <c r="B534" i="1"/>
  <c r="I537" i="1"/>
  <c r="J536" i="1"/>
  <c r="K535" i="1"/>
  <c r="C536" i="1"/>
  <c r="E546" i="1"/>
  <c r="G546" i="1" s="1"/>
  <c r="L546" i="1"/>
  <c r="A547" i="1"/>
  <c r="D547" i="1" s="1"/>
  <c r="P546" i="1"/>
  <c r="M545" i="1"/>
  <c r="N545" i="1" s="1"/>
  <c r="Q546" i="1"/>
  <c r="O535" i="1" l="1"/>
  <c r="B535" i="1"/>
  <c r="J537" i="1"/>
  <c r="I538" i="1"/>
  <c r="H547" i="1"/>
  <c r="K536" i="1"/>
  <c r="C537" i="1"/>
  <c r="A548" i="1"/>
  <c r="D548" i="1" s="1"/>
  <c r="E547" i="1"/>
  <c r="G547" i="1" s="1"/>
  <c r="L547" i="1"/>
  <c r="M546" i="1"/>
  <c r="N546" i="1" s="1"/>
  <c r="Q547" i="1"/>
  <c r="P547" i="1"/>
  <c r="O536" i="1" l="1"/>
  <c r="B536" i="1"/>
  <c r="J538" i="1"/>
  <c r="I539" i="1"/>
  <c r="H548" i="1"/>
  <c r="C538" i="1"/>
  <c r="K537" i="1"/>
  <c r="P548" i="1"/>
  <c r="M547" i="1"/>
  <c r="N547" i="1" s="1"/>
  <c r="Q548" i="1"/>
  <c r="E548" i="1"/>
  <c r="G548" i="1" s="1"/>
  <c r="L548" i="1"/>
  <c r="A549" i="1"/>
  <c r="D549" i="1" s="1"/>
  <c r="O537" i="1" l="1"/>
  <c r="B537" i="1"/>
  <c r="J539" i="1"/>
  <c r="I540" i="1"/>
  <c r="H549" i="1"/>
  <c r="K538" i="1"/>
  <c r="C539" i="1"/>
  <c r="A550" i="1"/>
  <c r="D550" i="1" s="1"/>
  <c r="E549" i="1"/>
  <c r="G549" i="1" s="1"/>
  <c r="H550" i="1" s="1"/>
  <c r="L549" i="1"/>
  <c r="P549" i="1"/>
  <c r="M548" i="1"/>
  <c r="N548" i="1" s="1"/>
  <c r="Q549" i="1"/>
  <c r="O538" i="1" l="1"/>
  <c r="B538" i="1"/>
  <c r="I541" i="1"/>
  <c r="J540" i="1"/>
  <c r="C540" i="1"/>
  <c r="K539" i="1"/>
  <c r="M549" i="1"/>
  <c r="N549" i="1" s="1"/>
  <c r="Q550" i="1"/>
  <c r="P550" i="1"/>
  <c r="A551" i="1"/>
  <c r="D551" i="1" s="1"/>
  <c r="E550" i="1"/>
  <c r="G550" i="1" s="1"/>
  <c r="L550" i="1"/>
  <c r="O539" i="1" l="1"/>
  <c r="B539" i="1"/>
  <c r="J541" i="1"/>
  <c r="I542" i="1"/>
  <c r="H551" i="1"/>
  <c r="K540" i="1"/>
  <c r="C541" i="1"/>
  <c r="M550" i="1"/>
  <c r="N550" i="1" s="1"/>
  <c r="Q551" i="1"/>
  <c r="P551" i="1"/>
  <c r="A552" i="1"/>
  <c r="D552" i="1" s="1"/>
  <c r="E551" i="1"/>
  <c r="G551" i="1" s="1"/>
  <c r="L551" i="1"/>
  <c r="O540" i="1" l="1"/>
  <c r="B540" i="1"/>
  <c r="J542" i="1"/>
  <c r="I543" i="1"/>
  <c r="H552" i="1"/>
  <c r="K541" i="1"/>
  <c r="C542" i="1"/>
  <c r="M551" i="1"/>
  <c r="N551" i="1" s="1"/>
  <c r="P552" i="1"/>
  <c r="Q552" i="1"/>
  <c r="A553" i="1"/>
  <c r="D553" i="1" s="1"/>
  <c r="E552" i="1"/>
  <c r="G552" i="1" s="1"/>
  <c r="L552" i="1"/>
  <c r="O541" i="1" l="1"/>
  <c r="B541" i="1"/>
  <c r="J543" i="1"/>
  <c r="I544" i="1"/>
  <c r="H553" i="1"/>
  <c r="C543" i="1"/>
  <c r="K542" i="1"/>
  <c r="M552" i="1"/>
  <c r="N552" i="1" s="1"/>
  <c r="Q553" i="1"/>
  <c r="P553" i="1"/>
  <c r="E553" i="1"/>
  <c r="G553" i="1" s="1"/>
  <c r="H554" i="1" s="1"/>
  <c r="L553" i="1"/>
  <c r="A554" i="1"/>
  <c r="D554" i="1" s="1"/>
  <c r="O542" i="1" l="1"/>
  <c r="B542" i="1"/>
  <c r="J544" i="1"/>
  <c r="I545" i="1"/>
  <c r="C544" i="1"/>
  <c r="K543" i="1"/>
  <c r="A555" i="1"/>
  <c r="D555" i="1" s="1"/>
  <c r="E554" i="1"/>
  <c r="G554" i="1" s="1"/>
  <c r="L554" i="1"/>
  <c r="M553" i="1"/>
  <c r="N553" i="1" s="1"/>
  <c r="P554" i="1"/>
  <c r="Q554" i="1"/>
  <c r="O543" i="1" l="1"/>
  <c r="B543" i="1"/>
  <c r="I546" i="1"/>
  <c r="J545" i="1"/>
  <c r="H555" i="1"/>
  <c r="C545" i="1"/>
  <c r="K544" i="1"/>
  <c r="E555" i="1"/>
  <c r="G555" i="1" s="1"/>
  <c r="L555" i="1"/>
  <c r="A556" i="1"/>
  <c r="D556" i="1" s="1"/>
  <c r="M554" i="1"/>
  <c r="N554" i="1" s="1"/>
  <c r="P555" i="1"/>
  <c r="Q555" i="1"/>
  <c r="O544" i="1" l="1"/>
  <c r="B544" i="1"/>
  <c r="I547" i="1"/>
  <c r="J546" i="1"/>
  <c r="H556" i="1"/>
  <c r="C546" i="1"/>
  <c r="K545" i="1"/>
  <c r="A557" i="1"/>
  <c r="D557" i="1" s="1"/>
  <c r="E556" i="1"/>
  <c r="G556" i="1" s="1"/>
  <c r="H557" i="1" s="1"/>
  <c r="L556" i="1"/>
  <c r="M555" i="1"/>
  <c r="N555" i="1" s="1"/>
  <c r="P556" i="1"/>
  <c r="Q556" i="1"/>
  <c r="O545" i="1" l="1"/>
  <c r="B545" i="1"/>
  <c r="I548" i="1"/>
  <c r="J547" i="1"/>
  <c r="C547" i="1"/>
  <c r="K546" i="1"/>
  <c r="M556" i="1"/>
  <c r="N556" i="1" s="1"/>
  <c r="Q557" i="1"/>
  <c r="P557" i="1"/>
  <c r="E557" i="1"/>
  <c r="G557" i="1" s="1"/>
  <c r="H558" i="1" s="1"/>
  <c r="L557" i="1"/>
  <c r="A558" i="1"/>
  <c r="D558" i="1" s="1"/>
  <c r="O546" i="1" l="1"/>
  <c r="B546" i="1"/>
  <c r="I549" i="1"/>
  <c r="J548" i="1"/>
  <c r="C548" i="1"/>
  <c r="K547" i="1"/>
  <c r="A559" i="1"/>
  <c r="D559" i="1" s="1"/>
  <c r="E558" i="1"/>
  <c r="G558" i="1" s="1"/>
  <c r="H559" i="1" s="1"/>
  <c r="L558" i="1"/>
  <c r="M557" i="1"/>
  <c r="N557" i="1" s="1"/>
  <c r="P558" i="1"/>
  <c r="Q558" i="1"/>
  <c r="O547" i="1" l="1"/>
  <c r="B547" i="1"/>
  <c r="J549" i="1"/>
  <c r="I550" i="1"/>
  <c r="C549" i="1"/>
  <c r="K548" i="1"/>
  <c r="M558" i="1"/>
  <c r="N558" i="1" s="1"/>
  <c r="P559" i="1"/>
  <c r="Q559" i="1"/>
  <c r="E559" i="1"/>
  <c r="G559" i="1" s="1"/>
  <c r="L559" i="1"/>
  <c r="A560" i="1"/>
  <c r="D560" i="1" s="1"/>
  <c r="O548" i="1" l="1"/>
  <c r="B548" i="1"/>
  <c r="J550" i="1"/>
  <c r="I551" i="1"/>
  <c r="H560" i="1"/>
  <c r="K549" i="1"/>
  <c r="C550" i="1"/>
  <c r="A561" i="1"/>
  <c r="D561" i="1" s="1"/>
  <c r="E560" i="1"/>
  <c r="G560" i="1" s="1"/>
  <c r="L560" i="1"/>
  <c r="M559" i="1"/>
  <c r="N559" i="1" s="1"/>
  <c r="Q560" i="1"/>
  <c r="P560" i="1"/>
  <c r="O549" i="1" l="1"/>
  <c r="B549" i="1"/>
  <c r="I552" i="1"/>
  <c r="J551" i="1"/>
  <c r="H561" i="1"/>
  <c r="K550" i="1"/>
  <c r="C551" i="1"/>
  <c r="M560" i="1"/>
  <c r="N560" i="1" s="1"/>
  <c r="Q561" i="1"/>
  <c r="P561" i="1"/>
  <c r="A562" i="1"/>
  <c r="D562" i="1" s="1"/>
  <c r="E561" i="1"/>
  <c r="G561" i="1" s="1"/>
  <c r="H562" i="1" s="1"/>
  <c r="L561" i="1"/>
  <c r="O550" i="1" l="1"/>
  <c r="B550" i="1"/>
  <c r="I553" i="1"/>
  <c r="J552" i="1"/>
  <c r="C552" i="1"/>
  <c r="K551" i="1"/>
  <c r="A563" i="1"/>
  <c r="D563" i="1" s="1"/>
  <c r="E562" i="1"/>
  <c r="G562" i="1" s="1"/>
  <c r="L562" i="1"/>
  <c r="M561" i="1"/>
  <c r="N561" i="1" s="1"/>
  <c r="Q562" i="1"/>
  <c r="P562" i="1"/>
  <c r="O551" i="1" l="1"/>
  <c r="B551" i="1"/>
  <c r="I554" i="1"/>
  <c r="J553" i="1"/>
  <c r="H563" i="1"/>
  <c r="C553" i="1"/>
  <c r="K552" i="1"/>
  <c r="A564" i="1"/>
  <c r="D564" i="1" s="1"/>
  <c r="E563" i="1"/>
  <c r="G563" i="1" s="1"/>
  <c r="L563" i="1"/>
  <c r="M562" i="1"/>
  <c r="N562" i="1" s="1"/>
  <c r="P563" i="1"/>
  <c r="Q563" i="1"/>
  <c r="O552" i="1" l="1"/>
  <c r="B552" i="1"/>
  <c r="I555" i="1"/>
  <c r="J554" i="1"/>
  <c r="H564" i="1"/>
  <c r="C554" i="1"/>
  <c r="K553" i="1"/>
  <c r="M563" i="1"/>
  <c r="N563" i="1" s="1"/>
  <c r="P564" i="1"/>
  <c r="Q564" i="1"/>
  <c r="E564" i="1"/>
  <c r="G564" i="1" s="1"/>
  <c r="H565" i="1" s="1"/>
  <c r="L564" i="1"/>
  <c r="A565" i="1"/>
  <c r="D565" i="1" s="1"/>
  <c r="O553" i="1" l="1"/>
  <c r="B553" i="1"/>
  <c r="J555" i="1"/>
  <c r="I556" i="1"/>
  <c r="C555" i="1"/>
  <c r="K554" i="1"/>
  <c r="L565" i="1"/>
  <c r="A566" i="1"/>
  <c r="D566" i="1" s="1"/>
  <c r="E565" i="1"/>
  <c r="G565" i="1" s="1"/>
  <c r="M564" i="1"/>
  <c r="N564" i="1" s="1"/>
  <c r="Q565" i="1"/>
  <c r="P565" i="1"/>
  <c r="O554" i="1" l="1"/>
  <c r="B554" i="1"/>
  <c r="I557" i="1"/>
  <c r="J556" i="1"/>
  <c r="H566" i="1"/>
  <c r="C556" i="1"/>
  <c r="K555" i="1"/>
  <c r="L566" i="1"/>
  <c r="A567" i="1"/>
  <c r="D567" i="1" s="1"/>
  <c r="E566" i="1"/>
  <c r="G566" i="1" s="1"/>
  <c r="M565" i="1"/>
  <c r="N565" i="1" s="1"/>
  <c r="Q566" i="1"/>
  <c r="P566" i="1"/>
  <c r="O555" i="1" l="1"/>
  <c r="B555" i="1"/>
  <c r="J557" i="1"/>
  <c r="I558" i="1"/>
  <c r="H567" i="1"/>
  <c r="C557" i="1"/>
  <c r="K556" i="1"/>
  <c r="L567" i="1"/>
  <c r="A568" i="1"/>
  <c r="D568" i="1" s="1"/>
  <c r="E567" i="1"/>
  <c r="G567" i="1" s="1"/>
  <c r="H568" i="1" s="1"/>
  <c r="M566" i="1"/>
  <c r="N566" i="1" s="1"/>
  <c r="Q567" i="1"/>
  <c r="P567" i="1"/>
  <c r="O556" i="1" l="1"/>
  <c r="B556" i="1"/>
  <c r="J558" i="1"/>
  <c r="I559" i="1"/>
  <c r="C558" i="1"/>
  <c r="K557" i="1"/>
  <c r="L568" i="1"/>
  <c r="A569" i="1"/>
  <c r="D569" i="1" s="1"/>
  <c r="E568" i="1"/>
  <c r="G568" i="1" s="1"/>
  <c r="M567" i="1"/>
  <c r="N567" i="1" s="1"/>
  <c r="Q568" i="1"/>
  <c r="P568" i="1"/>
  <c r="O557" i="1" l="1"/>
  <c r="B557" i="1"/>
  <c r="J559" i="1"/>
  <c r="I560" i="1"/>
  <c r="H569" i="1"/>
  <c r="C559" i="1"/>
  <c r="K558" i="1"/>
  <c r="M568" i="1"/>
  <c r="N568" i="1" s="1"/>
  <c r="Q569" i="1"/>
  <c r="P569" i="1"/>
  <c r="E569" i="1"/>
  <c r="G569" i="1" s="1"/>
  <c r="H570" i="1" s="1"/>
  <c r="L569" i="1"/>
  <c r="A570" i="1"/>
  <c r="D570" i="1" s="1"/>
  <c r="O558" i="1" l="1"/>
  <c r="B558" i="1"/>
  <c r="I561" i="1"/>
  <c r="J560" i="1"/>
  <c r="C560" i="1"/>
  <c r="K559" i="1"/>
  <c r="Q570" i="1"/>
  <c r="M569" i="1"/>
  <c r="N569" i="1" s="1"/>
  <c r="P570" i="1"/>
  <c r="E570" i="1"/>
  <c r="G570" i="1" s="1"/>
  <c r="L570" i="1"/>
  <c r="A571" i="1"/>
  <c r="D571" i="1" s="1"/>
  <c r="O559" i="1" l="1"/>
  <c r="B559" i="1"/>
  <c r="I562" i="1"/>
  <c r="J561" i="1"/>
  <c r="H571" i="1"/>
  <c r="C561" i="1"/>
  <c r="K560" i="1"/>
  <c r="E571" i="1"/>
  <c r="G571" i="1" s="1"/>
  <c r="L571" i="1"/>
  <c r="A572" i="1"/>
  <c r="D572" i="1" s="1"/>
  <c r="Q571" i="1"/>
  <c r="M570" i="1"/>
  <c r="N570" i="1" s="1"/>
  <c r="P571" i="1"/>
  <c r="O560" i="1" l="1"/>
  <c r="B560" i="1"/>
  <c r="J562" i="1"/>
  <c r="I563" i="1"/>
  <c r="H572" i="1"/>
  <c r="K561" i="1"/>
  <c r="C562" i="1"/>
  <c r="E572" i="1"/>
  <c r="G572" i="1" s="1"/>
  <c r="H573" i="1" s="1"/>
  <c r="A573" i="1"/>
  <c r="D573" i="1" s="1"/>
  <c r="L572" i="1"/>
  <c r="Q572" i="1"/>
  <c r="M571" i="1"/>
  <c r="N571" i="1" s="1"/>
  <c r="P572" i="1"/>
  <c r="O561" i="1" l="1"/>
  <c r="B561" i="1"/>
  <c r="I564" i="1"/>
  <c r="J563" i="1"/>
  <c r="C563" i="1"/>
  <c r="K562" i="1"/>
  <c r="E573" i="1"/>
  <c r="G573" i="1" s="1"/>
  <c r="H574" i="1" s="1"/>
  <c r="L573" i="1"/>
  <c r="A574" i="1"/>
  <c r="D574" i="1" s="1"/>
  <c r="Q573" i="1"/>
  <c r="M572" i="1"/>
  <c r="N572" i="1" s="1"/>
  <c r="P573" i="1"/>
  <c r="O562" i="1" l="1"/>
  <c r="B562" i="1"/>
  <c r="I565" i="1"/>
  <c r="J564" i="1"/>
  <c r="K563" i="1"/>
  <c r="C564" i="1"/>
  <c r="E574" i="1"/>
  <c r="G574" i="1" s="1"/>
  <c r="H575" i="1" s="1"/>
  <c r="L574" i="1"/>
  <c r="A575" i="1"/>
  <c r="D575" i="1" s="1"/>
  <c r="M573" i="1"/>
  <c r="N573" i="1" s="1"/>
  <c r="Q574" i="1"/>
  <c r="P574" i="1"/>
  <c r="O563" i="1" l="1"/>
  <c r="B563" i="1"/>
  <c r="J565" i="1"/>
  <c r="I566" i="1"/>
  <c r="C565" i="1"/>
  <c r="K564" i="1"/>
  <c r="Q575" i="1"/>
  <c r="M574" i="1"/>
  <c r="N574" i="1" s="1"/>
  <c r="P575" i="1"/>
  <c r="E575" i="1"/>
  <c r="G575" i="1" s="1"/>
  <c r="L575" i="1"/>
  <c r="A576" i="1"/>
  <c r="D576" i="1" s="1"/>
  <c r="O564" i="1" l="1"/>
  <c r="B564" i="1"/>
  <c r="J566" i="1"/>
  <c r="I567" i="1"/>
  <c r="H576" i="1"/>
  <c r="K565" i="1"/>
  <c r="C566" i="1"/>
  <c r="E576" i="1"/>
  <c r="G576" i="1" s="1"/>
  <c r="H577" i="1" s="1"/>
  <c r="L576" i="1"/>
  <c r="A577" i="1"/>
  <c r="D577" i="1" s="1"/>
  <c r="P576" i="1"/>
  <c r="M575" i="1"/>
  <c r="N575" i="1" s="1"/>
  <c r="Q576" i="1"/>
  <c r="O565" i="1" l="1"/>
  <c r="B565" i="1"/>
  <c r="I568" i="1"/>
  <c r="J567" i="1"/>
  <c r="C567" i="1"/>
  <c r="K566" i="1"/>
  <c r="Q577" i="1"/>
  <c r="P577" i="1"/>
  <c r="M576" i="1"/>
  <c r="N576" i="1" s="1"/>
  <c r="E577" i="1"/>
  <c r="G577" i="1" s="1"/>
  <c r="H578" i="1" s="1"/>
  <c r="L577" i="1"/>
  <c r="A578" i="1"/>
  <c r="D578" i="1" s="1"/>
  <c r="O566" i="1" l="1"/>
  <c r="B566" i="1"/>
  <c r="I569" i="1"/>
  <c r="J568" i="1"/>
  <c r="K567" i="1"/>
  <c r="C568" i="1"/>
  <c r="A579" i="1"/>
  <c r="D579" i="1" s="1"/>
  <c r="E578" i="1"/>
  <c r="G578" i="1" s="1"/>
  <c r="H579" i="1" s="1"/>
  <c r="L578" i="1"/>
  <c r="P578" i="1"/>
  <c r="M577" i="1"/>
  <c r="N577" i="1" s="1"/>
  <c r="Q578" i="1"/>
  <c r="O567" i="1" l="1"/>
  <c r="B567" i="1"/>
  <c r="I570" i="1"/>
  <c r="J569" i="1"/>
  <c r="K568" i="1"/>
  <c r="C569" i="1"/>
  <c r="Q579" i="1"/>
  <c r="P579" i="1"/>
  <c r="M578" i="1"/>
  <c r="N578" i="1" s="1"/>
  <c r="E579" i="1"/>
  <c r="G579" i="1" s="1"/>
  <c r="H580" i="1" s="1"/>
  <c r="L579" i="1"/>
  <c r="A580" i="1"/>
  <c r="D580" i="1" s="1"/>
  <c r="O568" i="1" l="1"/>
  <c r="B568" i="1"/>
  <c r="I571" i="1"/>
  <c r="J570" i="1"/>
  <c r="K569" i="1"/>
  <c r="C570" i="1"/>
  <c r="M579" i="1"/>
  <c r="N579" i="1" s="1"/>
  <c r="Q580" i="1"/>
  <c r="P580" i="1"/>
  <c r="A581" i="1"/>
  <c r="D581" i="1" s="1"/>
  <c r="E580" i="1"/>
  <c r="G580" i="1" s="1"/>
  <c r="L580" i="1"/>
  <c r="O569" i="1" l="1"/>
  <c r="B569" i="1"/>
  <c r="I572" i="1"/>
  <c r="J571" i="1"/>
  <c r="H581" i="1"/>
  <c r="K570" i="1"/>
  <c r="C571" i="1"/>
  <c r="A582" i="1"/>
  <c r="D582" i="1" s="1"/>
  <c r="E581" i="1"/>
  <c r="G581" i="1" s="1"/>
  <c r="H582" i="1" s="1"/>
  <c r="L581" i="1"/>
  <c r="M580" i="1"/>
  <c r="N580" i="1" s="1"/>
  <c r="P581" i="1"/>
  <c r="Q581" i="1"/>
  <c r="O570" i="1" l="1"/>
  <c r="B570" i="1"/>
  <c r="J572" i="1"/>
  <c r="I573" i="1"/>
  <c r="C572" i="1"/>
  <c r="K571" i="1"/>
  <c r="A583" i="1"/>
  <c r="D583" i="1" s="1"/>
  <c r="E582" i="1"/>
  <c r="G582" i="1" s="1"/>
  <c r="L582" i="1"/>
  <c r="M581" i="1"/>
  <c r="N581" i="1" s="1"/>
  <c r="Q582" i="1"/>
  <c r="P582" i="1"/>
  <c r="O571" i="1" l="1"/>
  <c r="B571" i="1"/>
  <c r="J573" i="1"/>
  <c r="I574" i="1"/>
  <c r="H583" i="1"/>
  <c r="C573" i="1"/>
  <c r="K572" i="1"/>
  <c r="E583" i="1"/>
  <c r="G583" i="1" s="1"/>
  <c r="L583" i="1"/>
  <c r="A584" i="1"/>
  <c r="D584" i="1" s="1"/>
  <c r="M582" i="1"/>
  <c r="N582" i="1" s="1"/>
  <c r="Q583" i="1"/>
  <c r="P583" i="1"/>
  <c r="O572" i="1" l="1"/>
  <c r="B572" i="1"/>
  <c r="J574" i="1"/>
  <c r="I575" i="1"/>
  <c r="H584" i="1"/>
  <c r="C574" i="1"/>
  <c r="K573" i="1"/>
  <c r="A585" i="1"/>
  <c r="D585" i="1" s="1"/>
  <c r="E584" i="1"/>
  <c r="G584" i="1" s="1"/>
  <c r="L584" i="1"/>
  <c r="M583" i="1"/>
  <c r="N583" i="1" s="1"/>
  <c r="Q584" i="1"/>
  <c r="P584" i="1"/>
  <c r="O573" i="1" l="1"/>
  <c r="B573" i="1"/>
  <c r="I576" i="1"/>
  <c r="J575" i="1"/>
  <c r="H585" i="1"/>
  <c r="K574" i="1"/>
  <c r="C575" i="1"/>
  <c r="A586" i="1"/>
  <c r="D586" i="1" s="1"/>
  <c r="E585" i="1"/>
  <c r="G585" i="1" s="1"/>
  <c r="H586" i="1" s="1"/>
  <c r="L585" i="1"/>
  <c r="M584" i="1"/>
  <c r="N584" i="1" s="1"/>
  <c r="Q585" i="1"/>
  <c r="P585" i="1"/>
  <c r="O574" i="1" l="1"/>
  <c r="B574" i="1"/>
  <c r="I577" i="1"/>
  <c r="J576" i="1"/>
  <c r="C576" i="1"/>
  <c r="K575" i="1"/>
  <c r="A587" i="1"/>
  <c r="D587" i="1" s="1"/>
  <c r="E586" i="1"/>
  <c r="G586" i="1" s="1"/>
  <c r="L586" i="1"/>
  <c r="M585" i="1"/>
  <c r="N585" i="1" s="1"/>
  <c r="Q586" i="1"/>
  <c r="P586" i="1"/>
  <c r="O575" i="1" l="1"/>
  <c r="B575" i="1"/>
  <c r="J577" i="1"/>
  <c r="I578" i="1"/>
  <c r="H587" i="1"/>
  <c r="K576" i="1"/>
  <c r="C577" i="1"/>
  <c r="M586" i="1"/>
  <c r="N586" i="1" s="1"/>
  <c r="Q587" i="1"/>
  <c r="P587" i="1"/>
  <c r="E587" i="1"/>
  <c r="G587" i="1" s="1"/>
  <c r="L587" i="1"/>
  <c r="A588" i="1"/>
  <c r="D588" i="1" s="1"/>
  <c r="O576" i="1" l="1"/>
  <c r="B576" i="1"/>
  <c r="J578" i="1"/>
  <c r="I579" i="1"/>
  <c r="H588" i="1"/>
  <c r="C578" i="1"/>
  <c r="K577" i="1"/>
  <c r="A589" i="1"/>
  <c r="D589" i="1" s="1"/>
  <c r="E588" i="1"/>
  <c r="G588" i="1" s="1"/>
  <c r="H589" i="1" s="1"/>
  <c r="L588" i="1"/>
  <c r="M587" i="1"/>
  <c r="N587" i="1" s="1"/>
  <c r="Q588" i="1"/>
  <c r="P588" i="1"/>
  <c r="O577" i="1" l="1"/>
  <c r="B577" i="1"/>
  <c r="J579" i="1"/>
  <c r="I580" i="1"/>
  <c r="C579" i="1"/>
  <c r="K578" i="1"/>
  <c r="A590" i="1"/>
  <c r="D590" i="1" s="1"/>
  <c r="E589" i="1"/>
  <c r="G589" i="1" s="1"/>
  <c r="H590" i="1" s="1"/>
  <c r="L589" i="1"/>
  <c r="M588" i="1"/>
  <c r="N588" i="1" s="1"/>
  <c r="P589" i="1"/>
  <c r="Q589" i="1"/>
  <c r="O578" i="1" l="1"/>
  <c r="B578" i="1"/>
  <c r="I581" i="1"/>
  <c r="J580" i="1"/>
  <c r="C580" i="1"/>
  <c r="K579" i="1"/>
  <c r="A591" i="1"/>
  <c r="D591" i="1" s="1"/>
  <c r="E590" i="1"/>
  <c r="G590" i="1" s="1"/>
  <c r="H591" i="1" s="1"/>
  <c r="L590" i="1"/>
  <c r="M589" i="1"/>
  <c r="N589" i="1" s="1"/>
  <c r="Q590" i="1"/>
  <c r="P590" i="1"/>
  <c r="O579" i="1" l="1"/>
  <c r="B579" i="1"/>
  <c r="I582" i="1"/>
  <c r="J581" i="1"/>
  <c r="K580" i="1"/>
  <c r="C581" i="1"/>
  <c r="E591" i="1"/>
  <c r="G591" i="1" s="1"/>
  <c r="L591" i="1"/>
  <c r="A592" i="1"/>
  <c r="D592" i="1" s="1"/>
  <c r="M590" i="1"/>
  <c r="N590" i="1" s="1"/>
  <c r="Q591" i="1"/>
  <c r="P591" i="1"/>
  <c r="O580" i="1" l="1"/>
  <c r="B580" i="1"/>
  <c r="J582" i="1"/>
  <c r="I583" i="1"/>
  <c r="H592" i="1"/>
  <c r="C582" i="1"/>
  <c r="K581" i="1"/>
  <c r="A593" i="1"/>
  <c r="D593" i="1" s="1"/>
  <c r="E592" i="1"/>
  <c r="G592" i="1" s="1"/>
  <c r="L592" i="1"/>
  <c r="M591" i="1"/>
  <c r="N591" i="1" s="1"/>
  <c r="Q592" i="1"/>
  <c r="P592" i="1"/>
  <c r="O581" i="1" l="1"/>
  <c r="B581" i="1"/>
  <c r="I584" i="1"/>
  <c r="J583" i="1"/>
  <c r="H593" i="1"/>
  <c r="C583" i="1"/>
  <c r="K582" i="1"/>
  <c r="M592" i="1"/>
  <c r="N592" i="1" s="1"/>
  <c r="P593" i="1"/>
  <c r="Q593" i="1"/>
  <c r="E593" i="1"/>
  <c r="G593" i="1" s="1"/>
  <c r="H594" i="1" s="1"/>
  <c r="A594" i="1"/>
  <c r="D594" i="1" s="1"/>
  <c r="L593" i="1"/>
  <c r="O582" i="1" l="1"/>
  <c r="B582" i="1"/>
  <c r="I585" i="1"/>
  <c r="J584" i="1"/>
  <c r="C584" i="1"/>
  <c r="K583" i="1"/>
  <c r="M593" i="1"/>
  <c r="N593" i="1" s="1"/>
  <c r="Q594" i="1"/>
  <c r="P594" i="1"/>
  <c r="E594" i="1"/>
  <c r="G594" i="1" s="1"/>
  <c r="L594" i="1"/>
  <c r="A595" i="1"/>
  <c r="D595" i="1" s="1"/>
  <c r="O583" i="1" l="1"/>
  <c r="B583" i="1"/>
  <c r="I586" i="1"/>
  <c r="J585" i="1"/>
  <c r="H595" i="1"/>
  <c r="C585" i="1"/>
  <c r="K584" i="1"/>
  <c r="A596" i="1"/>
  <c r="D596" i="1" s="1"/>
  <c r="E595" i="1"/>
  <c r="G595" i="1" s="1"/>
  <c r="L595" i="1"/>
  <c r="M594" i="1"/>
  <c r="N594" i="1" s="1"/>
  <c r="P595" i="1"/>
  <c r="Q595" i="1"/>
  <c r="O584" i="1" l="1"/>
  <c r="B584" i="1"/>
  <c r="J586" i="1"/>
  <c r="I587" i="1"/>
  <c r="H596" i="1"/>
  <c r="C586" i="1"/>
  <c r="K585" i="1"/>
  <c r="M595" i="1"/>
  <c r="N595" i="1" s="1"/>
  <c r="Q596" i="1"/>
  <c r="P596" i="1"/>
  <c r="E596" i="1"/>
  <c r="G596" i="1" s="1"/>
  <c r="H597" i="1" s="1"/>
  <c r="L596" i="1"/>
  <c r="A597" i="1"/>
  <c r="D597" i="1" s="1"/>
  <c r="O585" i="1" l="1"/>
  <c r="B585" i="1"/>
  <c r="J587" i="1"/>
  <c r="I588" i="1"/>
  <c r="K586" i="1"/>
  <c r="C587" i="1"/>
  <c r="M596" i="1"/>
  <c r="N596" i="1" s="1"/>
  <c r="Q597" i="1"/>
  <c r="P597" i="1"/>
  <c r="A598" i="1"/>
  <c r="D598" i="1" s="1"/>
  <c r="E597" i="1"/>
  <c r="G597" i="1" s="1"/>
  <c r="L597" i="1"/>
  <c r="O586" i="1" l="1"/>
  <c r="B586" i="1"/>
  <c r="J588" i="1"/>
  <c r="I589" i="1"/>
  <c r="H598" i="1"/>
  <c r="C588" i="1"/>
  <c r="K587" i="1"/>
  <c r="M597" i="1"/>
  <c r="N597" i="1" s="1"/>
  <c r="Q598" i="1"/>
  <c r="P598" i="1"/>
  <c r="A599" i="1"/>
  <c r="D599" i="1" s="1"/>
  <c r="E598" i="1"/>
  <c r="G598" i="1" s="1"/>
  <c r="L598" i="1"/>
  <c r="O587" i="1" l="1"/>
  <c r="B587" i="1"/>
  <c r="J589" i="1"/>
  <c r="I590" i="1"/>
  <c r="H599" i="1"/>
  <c r="C589" i="1"/>
  <c r="K588" i="1"/>
  <c r="A600" i="1"/>
  <c r="D600" i="1" s="1"/>
  <c r="E599" i="1"/>
  <c r="G599" i="1" s="1"/>
  <c r="L599" i="1"/>
  <c r="M598" i="1"/>
  <c r="N598" i="1" s="1"/>
  <c r="Q599" i="1"/>
  <c r="P599" i="1"/>
  <c r="O588" i="1" l="1"/>
  <c r="B588" i="1"/>
  <c r="J590" i="1"/>
  <c r="I591" i="1"/>
  <c r="H600" i="1"/>
  <c r="C590" i="1"/>
  <c r="K589" i="1"/>
  <c r="M599" i="1"/>
  <c r="N599" i="1" s="1"/>
  <c r="P600" i="1"/>
  <c r="Q600" i="1"/>
  <c r="A601" i="1"/>
  <c r="D601" i="1" s="1"/>
  <c r="E600" i="1"/>
  <c r="G600" i="1" s="1"/>
  <c r="L600" i="1"/>
  <c r="O589" i="1" l="1"/>
  <c r="B589" i="1"/>
  <c r="I592" i="1"/>
  <c r="J591" i="1"/>
  <c r="H601" i="1"/>
  <c r="C591" i="1"/>
  <c r="K590" i="1"/>
  <c r="A602" i="1"/>
  <c r="D602" i="1" s="1"/>
  <c r="E601" i="1"/>
  <c r="G601" i="1" s="1"/>
  <c r="L601" i="1"/>
  <c r="M600" i="1"/>
  <c r="N600" i="1" s="1"/>
  <c r="Q601" i="1"/>
  <c r="P601" i="1"/>
  <c r="O590" i="1" l="1"/>
  <c r="B590" i="1"/>
  <c r="I593" i="1"/>
  <c r="J592" i="1"/>
  <c r="H602" i="1"/>
  <c r="C592" i="1"/>
  <c r="K591" i="1"/>
  <c r="A603" i="1"/>
  <c r="D603" i="1" s="1"/>
  <c r="E602" i="1"/>
  <c r="G602" i="1" s="1"/>
  <c r="H603" i="1" s="1"/>
  <c r="L602" i="1"/>
  <c r="M601" i="1"/>
  <c r="N601" i="1" s="1"/>
  <c r="Q602" i="1"/>
  <c r="P602" i="1"/>
  <c r="O591" i="1" l="1"/>
  <c r="B591" i="1"/>
  <c r="I594" i="1"/>
  <c r="J593" i="1"/>
  <c r="K592" i="1"/>
  <c r="C593" i="1"/>
  <c r="M602" i="1"/>
  <c r="N602" i="1" s="1"/>
  <c r="P603" i="1"/>
  <c r="Q603" i="1"/>
  <c r="E603" i="1"/>
  <c r="G603" i="1" s="1"/>
  <c r="L603" i="1"/>
  <c r="A604" i="1"/>
  <c r="D604" i="1" s="1"/>
  <c r="O592" i="1" l="1"/>
  <c r="B592" i="1"/>
  <c r="J594" i="1"/>
  <c r="I595" i="1"/>
  <c r="H604" i="1"/>
  <c r="C594" i="1"/>
  <c r="K593" i="1"/>
  <c r="M603" i="1"/>
  <c r="N603" i="1" s="1"/>
  <c r="P604" i="1"/>
  <c r="Q604" i="1"/>
  <c r="E604" i="1"/>
  <c r="G604" i="1" s="1"/>
  <c r="A605" i="1"/>
  <c r="D605" i="1" s="1"/>
  <c r="L604" i="1"/>
  <c r="O593" i="1" l="1"/>
  <c r="B593" i="1"/>
  <c r="J595" i="1"/>
  <c r="I596" i="1"/>
  <c r="H605" i="1"/>
  <c r="K594" i="1"/>
  <c r="C595" i="1"/>
  <c r="M604" i="1"/>
  <c r="N604" i="1" s="1"/>
  <c r="P605" i="1"/>
  <c r="Q605" i="1"/>
  <c r="E605" i="1"/>
  <c r="G605" i="1" s="1"/>
  <c r="L605" i="1"/>
  <c r="A606" i="1"/>
  <c r="D606" i="1" s="1"/>
  <c r="O594" i="1" l="1"/>
  <c r="B594" i="1"/>
  <c r="I597" i="1"/>
  <c r="J596" i="1"/>
  <c r="H606" i="1"/>
  <c r="K595" i="1"/>
  <c r="C596" i="1"/>
  <c r="L606" i="1"/>
  <c r="A607" i="1"/>
  <c r="D607" i="1" s="1"/>
  <c r="E606" i="1"/>
  <c r="G606" i="1" s="1"/>
  <c r="M605" i="1"/>
  <c r="N605" i="1" s="1"/>
  <c r="Q606" i="1"/>
  <c r="P606" i="1"/>
  <c r="O595" i="1" l="1"/>
  <c r="B595" i="1"/>
  <c r="J597" i="1"/>
  <c r="I598" i="1"/>
  <c r="H607" i="1"/>
  <c r="C597" i="1"/>
  <c r="K596" i="1"/>
  <c r="P607" i="1"/>
  <c r="M606" i="1"/>
  <c r="N606" i="1" s="1"/>
  <c r="Q607" i="1"/>
  <c r="L607" i="1"/>
  <c r="A608" i="1"/>
  <c r="D608" i="1" s="1"/>
  <c r="E607" i="1"/>
  <c r="G607" i="1" s="1"/>
  <c r="H608" i="1" s="1"/>
  <c r="O596" i="1" l="1"/>
  <c r="B596" i="1"/>
  <c r="I599" i="1"/>
  <c r="J598" i="1"/>
  <c r="C598" i="1"/>
  <c r="K597" i="1"/>
  <c r="L608" i="1"/>
  <c r="A609" i="1"/>
  <c r="D609" i="1" s="1"/>
  <c r="E608" i="1"/>
  <c r="G608" i="1" s="1"/>
  <c r="Q608" i="1"/>
  <c r="M607" i="1"/>
  <c r="N607" i="1" s="1"/>
  <c r="P608" i="1"/>
  <c r="O597" i="1" l="1"/>
  <c r="B597" i="1"/>
  <c r="I600" i="1"/>
  <c r="J599" i="1"/>
  <c r="H609" i="1"/>
  <c r="C599" i="1"/>
  <c r="K598" i="1"/>
  <c r="L609" i="1"/>
  <c r="A610" i="1"/>
  <c r="D610" i="1" s="1"/>
  <c r="E609" i="1"/>
  <c r="G609" i="1" s="1"/>
  <c r="H610" i="1" s="1"/>
  <c r="P609" i="1"/>
  <c r="M608" i="1"/>
  <c r="N608" i="1" s="1"/>
  <c r="Q609" i="1"/>
  <c r="O598" i="1" l="1"/>
  <c r="B598" i="1"/>
  <c r="I601" i="1"/>
  <c r="J600" i="1"/>
  <c r="K599" i="1"/>
  <c r="C600" i="1"/>
  <c r="L610" i="1"/>
  <c r="A611" i="1"/>
  <c r="D611" i="1" s="1"/>
  <c r="E610" i="1"/>
  <c r="G610" i="1" s="1"/>
  <c r="M609" i="1"/>
  <c r="N609" i="1" s="1"/>
  <c r="Q610" i="1"/>
  <c r="P610" i="1"/>
  <c r="O599" i="1" l="1"/>
  <c r="B599" i="1"/>
  <c r="J601" i="1"/>
  <c r="I602" i="1"/>
  <c r="H611" i="1"/>
  <c r="C601" i="1"/>
  <c r="K600" i="1"/>
  <c r="L611" i="1"/>
  <c r="A612" i="1"/>
  <c r="D612" i="1" s="1"/>
  <c r="E611" i="1"/>
  <c r="G611" i="1" s="1"/>
  <c r="H612" i="1" s="1"/>
  <c r="M610" i="1"/>
  <c r="N610" i="1" s="1"/>
  <c r="P611" i="1"/>
  <c r="Q611" i="1"/>
  <c r="O600" i="1" l="1"/>
  <c r="B600" i="1"/>
  <c r="I603" i="1"/>
  <c r="J602" i="1"/>
  <c r="C602" i="1"/>
  <c r="K601" i="1"/>
  <c r="L612" i="1"/>
  <c r="A613" i="1"/>
  <c r="D613" i="1" s="1"/>
  <c r="E612" i="1"/>
  <c r="G612" i="1" s="1"/>
  <c r="H613" i="1" s="1"/>
  <c r="P612" i="1"/>
  <c r="M611" i="1"/>
  <c r="N611" i="1" s="1"/>
  <c r="Q612" i="1"/>
  <c r="O601" i="1" l="1"/>
  <c r="B601" i="1"/>
  <c r="J603" i="1"/>
  <c r="I604" i="1"/>
  <c r="C603" i="1"/>
  <c r="K602" i="1"/>
  <c r="L613" i="1"/>
  <c r="A614" i="1"/>
  <c r="D614" i="1" s="1"/>
  <c r="E613" i="1"/>
  <c r="G613" i="1" s="1"/>
  <c r="H614" i="1" s="1"/>
  <c r="M612" i="1"/>
  <c r="N612" i="1" s="1"/>
  <c r="P613" i="1"/>
  <c r="Q613" i="1"/>
  <c r="O602" i="1" l="1"/>
  <c r="B602" i="1"/>
  <c r="I605" i="1"/>
  <c r="J604" i="1"/>
  <c r="C604" i="1"/>
  <c r="K603" i="1"/>
  <c r="L614" i="1"/>
  <c r="A615" i="1"/>
  <c r="D615" i="1" s="1"/>
  <c r="E614" i="1"/>
  <c r="G614" i="1" s="1"/>
  <c r="P614" i="1"/>
  <c r="M613" i="1"/>
  <c r="N613" i="1" s="1"/>
  <c r="Q614" i="1"/>
  <c r="O603" i="1" l="1"/>
  <c r="B603" i="1"/>
  <c r="I606" i="1"/>
  <c r="J605" i="1"/>
  <c r="H615" i="1"/>
  <c r="C605" i="1"/>
  <c r="K604" i="1"/>
  <c r="L615" i="1"/>
  <c r="A616" i="1"/>
  <c r="D616" i="1" s="1"/>
  <c r="E615" i="1"/>
  <c r="G615" i="1" s="1"/>
  <c r="H616" i="1" s="1"/>
  <c r="P615" i="1"/>
  <c r="M614" i="1"/>
  <c r="N614" i="1" s="1"/>
  <c r="Q615" i="1"/>
  <c r="O604" i="1" l="1"/>
  <c r="B604" i="1"/>
  <c r="J606" i="1"/>
  <c r="I607" i="1"/>
  <c r="C606" i="1"/>
  <c r="K605" i="1"/>
  <c r="L616" i="1"/>
  <c r="A617" i="1"/>
  <c r="D617" i="1" s="1"/>
  <c r="E616" i="1"/>
  <c r="G616" i="1" s="1"/>
  <c r="H617" i="1" s="1"/>
  <c r="P616" i="1"/>
  <c r="M615" i="1"/>
  <c r="N615" i="1" s="1"/>
  <c r="Q616" i="1"/>
  <c r="O605" i="1" l="1"/>
  <c r="B605" i="1"/>
  <c r="I608" i="1"/>
  <c r="J607" i="1"/>
  <c r="C607" i="1"/>
  <c r="K606" i="1"/>
  <c r="P617" i="1"/>
  <c r="M616" i="1"/>
  <c r="N616" i="1" s="1"/>
  <c r="Q617" i="1"/>
  <c r="L617" i="1"/>
  <c r="A618" i="1"/>
  <c r="D618" i="1" s="1"/>
  <c r="E617" i="1"/>
  <c r="G617" i="1" s="1"/>
  <c r="O606" i="1" l="1"/>
  <c r="B606" i="1"/>
  <c r="J608" i="1"/>
  <c r="I609" i="1"/>
  <c r="H618" i="1"/>
  <c r="K607" i="1"/>
  <c r="C608" i="1"/>
  <c r="P618" i="1"/>
  <c r="M617" i="1"/>
  <c r="N617" i="1" s="1"/>
  <c r="Q618" i="1"/>
  <c r="L618" i="1"/>
  <c r="A619" i="1"/>
  <c r="D619" i="1" s="1"/>
  <c r="E618" i="1"/>
  <c r="G618" i="1" s="1"/>
  <c r="H619" i="1" s="1"/>
  <c r="O607" i="1" l="1"/>
  <c r="B607" i="1"/>
  <c r="J609" i="1"/>
  <c r="I610" i="1"/>
  <c r="K608" i="1"/>
  <c r="C609" i="1"/>
  <c r="M618" i="1"/>
  <c r="N618" i="1" s="1"/>
  <c r="P619" i="1"/>
  <c r="Q619" i="1"/>
  <c r="L619" i="1"/>
  <c r="A620" i="1"/>
  <c r="D620" i="1" s="1"/>
  <c r="E619" i="1"/>
  <c r="G619" i="1" s="1"/>
  <c r="O608" i="1" l="1"/>
  <c r="B608" i="1"/>
  <c r="J610" i="1"/>
  <c r="I611" i="1"/>
  <c r="H620" i="1"/>
  <c r="C610" i="1"/>
  <c r="K609" i="1"/>
  <c r="L620" i="1"/>
  <c r="A621" i="1"/>
  <c r="D621" i="1" s="1"/>
  <c r="E620" i="1"/>
  <c r="G620" i="1" s="1"/>
  <c r="H621" i="1" s="1"/>
  <c r="P620" i="1"/>
  <c r="M619" i="1"/>
  <c r="N619" i="1" s="1"/>
  <c r="Q620" i="1"/>
  <c r="O609" i="1" l="1"/>
  <c r="B609" i="1"/>
  <c r="J611" i="1"/>
  <c r="I612" i="1"/>
  <c r="K610" i="1"/>
  <c r="C611" i="1"/>
  <c r="L621" i="1"/>
  <c r="A622" i="1"/>
  <c r="D622" i="1" s="1"/>
  <c r="E621" i="1"/>
  <c r="G621" i="1" s="1"/>
  <c r="M620" i="1"/>
  <c r="N620" i="1" s="1"/>
  <c r="P621" i="1"/>
  <c r="Q621" i="1"/>
  <c r="O610" i="1" l="1"/>
  <c r="B610" i="1"/>
  <c r="J612" i="1"/>
  <c r="I613" i="1"/>
  <c r="H622" i="1"/>
  <c r="C612" i="1"/>
  <c r="K611" i="1"/>
  <c r="L622" i="1"/>
  <c r="A623" i="1"/>
  <c r="D623" i="1" s="1"/>
  <c r="E622" i="1"/>
  <c r="G622" i="1" s="1"/>
  <c r="H623" i="1" s="1"/>
  <c r="M621" i="1"/>
  <c r="N621" i="1" s="1"/>
  <c r="Q622" i="1"/>
  <c r="P622" i="1"/>
  <c r="O611" i="1" l="1"/>
  <c r="B611" i="1"/>
  <c r="J613" i="1"/>
  <c r="I614" i="1"/>
  <c r="K612" i="1"/>
  <c r="C613" i="1"/>
  <c r="E623" i="1"/>
  <c r="G623" i="1" s="1"/>
  <c r="A624" i="1"/>
  <c r="D624" i="1" s="1"/>
  <c r="L623" i="1"/>
  <c r="M622" i="1"/>
  <c r="N622" i="1" s="1"/>
  <c r="P623" i="1"/>
  <c r="Q623" i="1"/>
  <c r="O612" i="1" l="1"/>
  <c r="B612" i="1"/>
  <c r="J614" i="1"/>
  <c r="I615" i="1"/>
  <c r="H624" i="1"/>
  <c r="C614" i="1"/>
  <c r="K613" i="1"/>
  <c r="E624" i="1"/>
  <c r="G624" i="1" s="1"/>
  <c r="H625" i="1" s="1"/>
  <c r="A625" i="1"/>
  <c r="D625" i="1" s="1"/>
  <c r="L624" i="1"/>
  <c r="P624" i="1"/>
  <c r="M623" i="1"/>
  <c r="N623" i="1" s="1"/>
  <c r="Q624" i="1"/>
  <c r="O613" i="1" l="1"/>
  <c r="B613" i="1"/>
  <c r="J615" i="1"/>
  <c r="I616" i="1"/>
  <c r="C615" i="1"/>
  <c r="K614" i="1"/>
  <c r="M624" i="1"/>
  <c r="N624" i="1" s="1"/>
  <c r="P625" i="1"/>
  <c r="Q625" i="1"/>
  <c r="E625" i="1"/>
  <c r="G625" i="1" s="1"/>
  <c r="L625" i="1"/>
  <c r="A626" i="1"/>
  <c r="D626" i="1" s="1"/>
  <c r="O614" i="1" l="1"/>
  <c r="B614" i="1"/>
  <c r="J616" i="1"/>
  <c r="I617" i="1"/>
  <c r="H626" i="1"/>
  <c r="C616" i="1"/>
  <c r="K615" i="1"/>
  <c r="P626" i="1"/>
  <c r="M625" i="1"/>
  <c r="N625" i="1" s="1"/>
  <c r="Q626" i="1"/>
  <c r="E626" i="1"/>
  <c r="G626" i="1" s="1"/>
  <c r="L626" i="1"/>
  <c r="A627" i="1"/>
  <c r="D627" i="1" s="1"/>
  <c r="O615" i="1" l="1"/>
  <c r="B615" i="1"/>
  <c r="J617" i="1"/>
  <c r="I618" i="1"/>
  <c r="H627" i="1"/>
  <c r="C617" i="1"/>
  <c r="K616" i="1"/>
  <c r="Q627" i="1"/>
  <c r="M626" i="1"/>
  <c r="N626" i="1" s="1"/>
  <c r="P627" i="1"/>
  <c r="A628" i="1"/>
  <c r="D628" i="1" s="1"/>
  <c r="E627" i="1"/>
  <c r="G627" i="1" s="1"/>
  <c r="H628" i="1" s="1"/>
  <c r="L627" i="1"/>
  <c r="O616" i="1" l="1"/>
  <c r="B616" i="1"/>
  <c r="J618" i="1"/>
  <c r="I619" i="1"/>
  <c r="K617" i="1"/>
  <c r="C618" i="1"/>
  <c r="E628" i="1"/>
  <c r="G628" i="1" s="1"/>
  <c r="H629" i="1" s="1"/>
  <c r="L628" i="1"/>
  <c r="A629" i="1"/>
  <c r="D629" i="1" s="1"/>
  <c r="P628" i="1"/>
  <c r="M627" i="1"/>
  <c r="N627" i="1" s="1"/>
  <c r="Q628" i="1"/>
  <c r="O617" i="1" l="1"/>
  <c r="B617" i="1"/>
  <c r="I620" i="1"/>
  <c r="J619" i="1"/>
  <c r="C619" i="1"/>
  <c r="K618" i="1"/>
  <c r="A630" i="1"/>
  <c r="D630" i="1" s="1"/>
  <c r="E629" i="1"/>
  <c r="G629" i="1" s="1"/>
  <c r="L629" i="1"/>
  <c r="P629" i="1"/>
  <c r="M628" i="1"/>
  <c r="N628" i="1" s="1"/>
  <c r="Q629" i="1"/>
  <c r="O618" i="1" l="1"/>
  <c r="B618" i="1"/>
  <c r="I621" i="1"/>
  <c r="J620" i="1"/>
  <c r="H630" i="1"/>
  <c r="C620" i="1"/>
  <c r="K619" i="1"/>
  <c r="P630" i="1"/>
  <c r="M629" i="1"/>
  <c r="N629" i="1" s="1"/>
  <c r="Q630" i="1"/>
  <c r="A631" i="1"/>
  <c r="D631" i="1" s="1"/>
  <c r="E630" i="1"/>
  <c r="G630" i="1" s="1"/>
  <c r="H631" i="1" s="1"/>
  <c r="L630" i="1"/>
  <c r="O619" i="1" l="1"/>
  <c r="B619" i="1"/>
  <c r="J621" i="1"/>
  <c r="I622" i="1"/>
  <c r="C621" i="1"/>
  <c r="K620" i="1"/>
  <c r="P631" i="1"/>
  <c r="Q631" i="1"/>
  <c r="M630" i="1"/>
  <c r="N630" i="1" s="1"/>
  <c r="E631" i="1"/>
  <c r="G631" i="1" s="1"/>
  <c r="H632" i="1" s="1"/>
  <c r="L631" i="1"/>
  <c r="A632" i="1"/>
  <c r="D632" i="1" s="1"/>
  <c r="O620" i="1" l="1"/>
  <c r="B620" i="1"/>
  <c r="I623" i="1"/>
  <c r="J622" i="1"/>
  <c r="C622" i="1"/>
  <c r="K621" i="1"/>
  <c r="A633" i="1"/>
  <c r="D633" i="1" s="1"/>
  <c r="E632" i="1"/>
  <c r="G632" i="1" s="1"/>
  <c r="H633" i="1" s="1"/>
  <c r="L632" i="1"/>
  <c r="P632" i="1"/>
  <c r="M631" i="1"/>
  <c r="N631" i="1" s="1"/>
  <c r="Q632" i="1"/>
  <c r="O621" i="1" l="1"/>
  <c r="B621" i="1"/>
  <c r="J623" i="1"/>
  <c r="I624" i="1"/>
  <c r="C623" i="1"/>
  <c r="K622" i="1"/>
  <c r="Q633" i="1"/>
  <c r="P633" i="1"/>
  <c r="M632" i="1"/>
  <c r="N632" i="1" s="1"/>
  <c r="A634" i="1"/>
  <c r="D634" i="1" s="1"/>
  <c r="E633" i="1"/>
  <c r="G633" i="1" s="1"/>
  <c r="H634" i="1" s="1"/>
  <c r="L633" i="1"/>
  <c r="O622" i="1" l="1"/>
  <c r="B622" i="1"/>
  <c r="I625" i="1"/>
  <c r="J624" i="1"/>
  <c r="C624" i="1"/>
  <c r="K623" i="1"/>
  <c r="A635" i="1"/>
  <c r="D635" i="1" s="1"/>
  <c r="E634" i="1"/>
  <c r="G634" i="1" s="1"/>
  <c r="H635" i="1" s="1"/>
  <c r="L634" i="1"/>
  <c r="P634" i="1"/>
  <c r="M633" i="1"/>
  <c r="N633" i="1" s="1"/>
  <c r="Q634" i="1"/>
  <c r="O623" i="1" l="1"/>
  <c r="B623" i="1"/>
  <c r="I626" i="1"/>
  <c r="J625" i="1"/>
  <c r="C625" i="1"/>
  <c r="K624" i="1"/>
  <c r="A636" i="1"/>
  <c r="D636" i="1" s="1"/>
  <c r="E635" i="1"/>
  <c r="G635" i="1" s="1"/>
  <c r="H636" i="1" s="1"/>
  <c r="L635" i="1"/>
  <c r="P635" i="1"/>
  <c r="M634" i="1"/>
  <c r="N634" i="1" s="1"/>
  <c r="Q635" i="1"/>
  <c r="O624" i="1" l="1"/>
  <c r="B624" i="1"/>
  <c r="I627" i="1"/>
  <c r="J626" i="1"/>
  <c r="C626" i="1"/>
  <c r="K625" i="1"/>
  <c r="E636" i="1"/>
  <c r="G636" i="1" s="1"/>
  <c r="H637" i="1" s="1"/>
  <c r="L636" i="1"/>
  <c r="A637" i="1"/>
  <c r="D637" i="1" s="1"/>
  <c r="Q636" i="1"/>
  <c r="P636" i="1"/>
  <c r="M635" i="1"/>
  <c r="N635" i="1" s="1"/>
  <c r="O625" i="1" l="1"/>
  <c r="B625" i="1"/>
  <c r="I628" i="1"/>
  <c r="J627" i="1"/>
  <c r="C627" i="1"/>
  <c r="K626" i="1"/>
  <c r="E637" i="1"/>
  <c r="G637" i="1" s="1"/>
  <c r="H638" i="1" s="1"/>
  <c r="L637" i="1"/>
  <c r="A638" i="1"/>
  <c r="D638" i="1" s="1"/>
  <c r="P637" i="1"/>
  <c r="M636" i="1"/>
  <c r="N636" i="1" s="1"/>
  <c r="Q637" i="1"/>
  <c r="O626" i="1" l="1"/>
  <c r="B626" i="1"/>
  <c r="J628" i="1"/>
  <c r="I629" i="1"/>
  <c r="K627" i="1"/>
  <c r="C628" i="1"/>
  <c r="E638" i="1"/>
  <c r="G638" i="1" s="1"/>
  <c r="L638" i="1"/>
  <c r="A639" i="1"/>
  <c r="D639" i="1" s="1"/>
  <c r="P638" i="1"/>
  <c r="M637" i="1"/>
  <c r="N637" i="1" s="1"/>
  <c r="Q638" i="1"/>
  <c r="O627" i="1" l="1"/>
  <c r="B627" i="1"/>
  <c r="J629" i="1"/>
  <c r="I630" i="1"/>
  <c r="H639" i="1"/>
  <c r="K628" i="1"/>
  <c r="C629" i="1"/>
  <c r="A640" i="1"/>
  <c r="D640" i="1" s="1"/>
  <c r="E639" i="1"/>
  <c r="G639" i="1" s="1"/>
  <c r="L639" i="1"/>
  <c r="Q639" i="1"/>
  <c r="M638" i="1"/>
  <c r="N638" i="1" s="1"/>
  <c r="P639" i="1"/>
  <c r="O628" i="1" l="1"/>
  <c r="B628" i="1"/>
  <c r="I631" i="1"/>
  <c r="J630" i="1"/>
  <c r="H640" i="1"/>
  <c r="C630" i="1"/>
  <c r="K629" i="1"/>
  <c r="L640" i="1"/>
  <c r="E640" i="1"/>
  <c r="G640" i="1" s="1"/>
  <c r="A641" i="1"/>
  <c r="D641" i="1" s="1"/>
  <c r="M639" i="1"/>
  <c r="N639" i="1" s="1"/>
  <c r="Q640" i="1"/>
  <c r="P640" i="1"/>
  <c r="O629" i="1" l="1"/>
  <c r="B629" i="1"/>
  <c r="I632" i="1"/>
  <c r="J631" i="1"/>
  <c r="H641" i="1"/>
  <c r="K630" i="1"/>
  <c r="C631" i="1"/>
  <c r="M640" i="1"/>
  <c r="N640" i="1" s="1"/>
  <c r="Q641" i="1"/>
  <c r="P641" i="1"/>
  <c r="E641" i="1"/>
  <c r="G641" i="1" s="1"/>
  <c r="H642" i="1" s="1"/>
  <c r="L641" i="1"/>
  <c r="A642" i="1"/>
  <c r="D642" i="1" s="1"/>
  <c r="O630" i="1" l="1"/>
  <c r="B630" i="1"/>
  <c r="J632" i="1"/>
  <c r="I633" i="1"/>
  <c r="K631" i="1"/>
  <c r="C632" i="1"/>
  <c r="E642" i="1"/>
  <c r="G642" i="1" s="1"/>
  <c r="L642" i="1"/>
  <c r="A643" i="1"/>
  <c r="D643" i="1" s="1"/>
  <c r="P642" i="1"/>
  <c r="M641" i="1"/>
  <c r="N641" i="1" s="1"/>
  <c r="Q642" i="1"/>
  <c r="O631" i="1" l="1"/>
  <c r="B631" i="1"/>
  <c r="J633" i="1"/>
  <c r="I634" i="1"/>
  <c r="H643" i="1"/>
  <c r="C633" i="1"/>
  <c r="K632" i="1"/>
  <c r="E643" i="1"/>
  <c r="G643" i="1" s="1"/>
  <c r="H644" i="1" s="1"/>
  <c r="L643" i="1"/>
  <c r="A644" i="1"/>
  <c r="D644" i="1" s="1"/>
  <c r="P643" i="1"/>
  <c r="M642" i="1"/>
  <c r="N642" i="1" s="1"/>
  <c r="Q643" i="1"/>
  <c r="O632" i="1" l="1"/>
  <c r="B632" i="1"/>
  <c r="J634" i="1"/>
  <c r="I635" i="1"/>
  <c r="C634" i="1"/>
  <c r="K633" i="1"/>
  <c r="E644" i="1"/>
  <c r="G644" i="1" s="1"/>
  <c r="L644" i="1"/>
  <c r="A645" i="1"/>
  <c r="D645" i="1" s="1"/>
  <c r="P644" i="1"/>
  <c r="M643" i="1"/>
  <c r="N643" i="1" s="1"/>
  <c r="Q644" i="1"/>
  <c r="O633" i="1" l="1"/>
  <c r="B633" i="1"/>
  <c r="J635" i="1"/>
  <c r="I636" i="1"/>
  <c r="H645" i="1"/>
  <c r="K634" i="1"/>
  <c r="C635" i="1"/>
  <c r="E645" i="1"/>
  <c r="G645" i="1" s="1"/>
  <c r="A646" i="1"/>
  <c r="D646" i="1" s="1"/>
  <c r="L645" i="1"/>
  <c r="P645" i="1"/>
  <c r="M644" i="1"/>
  <c r="N644" i="1" s="1"/>
  <c r="Q645" i="1"/>
  <c r="O634" i="1" l="1"/>
  <c r="B634" i="1"/>
  <c r="J636" i="1"/>
  <c r="I637" i="1"/>
  <c r="H646" i="1"/>
  <c r="C636" i="1"/>
  <c r="K635" i="1"/>
  <c r="Q646" i="1"/>
  <c r="M645" i="1"/>
  <c r="N645" i="1" s="1"/>
  <c r="P646" i="1"/>
  <c r="E646" i="1"/>
  <c r="G646" i="1" s="1"/>
  <c r="L646" i="1"/>
  <c r="A647" i="1"/>
  <c r="D647" i="1" s="1"/>
  <c r="O635" i="1" l="1"/>
  <c r="B635" i="1"/>
  <c r="J637" i="1"/>
  <c r="I638" i="1"/>
  <c r="H647" i="1"/>
  <c r="C637" i="1"/>
  <c r="K636" i="1"/>
  <c r="E647" i="1"/>
  <c r="G647" i="1" s="1"/>
  <c r="H648" i="1" s="1"/>
  <c r="A648" i="1"/>
  <c r="D648" i="1" s="1"/>
  <c r="L647" i="1"/>
  <c r="P647" i="1"/>
  <c r="M646" i="1"/>
  <c r="N646" i="1" s="1"/>
  <c r="Q647" i="1"/>
  <c r="O636" i="1" l="1"/>
  <c r="B636" i="1"/>
  <c r="J638" i="1"/>
  <c r="I639" i="1"/>
  <c r="C638" i="1"/>
  <c r="K637" i="1"/>
  <c r="E648" i="1"/>
  <c r="G648" i="1" s="1"/>
  <c r="L648" i="1"/>
  <c r="A649" i="1"/>
  <c r="D649" i="1" s="1"/>
  <c r="Q648" i="1"/>
  <c r="M647" i="1"/>
  <c r="N647" i="1" s="1"/>
  <c r="P648" i="1"/>
  <c r="O637" i="1" l="1"/>
  <c r="B637" i="1"/>
  <c r="I640" i="1"/>
  <c r="J639" i="1"/>
  <c r="H649" i="1"/>
  <c r="C639" i="1"/>
  <c r="K638" i="1"/>
  <c r="E649" i="1"/>
  <c r="G649" i="1" s="1"/>
  <c r="L649" i="1"/>
  <c r="A650" i="1"/>
  <c r="D650" i="1" s="1"/>
  <c r="P649" i="1"/>
  <c r="M648" i="1"/>
  <c r="N648" i="1" s="1"/>
  <c r="Q649" i="1"/>
  <c r="O638" i="1" l="1"/>
  <c r="B638" i="1"/>
  <c r="I641" i="1"/>
  <c r="J640" i="1"/>
  <c r="H650" i="1"/>
  <c r="C640" i="1"/>
  <c r="K639" i="1"/>
  <c r="A651" i="1"/>
  <c r="D651" i="1" s="1"/>
  <c r="E650" i="1"/>
  <c r="G650" i="1" s="1"/>
  <c r="H651" i="1" s="1"/>
  <c r="L650" i="1"/>
  <c r="Q650" i="1"/>
  <c r="P650" i="1"/>
  <c r="M649" i="1"/>
  <c r="N649" i="1" s="1"/>
  <c r="O639" i="1" l="1"/>
  <c r="B639" i="1"/>
  <c r="I642" i="1"/>
  <c r="J641" i="1"/>
  <c r="C641" i="1"/>
  <c r="K640" i="1"/>
  <c r="A652" i="1"/>
  <c r="D652" i="1" s="1"/>
  <c r="E651" i="1"/>
  <c r="G651" i="1" s="1"/>
  <c r="L651" i="1"/>
  <c r="M650" i="1"/>
  <c r="N650" i="1" s="1"/>
  <c r="Q651" i="1"/>
  <c r="P651" i="1"/>
  <c r="O640" i="1" l="1"/>
  <c r="B640" i="1"/>
  <c r="I643" i="1"/>
  <c r="J642" i="1"/>
  <c r="H652" i="1"/>
  <c r="C642" i="1"/>
  <c r="K641" i="1"/>
  <c r="M651" i="1"/>
  <c r="N651" i="1" s="1"/>
  <c r="P652" i="1"/>
  <c r="Q652" i="1"/>
  <c r="E652" i="1"/>
  <c r="G652" i="1" s="1"/>
  <c r="H653" i="1" s="1"/>
  <c r="L652" i="1"/>
  <c r="A653" i="1"/>
  <c r="D653" i="1" s="1"/>
  <c r="O641" i="1" l="1"/>
  <c r="B641" i="1"/>
  <c r="I644" i="1"/>
  <c r="J643" i="1"/>
  <c r="K642" i="1"/>
  <c r="C643" i="1"/>
  <c r="A654" i="1"/>
  <c r="D654" i="1" s="1"/>
  <c r="E653" i="1"/>
  <c r="G653" i="1" s="1"/>
  <c r="H654" i="1" s="1"/>
  <c r="L653" i="1"/>
  <c r="M652" i="1"/>
  <c r="N652" i="1" s="1"/>
  <c r="P653" i="1"/>
  <c r="Q653" i="1"/>
  <c r="O642" i="1" l="1"/>
  <c r="B642" i="1"/>
  <c r="I645" i="1"/>
  <c r="J644" i="1"/>
  <c r="K643" i="1"/>
  <c r="C644" i="1"/>
  <c r="M653" i="1"/>
  <c r="N653" i="1" s="1"/>
  <c r="P654" i="1"/>
  <c r="Q654" i="1"/>
  <c r="A655" i="1"/>
  <c r="D655" i="1" s="1"/>
  <c r="E654" i="1"/>
  <c r="G654" i="1" s="1"/>
  <c r="H655" i="1" s="1"/>
  <c r="L654" i="1"/>
  <c r="O643" i="1" l="1"/>
  <c r="B643" i="1"/>
  <c r="I646" i="1"/>
  <c r="J645" i="1"/>
  <c r="K644" i="1"/>
  <c r="C645" i="1"/>
  <c r="M654" i="1"/>
  <c r="N654" i="1" s="1"/>
  <c r="P655" i="1"/>
  <c r="Q655" i="1"/>
  <c r="E655" i="1"/>
  <c r="G655" i="1" s="1"/>
  <c r="A656" i="1"/>
  <c r="D656" i="1" s="1"/>
  <c r="L655" i="1"/>
  <c r="O644" i="1" l="1"/>
  <c r="B644" i="1"/>
  <c r="I647" i="1"/>
  <c r="J646" i="1"/>
  <c r="H656" i="1"/>
  <c r="K645" i="1"/>
  <c r="C646" i="1"/>
  <c r="M655" i="1"/>
  <c r="N655" i="1" s="1"/>
  <c r="Q656" i="1"/>
  <c r="P656" i="1"/>
  <c r="E656" i="1"/>
  <c r="G656" i="1" s="1"/>
  <c r="L656" i="1"/>
  <c r="A657" i="1"/>
  <c r="D657" i="1" s="1"/>
  <c r="O645" i="1" l="1"/>
  <c r="B645" i="1"/>
  <c r="I648" i="1"/>
  <c r="J647" i="1"/>
  <c r="H657" i="1"/>
  <c r="C647" i="1"/>
  <c r="K646" i="1"/>
  <c r="M656" i="1"/>
  <c r="N656" i="1" s="1"/>
  <c r="P657" i="1"/>
  <c r="Q657" i="1"/>
  <c r="A658" i="1"/>
  <c r="D658" i="1" s="1"/>
  <c r="E657" i="1"/>
  <c r="G657" i="1" s="1"/>
  <c r="L657" i="1"/>
  <c r="O646" i="1" l="1"/>
  <c r="B646" i="1"/>
  <c r="I649" i="1"/>
  <c r="J648" i="1"/>
  <c r="H658" i="1"/>
  <c r="C648" i="1"/>
  <c r="K647" i="1"/>
  <c r="E658" i="1"/>
  <c r="G658" i="1" s="1"/>
  <c r="H659" i="1" s="1"/>
  <c r="L658" i="1"/>
  <c r="A659" i="1"/>
  <c r="D659" i="1" s="1"/>
  <c r="M657" i="1"/>
  <c r="N657" i="1" s="1"/>
  <c r="Q658" i="1"/>
  <c r="P658" i="1"/>
  <c r="O647" i="1" l="1"/>
  <c r="B647" i="1"/>
  <c r="J649" i="1"/>
  <c r="I650" i="1"/>
  <c r="C649" i="1"/>
  <c r="K648" i="1"/>
  <c r="A660" i="1"/>
  <c r="D660" i="1" s="1"/>
  <c r="E659" i="1"/>
  <c r="G659" i="1" s="1"/>
  <c r="L659" i="1"/>
  <c r="M658" i="1"/>
  <c r="N658" i="1" s="1"/>
  <c r="P659" i="1"/>
  <c r="Q659" i="1"/>
  <c r="O648" i="1" l="1"/>
  <c r="B648" i="1"/>
  <c r="J650" i="1"/>
  <c r="I651" i="1"/>
  <c r="H660" i="1"/>
  <c r="C650" i="1"/>
  <c r="K649" i="1"/>
  <c r="M659" i="1"/>
  <c r="N659" i="1" s="1"/>
  <c r="Q660" i="1"/>
  <c r="P660" i="1"/>
  <c r="L660" i="1"/>
  <c r="A661" i="1"/>
  <c r="D661" i="1" s="1"/>
  <c r="E660" i="1"/>
  <c r="G660" i="1" s="1"/>
  <c r="H661" i="1" s="1"/>
  <c r="O649" i="1" l="1"/>
  <c r="B649" i="1"/>
  <c r="J651" i="1"/>
  <c r="I652" i="1"/>
  <c r="C651" i="1"/>
  <c r="K650" i="1"/>
  <c r="L661" i="1"/>
  <c r="A662" i="1"/>
  <c r="D662" i="1" s="1"/>
  <c r="E661" i="1"/>
  <c r="G661" i="1" s="1"/>
  <c r="M660" i="1"/>
  <c r="N660" i="1" s="1"/>
  <c r="Q661" i="1"/>
  <c r="P661" i="1"/>
  <c r="O650" i="1" l="1"/>
  <c r="B650" i="1"/>
  <c r="J652" i="1"/>
  <c r="I653" i="1"/>
  <c r="H662" i="1"/>
  <c r="K651" i="1"/>
  <c r="C652" i="1"/>
  <c r="L662" i="1"/>
  <c r="A663" i="1"/>
  <c r="D663" i="1" s="1"/>
  <c r="E662" i="1"/>
  <c r="G662" i="1" s="1"/>
  <c r="Q662" i="1"/>
  <c r="M661" i="1"/>
  <c r="N661" i="1" s="1"/>
  <c r="P662" i="1"/>
  <c r="O651" i="1" l="1"/>
  <c r="B651" i="1"/>
  <c r="J653" i="1"/>
  <c r="I654" i="1"/>
  <c r="H663" i="1"/>
  <c r="K652" i="1"/>
  <c r="C653" i="1"/>
  <c r="M662" i="1"/>
  <c r="N662" i="1" s="1"/>
  <c r="Q663" i="1"/>
  <c r="P663" i="1"/>
  <c r="E663" i="1"/>
  <c r="G663" i="1" s="1"/>
  <c r="L663" i="1"/>
  <c r="A664" i="1"/>
  <c r="D664" i="1" s="1"/>
  <c r="O652" i="1" l="1"/>
  <c r="B652" i="1"/>
  <c r="J654" i="1"/>
  <c r="I655" i="1"/>
  <c r="H664" i="1"/>
  <c r="K653" i="1"/>
  <c r="C654" i="1"/>
  <c r="E664" i="1"/>
  <c r="G664" i="1" s="1"/>
  <c r="H665" i="1" s="1"/>
  <c r="L664" i="1"/>
  <c r="A665" i="1"/>
  <c r="D665" i="1" s="1"/>
  <c r="P664" i="1"/>
  <c r="M663" i="1"/>
  <c r="N663" i="1" s="1"/>
  <c r="Q664" i="1"/>
  <c r="O653" i="1" l="1"/>
  <c r="B653" i="1"/>
  <c r="J655" i="1"/>
  <c r="I656" i="1"/>
  <c r="C655" i="1"/>
  <c r="K654" i="1"/>
  <c r="E665" i="1"/>
  <c r="G665" i="1" s="1"/>
  <c r="L665" i="1"/>
  <c r="A666" i="1"/>
  <c r="D666" i="1" s="1"/>
  <c r="M664" i="1"/>
  <c r="N664" i="1" s="1"/>
  <c r="Q665" i="1"/>
  <c r="P665" i="1"/>
  <c r="O654" i="1" l="1"/>
  <c r="B654" i="1"/>
  <c r="I657" i="1"/>
  <c r="J656" i="1"/>
  <c r="H666" i="1"/>
  <c r="C656" i="1"/>
  <c r="K655" i="1"/>
  <c r="E666" i="1"/>
  <c r="G666" i="1" s="1"/>
  <c r="H667" i="1" s="1"/>
  <c r="A667" i="1"/>
  <c r="D667" i="1" s="1"/>
  <c r="L666" i="1"/>
  <c r="Q666" i="1"/>
  <c r="M665" i="1"/>
  <c r="N665" i="1" s="1"/>
  <c r="P666" i="1"/>
  <c r="O655" i="1" l="1"/>
  <c r="B655" i="1"/>
  <c r="I658" i="1"/>
  <c r="J657" i="1"/>
  <c r="C657" i="1"/>
  <c r="K656" i="1"/>
  <c r="E667" i="1"/>
  <c r="G667" i="1" s="1"/>
  <c r="L667" i="1"/>
  <c r="A668" i="1"/>
  <c r="D668" i="1" s="1"/>
  <c r="P667" i="1"/>
  <c r="M666" i="1"/>
  <c r="N666" i="1" s="1"/>
  <c r="Q667" i="1"/>
  <c r="O656" i="1" l="1"/>
  <c r="B656" i="1"/>
  <c r="I659" i="1"/>
  <c r="J658" i="1"/>
  <c r="H668" i="1"/>
  <c r="C658" i="1"/>
  <c r="K657" i="1"/>
  <c r="E668" i="1"/>
  <c r="G668" i="1" s="1"/>
  <c r="L668" i="1"/>
  <c r="A669" i="1"/>
  <c r="D669" i="1" s="1"/>
  <c r="Q668" i="1"/>
  <c r="P668" i="1"/>
  <c r="M667" i="1"/>
  <c r="N667" i="1" s="1"/>
  <c r="O657" i="1" l="1"/>
  <c r="B657" i="1"/>
  <c r="J659" i="1"/>
  <c r="I660" i="1"/>
  <c r="H669" i="1"/>
  <c r="C659" i="1"/>
  <c r="K658" i="1"/>
  <c r="E669" i="1"/>
  <c r="G669" i="1" s="1"/>
  <c r="H670" i="1" s="1"/>
  <c r="L669" i="1"/>
  <c r="A670" i="1"/>
  <c r="D670" i="1" s="1"/>
  <c r="P669" i="1"/>
  <c r="M668" i="1"/>
  <c r="N668" i="1" s="1"/>
  <c r="Q669" i="1"/>
  <c r="O658" i="1" l="1"/>
  <c r="B658" i="1"/>
  <c r="J660" i="1"/>
  <c r="I661" i="1"/>
  <c r="C660" i="1"/>
  <c r="K659" i="1"/>
  <c r="M669" i="1"/>
  <c r="N669" i="1" s="1"/>
  <c r="Q670" i="1"/>
  <c r="P670" i="1"/>
  <c r="E670" i="1"/>
  <c r="G670" i="1" s="1"/>
  <c r="A671" i="1"/>
  <c r="D671" i="1" s="1"/>
  <c r="L670" i="1"/>
  <c r="O659" i="1" l="1"/>
  <c r="B659" i="1"/>
  <c r="J661" i="1"/>
  <c r="I662" i="1"/>
  <c r="H671" i="1"/>
  <c r="K660" i="1"/>
  <c r="C661" i="1"/>
  <c r="E671" i="1"/>
  <c r="G671" i="1" s="1"/>
  <c r="H672" i="1" s="1"/>
  <c r="A672" i="1"/>
  <c r="D672" i="1" s="1"/>
  <c r="L671" i="1"/>
  <c r="M670" i="1"/>
  <c r="N670" i="1" s="1"/>
  <c r="Q671" i="1"/>
  <c r="P671" i="1"/>
  <c r="O660" i="1" l="1"/>
  <c r="B660" i="1"/>
  <c r="J662" i="1"/>
  <c r="I663" i="1"/>
  <c r="C662" i="1"/>
  <c r="K661" i="1"/>
  <c r="E672" i="1"/>
  <c r="G672" i="1" s="1"/>
  <c r="A673" i="1"/>
  <c r="D673" i="1" s="1"/>
  <c r="L672" i="1"/>
  <c r="M671" i="1"/>
  <c r="N671" i="1" s="1"/>
  <c r="Q672" i="1"/>
  <c r="P672" i="1"/>
  <c r="O661" i="1" l="1"/>
  <c r="B661" i="1"/>
  <c r="I664" i="1"/>
  <c r="J663" i="1"/>
  <c r="H673" i="1"/>
  <c r="C663" i="1"/>
  <c r="K662" i="1"/>
  <c r="Q673" i="1"/>
  <c r="M672" i="1"/>
  <c r="N672" i="1" s="1"/>
  <c r="P673" i="1"/>
  <c r="E673" i="1"/>
  <c r="G673" i="1" s="1"/>
  <c r="L673" i="1"/>
  <c r="A674" i="1"/>
  <c r="D674" i="1" s="1"/>
  <c r="O662" i="1" l="1"/>
  <c r="B662" i="1"/>
  <c r="I665" i="1"/>
  <c r="J664" i="1"/>
  <c r="H674" i="1"/>
  <c r="C664" i="1"/>
  <c r="K663" i="1"/>
  <c r="A675" i="1"/>
  <c r="D675" i="1" s="1"/>
  <c r="E674" i="1"/>
  <c r="G674" i="1" s="1"/>
  <c r="H675" i="1" s="1"/>
  <c r="L674" i="1"/>
  <c r="P674" i="1"/>
  <c r="M673" i="1"/>
  <c r="N673" i="1" s="1"/>
  <c r="Q674" i="1"/>
  <c r="O663" i="1" l="1"/>
  <c r="B663" i="1"/>
  <c r="J665" i="1"/>
  <c r="I666" i="1"/>
  <c r="C665" i="1"/>
  <c r="K664" i="1"/>
  <c r="E675" i="1"/>
  <c r="G675" i="1" s="1"/>
  <c r="L675" i="1"/>
  <c r="A676" i="1"/>
  <c r="D676" i="1" s="1"/>
  <c r="P675" i="1"/>
  <c r="Q675" i="1"/>
  <c r="M674" i="1"/>
  <c r="N674" i="1" s="1"/>
  <c r="O664" i="1" l="1"/>
  <c r="B664" i="1"/>
  <c r="J666" i="1"/>
  <c r="I667" i="1"/>
  <c r="H676" i="1"/>
  <c r="C666" i="1"/>
  <c r="K665" i="1"/>
  <c r="P676" i="1"/>
  <c r="Q676" i="1"/>
  <c r="M675" i="1"/>
  <c r="N675" i="1" s="1"/>
  <c r="E676" i="1"/>
  <c r="G676" i="1" s="1"/>
  <c r="L676" i="1"/>
  <c r="A677" i="1"/>
  <c r="D677" i="1" s="1"/>
  <c r="O665" i="1" l="1"/>
  <c r="B665" i="1"/>
  <c r="J667" i="1"/>
  <c r="I668" i="1"/>
  <c r="H677" i="1"/>
  <c r="C667" i="1"/>
  <c r="K666" i="1"/>
  <c r="Q677" i="1"/>
  <c r="M676" i="1"/>
  <c r="N676" i="1" s="1"/>
  <c r="P677" i="1"/>
  <c r="A678" i="1"/>
  <c r="D678" i="1" s="1"/>
  <c r="E677" i="1"/>
  <c r="G677" i="1" s="1"/>
  <c r="L677" i="1"/>
  <c r="O666" i="1" l="1"/>
  <c r="B666" i="1"/>
  <c r="J668" i="1"/>
  <c r="I669" i="1"/>
  <c r="H678" i="1"/>
  <c r="C668" i="1"/>
  <c r="K667" i="1"/>
  <c r="E678" i="1"/>
  <c r="G678" i="1" s="1"/>
  <c r="H679" i="1" s="1"/>
  <c r="L678" i="1"/>
  <c r="A679" i="1"/>
  <c r="D679" i="1" s="1"/>
  <c r="P678" i="1"/>
  <c r="M677" i="1"/>
  <c r="N677" i="1" s="1"/>
  <c r="Q678" i="1"/>
  <c r="O667" i="1" l="1"/>
  <c r="B667" i="1"/>
  <c r="I670" i="1"/>
  <c r="J669" i="1"/>
  <c r="K668" i="1"/>
  <c r="C669" i="1"/>
  <c r="E679" i="1"/>
  <c r="G679" i="1" s="1"/>
  <c r="L679" i="1"/>
  <c r="A680" i="1"/>
  <c r="D680" i="1" s="1"/>
  <c r="Q679" i="1"/>
  <c r="P679" i="1"/>
  <c r="M678" i="1"/>
  <c r="N678" i="1" s="1"/>
  <c r="O668" i="1" l="1"/>
  <c r="B668" i="1"/>
  <c r="J670" i="1"/>
  <c r="I671" i="1"/>
  <c r="H680" i="1"/>
  <c r="C670" i="1"/>
  <c r="K669" i="1"/>
  <c r="A681" i="1"/>
  <c r="D681" i="1" s="1"/>
  <c r="E680" i="1"/>
  <c r="G680" i="1" s="1"/>
  <c r="L680" i="1"/>
  <c r="P680" i="1"/>
  <c r="Q680" i="1"/>
  <c r="M679" i="1"/>
  <c r="N679" i="1" s="1"/>
  <c r="O669" i="1" l="1"/>
  <c r="B669" i="1"/>
  <c r="I672" i="1"/>
  <c r="J671" i="1"/>
  <c r="H681" i="1"/>
  <c r="C671" i="1"/>
  <c r="K670" i="1"/>
  <c r="Q681" i="1"/>
  <c r="P681" i="1"/>
  <c r="M680" i="1"/>
  <c r="N680" i="1" s="1"/>
  <c r="E681" i="1"/>
  <c r="G681" i="1" s="1"/>
  <c r="H682" i="1" s="1"/>
  <c r="L681" i="1"/>
  <c r="A682" i="1"/>
  <c r="D682" i="1" s="1"/>
  <c r="O670" i="1" l="1"/>
  <c r="B670" i="1"/>
  <c r="J672" i="1"/>
  <c r="I673" i="1"/>
  <c r="K671" i="1"/>
  <c r="C672" i="1"/>
  <c r="P682" i="1"/>
  <c r="Q682" i="1"/>
  <c r="M681" i="1"/>
  <c r="N681" i="1" s="1"/>
  <c r="A683" i="1"/>
  <c r="D683" i="1" s="1"/>
  <c r="E682" i="1"/>
  <c r="G682" i="1" s="1"/>
  <c r="H683" i="1" s="1"/>
  <c r="L682" i="1"/>
  <c r="O671" i="1" l="1"/>
  <c r="B671" i="1"/>
  <c r="J673" i="1"/>
  <c r="I674" i="1"/>
  <c r="C673" i="1"/>
  <c r="K672" i="1"/>
  <c r="E683" i="1"/>
  <c r="G683" i="1" s="1"/>
  <c r="L683" i="1"/>
  <c r="A684" i="1"/>
  <c r="D684" i="1" s="1"/>
  <c r="Q683" i="1"/>
  <c r="P683" i="1"/>
  <c r="M682" i="1"/>
  <c r="N682" i="1" s="1"/>
  <c r="O672" i="1" l="1"/>
  <c r="B672" i="1"/>
  <c r="J674" i="1"/>
  <c r="I675" i="1"/>
  <c r="H684" i="1"/>
  <c r="K673" i="1"/>
  <c r="C674" i="1"/>
  <c r="A685" i="1"/>
  <c r="D685" i="1" s="1"/>
  <c r="E684" i="1"/>
  <c r="G684" i="1" s="1"/>
  <c r="H685" i="1" s="1"/>
  <c r="L684" i="1"/>
  <c r="P684" i="1"/>
  <c r="M683" i="1"/>
  <c r="N683" i="1" s="1"/>
  <c r="Q684" i="1"/>
  <c r="O673" i="1" l="1"/>
  <c r="B673" i="1"/>
  <c r="J675" i="1"/>
  <c r="I676" i="1"/>
  <c r="C675" i="1"/>
  <c r="K674" i="1"/>
  <c r="A686" i="1"/>
  <c r="D686" i="1" s="1"/>
  <c r="E685" i="1"/>
  <c r="G685" i="1" s="1"/>
  <c r="L685" i="1"/>
  <c r="Q685" i="1"/>
  <c r="M684" i="1"/>
  <c r="N684" i="1" s="1"/>
  <c r="P685" i="1"/>
  <c r="O674" i="1" l="1"/>
  <c r="B674" i="1"/>
  <c r="I677" i="1"/>
  <c r="J676" i="1"/>
  <c r="H686" i="1"/>
  <c r="C676" i="1"/>
  <c r="K675" i="1"/>
  <c r="A687" i="1"/>
  <c r="D687" i="1" s="1"/>
  <c r="E686" i="1"/>
  <c r="G686" i="1" s="1"/>
  <c r="L686" i="1"/>
  <c r="P686" i="1"/>
  <c r="M685" i="1"/>
  <c r="N685" i="1" s="1"/>
  <c r="Q686" i="1"/>
  <c r="O675" i="1" l="1"/>
  <c r="B675" i="1"/>
  <c r="I678" i="1"/>
  <c r="J677" i="1"/>
  <c r="H687" i="1"/>
  <c r="C677" i="1"/>
  <c r="K676" i="1"/>
  <c r="A688" i="1"/>
  <c r="D688" i="1" s="1"/>
  <c r="E687" i="1"/>
  <c r="G687" i="1" s="1"/>
  <c r="L687" i="1"/>
  <c r="Q687" i="1"/>
  <c r="P687" i="1"/>
  <c r="M686" i="1"/>
  <c r="N686" i="1" s="1"/>
  <c r="O676" i="1" l="1"/>
  <c r="B676" i="1"/>
  <c r="I679" i="1"/>
  <c r="J678" i="1"/>
  <c r="H688" i="1"/>
  <c r="K677" i="1"/>
  <c r="C678" i="1"/>
  <c r="E688" i="1"/>
  <c r="G688" i="1" s="1"/>
  <c r="L688" i="1"/>
  <c r="A689" i="1"/>
  <c r="D689" i="1" s="1"/>
  <c r="M687" i="1"/>
  <c r="N687" i="1" s="1"/>
  <c r="P688" i="1"/>
  <c r="Q688" i="1"/>
  <c r="O677" i="1" l="1"/>
  <c r="B677" i="1"/>
  <c r="I680" i="1"/>
  <c r="J679" i="1"/>
  <c r="H689" i="1"/>
  <c r="C679" i="1"/>
  <c r="K678" i="1"/>
  <c r="A690" i="1"/>
  <c r="D690" i="1" s="1"/>
  <c r="E689" i="1"/>
  <c r="G689" i="1" s="1"/>
  <c r="H690" i="1" s="1"/>
  <c r="L689" i="1"/>
  <c r="M688" i="1"/>
  <c r="N688" i="1" s="1"/>
  <c r="Q689" i="1"/>
  <c r="P689" i="1"/>
  <c r="O678" i="1" l="1"/>
  <c r="B678" i="1"/>
  <c r="I681" i="1"/>
  <c r="J680" i="1"/>
  <c r="K679" i="1"/>
  <c r="C680" i="1"/>
  <c r="A691" i="1"/>
  <c r="D691" i="1" s="1"/>
  <c r="E690" i="1"/>
  <c r="G690" i="1" s="1"/>
  <c r="L690" i="1"/>
  <c r="M689" i="1"/>
  <c r="N689" i="1" s="1"/>
  <c r="Q690" i="1"/>
  <c r="P690" i="1"/>
  <c r="O679" i="1" l="1"/>
  <c r="B679" i="1"/>
  <c r="I682" i="1"/>
  <c r="J681" i="1"/>
  <c r="H691" i="1"/>
  <c r="C681" i="1"/>
  <c r="K680" i="1"/>
  <c r="E691" i="1"/>
  <c r="G691" i="1" s="1"/>
  <c r="H692" i="1" s="1"/>
  <c r="L691" i="1"/>
  <c r="A692" i="1"/>
  <c r="D692" i="1" s="1"/>
  <c r="M690" i="1"/>
  <c r="N690" i="1" s="1"/>
  <c r="P691" i="1"/>
  <c r="Q691" i="1"/>
  <c r="O680" i="1" l="1"/>
  <c r="B680" i="1"/>
  <c r="J682" i="1"/>
  <c r="I683" i="1"/>
  <c r="K681" i="1"/>
  <c r="C682" i="1"/>
  <c r="A693" i="1"/>
  <c r="D693" i="1" s="1"/>
  <c r="E692" i="1"/>
  <c r="G692" i="1" s="1"/>
  <c r="H693" i="1" s="1"/>
  <c r="L692" i="1"/>
  <c r="M691" i="1"/>
  <c r="N691" i="1" s="1"/>
  <c r="P692" i="1"/>
  <c r="Q692" i="1"/>
  <c r="O681" i="1" l="1"/>
  <c r="B681" i="1"/>
  <c r="J683" i="1"/>
  <c r="I684" i="1"/>
  <c r="C683" i="1"/>
  <c r="K682" i="1"/>
  <c r="M692" i="1"/>
  <c r="N692" i="1" s="1"/>
  <c r="Q693" i="1"/>
  <c r="P693" i="1"/>
  <c r="A694" i="1"/>
  <c r="D694" i="1" s="1"/>
  <c r="E693" i="1"/>
  <c r="G693" i="1" s="1"/>
  <c r="L693" i="1"/>
  <c r="O682" i="1" l="1"/>
  <c r="B682" i="1"/>
  <c r="I685" i="1"/>
  <c r="J684" i="1"/>
  <c r="H694" i="1"/>
  <c r="C684" i="1"/>
  <c r="K683" i="1"/>
  <c r="M693" i="1"/>
  <c r="N693" i="1" s="1"/>
  <c r="P694" i="1"/>
  <c r="Q694" i="1"/>
  <c r="A695" i="1"/>
  <c r="D695" i="1" s="1"/>
  <c r="E694" i="1"/>
  <c r="G694" i="1" s="1"/>
  <c r="H695" i="1" s="1"/>
  <c r="L694" i="1"/>
  <c r="O683" i="1" l="1"/>
  <c r="B683" i="1"/>
  <c r="J685" i="1"/>
  <c r="I686" i="1"/>
  <c r="K684" i="1"/>
  <c r="C685" i="1"/>
  <c r="M694" i="1"/>
  <c r="N694" i="1" s="1"/>
  <c r="P695" i="1"/>
  <c r="Q695" i="1"/>
  <c r="E695" i="1"/>
  <c r="G695" i="1" s="1"/>
  <c r="L695" i="1"/>
  <c r="A696" i="1"/>
  <c r="D696" i="1" s="1"/>
  <c r="O684" i="1" l="1"/>
  <c r="B684" i="1"/>
  <c r="I687" i="1"/>
  <c r="J686" i="1"/>
  <c r="H696" i="1"/>
  <c r="C686" i="1"/>
  <c r="K685" i="1"/>
  <c r="E696" i="1"/>
  <c r="G696" i="1" s="1"/>
  <c r="L696" i="1"/>
  <c r="A697" i="1"/>
  <c r="D697" i="1" s="1"/>
  <c r="M695" i="1"/>
  <c r="N695" i="1" s="1"/>
  <c r="Q696" i="1"/>
  <c r="P696" i="1"/>
  <c r="O685" i="1" l="1"/>
  <c r="B685" i="1"/>
  <c r="J687" i="1"/>
  <c r="I688" i="1"/>
  <c r="H697" i="1"/>
  <c r="C687" i="1"/>
  <c r="K686" i="1"/>
  <c r="A698" i="1"/>
  <c r="D698" i="1" s="1"/>
  <c r="E697" i="1"/>
  <c r="G697" i="1" s="1"/>
  <c r="L697" i="1"/>
  <c r="M696" i="1"/>
  <c r="N696" i="1" s="1"/>
  <c r="Q697" i="1"/>
  <c r="P697" i="1"/>
  <c r="O686" i="1" l="1"/>
  <c r="B686" i="1"/>
  <c r="I689" i="1"/>
  <c r="J688" i="1"/>
  <c r="H698" i="1"/>
  <c r="C688" i="1"/>
  <c r="K687" i="1"/>
  <c r="M697" i="1"/>
  <c r="N697" i="1" s="1"/>
  <c r="P698" i="1"/>
  <c r="Q698" i="1"/>
  <c r="A699" i="1"/>
  <c r="D699" i="1" s="1"/>
  <c r="E698" i="1"/>
  <c r="G698" i="1" s="1"/>
  <c r="H699" i="1" s="1"/>
  <c r="L698" i="1"/>
  <c r="O687" i="1" l="1"/>
  <c r="B687" i="1"/>
  <c r="J689" i="1"/>
  <c r="I690" i="1"/>
  <c r="C689" i="1"/>
  <c r="K688" i="1"/>
  <c r="M698" i="1"/>
  <c r="N698" i="1" s="1"/>
  <c r="P699" i="1"/>
  <c r="Q699" i="1"/>
  <c r="E699" i="1"/>
  <c r="G699" i="1" s="1"/>
  <c r="L699" i="1"/>
  <c r="A700" i="1"/>
  <c r="D700" i="1" s="1"/>
  <c r="O688" i="1" l="1"/>
  <c r="B688" i="1"/>
  <c r="J690" i="1"/>
  <c r="I691" i="1"/>
  <c r="H700" i="1"/>
  <c r="C690" i="1"/>
  <c r="K689" i="1"/>
  <c r="A701" i="1"/>
  <c r="D701" i="1" s="1"/>
  <c r="E700" i="1"/>
  <c r="G700" i="1" s="1"/>
  <c r="L700" i="1"/>
  <c r="M699" i="1"/>
  <c r="N699" i="1" s="1"/>
  <c r="P700" i="1"/>
  <c r="Q700" i="1"/>
  <c r="O689" i="1" l="1"/>
  <c r="B689" i="1"/>
  <c r="J691" i="1"/>
  <c r="I692" i="1"/>
  <c r="H701" i="1"/>
  <c r="C691" i="1"/>
  <c r="K690" i="1"/>
  <c r="A702" i="1"/>
  <c r="D702" i="1" s="1"/>
  <c r="E701" i="1"/>
  <c r="G701" i="1" s="1"/>
  <c r="H702" i="1" s="1"/>
  <c r="L701" i="1"/>
  <c r="M700" i="1"/>
  <c r="N700" i="1" s="1"/>
  <c r="Q701" i="1"/>
  <c r="P701" i="1"/>
  <c r="O690" i="1" l="1"/>
  <c r="B690" i="1"/>
  <c r="J692" i="1"/>
  <c r="I693" i="1"/>
  <c r="C692" i="1"/>
  <c r="K691" i="1"/>
  <c r="E702" i="1"/>
  <c r="G702" i="1" s="1"/>
  <c r="H703" i="1" s="1"/>
  <c r="L702" i="1"/>
  <c r="A703" i="1"/>
  <c r="D703" i="1" s="1"/>
  <c r="M701" i="1"/>
  <c r="N701" i="1" s="1"/>
  <c r="P702" i="1"/>
  <c r="Q702" i="1"/>
  <c r="O691" i="1" l="1"/>
  <c r="B691" i="1"/>
  <c r="J693" i="1"/>
  <c r="I694" i="1"/>
  <c r="C693" i="1"/>
  <c r="K692" i="1"/>
  <c r="E703" i="1"/>
  <c r="G703" i="1" s="1"/>
  <c r="H704" i="1" s="1"/>
  <c r="L703" i="1"/>
  <c r="A704" i="1"/>
  <c r="D704" i="1" s="1"/>
  <c r="M702" i="1"/>
  <c r="N702" i="1" s="1"/>
  <c r="P703" i="1"/>
  <c r="Q703" i="1"/>
  <c r="O692" i="1" l="1"/>
  <c r="B692" i="1"/>
  <c r="J694" i="1"/>
  <c r="I695" i="1"/>
  <c r="C694" i="1"/>
  <c r="K693" i="1"/>
  <c r="A705" i="1"/>
  <c r="D705" i="1" s="1"/>
  <c r="E704" i="1"/>
  <c r="G704" i="1" s="1"/>
  <c r="L704" i="1"/>
  <c r="M703" i="1"/>
  <c r="N703" i="1" s="1"/>
  <c r="P704" i="1"/>
  <c r="Q704" i="1"/>
  <c r="O693" i="1" l="1"/>
  <c r="B693" i="1"/>
  <c r="J695" i="1"/>
  <c r="I696" i="1"/>
  <c r="H705" i="1"/>
  <c r="C695" i="1"/>
  <c r="K694" i="1"/>
  <c r="M704" i="1"/>
  <c r="N704" i="1" s="1"/>
  <c r="Q705" i="1"/>
  <c r="P705" i="1"/>
  <c r="E705" i="1"/>
  <c r="G705" i="1" s="1"/>
  <c r="L705" i="1"/>
  <c r="A706" i="1"/>
  <c r="D706" i="1" s="1"/>
  <c r="O694" i="1" l="1"/>
  <c r="B694" i="1"/>
  <c r="I697" i="1"/>
  <c r="J696" i="1"/>
  <c r="H706" i="1"/>
  <c r="C696" i="1"/>
  <c r="K695" i="1"/>
  <c r="A707" i="1"/>
  <c r="D707" i="1" s="1"/>
  <c r="E706" i="1"/>
  <c r="G706" i="1" s="1"/>
  <c r="H707" i="1" s="1"/>
  <c r="L706" i="1"/>
  <c r="M705" i="1"/>
  <c r="N705" i="1" s="1"/>
  <c r="Q706" i="1"/>
  <c r="P706" i="1"/>
  <c r="O695" i="1" l="1"/>
  <c r="B695" i="1"/>
  <c r="I698" i="1"/>
  <c r="J697" i="1"/>
  <c r="C697" i="1"/>
  <c r="K696" i="1"/>
  <c r="M706" i="1"/>
  <c r="N706" i="1" s="1"/>
  <c r="Q707" i="1"/>
  <c r="P707" i="1"/>
  <c r="E707" i="1"/>
  <c r="G707" i="1" s="1"/>
  <c r="H708" i="1" s="1"/>
  <c r="L707" i="1"/>
  <c r="A708" i="1"/>
  <c r="D708" i="1" s="1"/>
  <c r="O696" i="1" l="1"/>
  <c r="B696" i="1"/>
  <c r="I699" i="1"/>
  <c r="J698" i="1"/>
  <c r="C698" i="1"/>
  <c r="K697" i="1"/>
  <c r="E708" i="1"/>
  <c r="G708" i="1" s="1"/>
  <c r="L708" i="1"/>
  <c r="A709" i="1"/>
  <c r="D709" i="1" s="1"/>
  <c r="M707" i="1"/>
  <c r="N707" i="1" s="1"/>
  <c r="Q708" i="1"/>
  <c r="P708" i="1"/>
  <c r="O697" i="1" l="1"/>
  <c r="B697" i="1"/>
  <c r="J699" i="1"/>
  <c r="I700" i="1"/>
  <c r="H709" i="1"/>
  <c r="C699" i="1"/>
  <c r="K698" i="1"/>
  <c r="A710" i="1"/>
  <c r="D710" i="1" s="1"/>
  <c r="E709" i="1"/>
  <c r="G709" i="1" s="1"/>
  <c r="H710" i="1" s="1"/>
  <c r="L709" i="1"/>
  <c r="M708" i="1"/>
  <c r="N708" i="1" s="1"/>
  <c r="Q709" i="1"/>
  <c r="P709" i="1"/>
  <c r="O698" i="1" l="1"/>
  <c r="B698" i="1"/>
  <c r="J700" i="1"/>
  <c r="I701" i="1"/>
  <c r="C700" i="1"/>
  <c r="K699" i="1"/>
  <c r="M709" i="1"/>
  <c r="N709" i="1" s="1"/>
  <c r="P710" i="1"/>
  <c r="Q710" i="1"/>
  <c r="L710" i="1"/>
  <c r="A711" i="1"/>
  <c r="D711" i="1" s="1"/>
  <c r="E710" i="1"/>
  <c r="G710" i="1" s="1"/>
  <c r="O699" i="1" l="1"/>
  <c r="B699" i="1"/>
  <c r="I702" i="1"/>
  <c r="J701" i="1"/>
  <c r="H711" i="1"/>
  <c r="C701" i="1"/>
  <c r="K700" i="1"/>
  <c r="L711" i="1"/>
  <c r="A712" i="1"/>
  <c r="D712" i="1" s="1"/>
  <c r="E711" i="1"/>
  <c r="G711" i="1" s="1"/>
  <c r="H712" i="1" s="1"/>
  <c r="Q711" i="1"/>
  <c r="M710" i="1"/>
  <c r="N710" i="1" s="1"/>
  <c r="P711" i="1"/>
  <c r="O700" i="1" l="1"/>
  <c r="B700" i="1"/>
  <c r="J702" i="1"/>
  <c r="I703" i="1"/>
  <c r="K701" i="1"/>
  <c r="C702" i="1"/>
  <c r="E712" i="1"/>
  <c r="G712" i="1" s="1"/>
  <c r="L712" i="1"/>
  <c r="A713" i="1"/>
  <c r="D713" i="1" s="1"/>
  <c r="Q712" i="1"/>
  <c r="M711" i="1"/>
  <c r="N711" i="1" s="1"/>
  <c r="P712" i="1"/>
  <c r="O701" i="1" l="1"/>
  <c r="B701" i="1"/>
  <c r="J703" i="1"/>
  <c r="I704" i="1"/>
  <c r="H713" i="1"/>
  <c r="C703" i="1"/>
  <c r="K702" i="1"/>
  <c r="E713" i="1"/>
  <c r="G713" i="1" s="1"/>
  <c r="H714" i="1" s="1"/>
  <c r="L713" i="1"/>
  <c r="A714" i="1"/>
  <c r="D714" i="1" s="1"/>
  <c r="M712" i="1"/>
  <c r="N712" i="1" s="1"/>
  <c r="Q713" i="1"/>
  <c r="P713" i="1"/>
  <c r="O702" i="1" l="1"/>
  <c r="B702" i="1"/>
  <c r="I705" i="1"/>
  <c r="J704" i="1"/>
  <c r="C704" i="1"/>
  <c r="K703" i="1"/>
  <c r="Q714" i="1"/>
  <c r="M713" i="1"/>
  <c r="N713" i="1" s="1"/>
  <c r="P714" i="1"/>
  <c r="E714" i="1"/>
  <c r="G714" i="1" s="1"/>
  <c r="L714" i="1"/>
  <c r="A715" i="1"/>
  <c r="D715" i="1" s="1"/>
  <c r="O703" i="1" l="1"/>
  <c r="B703" i="1"/>
  <c r="I706" i="1"/>
  <c r="J705" i="1"/>
  <c r="H715" i="1"/>
  <c r="C705" i="1"/>
  <c r="K704" i="1"/>
  <c r="E715" i="1"/>
  <c r="G715" i="1" s="1"/>
  <c r="L715" i="1"/>
  <c r="A716" i="1"/>
  <c r="D716" i="1" s="1"/>
  <c r="P715" i="1"/>
  <c r="M714" i="1"/>
  <c r="N714" i="1" s="1"/>
  <c r="Q715" i="1"/>
  <c r="O704" i="1" l="1"/>
  <c r="B704" i="1"/>
  <c r="I707" i="1"/>
  <c r="J706" i="1"/>
  <c r="H716" i="1"/>
  <c r="C706" i="1"/>
  <c r="K705" i="1"/>
  <c r="E716" i="1"/>
  <c r="G716" i="1" s="1"/>
  <c r="H717" i="1" s="1"/>
  <c r="L716" i="1"/>
  <c r="A717" i="1"/>
  <c r="D717" i="1" s="1"/>
  <c r="P716" i="1"/>
  <c r="M715" i="1"/>
  <c r="N715" i="1" s="1"/>
  <c r="Q716" i="1"/>
  <c r="O705" i="1" l="1"/>
  <c r="B705" i="1"/>
  <c r="J707" i="1"/>
  <c r="I708" i="1"/>
  <c r="C707" i="1"/>
  <c r="K706" i="1"/>
  <c r="E717" i="1"/>
  <c r="G717" i="1" s="1"/>
  <c r="L717" i="1"/>
  <c r="A718" i="1"/>
  <c r="D718" i="1" s="1"/>
  <c r="Q717" i="1"/>
  <c r="M716" i="1"/>
  <c r="N716" i="1" s="1"/>
  <c r="P717" i="1"/>
  <c r="O706" i="1" l="1"/>
  <c r="B706" i="1"/>
  <c r="J708" i="1"/>
  <c r="I709" i="1"/>
  <c r="H718" i="1"/>
  <c r="C708" i="1"/>
  <c r="K707" i="1"/>
  <c r="M717" i="1"/>
  <c r="N717" i="1" s="1"/>
  <c r="Q718" i="1"/>
  <c r="P718" i="1"/>
  <c r="E718" i="1"/>
  <c r="G718" i="1" s="1"/>
  <c r="H719" i="1" s="1"/>
  <c r="L718" i="1"/>
  <c r="A719" i="1"/>
  <c r="D719" i="1" s="1"/>
  <c r="O707" i="1" l="1"/>
  <c r="B707" i="1"/>
  <c r="J709" i="1"/>
  <c r="I710" i="1"/>
  <c r="C709" i="1"/>
  <c r="K708" i="1"/>
  <c r="E719" i="1"/>
  <c r="G719" i="1" s="1"/>
  <c r="L719" i="1"/>
  <c r="A720" i="1"/>
  <c r="D720" i="1" s="1"/>
  <c r="P719" i="1"/>
  <c r="M718" i="1"/>
  <c r="N718" i="1" s="1"/>
  <c r="Q719" i="1"/>
  <c r="O708" i="1" l="1"/>
  <c r="B708" i="1"/>
  <c r="I711" i="1"/>
  <c r="J710" i="1"/>
  <c r="H720" i="1"/>
  <c r="C710" i="1"/>
  <c r="K709" i="1"/>
  <c r="E720" i="1"/>
  <c r="G720" i="1" s="1"/>
  <c r="L720" i="1"/>
  <c r="A721" i="1"/>
  <c r="D721" i="1" s="1"/>
  <c r="Q720" i="1"/>
  <c r="M719" i="1"/>
  <c r="N719" i="1" s="1"/>
  <c r="P720" i="1"/>
  <c r="O709" i="1" l="1"/>
  <c r="B709" i="1"/>
  <c r="I712" i="1"/>
  <c r="J711" i="1"/>
  <c r="H721" i="1"/>
  <c r="C711" i="1"/>
  <c r="K710" i="1"/>
  <c r="E721" i="1"/>
  <c r="G721" i="1" s="1"/>
  <c r="L721" i="1"/>
  <c r="A722" i="1"/>
  <c r="D722" i="1" s="1"/>
  <c r="P721" i="1"/>
  <c r="M720" i="1"/>
  <c r="N720" i="1" s="1"/>
  <c r="Q721" i="1"/>
  <c r="O710" i="1" l="1"/>
  <c r="B710" i="1"/>
  <c r="J712" i="1"/>
  <c r="I713" i="1"/>
  <c r="H722" i="1"/>
  <c r="K711" i="1"/>
  <c r="C712" i="1"/>
  <c r="E722" i="1"/>
  <c r="G722" i="1" s="1"/>
  <c r="H723" i="1" s="1"/>
  <c r="L722" i="1"/>
  <c r="A723" i="1"/>
  <c r="D723" i="1" s="1"/>
  <c r="P722" i="1"/>
  <c r="M721" i="1"/>
  <c r="N721" i="1" s="1"/>
  <c r="Q722" i="1"/>
  <c r="O711" i="1" l="1"/>
  <c r="B711" i="1"/>
  <c r="I714" i="1"/>
  <c r="J713" i="1"/>
  <c r="C713" i="1"/>
  <c r="K712" i="1"/>
  <c r="E723" i="1"/>
  <c r="G723" i="1" s="1"/>
  <c r="L723" i="1"/>
  <c r="A724" i="1"/>
  <c r="D724" i="1" s="1"/>
  <c r="Q723" i="1"/>
  <c r="P723" i="1"/>
  <c r="M722" i="1"/>
  <c r="N722" i="1" s="1"/>
  <c r="O712" i="1" l="1"/>
  <c r="B712" i="1"/>
  <c r="J714" i="1"/>
  <c r="I715" i="1"/>
  <c r="H724" i="1"/>
  <c r="C714" i="1"/>
  <c r="K713" i="1"/>
  <c r="E724" i="1"/>
  <c r="G724" i="1" s="1"/>
  <c r="H725" i="1" s="1"/>
  <c r="A725" i="1"/>
  <c r="D725" i="1" s="1"/>
  <c r="L724" i="1"/>
  <c r="P724" i="1"/>
  <c r="M723" i="1"/>
  <c r="N723" i="1" s="1"/>
  <c r="Q724" i="1"/>
  <c r="O713" i="1" l="1"/>
  <c r="B713" i="1"/>
  <c r="I716" i="1"/>
  <c r="J715" i="1"/>
  <c r="C715" i="1"/>
  <c r="K714" i="1"/>
  <c r="P725" i="1"/>
  <c r="M724" i="1"/>
  <c r="N724" i="1" s="1"/>
  <c r="Q725" i="1"/>
  <c r="E725" i="1"/>
  <c r="G725" i="1" s="1"/>
  <c r="H726" i="1" s="1"/>
  <c r="L725" i="1"/>
  <c r="A726" i="1"/>
  <c r="D726" i="1" s="1"/>
  <c r="O714" i="1" l="1"/>
  <c r="B714" i="1"/>
  <c r="I717" i="1"/>
  <c r="J716" i="1"/>
  <c r="K715" i="1"/>
  <c r="C716" i="1"/>
  <c r="E726" i="1"/>
  <c r="G726" i="1" s="1"/>
  <c r="L726" i="1"/>
  <c r="A727" i="1"/>
  <c r="D727" i="1" s="1"/>
  <c r="Q726" i="1"/>
  <c r="M725" i="1"/>
  <c r="N725" i="1" s="1"/>
  <c r="P726" i="1"/>
  <c r="O715" i="1" l="1"/>
  <c r="B715" i="1"/>
  <c r="J717" i="1"/>
  <c r="I718" i="1"/>
  <c r="H727" i="1"/>
  <c r="K716" i="1"/>
  <c r="C717" i="1"/>
  <c r="E727" i="1"/>
  <c r="G727" i="1" s="1"/>
  <c r="L727" i="1"/>
  <c r="A728" i="1"/>
  <c r="D728" i="1" s="1"/>
  <c r="P727" i="1"/>
  <c r="M726" i="1"/>
  <c r="N726" i="1" s="1"/>
  <c r="Q727" i="1"/>
  <c r="O716" i="1" l="1"/>
  <c r="B716" i="1"/>
  <c r="I719" i="1"/>
  <c r="J718" i="1"/>
  <c r="H728" i="1"/>
  <c r="C718" i="1"/>
  <c r="K717" i="1"/>
  <c r="E728" i="1"/>
  <c r="G728" i="1" s="1"/>
  <c r="L728" i="1"/>
  <c r="A729" i="1"/>
  <c r="D729" i="1" s="1"/>
  <c r="M727" i="1"/>
  <c r="N727" i="1" s="1"/>
  <c r="Q728" i="1"/>
  <c r="P728" i="1"/>
  <c r="O717" i="1" l="1"/>
  <c r="B717" i="1"/>
  <c r="I720" i="1"/>
  <c r="J719" i="1"/>
  <c r="H729" i="1"/>
  <c r="C719" i="1"/>
  <c r="K718" i="1"/>
  <c r="A730" i="1"/>
  <c r="D730" i="1" s="1"/>
  <c r="E729" i="1"/>
  <c r="G729" i="1" s="1"/>
  <c r="H730" i="1" s="1"/>
  <c r="L729" i="1"/>
  <c r="P729" i="1"/>
  <c r="M728" i="1"/>
  <c r="N728" i="1" s="1"/>
  <c r="Q729" i="1"/>
  <c r="O718" i="1" l="1"/>
  <c r="B718" i="1"/>
  <c r="I721" i="1"/>
  <c r="J720" i="1"/>
  <c r="C720" i="1"/>
  <c r="K719" i="1"/>
  <c r="Q730" i="1"/>
  <c r="M729" i="1"/>
  <c r="N729" i="1" s="1"/>
  <c r="P730" i="1"/>
  <c r="A731" i="1"/>
  <c r="D731" i="1" s="1"/>
  <c r="E730" i="1"/>
  <c r="G730" i="1" s="1"/>
  <c r="L730" i="1"/>
  <c r="O719" i="1" l="1"/>
  <c r="B719" i="1"/>
  <c r="J721" i="1"/>
  <c r="I722" i="1"/>
  <c r="H731" i="1"/>
  <c r="C721" i="1"/>
  <c r="K720" i="1"/>
  <c r="A732" i="1"/>
  <c r="D732" i="1" s="1"/>
  <c r="E731" i="1"/>
  <c r="G731" i="1" s="1"/>
  <c r="L731" i="1"/>
  <c r="P731" i="1"/>
  <c r="M730" i="1"/>
  <c r="N730" i="1" s="1"/>
  <c r="Q731" i="1"/>
  <c r="O720" i="1" l="1"/>
  <c r="B720" i="1"/>
  <c r="I723" i="1"/>
  <c r="J722" i="1"/>
  <c r="H732" i="1"/>
  <c r="C722" i="1"/>
  <c r="K721" i="1"/>
  <c r="E732" i="1"/>
  <c r="G732" i="1" s="1"/>
  <c r="A733" i="1"/>
  <c r="D733" i="1" s="1"/>
  <c r="L732" i="1"/>
  <c r="Q732" i="1"/>
  <c r="M731" i="1"/>
  <c r="N731" i="1" s="1"/>
  <c r="P732" i="1"/>
  <c r="O721" i="1" l="1"/>
  <c r="B721" i="1"/>
  <c r="J723" i="1"/>
  <c r="I724" i="1"/>
  <c r="H733" i="1"/>
  <c r="K722" i="1"/>
  <c r="C723" i="1"/>
  <c r="P733" i="1"/>
  <c r="M732" i="1"/>
  <c r="N732" i="1" s="1"/>
  <c r="Q733" i="1"/>
  <c r="E733" i="1"/>
  <c r="G733" i="1" s="1"/>
  <c r="H734" i="1" s="1"/>
  <c r="L733" i="1"/>
  <c r="A734" i="1"/>
  <c r="D734" i="1" s="1"/>
  <c r="O722" i="1" l="1"/>
  <c r="B722" i="1"/>
  <c r="I725" i="1"/>
  <c r="J724" i="1"/>
  <c r="C724" i="1"/>
  <c r="K723" i="1"/>
  <c r="Q734" i="1"/>
  <c r="M733" i="1"/>
  <c r="N733" i="1" s="1"/>
  <c r="P734" i="1"/>
  <c r="A735" i="1"/>
  <c r="D735" i="1" s="1"/>
  <c r="E734" i="1"/>
  <c r="G734" i="1" s="1"/>
  <c r="L734" i="1"/>
  <c r="O723" i="1" l="1"/>
  <c r="B723" i="1"/>
  <c r="J725" i="1"/>
  <c r="I726" i="1"/>
  <c r="H735" i="1"/>
  <c r="C725" i="1"/>
  <c r="K724" i="1"/>
  <c r="Q735" i="1"/>
  <c r="P735" i="1"/>
  <c r="M734" i="1"/>
  <c r="N734" i="1" s="1"/>
  <c r="E735" i="1"/>
  <c r="G735" i="1" s="1"/>
  <c r="L735" i="1"/>
  <c r="A736" i="1"/>
  <c r="D736" i="1" s="1"/>
  <c r="O724" i="1" l="1"/>
  <c r="B724" i="1"/>
  <c r="J726" i="1"/>
  <c r="I727" i="1"/>
  <c r="H736" i="1"/>
  <c r="C726" i="1"/>
  <c r="K725" i="1"/>
  <c r="Q736" i="1"/>
  <c r="M735" i="1"/>
  <c r="N735" i="1" s="1"/>
  <c r="P736" i="1"/>
  <c r="A737" i="1"/>
  <c r="D737" i="1" s="1"/>
  <c r="E736" i="1"/>
  <c r="G736" i="1" s="1"/>
  <c r="L736" i="1"/>
  <c r="O725" i="1" l="1"/>
  <c r="B725" i="1"/>
  <c r="J727" i="1"/>
  <c r="I728" i="1"/>
  <c r="H737" i="1"/>
  <c r="C727" i="1"/>
  <c r="K726" i="1"/>
  <c r="Q737" i="1"/>
  <c r="P737" i="1"/>
  <c r="M736" i="1"/>
  <c r="N736" i="1" s="1"/>
  <c r="E737" i="1"/>
  <c r="G737" i="1" s="1"/>
  <c r="L737" i="1"/>
  <c r="A738" i="1"/>
  <c r="D738" i="1" s="1"/>
  <c r="O726" i="1" l="1"/>
  <c r="B726" i="1"/>
  <c r="J728" i="1"/>
  <c r="I729" i="1"/>
  <c r="H738" i="1"/>
  <c r="C728" i="1"/>
  <c r="K727" i="1"/>
  <c r="Q738" i="1"/>
  <c r="M737" i="1"/>
  <c r="N737" i="1" s="1"/>
  <c r="P738" i="1"/>
  <c r="A739" i="1"/>
  <c r="D739" i="1" s="1"/>
  <c r="E738" i="1"/>
  <c r="G738" i="1" s="1"/>
  <c r="H739" i="1" s="1"/>
  <c r="L738" i="1"/>
  <c r="O727" i="1" l="1"/>
  <c r="B727" i="1"/>
  <c r="J729" i="1"/>
  <c r="I730" i="1"/>
  <c r="K728" i="1"/>
  <c r="C729" i="1"/>
  <c r="P739" i="1"/>
  <c r="M738" i="1"/>
  <c r="N738" i="1" s="1"/>
  <c r="Q739" i="1"/>
  <c r="E739" i="1"/>
  <c r="G739" i="1" s="1"/>
  <c r="H740" i="1" s="1"/>
  <c r="A740" i="1"/>
  <c r="D740" i="1" s="1"/>
  <c r="L739" i="1"/>
  <c r="O728" i="1" l="1"/>
  <c r="B728" i="1"/>
  <c r="J730" i="1"/>
  <c r="I731" i="1"/>
  <c r="C730" i="1"/>
  <c r="K729" i="1"/>
  <c r="A741" i="1"/>
  <c r="D741" i="1" s="1"/>
  <c r="E740" i="1"/>
  <c r="G740" i="1" s="1"/>
  <c r="H741" i="1" s="1"/>
  <c r="L740" i="1"/>
  <c r="Q740" i="1"/>
  <c r="P740" i="1"/>
  <c r="M739" i="1"/>
  <c r="N739" i="1" s="1"/>
  <c r="O729" i="1" l="1"/>
  <c r="B729" i="1"/>
  <c r="J731" i="1"/>
  <c r="I732" i="1"/>
  <c r="C731" i="1"/>
  <c r="K730" i="1"/>
  <c r="Q741" i="1"/>
  <c r="P741" i="1"/>
  <c r="M740" i="1"/>
  <c r="N740" i="1" s="1"/>
  <c r="A742" i="1"/>
  <c r="D742" i="1" s="1"/>
  <c r="E741" i="1"/>
  <c r="G741" i="1" s="1"/>
  <c r="H742" i="1" s="1"/>
  <c r="L741" i="1"/>
  <c r="O730" i="1" l="1"/>
  <c r="B730" i="1"/>
  <c r="I733" i="1"/>
  <c r="J732" i="1"/>
  <c r="C732" i="1"/>
  <c r="K731" i="1"/>
  <c r="E742" i="1"/>
  <c r="G742" i="1" s="1"/>
  <c r="H743" i="1" s="1"/>
  <c r="L742" i="1"/>
  <c r="A743" i="1"/>
  <c r="D743" i="1" s="1"/>
  <c r="P742" i="1"/>
  <c r="M741" i="1"/>
  <c r="N741" i="1" s="1"/>
  <c r="Q742" i="1"/>
  <c r="O731" i="1" l="1"/>
  <c r="B731" i="1"/>
  <c r="I734" i="1"/>
  <c r="J733" i="1"/>
  <c r="C733" i="1"/>
  <c r="K732" i="1"/>
  <c r="A744" i="1"/>
  <c r="D744" i="1" s="1"/>
  <c r="E743" i="1"/>
  <c r="G743" i="1" s="1"/>
  <c r="H744" i="1" s="1"/>
  <c r="L743" i="1"/>
  <c r="Q743" i="1"/>
  <c r="P743" i="1"/>
  <c r="M742" i="1"/>
  <c r="N742" i="1" s="1"/>
  <c r="O732" i="1" l="1"/>
  <c r="B732" i="1"/>
  <c r="J734" i="1"/>
  <c r="I735" i="1"/>
  <c r="C734" i="1"/>
  <c r="K733" i="1"/>
  <c r="A745" i="1"/>
  <c r="D745" i="1" s="1"/>
  <c r="E744" i="1"/>
  <c r="G744" i="1" s="1"/>
  <c r="L744" i="1"/>
  <c r="Q744" i="1"/>
  <c r="M743" i="1"/>
  <c r="N743" i="1" s="1"/>
  <c r="P744" i="1"/>
  <c r="O733" i="1" l="1"/>
  <c r="B733" i="1"/>
  <c r="J735" i="1"/>
  <c r="I736" i="1"/>
  <c r="H745" i="1"/>
  <c r="C735" i="1"/>
  <c r="K734" i="1"/>
  <c r="A746" i="1"/>
  <c r="D746" i="1" s="1"/>
  <c r="E745" i="1"/>
  <c r="G745" i="1" s="1"/>
  <c r="L745" i="1"/>
  <c r="P745" i="1"/>
  <c r="M744" i="1"/>
  <c r="N744" i="1" s="1"/>
  <c r="Q745" i="1"/>
  <c r="O734" i="1" l="1"/>
  <c r="B734" i="1"/>
  <c r="I737" i="1"/>
  <c r="J736" i="1"/>
  <c r="H746" i="1"/>
  <c r="C736" i="1"/>
  <c r="K735" i="1"/>
  <c r="A747" i="1"/>
  <c r="D747" i="1" s="1"/>
  <c r="E746" i="1"/>
  <c r="G746" i="1" s="1"/>
  <c r="H747" i="1" s="1"/>
  <c r="L746" i="1"/>
  <c r="M745" i="1"/>
  <c r="N745" i="1" s="1"/>
  <c r="P746" i="1"/>
  <c r="Q746" i="1"/>
  <c r="O735" i="1" l="1"/>
  <c r="B735" i="1"/>
  <c r="I738" i="1"/>
  <c r="J737" i="1"/>
  <c r="C737" i="1"/>
  <c r="K736" i="1"/>
  <c r="E747" i="1"/>
  <c r="G747" i="1" s="1"/>
  <c r="L747" i="1"/>
  <c r="A748" i="1"/>
  <c r="D748" i="1" s="1"/>
  <c r="M746" i="1"/>
  <c r="N746" i="1" s="1"/>
  <c r="Q747" i="1"/>
  <c r="P747" i="1"/>
  <c r="O736" i="1" l="1"/>
  <c r="B736" i="1"/>
  <c r="I739" i="1"/>
  <c r="J738" i="1"/>
  <c r="H748" i="1"/>
  <c r="C738" i="1"/>
  <c r="K737" i="1"/>
  <c r="E748" i="1"/>
  <c r="G748" i="1" s="1"/>
  <c r="H749" i="1" s="1"/>
  <c r="A749" i="1"/>
  <c r="D749" i="1" s="1"/>
  <c r="L748" i="1"/>
  <c r="M747" i="1"/>
  <c r="N747" i="1" s="1"/>
  <c r="P748" i="1"/>
  <c r="Q748" i="1"/>
  <c r="O737" i="1" l="1"/>
  <c r="B737" i="1"/>
  <c r="J739" i="1"/>
  <c r="I740" i="1"/>
  <c r="C739" i="1"/>
  <c r="K738" i="1"/>
  <c r="M748" i="1"/>
  <c r="N748" i="1" s="1"/>
  <c r="Q749" i="1"/>
  <c r="P749" i="1"/>
  <c r="E749" i="1"/>
  <c r="G749" i="1" s="1"/>
  <c r="A750" i="1"/>
  <c r="D750" i="1" s="1"/>
  <c r="L749" i="1"/>
  <c r="O738" i="1" l="1"/>
  <c r="B738" i="1"/>
  <c r="J740" i="1"/>
  <c r="I741" i="1"/>
  <c r="H750" i="1"/>
  <c r="C740" i="1"/>
  <c r="K739" i="1"/>
  <c r="M749" i="1"/>
  <c r="N749" i="1" s="1"/>
  <c r="Q750" i="1"/>
  <c r="P750" i="1"/>
  <c r="E750" i="1"/>
  <c r="G750" i="1" s="1"/>
  <c r="A751" i="1"/>
  <c r="D751" i="1" s="1"/>
  <c r="L750" i="1"/>
  <c r="O739" i="1" l="1"/>
  <c r="B739" i="1"/>
  <c r="J741" i="1"/>
  <c r="I742" i="1"/>
  <c r="H751" i="1"/>
  <c r="C741" i="1"/>
  <c r="K740" i="1"/>
  <c r="E751" i="1"/>
  <c r="G751" i="1" s="1"/>
  <c r="L751" i="1"/>
  <c r="A752" i="1"/>
  <c r="D752" i="1" s="1"/>
  <c r="M750" i="1"/>
  <c r="N750" i="1" s="1"/>
  <c r="Q751" i="1"/>
  <c r="P751" i="1"/>
  <c r="O740" i="1" l="1"/>
  <c r="B740" i="1"/>
  <c r="J742" i="1"/>
  <c r="I743" i="1"/>
  <c r="H752" i="1"/>
  <c r="K741" i="1"/>
  <c r="C742" i="1"/>
  <c r="A753" i="1"/>
  <c r="D753" i="1" s="1"/>
  <c r="E752" i="1"/>
  <c r="G752" i="1" s="1"/>
  <c r="L752" i="1"/>
  <c r="M751" i="1"/>
  <c r="N751" i="1" s="1"/>
  <c r="Q752" i="1"/>
  <c r="P752" i="1"/>
  <c r="O741" i="1" l="1"/>
  <c r="B741" i="1"/>
  <c r="J743" i="1"/>
  <c r="I744" i="1"/>
  <c r="H753" i="1"/>
  <c r="C743" i="1"/>
  <c r="K742" i="1"/>
  <c r="E753" i="1"/>
  <c r="G753" i="1" s="1"/>
  <c r="L753" i="1"/>
  <c r="A754" i="1"/>
  <c r="D754" i="1" s="1"/>
  <c r="M752" i="1"/>
  <c r="N752" i="1" s="1"/>
  <c r="Q753" i="1"/>
  <c r="P753" i="1"/>
  <c r="O742" i="1" l="1"/>
  <c r="B742" i="1"/>
  <c r="J744" i="1"/>
  <c r="I745" i="1"/>
  <c r="H754" i="1"/>
  <c r="K743" i="1"/>
  <c r="C744" i="1"/>
  <c r="M753" i="1"/>
  <c r="N753" i="1" s="1"/>
  <c r="Q754" i="1"/>
  <c r="P754" i="1"/>
  <c r="A755" i="1"/>
  <c r="D755" i="1" s="1"/>
  <c r="E754" i="1"/>
  <c r="G754" i="1" s="1"/>
  <c r="H755" i="1" s="1"/>
  <c r="L754" i="1"/>
  <c r="O743" i="1" l="1"/>
  <c r="B743" i="1"/>
  <c r="I746" i="1"/>
  <c r="J745" i="1"/>
  <c r="K744" i="1"/>
  <c r="C745" i="1"/>
  <c r="A756" i="1"/>
  <c r="D756" i="1" s="1"/>
  <c r="E755" i="1"/>
  <c r="G755" i="1" s="1"/>
  <c r="H756" i="1" s="1"/>
  <c r="L755" i="1"/>
  <c r="M754" i="1"/>
  <c r="N754" i="1" s="1"/>
  <c r="P755" i="1"/>
  <c r="Q755" i="1"/>
  <c r="O744" i="1" l="1"/>
  <c r="B744" i="1"/>
  <c r="I747" i="1"/>
  <c r="J746" i="1"/>
  <c r="C746" i="1"/>
  <c r="K745" i="1"/>
  <c r="A757" i="1"/>
  <c r="D757" i="1" s="1"/>
  <c r="E756" i="1"/>
  <c r="G756" i="1" s="1"/>
  <c r="L756" i="1"/>
  <c r="M755" i="1"/>
  <c r="N755" i="1" s="1"/>
  <c r="P756" i="1"/>
  <c r="Q756" i="1"/>
  <c r="O745" i="1" l="1"/>
  <c r="B745" i="1"/>
  <c r="J747" i="1"/>
  <c r="I748" i="1"/>
  <c r="H757" i="1"/>
  <c r="C747" i="1"/>
  <c r="K746" i="1"/>
  <c r="E757" i="1"/>
  <c r="G757" i="1" s="1"/>
  <c r="A758" i="1"/>
  <c r="D758" i="1" s="1"/>
  <c r="L757" i="1"/>
  <c r="M756" i="1"/>
  <c r="N756" i="1" s="1"/>
  <c r="Q757" i="1"/>
  <c r="P757" i="1"/>
  <c r="O746" i="1" l="1"/>
  <c r="B746" i="1"/>
  <c r="I749" i="1"/>
  <c r="J748" i="1"/>
  <c r="H758" i="1"/>
  <c r="K747" i="1"/>
  <c r="C748" i="1"/>
  <c r="M757" i="1"/>
  <c r="N757" i="1" s="1"/>
  <c r="P758" i="1"/>
  <c r="Q758" i="1"/>
  <c r="A759" i="1"/>
  <c r="D759" i="1" s="1"/>
  <c r="E758" i="1"/>
  <c r="G758" i="1" s="1"/>
  <c r="H759" i="1" s="1"/>
  <c r="L758" i="1"/>
  <c r="O747" i="1" l="1"/>
  <c r="B747" i="1"/>
  <c r="J749" i="1"/>
  <c r="I750" i="1"/>
  <c r="C749" i="1"/>
  <c r="K748" i="1"/>
  <c r="E759" i="1"/>
  <c r="G759" i="1" s="1"/>
  <c r="H760" i="1" s="1"/>
  <c r="A760" i="1"/>
  <c r="D760" i="1" s="1"/>
  <c r="L759" i="1"/>
  <c r="M758" i="1"/>
  <c r="N758" i="1" s="1"/>
  <c r="P759" i="1"/>
  <c r="Q759" i="1"/>
  <c r="O748" i="1" l="1"/>
  <c r="B748" i="1"/>
  <c r="I751" i="1"/>
  <c r="J750" i="1"/>
  <c r="C750" i="1"/>
  <c r="K749" i="1"/>
  <c r="M759" i="1"/>
  <c r="N759" i="1" s="1"/>
  <c r="P760" i="1"/>
  <c r="Q760" i="1"/>
  <c r="E760" i="1"/>
  <c r="G760" i="1" s="1"/>
  <c r="L760" i="1"/>
  <c r="A761" i="1"/>
  <c r="D761" i="1" s="1"/>
  <c r="O749" i="1" l="1"/>
  <c r="B749" i="1"/>
  <c r="I752" i="1"/>
  <c r="J751" i="1"/>
  <c r="H761" i="1"/>
  <c r="C751" i="1"/>
  <c r="K750" i="1"/>
  <c r="L761" i="1"/>
  <c r="A762" i="1"/>
  <c r="D762" i="1" s="1"/>
  <c r="E761" i="1"/>
  <c r="G761" i="1" s="1"/>
  <c r="M760" i="1"/>
  <c r="N760" i="1" s="1"/>
  <c r="Q761" i="1"/>
  <c r="P761" i="1"/>
  <c r="O750" i="1" l="1"/>
  <c r="B750" i="1"/>
  <c r="I753" i="1"/>
  <c r="J752" i="1"/>
  <c r="H762" i="1"/>
  <c r="C752" i="1"/>
  <c r="K751" i="1"/>
  <c r="L762" i="1"/>
  <c r="A763" i="1"/>
  <c r="D763" i="1" s="1"/>
  <c r="E762" i="1"/>
  <c r="G762" i="1" s="1"/>
  <c r="P762" i="1"/>
  <c r="M761" i="1"/>
  <c r="N761" i="1" s="1"/>
  <c r="Q762" i="1"/>
  <c r="O751" i="1" l="1"/>
  <c r="B751" i="1"/>
  <c r="I754" i="1"/>
  <c r="J753" i="1"/>
  <c r="H763" i="1"/>
  <c r="K752" i="1"/>
  <c r="C753" i="1"/>
  <c r="L763" i="1"/>
  <c r="A764" i="1"/>
  <c r="D764" i="1" s="1"/>
  <c r="E763" i="1"/>
  <c r="G763" i="1" s="1"/>
  <c r="Q763" i="1"/>
  <c r="M762" i="1"/>
  <c r="N762" i="1" s="1"/>
  <c r="P763" i="1"/>
  <c r="O752" i="1" l="1"/>
  <c r="B752" i="1"/>
  <c r="I755" i="1"/>
  <c r="J754" i="1"/>
  <c r="H764" i="1"/>
  <c r="C754" i="1"/>
  <c r="K753" i="1"/>
  <c r="L764" i="1"/>
  <c r="A765" i="1"/>
  <c r="D765" i="1" s="1"/>
  <c r="E764" i="1"/>
  <c r="G764" i="1" s="1"/>
  <c r="P764" i="1"/>
  <c r="M763" i="1"/>
  <c r="N763" i="1" s="1"/>
  <c r="Q764" i="1"/>
  <c r="O753" i="1" l="1"/>
  <c r="B753" i="1"/>
  <c r="J755" i="1"/>
  <c r="I756" i="1"/>
  <c r="H765" i="1"/>
  <c r="K754" i="1"/>
  <c r="C755" i="1"/>
  <c r="P765" i="1"/>
  <c r="M764" i="1"/>
  <c r="N764" i="1" s="1"/>
  <c r="Q765" i="1"/>
  <c r="L765" i="1"/>
  <c r="A766" i="1"/>
  <c r="D766" i="1" s="1"/>
  <c r="E765" i="1"/>
  <c r="G765" i="1" s="1"/>
  <c r="O754" i="1" l="1"/>
  <c r="B754" i="1"/>
  <c r="J756" i="1"/>
  <c r="I757" i="1"/>
  <c r="H766" i="1"/>
  <c r="C756" i="1"/>
  <c r="K755" i="1"/>
  <c r="L766" i="1"/>
  <c r="A767" i="1"/>
  <c r="D767" i="1" s="1"/>
  <c r="E766" i="1"/>
  <c r="G766" i="1" s="1"/>
  <c r="H767" i="1" s="1"/>
  <c r="Q766" i="1"/>
  <c r="M765" i="1"/>
  <c r="N765" i="1" s="1"/>
  <c r="P766" i="1"/>
  <c r="O755" i="1" l="1"/>
  <c r="B755" i="1"/>
  <c r="I758" i="1"/>
  <c r="J757" i="1"/>
  <c r="K756" i="1"/>
  <c r="C757" i="1"/>
  <c r="P767" i="1"/>
  <c r="M766" i="1"/>
  <c r="N766" i="1" s="1"/>
  <c r="Q767" i="1"/>
  <c r="L767" i="1"/>
  <c r="A768" i="1"/>
  <c r="D768" i="1" s="1"/>
  <c r="E767" i="1"/>
  <c r="G767" i="1" s="1"/>
  <c r="O756" i="1" l="1"/>
  <c r="B756" i="1"/>
  <c r="I759" i="1"/>
  <c r="J758" i="1"/>
  <c r="H768" i="1"/>
  <c r="C758" i="1"/>
  <c r="K757" i="1"/>
  <c r="Q768" i="1"/>
  <c r="M767" i="1"/>
  <c r="N767" i="1" s="1"/>
  <c r="P768" i="1"/>
  <c r="L768" i="1"/>
  <c r="A769" i="1"/>
  <c r="D769" i="1" s="1"/>
  <c r="E768" i="1"/>
  <c r="G768" i="1" s="1"/>
  <c r="H769" i="1" s="1"/>
  <c r="O757" i="1" l="1"/>
  <c r="B757" i="1"/>
  <c r="J759" i="1"/>
  <c r="I760" i="1"/>
  <c r="C759" i="1"/>
  <c r="K758" i="1"/>
  <c r="M768" i="1"/>
  <c r="N768" i="1" s="1"/>
  <c r="Q769" i="1"/>
  <c r="P769" i="1"/>
  <c r="E769" i="1"/>
  <c r="G769" i="1" s="1"/>
  <c r="L769" i="1"/>
  <c r="A770" i="1"/>
  <c r="D770" i="1" s="1"/>
  <c r="O758" i="1" l="1"/>
  <c r="B758" i="1"/>
  <c r="J760" i="1"/>
  <c r="I761" i="1"/>
  <c r="H770" i="1"/>
  <c r="K759" i="1"/>
  <c r="C760" i="1"/>
  <c r="E770" i="1"/>
  <c r="G770" i="1" s="1"/>
  <c r="L770" i="1"/>
  <c r="A771" i="1"/>
  <c r="D771" i="1" s="1"/>
  <c r="Q770" i="1"/>
  <c r="M769" i="1"/>
  <c r="N769" i="1" s="1"/>
  <c r="P770" i="1"/>
  <c r="O759" i="1" l="1"/>
  <c r="B759" i="1"/>
  <c r="I762" i="1"/>
  <c r="J761" i="1"/>
  <c r="H771" i="1"/>
  <c r="C761" i="1"/>
  <c r="K760" i="1"/>
  <c r="E771" i="1"/>
  <c r="G771" i="1" s="1"/>
  <c r="H772" i="1" s="1"/>
  <c r="L771" i="1"/>
  <c r="A772" i="1"/>
  <c r="D772" i="1" s="1"/>
  <c r="Q771" i="1"/>
  <c r="P771" i="1"/>
  <c r="M770" i="1"/>
  <c r="N770" i="1" s="1"/>
  <c r="O760" i="1" l="1"/>
  <c r="B760" i="1"/>
  <c r="I763" i="1"/>
  <c r="J762" i="1"/>
  <c r="C762" i="1"/>
  <c r="K761" i="1"/>
  <c r="E772" i="1"/>
  <c r="G772" i="1" s="1"/>
  <c r="L772" i="1"/>
  <c r="A773" i="1"/>
  <c r="D773" i="1" s="1"/>
  <c r="P772" i="1"/>
  <c r="Q772" i="1"/>
  <c r="M771" i="1"/>
  <c r="N771" i="1" s="1"/>
  <c r="O761" i="1" l="1"/>
  <c r="B761" i="1"/>
  <c r="I764" i="1"/>
  <c r="J763" i="1"/>
  <c r="H773" i="1"/>
  <c r="C763" i="1"/>
  <c r="K762" i="1"/>
  <c r="E773" i="1"/>
  <c r="G773" i="1" s="1"/>
  <c r="L773" i="1"/>
  <c r="A774" i="1"/>
  <c r="D774" i="1" s="1"/>
  <c r="Q773" i="1"/>
  <c r="P773" i="1"/>
  <c r="M772" i="1"/>
  <c r="N772" i="1" s="1"/>
  <c r="O762" i="1" l="1"/>
  <c r="B762" i="1"/>
  <c r="I765" i="1"/>
  <c r="J764" i="1"/>
  <c r="H774" i="1"/>
  <c r="C764" i="1"/>
  <c r="K763" i="1"/>
  <c r="E774" i="1"/>
  <c r="G774" i="1" s="1"/>
  <c r="H775" i="1" s="1"/>
  <c r="L774" i="1"/>
  <c r="A775" i="1"/>
  <c r="D775" i="1" s="1"/>
  <c r="Q774" i="1"/>
  <c r="M773" i="1"/>
  <c r="N773" i="1" s="1"/>
  <c r="P774" i="1"/>
  <c r="O763" i="1" l="1"/>
  <c r="B763" i="1"/>
  <c r="J765" i="1"/>
  <c r="I766" i="1"/>
  <c r="C765" i="1"/>
  <c r="K764" i="1"/>
  <c r="A776" i="1"/>
  <c r="D776" i="1" s="1"/>
  <c r="E775" i="1"/>
  <c r="G775" i="1" s="1"/>
  <c r="H776" i="1" s="1"/>
  <c r="L775" i="1"/>
  <c r="Q775" i="1"/>
  <c r="M774" i="1"/>
  <c r="N774" i="1" s="1"/>
  <c r="P775" i="1"/>
  <c r="O764" i="1" l="1"/>
  <c r="B764" i="1"/>
  <c r="I767" i="1"/>
  <c r="J766" i="1"/>
  <c r="K765" i="1"/>
  <c r="C766" i="1"/>
  <c r="E776" i="1"/>
  <c r="G776" i="1" s="1"/>
  <c r="L776" i="1"/>
  <c r="A777" i="1"/>
  <c r="D777" i="1" s="1"/>
  <c r="P776" i="1"/>
  <c r="Q776" i="1"/>
  <c r="M775" i="1"/>
  <c r="N775" i="1" s="1"/>
  <c r="O765" i="1" l="1"/>
  <c r="B765" i="1"/>
  <c r="J767" i="1"/>
  <c r="I768" i="1"/>
  <c r="H777" i="1"/>
  <c r="C767" i="1"/>
  <c r="K766" i="1"/>
  <c r="E777" i="1"/>
  <c r="G777" i="1" s="1"/>
  <c r="H778" i="1" s="1"/>
  <c r="A778" i="1"/>
  <c r="D778" i="1" s="1"/>
  <c r="L777" i="1"/>
  <c r="P777" i="1"/>
  <c r="M776" i="1"/>
  <c r="N776" i="1" s="1"/>
  <c r="Q777" i="1"/>
  <c r="O766" i="1" l="1"/>
  <c r="B766" i="1"/>
  <c r="I769" i="1"/>
  <c r="J768" i="1"/>
  <c r="C768" i="1"/>
  <c r="K767" i="1"/>
  <c r="Q778" i="1"/>
  <c r="M777" i="1"/>
  <c r="N777" i="1" s="1"/>
  <c r="P778" i="1"/>
  <c r="E778" i="1"/>
  <c r="G778" i="1" s="1"/>
  <c r="L778" i="1"/>
  <c r="A779" i="1"/>
  <c r="D779" i="1" s="1"/>
  <c r="O767" i="1" l="1"/>
  <c r="B767" i="1"/>
  <c r="J769" i="1"/>
  <c r="I770" i="1"/>
  <c r="H779" i="1"/>
  <c r="K768" i="1"/>
  <c r="C769" i="1"/>
  <c r="A780" i="1"/>
  <c r="D780" i="1" s="1"/>
  <c r="E779" i="1"/>
  <c r="G779" i="1" s="1"/>
  <c r="L779" i="1"/>
  <c r="Q779" i="1"/>
  <c r="M778" i="1"/>
  <c r="N778" i="1" s="1"/>
  <c r="P779" i="1"/>
  <c r="O768" i="1" l="1"/>
  <c r="B768" i="1"/>
  <c r="I771" i="1"/>
  <c r="J770" i="1"/>
  <c r="H780" i="1"/>
  <c r="C770" i="1"/>
  <c r="K769" i="1"/>
  <c r="A781" i="1"/>
  <c r="D781" i="1" s="1"/>
  <c r="E780" i="1"/>
  <c r="G780" i="1" s="1"/>
  <c r="L780" i="1"/>
  <c r="P780" i="1"/>
  <c r="M779" i="1"/>
  <c r="N779" i="1" s="1"/>
  <c r="Q780" i="1"/>
  <c r="O769" i="1" l="1"/>
  <c r="B769" i="1"/>
  <c r="I772" i="1"/>
  <c r="J771" i="1"/>
  <c r="H781" i="1"/>
  <c r="K770" i="1"/>
  <c r="C771" i="1"/>
  <c r="E781" i="1"/>
  <c r="G781" i="1" s="1"/>
  <c r="H782" i="1" s="1"/>
  <c r="L781" i="1"/>
  <c r="A782" i="1"/>
  <c r="D782" i="1" s="1"/>
  <c r="P781" i="1"/>
  <c r="Q781" i="1"/>
  <c r="M780" i="1"/>
  <c r="N780" i="1" s="1"/>
  <c r="O770" i="1" l="1"/>
  <c r="B770" i="1"/>
  <c r="J772" i="1"/>
  <c r="I773" i="1"/>
  <c r="C772" i="1"/>
  <c r="K771" i="1"/>
  <c r="A783" i="1"/>
  <c r="D783" i="1" s="1"/>
  <c r="E782" i="1"/>
  <c r="G782" i="1" s="1"/>
  <c r="L782" i="1"/>
  <c r="Q782" i="1"/>
  <c r="M781" i="1"/>
  <c r="N781" i="1" s="1"/>
  <c r="P782" i="1"/>
  <c r="O771" i="1" l="1"/>
  <c r="B771" i="1"/>
  <c r="I774" i="1"/>
  <c r="J773" i="1"/>
  <c r="H783" i="1"/>
  <c r="K772" i="1"/>
  <c r="C773" i="1"/>
  <c r="E783" i="1"/>
  <c r="G783" i="1" s="1"/>
  <c r="L783" i="1"/>
  <c r="A784" i="1"/>
  <c r="D784" i="1" s="1"/>
  <c r="Q783" i="1"/>
  <c r="P783" i="1"/>
  <c r="M782" i="1"/>
  <c r="N782" i="1" s="1"/>
  <c r="O772" i="1" l="1"/>
  <c r="B772" i="1"/>
  <c r="I775" i="1"/>
  <c r="J774" i="1"/>
  <c r="H784" i="1"/>
  <c r="C774" i="1"/>
  <c r="K773" i="1"/>
  <c r="E784" i="1"/>
  <c r="G784" i="1" s="1"/>
  <c r="H785" i="1" s="1"/>
  <c r="A785" i="1"/>
  <c r="D785" i="1" s="1"/>
  <c r="L784" i="1"/>
  <c r="Q784" i="1"/>
  <c r="P784" i="1"/>
  <c r="M783" i="1"/>
  <c r="N783" i="1" s="1"/>
  <c r="O773" i="1" l="1"/>
  <c r="B773" i="1"/>
  <c r="J775" i="1"/>
  <c r="I776" i="1"/>
  <c r="K774" i="1"/>
  <c r="C775" i="1"/>
  <c r="Q785" i="1"/>
  <c r="M784" i="1"/>
  <c r="N784" i="1" s="1"/>
  <c r="P785" i="1"/>
  <c r="A786" i="1"/>
  <c r="D786" i="1" s="1"/>
  <c r="E785" i="1"/>
  <c r="G785" i="1" s="1"/>
  <c r="L785" i="1"/>
  <c r="O774" i="1" l="1"/>
  <c r="B774" i="1"/>
  <c r="J776" i="1"/>
  <c r="I777" i="1"/>
  <c r="H786" i="1"/>
  <c r="C776" i="1"/>
  <c r="K775" i="1"/>
  <c r="A787" i="1"/>
  <c r="D787" i="1" s="1"/>
  <c r="E786" i="1"/>
  <c r="G786" i="1" s="1"/>
  <c r="L786" i="1"/>
  <c r="Q786" i="1"/>
  <c r="P786" i="1"/>
  <c r="M785" i="1"/>
  <c r="N785" i="1" s="1"/>
  <c r="O775" i="1" l="1"/>
  <c r="B775" i="1"/>
  <c r="I778" i="1"/>
  <c r="J777" i="1"/>
  <c r="H787" i="1"/>
  <c r="K776" i="1"/>
  <c r="C777" i="1"/>
  <c r="A788" i="1"/>
  <c r="D788" i="1" s="1"/>
  <c r="E787" i="1"/>
  <c r="G787" i="1" s="1"/>
  <c r="L787" i="1"/>
  <c r="P787" i="1"/>
  <c r="M786" i="1"/>
  <c r="N786" i="1" s="1"/>
  <c r="Q787" i="1"/>
  <c r="O776" i="1" l="1"/>
  <c r="B776" i="1"/>
  <c r="J778" i="1"/>
  <c r="I779" i="1"/>
  <c r="H788" i="1"/>
  <c r="C778" i="1"/>
  <c r="K777" i="1"/>
  <c r="A789" i="1"/>
  <c r="D789" i="1" s="1"/>
  <c r="E788" i="1"/>
  <c r="G788" i="1" s="1"/>
  <c r="L788" i="1"/>
  <c r="P788" i="1"/>
  <c r="M787" i="1"/>
  <c r="N787" i="1" s="1"/>
  <c r="Q788" i="1"/>
  <c r="O777" i="1" l="1"/>
  <c r="B777" i="1"/>
  <c r="I780" i="1"/>
  <c r="J779" i="1"/>
  <c r="H789" i="1"/>
  <c r="K778" i="1"/>
  <c r="C779" i="1"/>
  <c r="A790" i="1"/>
  <c r="D790" i="1" s="1"/>
  <c r="E789" i="1"/>
  <c r="G789" i="1" s="1"/>
  <c r="H790" i="1" s="1"/>
  <c r="L789" i="1"/>
  <c r="M788" i="1"/>
  <c r="N788" i="1" s="1"/>
  <c r="Q789" i="1"/>
  <c r="P789" i="1"/>
  <c r="O778" i="1" l="1"/>
  <c r="B778" i="1"/>
  <c r="I781" i="1"/>
  <c r="J780" i="1"/>
  <c r="C780" i="1"/>
  <c r="K779" i="1"/>
  <c r="A791" i="1"/>
  <c r="D791" i="1" s="1"/>
  <c r="E790" i="1"/>
  <c r="G790" i="1" s="1"/>
  <c r="L790" i="1"/>
  <c r="M789" i="1"/>
  <c r="N789" i="1" s="1"/>
  <c r="P790" i="1"/>
  <c r="Q790" i="1"/>
  <c r="O779" i="1" l="1"/>
  <c r="B779" i="1"/>
  <c r="I782" i="1"/>
  <c r="J781" i="1"/>
  <c r="H791" i="1"/>
  <c r="K780" i="1"/>
  <c r="C781" i="1"/>
  <c r="A792" i="1"/>
  <c r="D792" i="1" s="1"/>
  <c r="E791" i="1"/>
  <c r="G791" i="1" s="1"/>
  <c r="L791" i="1"/>
  <c r="M790" i="1"/>
  <c r="N790" i="1" s="1"/>
  <c r="Q791" i="1"/>
  <c r="P791" i="1"/>
  <c r="O780" i="1" l="1"/>
  <c r="B780" i="1"/>
  <c r="J782" i="1"/>
  <c r="I783" i="1"/>
  <c r="H792" i="1"/>
  <c r="C782" i="1"/>
  <c r="K781" i="1"/>
  <c r="A793" i="1"/>
  <c r="D793" i="1" s="1"/>
  <c r="E792" i="1"/>
  <c r="G792" i="1" s="1"/>
  <c r="H793" i="1" s="1"/>
  <c r="L792" i="1"/>
  <c r="M791" i="1"/>
  <c r="N791" i="1" s="1"/>
  <c r="Q792" i="1"/>
  <c r="P792" i="1"/>
  <c r="O781" i="1" l="1"/>
  <c r="B781" i="1"/>
  <c r="I784" i="1"/>
  <c r="J783" i="1"/>
  <c r="K782" i="1"/>
  <c r="C783" i="1"/>
  <c r="E793" i="1"/>
  <c r="G793" i="1" s="1"/>
  <c r="H794" i="1" s="1"/>
  <c r="A794" i="1"/>
  <c r="D794" i="1" s="1"/>
  <c r="L793" i="1"/>
  <c r="M792" i="1"/>
  <c r="N792" i="1" s="1"/>
  <c r="P793" i="1"/>
  <c r="Q793" i="1"/>
  <c r="O782" i="1" l="1"/>
  <c r="B782" i="1"/>
  <c r="I785" i="1"/>
  <c r="J784" i="1"/>
  <c r="C784" i="1"/>
  <c r="K783" i="1"/>
  <c r="M793" i="1"/>
  <c r="N793" i="1" s="1"/>
  <c r="P794" i="1"/>
  <c r="Q794" i="1"/>
  <c r="A795" i="1"/>
  <c r="D795" i="1" s="1"/>
  <c r="E794" i="1"/>
  <c r="G794" i="1" s="1"/>
  <c r="H795" i="1" s="1"/>
  <c r="L794" i="1"/>
  <c r="O783" i="1" l="1"/>
  <c r="B783" i="1"/>
  <c r="J785" i="1"/>
  <c r="I786" i="1"/>
  <c r="K784" i="1"/>
  <c r="C785" i="1"/>
  <c r="E795" i="1"/>
  <c r="G795" i="1" s="1"/>
  <c r="L795" i="1"/>
  <c r="A796" i="1"/>
  <c r="D796" i="1" s="1"/>
  <c r="M794" i="1"/>
  <c r="N794" i="1" s="1"/>
  <c r="Q795" i="1"/>
  <c r="P795" i="1"/>
  <c r="O784" i="1" l="1"/>
  <c r="B784" i="1"/>
  <c r="I787" i="1"/>
  <c r="J786" i="1"/>
  <c r="H796" i="1"/>
  <c r="C786" i="1"/>
  <c r="K785" i="1"/>
  <c r="M795" i="1"/>
  <c r="N795" i="1" s="1"/>
  <c r="Q796" i="1"/>
  <c r="P796" i="1"/>
  <c r="L796" i="1"/>
  <c r="A797" i="1"/>
  <c r="D797" i="1" s="1"/>
  <c r="E796" i="1"/>
  <c r="G796" i="1" s="1"/>
  <c r="O785" i="1" l="1"/>
  <c r="B785" i="1"/>
  <c r="I788" i="1"/>
  <c r="J787" i="1"/>
  <c r="H797" i="1"/>
  <c r="C787" i="1"/>
  <c r="K786" i="1"/>
  <c r="L797" i="1"/>
  <c r="E797" i="1"/>
  <c r="G797" i="1" s="1"/>
  <c r="A798" i="1"/>
  <c r="D798" i="1" s="1"/>
  <c r="M796" i="1"/>
  <c r="N796" i="1" s="1"/>
  <c r="Q797" i="1"/>
  <c r="P797" i="1"/>
  <c r="O786" i="1" l="1"/>
  <c r="B786" i="1"/>
  <c r="I789" i="1"/>
  <c r="J788" i="1"/>
  <c r="H798" i="1"/>
  <c r="K787" i="1"/>
  <c r="C788" i="1"/>
  <c r="Q798" i="1"/>
  <c r="M797" i="1"/>
  <c r="N797" i="1" s="1"/>
  <c r="P798" i="1"/>
  <c r="L798" i="1"/>
  <c r="A799" i="1"/>
  <c r="D799" i="1" s="1"/>
  <c r="E798" i="1"/>
  <c r="G798" i="1" s="1"/>
  <c r="H799" i="1" s="1"/>
  <c r="O787" i="1" l="1"/>
  <c r="B787" i="1"/>
  <c r="I790" i="1"/>
  <c r="J789" i="1"/>
  <c r="C789" i="1"/>
  <c r="K788" i="1"/>
  <c r="Q799" i="1"/>
  <c r="M798" i="1"/>
  <c r="N798" i="1" s="1"/>
  <c r="P799" i="1"/>
  <c r="L799" i="1"/>
  <c r="E799" i="1"/>
  <c r="G799" i="1" s="1"/>
  <c r="H800" i="1" s="1"/>
  <c r="A800" i="1"/>
  <c r="D800" i="1" s="1"/>
  <c r="O788" i="1" l="1"/>
  <c r="B788" i="1"/>
  <c r="J790" i="1"/>
  <c r="I791" i="1"/>
  <c r="K789" i="1"/>
  <c r="C790" i="1"/>
  <c r="M799" i="1"/>
  <c r="N799" i="1" s="1"/>
  <c r="Q800" i="1"/>
  <c r="P800" i="1"/>
  <c r="L800" i="1"/>
  <c r="A801" i="1"/>
  <c r="D801" i="1" s="1"/>
  <c r="E800" i="1"/>
  <c r="G800" i="1" s="1"/>
  <c r="O789" i="1" l="1"/>
  <c r="B789" i="1"/>
  <c r="J791" i="1"/>
  <c r="I792" i="1"/>
  <c r="H801" i="1"/>
  <c r="C791" i="1"/>
  <c r="K790" i="1"/>
  <c r="L801" i="1"/>
  <c r="A802" i="1"/>
  <c r="D802" i="1" s="1"/>
  <c r="E801" i="1"/>
  <c r="G801" i="1" s="1"/>
  <c r="M800" i="1"/>
  <c r="N800" i="1" s="1"/>
  <c r="Q801" i="1"/>
  <c r="P801" i="1"/>
  <c r="O790" i="1" l="1"/>
  <c r="B790" i="1"/>
  <c r="J792" i="1"/>
  <c r="I793" i="1"/>
  <c r="H802" i="1"/>
  <c r="C792" i="1"/>
  <c r="K791" i="1"/>
  <c r="L802" i="1"/>
  <c r="A803" i="1"/>
  <c r="D803" i="1" s="1"/>
  <c r="E802" i="1"/>
  <c r="G802" i="1" s="1"/>
  <c r="H803" i="1" s="1"/>
  <c r="M801" i="1"/>
  <c r="N801" i="1" s="1"/>
  <c r="Q802" i="1"/>
  <c r="P802" i="1"/>
  <c r="O791" i="1" l="1"/>
  <c r="B791" i="1"/>
  <c r="J793" i="1"/>
  <c r="I794" i="1"/>
  <c r="C793" i="1"/>
  <c r="K792" i="1"/>
  <c r="M802" i="1"/>
  <c r="N802" i="1" s="1"/>
  <c r="Q803" i="1"/>
  <c r="P803" i="1"/>
  <c r="L803" i="1"/>
  <c r="A804" i="1"/>
  <c r="D804" i="1" s="1"/>
  <c r="E803" i="1"/>
  <c r="G803" i="1" s="1"/>
  <c r="O792" i="1" l="1"/>
  <c r="B792" i="1"/>
  <c r="J794" i="1"/>
  <c r="I795" i="1"/>
  <c r="H804" i="1"/>
  <c r="C794" i="1"/>
  <c r="K793" i="1"/>
  <c r="E804" i="1"/>
  <c r="G804" i="1" s="1"/>
  <c r="H805" i="1" s="1"/>
  <c r="L804" i="1"/>
  <c r="A805" i="1"/>
  <c r="D805" i="1" s="1"/>
  <c r="M803" i="1"/>
  <c r="N803" i="1" s="1"/>
  <c r="Q804" i="1"/>
  <c r="P804" i="1"/>
  <c r="O793" i="1" l="1"/>
  <c r="B793" i="1"/>
  <c r="J795" i="1"/>
  <c r="I796" i="1"/>
  <c r="C795" i="1"/>
  <c r="K794" i="1"/>
  <c r="E805" i="1"/>
  <c r="G805" i="1" s="1"/>
  <c r="L805" i="1"/>
  <c r="A806" i="1"/>
  <c r="D806" i="1" s="1"/>
  <c r="Q805" i="1"/>
  <c r="P805" i="1"/>
  <c r="M804" i="1"/>
  <c r="N804" i="1" s="1"/>
  <c r="O794" i="1" l="1"/>
  <c r="B794" i="1"/>
  <c r="I797" i="1"/>
  <c r="J796" i="1"/>
  <c r="H806" i="1"/>
  <c r="C796" i="1"/>
  <c r="K795" i="1"/>
  <c r="E806" i="1"/>
  <c r="G806" i="1" s="1"/>
  <c r="H807" i="1" s="1"/>
  <c r="L806" i="1"/>
  <c r="A807" i="1"/>
  <c r="D807" i="1" s="1"/>
  <c r="Q806" i="1"/>
  <c r="M805" i="1"/>
  <c r="N805" i="1" s="1"/>
  <c r="P806" i="1"/>
  <c r="O795" i="1" l="1"/>
  <c r="B795" i="1"/>
  <c r="I798" i="1"/>
  <c r="J797" i="1"/>
  <c r="K796" i="1"/>
  <c r="C797" i="1"/>
  <c r="Q807" i="1"/>
  <c r="M806" i="1"/>
  <c r="N806" i="1" s="1"/>
  <c r="P807" i="1"/>
  <c r="E807" i="1"/>
  <c r="G807" i="1" s="1"/>
  <c r="A808" i="1"/>
  <c r="D808" i="1" s="1"/>
  <c r="L807" i="1"/>
  <c r="O796" i="1" l="1"/>
  <c r="B796" i="1"/>
  <c r="I799" i="1"/>
  <c r="J798" i="1"/>
  <c r="H808" i="1"/>
  <c r="C798" i="1"/>
  <c r="K797" i="1"/>
  <c r="P808" i="1"/>
  <c r="M807" i="1"/>
  <c r="N807" i="1" s="1"/>
  <c r="Q808" i="1"/>
  <c r="E808" i="1"/>
  <c r="G808" i="1" s="1"/>
  <c r="L808" i="1"/>
  <c r="A809" i="1"/>
  <c r="D809" i="1" s="1"/>
  <c r="O797" i="1" l="1"/>
  <c r="B797" i="1"/>
  <c r="J799" i="1"/>
  <c r="I800" i="1"/>
  <c r="H809" i="1"/>
  <c r="C799" i="1"/>
  <c r="K798" i="1"/>
  <c r="Q809" i="1"/>
  <c r="M808" i="1"/>
  <c r="N808" i="1" s="1"/>
  <c r="P809" i="1"/>
  <c r="E809" i="1"/>
  <c r="G809" i="1" s="1"/>
  <c r="L809" i="1"/>
  <c r="A810" i="1"/>
  <c r="D810" i="1" s="1"/>
  <c r="O798" i="1" l="1"/>
  <c r="B798" i="1"/>
  <c r="J800" i="1"/>
  <c r="I801" i="1"/>
  <c r="H810" i="1"/>
  <c r="K799" i="1"/>
  <c r="C800" i="1"/>
  <c r="P810" i="1"/>
  <c r="M809" i="1"/>
  <c r="N809" i="1" s="1"/>
  <c r="Q810" i="1"/>
  <c r="E810" i="1"/>
  <c r="G810" i="1" s="1"/>
  <c r="L810" i="1"/>
  <c r="A811" i="1"/>
  <c r="D811" i="1" s="1"/>
  <c r="O799" i="1" l="1"/>
  <c r="B799" i="1"/>
  <c r="I802" i="1"/>
  <c r="J801" i="1"/>
  <c r="H811" i="1"/>
  <c r="C801" i="1"/>
  <c r="K800" i="1"/>
  <c r="E811" i="1"/>
  <c r="G811" i="1" s="1"/>
  <c r="L811" i="1"/>
  <c r="A812" i="1"/>
  <c r="D812" i="1" s="1"/>
  <c r="Q811" i="1"/>
  <c r="P811" i="1"/>
  <c r="M810" i="1"/>
  <c r="N810" i="1" s="1"/>
  <c r="O800" i="1" l="1"/>
  <c r="B800" i="1"/>
  <c r="I803" i="1"/>
  <c r="J802" i="1"/>
  <c r="H812" i="1"/>
  <c r="C802" i="1"/>
  <c r="K801" i="1"/>
  <c r="E812" i="1"/>
  <c r="G812" i="1" s="1"/>
  <c r="H813" i="1" s="1"/>
  <c r="L812" i="1"/>
  <c r="A813" i="1"/>
  <c r="D813" i="1" s="1"/>
  <c r="Q812" i="1"/>
  <c r="M811" i="1"/>
  <c r="N811" i="1" s="1"/>
  <c r="P812" i="1"/>
  <c r="O801" i="1" l="1"/>
  <c r="B801" i="1"/>
  <c r="J803" i="1"/>
  <c r="I804" i="1"/>
  <c r="C803" i="1"/>
  <c r="K802" i="1"/>
  <c r="M812" i="1"/>
  <c r="N812" i="1" s="1"/>
  <c r="Q813" i="1"/>
  <c r="P813" i="1"/>
  <c r="E813" i="1"/>
  <c r="G813" i="1" s="1"/>
  <c r="L813" i="1"/>
  <c r="A814" i="1"/>
  <c r="D814" i="1" s="1"/>
  <c r="O802" i="1" l="1"/>
  <c r="B802" i="1"/>
  <c r="I805" i="1"/>
  <c r="J804" i="1"/>
  <c r="H814" i="1"/>
  <c r="C804" i="1"/>
  <c r="K803" i="1"/>
  <c r="Q814" i="1"/>
  <c r="M813" i="1"/>
  <c r="N813" i="1" s="1"/>
  <c r="P814" i="1"/>
  <c r="E814" i="1"/>
  <c r="G814" i="1" s="1"/>
  <c r="L814" i="1"/>
  <c r="A815" i="1"/>
  <c r="D815" i="1" s="1"/>
  <c r="O803" i="1" l="1"/>
  <c r="B803" i="1"/>
  <c r="J805" i="1"/>
  <c r="I806" i="1"/>
  <c r="H815" i="1"/>
  <c r="K804" i="1"/>
  <c r="C805" i="1"/>
  <c r="E815" i="1"/>
  <c r="G815" i="1" s="1"/>
  <c r="H816" i="1" s="1"/>
  <c r="L815" i="1"/>
  <c r="A816" i="1"/>
  <c r="D816" i="1" s="1"/>
  <c r="Q815" i="1"/>
  <c r="M814" i="1"/>
  <c r="N814" i="1" s="1"/>
  <c r="P815" i="1"/>
  <c r="O804" i="1" l="1"/>
  <c r="B804" i="1"/>
  <c r="I807" i="1"/>
  <c r="J806" i="1"/>
  <c r="C806" i="1"/>
  <c r="K805" i="1"/>
  <c r="E816" i="1"/>
  <c r="G816" i="1" s="1"/>
  <c r="L816" i="1"/>
  <c r="A817" i="1"/>
  <c r="D817" i="1" s="1"/>
  <c r="Q816" i="1"/>
  <c r="M815" i="1"/>
  <c r="N815" i="1" s="1"/>
  <c r="P816" i="1"/>
  <c r="O805" i="1" l="1"/>
  <c r="B805" i="1"/>
  <c r="J807" i="1"/>
  <c r="I808" i="1"/>
  <c r="H817" i="1"/>
  <c r="C807" i="1"/>
  <c r="K806" i="1"/>
  <c r="E817" i="1"/>
  <c r="G817" i="1" s="1"/>
  <c r="H818" i="1" s="1"/>
  <c r="L817" i="1"/>
  <c r="A818" i="1"/>
  <c r="D818" i="1" s="1"/>
  <c r="Q817" i="1"/>
  <c r="M816" i="1"/>
  <c r="N816" i="1" s="1"/>
  <c r="P817" i="1"/>
  <c r="O806" i="1" l="1"/>
  <c r="B806" i="1"/>
  <c r="I809" i="1"/>
  <c r="J808" i="1"/>
  <c r="C808" i="1"/>
  <c r="K807" i="1"/>
  <c r="E818" i="1"/>
  <c r="G818" i="1" s="1"/>
  <c r="H819" i="1" s="1"/>
  <c r="L818" i="1"/>
  <c r="A819" i="1"/>
  <c r="D819" i="1" s="1"/>
  <c r="P818" i="1"/>
  <c r="M817" i="1"/>
  <c r="N817" i="1" s="1"/>
  <c r="Q818" i="1"/>
  <c r="O807" i="1" l="1"/>
  <c r="B807" i="1"/>
  <c r="I810" i="1"/>
  <c r="J809" i="1"/>
  <c r="C809" i="1"/>
  <c r="K808" i="1"/>
  <c r="E819" i="1"/>
  <c r="G819" i="1" s="1"/>
  <c r="H820" i="1" s="1"/>
  <c r="L819" i="1"/>
  <c r="A820" i="1"/>
  <c r="D820" i="1" s="1"/>
  <c r="P819" i="1"/>
  <c r="M818" i="1"/>
  <c r="N818" i="1" s="1"/>
  <c r="Q819" i="1"/>
  <c r="O808" i="1" l="1"/>
  <c r="B808" i="1"/>
  <c r="I811" i="1"/>
  <c r="J810" i="1"/>
  <c r="C810" i="1"/>
  <c r="K809" i="1"/>
  <c r="E820" i="1"/>
  <c r="G820" i="1" s="1"/>
  <c r="H821" i="1" s="1"/>
  <c r="L820" i="1"/>
  <c r="A821" i="1"/>
  <c r="D821" i="1" s="1"/>
  <c r="Q820" i="1"/>
  <c r="P820" i="1"/>
  <c r="M819" i="1"/>
  <c r="N819" i="1" s="1"/>
  <c r="O809" i="1" l="1"/>
  <c r="B809" i="1"/>
  <c r="I812" i="1"/>
  <c r="J811" i="1"/>
  <c r="C811" i="1"/>
  <c r="K810" i="1"/>
  <c r="E821" i="1"/>
  <c r="G821" i="1" s="1"/>
  <c r="L821" i="1"/>
  <c r="A822" i="1"/>
  <c r="D822" i="1" s="1"/>
  <c r="P821" i="1"/>
  <c r="M820" i="1"/>
  <c r="N820" i="1" s="1"/>
  <c r="Q821" i="1"/>
  <c r="O810" i="1" l="1"/>
  <c r="B810" i="1"/>
  <c r="I813" i="1"/>
  <c r="J812" i="1"/>
  <c r="H822" i="1"/>
  <c r="C812" i="1"/>
  <c r="K811" i="1"/>
  <c r="E822" i="1"/>
  <c r="G822" i="1" s="1"/>
  <c r="L822" i="1"/>
  <c r="A823" i="1"/>
  <c r="D823" i="1" s="1"/>
  <c r="M821" i="1"/>
  <c r="N821" i="1" s="1"/>
  <c r="P822" i="1"/>
  <c r="Q822" i="1"/>
  <c r="O811" i="1" l="1"/>
  <c r="B811" i="1"/>
  <c r="J813" i="1"/>
  <c r="I814" i="1"/>
  <c r="H823" i="1"/>
  <c r="C813" i="1"/>
  <c r="K812" i="1"/>
  <c r="A824" i="1"/>
  <c r="D824" i="1" s="1"/>
  <c r="E823" i="1"/>
  <c r="G823" i="1" s="1"/>
  <c r="L823" i="1"/>
  <c r="P823" i="1"/>
  <c r="Q823" i="1"/>
  <c r="M822" i="1"/>
  <c r="N822" i="1" s="1"/>
  <c r="O812" i="1" l="1"/>
  <c r="B812" i="1"/>
  <c r="I815" i="1"/>
  <c r="J814" i="1"/>
  <c r="H824" i="1"/>
  <c r="C814" i="1"/>
  <c r="K813" i="1"/>
  <c r="Q824" i="1"/>
  <c r="M823" i="1"/>
  <c r="N823" i="1" s="1"/>
  <c r="P824" i="1"/>
  <c r="A825" i="1"/>
  <c r="D825" i="1" s="1"/>
  <c r="E824" i="1"/>
  <c r="G824" i="1" s="1"/>
  <c r="L824" i="1"/>
  <c r="O813" i="1" l="1"/>
  <c r="B813" i="1"/>
  <c r="I816" i="1"/>
  <c r="J815" i="1"/>
  <c r="H825" i="1"/>
  <c r="C815" i="1"/>
  <c r="K814" i="1"/>
  <c r="A826" i="1"/>
  <c r="D826" i="1" s="1"/>
  <c r="E825" i="1"/>
  <c r="G825" i="1" s="1"/>
  <c r="L825" i="1"/>
  <c r="Q825" i="1"/>
  <c r="M824" i="1"/>
  <c r="N824" i="1" s="1"/>
  <c r="P825" i="1"/>
  <c r="O814" i="1" l="1"/>
  <c r="B814" i="1"/>
  <c r="J816" i="1"/>
  <c r="I817" i="1"/>
  <c r="H826" i="1"/>
  <c r="C816" i="1"/>
  <c r="K815" i="1"/>
  <c r="E826" i="1"/>
  <c r="G826" i="1" s="1"/>
  <c r="A827" i="1"/>
  <c r="D827" i="1" s="1"/>
  <c r="L826" i="1"/>
  <c r="Q826" i="1"/>
  <c r="M825" i="1"/>
  <c r="N825" i="1" s="1"/>
  <c r="P826" i="1"/>
  <c r="O815" i="1" l="1"/>
  <c r="B815" i="1"/>
  <c r="I818" i="1"/>
  <c r="J817" i="1"/>
  <c r="H827" i="1"/>
  <c r="C817" i="1"/>
  <c r="K816" i="1"/>
  <c r="P827" i="1"/>
  <c r="M826" i="1"/>
  <c r="N826" i="1" s="1"/>
  <c r="Q827" i="1"/>
  <c r="E827" i="1"/>
  <c r="G827" i="1" s="1"/>
  <c r="H828" i="1" s="1"/>
  <c r="L827" i="1"/>
  <c r="A828" i="1"/>
  <c r="D828" i="1" s="1"/>
  <c r="O816" i="1" l="1"/>
  <c r="B816" i="1"/>
  <c r="J818" i="1"/>
  <c r="I819" i="1"/>
  <c r="C818" i="1"/>
  <c r="K817" i="1"/>
  <c r="A829" i="1"/>
  <c r="D829" i="1" s="1"/>
  <c r="E828" i="1"/>
  <c r="G828" i="1" s="1"/>
  <c r="H829" i="1" s="1"/>
  <c r="L828" i="1"/>
  <c r="P828" i="1"/>
  <c r="M827" i="1"/>
  <c r="N827" i="1" s="1"/>
  <c r="Q828" i="1"/>
  <c r="O817" i="1" l="1"/>
  <c r="B817" i="1"/>
  <c r="J819" i="1"/>
  <c r="I820" i="1"/>
  <c r="C819" i="1"/>
  <c r="K818" i="1"/>
  <c r="E829" i="1"/>
  <c r="G829" i="1" s="1"/>
  <c r="H830" i="1" s="1"/>
  <c r="L829" i="1"/>
  <c r="A830" i="1"/>
  <c r="D830" i="1" s="1"/>
  <c r="Q829" i="1"/>
  <c r="P829" i="1"/>
  <c r="M828" i="1"/>
  <c r="N828" i="1" s="1"/>
  <c r="O818" i="1" l="1"/>
  <c r="B818" i="1"/>
  <c r="J820" i="1"/>
  <c r="I821" i="1"/>
  <c r="C820" i="1"/>
  <c r="K819" i="1"/>
  <c r="A831" i="1"/>
  <c r="D831" i="1" s="1"/>
  <c r="E830" i="1"/>
  <c r="G830" i="1" s="1"/>
  <c r="H831" i="1" s="1"/>
  <c r="L830" i="1"/>
  <c r="Q830" i="1"/>
  <c r="M829" i="1"/>
  <c r="N829" i="1" s="1"/>
  <c r="P830" i="1"/>
  <c r="O819" i="1" l="1"/>
  <c r="B819" i="1"/>
  <c r="J821" i="1"/>
  <c r="I822" i="1"/>
  <c r="C821" i="1"/>
  <c r="K820" i="1"/>
  <c r="A832" i="1"/>
  <c r="D832" i="1" s="1"/>
  <c r="E831" i="1"/>
  <c r="G831" i="1" s="1"/>
  <c r="L831" i="1"/>
  <c r="Q831" i="1"/>
  <c r="M830" i="1"/>
  <c r="N830" i="1" s="1"/>
  <c r="P831" i="1"/>
  <c r="O820" i="1" l="1"/>
  <c r="B820" i="1"/>
  <c r="I823" i="1"/>
  <c r="J822" i="1"/>
  <c r="H832" i="1"/>
  <c r="C822" i="1"/>
  <c r="K821" i="1"/>
  <c r="A833" i="1"/>
  <c r="D833" i="1" s="1"/>
  <c r="E832" i="1"/>
  <c r="G832" i="1" s="1"/>
  <c r="L832" i="1"/>
  <c r="P832" i="1"/>
  <c r="Q832" i="1"/>
  <c r="M831" i="1"/>
  <c r="N831" i="1" s="1"/>
  <c r="O821" i="1" l="1"/>
  <c r="B821" i="1"/>
  <c r="I824" i="1"/>
  <c r="J823" i="1"/>
  <c r="H833" i="1"/>
  <c r="C823" i="1"/>
  <c r="K822" i="1"/>
  <c r="A834" i="1"/>
  <c r="D834" i="1" s="1"/>
  <c r="E833" i="1"/>
  <c r="G833" i="1" s="1"/>
  <c r="H834" i="1" s="1"/>
  <c r="L833" i="1"/>
  <c r="Q833" i="1"/>
  <c r="M832" i="1"/>
  <c r="N832" i="1" s="1"/>
  <c r="P833" i="1"/>
  <c r="O822" i="1" l="1"/>
  <c r="B822" i="1"/>
  <c r="I825" i="1"/>
  <c r="J824" i="1"/>
  <c r="C824" i="1"/>
  <c r="K823" i="1"/>
  <c r="A835" i="1"/>
  <c r="D835" i="1" s="1"/>
  <c r="E834" i="1"/>
  <c r="G834" i="1" s="1"/>
  <c r="L834" i="1"/>
  <c r="Q834" i="1"/>
  <c r="M833" i="1"/>
  <c r="N833" i="1" s="1"/>
  <c r="P834" i="1"/>
  <c r="O823" i="1" l="1"/>
  <c r="B823" i="1"/>
  <c r="I826" i="1"/>
  <c r="J825" i="1"/>
  <c r="H835" i="1"/>
  <c r="C825" i="1"/>
  <c r="K824" i="1"/>
  <c r="A836" i="1"/>
  <c r="D836" i="1" s="1"/>
  <c r="E835" i="1"/>
  <c r="G835" i="1" s="1"/>
  <c r="H836" i="1" s="1"/>
  <c r="L835" i="1"/>
  <c r="Q835" i="1"/>
  <c r="M834" i="1"/>
  <c r="N834" i="1" s="1"/>
  <c r="P835" i="1"/>
  <c r="O824" i="1" l="1"/>
  <c r="B824" i="1"/>
  <c r="I827" i="1"/>
  <c r="J826" i="1"/>
  <c r="C826" i="1"/>
  <c r="K825" i="1"/>
  <c r="A837" i="1"/>
  <c r="D837" i="1" s="1"/>
  <c r="E836" i="1"/>
  <c r="G836" i="1" s="1"/>
  <c r="L836" i="1"/>
  <c r="P836" i="1"/>
  <c r="Q836" i="1"/>
  <c r="M835" i="1"/>
  <c r="N835" i="1" s="1"/>
  <c r="O825" i="1" l="1"/>
  <c r="B825" i="1"/>
  <c r="I828" i="1"/>
  <c r="J827" i="1"/>
  <c r="H837" i="1"/>
  <c r="C827" i="1"/>
  <c r="K826" i="1"/>
  <c r="E837" i="1"/>
  <c r="G837" i="1" s="1"/>
  <c r="L837" i="1"/>
  <c r="A838" i="1"/>
  <c r="D838" i="1" s="1"/>
  <c r="Q837" i="1"/>
  <c r="P837" i="1"/>
  <c r="M836" i="1"/>
  <c r="N836" i="1" s="1"/>
  <c r="O826" i="1" l="1"/>
  <c r="B826" i="1"/>
  <c r="J828" i="1"/>
  <c r="I829" i="1"/>
  <c r="H838" i="1"/>
  <c r="C828" i="1"/>
  <c r="K827" i="1"/>
  <c r="A839" i="1"/>
  <c r="D839" i="1" s="1"/>
  <c r="E838" i="1"/>
  <c r="G838" i="1" s="1"/>
  <c r="H839" i="1" s="1"/>
  <c r="L838" i="1"/>
  <c r="P838" i="1"/>
  <c r="Q838" i="1"/>
  <c r="M837" i="1"/>
  <c r="N837" i="1" s="1"/>
  <c r="O827" i="1" l="1"/>
  <c r="B827" i="1"/>
  <c r="J829" i="1"/>
  <c r="I830" i="1"/>
  <c r="C829" i="1"/>
  <c r="K828" i="1"/>
  <c r="A840" i="1"/>
  <c r="D840" i="1" s="1"/>
  <c r="E839" i="1"/>
  <c r="G839" i="1" s="1"/>
  <c r="L839" i="1"/>
  <c r="M838" i="1"/>
  <c r="N838" i="1" s="1"/>
  <c r="P839" i="1"/>
  <c r="Q839" i="1"/>
  <c r="O828" i="1" l="1"/>
  <c r="B828" i="1"/>
  <c r="J830" i="1"/>
  <c r="I831" i="1"/>
  <c r="H840" i="1"/>
  <c r="C830" i="1"/>
  <c r="K829" i="1"/>
  <c r="A841" i="1"/>
  <c r="D841" i="1" s="1"/>
  <c r="E840" i="1"/>
  <c r="G840" i="1" s="1"/>
  <c r="H841" i="1" s="1"/>
  <c r="L840" i="1"/>
  <c r="M839" i="1"/>
  <c r="N839" i="1" s="1"/>
  <c r="P840" i="1"/>
  <c r="Q840" i="1"/>
  <c r="O829" i="1" l="1"/>
  <c r="B829" i="1"/>
  <c r="J831" i="1"/>
  <c r="I832" i="1"/>
  <c r="C831" i="1"/>
  <c r="K830" i="1"/>
  <c r="A842" i="1"/>
  <c r="D842" i="1" s="1"/>
  <c r="E841" i="1"/>
  <c r="G841" i="1" s="1"/>
  <c r="L841" i="1"/>
  <c r="M840" i="1"/>
  <c r="N840" i="1" s="1"/>
  <c r="P841" i="1"/>
  <c r="Q841" i="1"/>
  <c r="O830" i="1" l="1"/>
  <c r="B830" i="1"/>
  <c r="J832" i="1"/>
  <c r="I833" i="1"/>
  <c r="H842" i="1"/>
  <c r="C832" i="1"/>
  <c r="K831" i="1"/>
  <c r="L842" i="1"/>
  <c r="A843" i="1"/>
  <c r="D843" i="1" s="1"/>
  <c r="E842" i="1"/>
  <c r="G842" i="1" s="1"/>
  <c r="M841" i="1"/>
  <c r="N841" i="1" s="1"/>
  <c r="P842" i="1"/>
  <c r="Q842" i="1"/>
  <c r="O831" i="1" l="1"/>
  <c r="B831" i="1"/>
  <c r="I834" i="1"/>
  <c r="J833" i="1"/>
  <c r="H843" i="1"/>
  <c r="C833" i="1"/>
  <c r="K832" i="1"/>
  <c r="Q843" i="1"/>
  <c r="M842" i="1"/>
  <c r="N842" i="1" s="1"/>
  <c r="P843" i="1"/>
  <c r="L843" i="1"/>
  <c r="A844" i="1"/>
  <c r="D844" i="1" s="1"/>
  <c r="E843" i="1"/>
  <c r="G843" i="1" s="1"/>
  <c r="H844" i="1" s="1"/>
  <c r="O832" i="1" l="1"/>
  <c r="B832" i="1"/>
  <c r="J834" i="1"/>
  <c r="I835" i="1"/>
  <c r="C834" i="1"/>
  <c r="K833" i="1"/>
  <c r="M843" i="1"/>
  <c r="N843" i="1" s="1"/>
  <c r="P844" i="1"/>
  <c r="Q844" i="1"/>
  <c r="L844" i="1"/>
  <c r="A845" i="1"/>
  <c r="D845" i="1" s="1"/>
  <c r="E844" i="1"/>
  <c r="G844" i="1" s="1"/>
  <c r="O833" i="1" l="1"/>
  <c r="B833" i="1"/>
  <c r="I836" i="1"/>
  <c r="J835" i="1"/>
  <c r="H845" i="1"/>
  <c r="C835" i="1"/>
  <c r="K834" i="1"/>
  <c r="L845" i="1"/>
  <c r="A846" i="1"/>
  <c r="D846" i="1" s="1"/>
  <c r="E845" i="1"/>
  <c r="G845" i="1" s="1"/>
  <c r="H846" i="1" s="1"/>
  <c r="M844" i="1"/>
  <c r="N844" i="1" s="1"/>
  <c r="Q845" i="1"/>
  <c r="P845" i="1"/>
  <c r="O834" i="1" l="1"/>
  <c r="B834" i="1"/>
  <c r="J836" i="1"/>
  <c r="I837" i="1"/>
  <c r="C836" i="1"/>
  <c r="K835" i="1"/>
  <c r="L846" i="1"/>
  <c r="A847" i="1"/>
  <c r="D847" i="1" s="1"/>
  <c r="E846" i="1"/>
  <c r="G846" i="1" s="1"/>
  <c r="H847" i="1" s="1"/>
  <c r="M845" i="1"/>
  <c r="N845" i="1" s="1"/>
  <c r="P846" i="1"/>
  <c r="Q846" i="1"/>
  <c r="O835" i="1" l="1"/>
  <c r="B835" i="1"/>
  <c r="I838" i="1"/>
  <c r="J837" i="1"/>
  <c r="C837" i="1"/>
  <c r="K836" i="1"/>
  <c r="L847" i="1"/>
  <c r="A848" i="1"/>
  <c r="D848" i="1" s="1"/>
  <c r="E847" i="1"/>
  <c r="G847" i="1" s="1"/>
  <c r="Q847" i="1"/>
  <c r="M846" i="1"/>
  <c r="N846" i="1" s="1"/>
  <c r="P847" i="1"/>
  <c r="O836" i="1" l="1"/>
  <c r="B836" i="1"/>
  <c r="I839" i="1"/>
  <c r="J838" i="1"/>
  <c r="H848" i="1"/>
  <c r="K837" i="1"/>
  <c r="C838" i="1"/>
  <c r="M847" i="1"/>
  <c r="N847" i="1" s="1"/>
  <c r="P848" i="1"/>
  <c r="Q848" i="1"/>
  <c r="L848" i="1"/>
  <c r="A849" i="1"/>
  <c r="D849" i="1" s="1"/>
  <c r="E848" i="1"/>
  <c r="G848" i="1" s="1"/>
  <c r="O837" i="1" l="1"/>
  <c r="B837" i="1"/>
  <c r="J839" i="1"/>
  <c r="I840" i="1"/>
  <c r="H849" i="1"/>
  <c r="C839" i="1"/>
  <c r="K838" i="1"/>
  <c r="L849" i="1"/>
  <c r="A850" i="1"/>
  <c r="D850" i="1" s="1"/>
  <c r="E849" i="1"/>
  <c r="G849" i="1" s="1"/>
  <c r="Q849" i="1"/>
  <c r="M848" i="1"/>
  <c r="N848" i="1" s="1"/>
  <c r="P849" i="1"/>
  <c r="O838" i="1" l="1"/>
  <c r="B838" i="1"/>
  <c r="J840" i="1"/>
  <c r="I841" i="1"/>
  <c r="H850" i="1"/>
  <c r="K839" i="1"/>
  <c r="C840" i="1"/>
  <c r="L850" i="1"/>
  <c r="A851" i="1"/>
  <c r="D851" i="1" s="1"/>
  <c r="E850" i="1"/>
  <c r="G850" i="1" s="1"/>
  <c r="H851" i="1" s="1"/>
  <c r="M849" i="1"/>
  <c r="N849" i="1" s="1"/>
  <c r="P850" i="1"/>
  <c r="Q850" i="1"/>
  <c r="O839" i="1" l="1"/>
  <c r="B839" i="1"/>
  <c r="J841" i="1"/>
  <c r="I842" i="1"/>
  <c r="C841" i="1"/>
  <c r="K840" i="1"/>
  <c r="L851" i="1"/>
  <c r="A852" i="1"/>
  <c r="D852" i="1" s="1"/>
  <c r="E851" i="1"/>
  <c r="G851" i="1" s="1"/>
  <c r="P851" i="1"/>
  <c r="M850" i="1"/>
  <c r="N850" i="1" s="1"/>
  <c r="Q851" i="1"/>
  <c r="O840" i="1" l="1"/>
  <c r="B840" i="1"/>
  <c r="I843" i="1"/>
  <c r="J842" i="1"/>
  <c r="H852" i="1"/>
  <c r="C842" i="1"/>
  <c r="K841" i="1"/>
  <c r="L852" i="1"/>
  <c r="A853" i="1"/>
  <c r="D853" i="1" s="1"/>
  <c r="E852" i="1"/>
  <c r="G852" i="1" s="1"/>
  <c r="M851" i="1"/>
  <c r="N851" i="1" s="1"/>
  <c r="P852" i="1"/>
  <c r="Q852" i="1"/>
  <c r="O841" i="1" l="1"/>
  <c r="B841" i="1"/>
  <c r="I844" i="1"/>
  <c r="J843" i="1"/>
  <c r="H853" i="1"/>
  <c r="C843" i="1"/>
  <c r="K842" i="1"/>
  <c r="E853" i="1"/>
  <c r="G853" i="1" s="1"/>
  <c r="H854" i="1" s="1"/>
  <c r="L853" i="1"/>
  <c r="A854" i="1"/>
  <c r="D854" i="1" s="1"/>
  <c r="Q853" i="1"/>
  <c r="M852" i="1"/>
  <c r="N852" i="1" s="1"/>
  <c r="P853" i="1"/>
  <c r="O842" i="1" l="1"/>
  <c r="B842" i="1"/>
  <c r="J844" i="1"/>
  <c r="I845" i="1"/>
  <c r="K843" i="1"/>
  <c r="C844" i="1"/>
  <c r="E854" i="1"/>
  <c r="G854" i="1" s="1"/>
  <c r="L854" i="1"/>
  <c r="A855" i="1"/>
  <c r="D855" i="1" s="1"/>
  <c r="P854" i="1"/>
  <c r="M853" i="1"/>
  <c r="N853" i="1" s="1"/>
  <c r="Q854" i="1"/>
  <c r="O843" i="1" l="1"/>
  <c r="B843" i="1"/>
  <c r="J845" i="1"/>
  <c r="I846" i="1"/>
  <c r="H855" i="1"/>
  <c r="C845" i="1"/>
  <c r="K844" i="1"/>
  <c r="E855" i="1"/>
  <c r="G855" i="1" s="1"/>
  <c r="L855" i="1"/>
  <c r="A856" i="1"/>
  <c r="D856" i="1" s="1"/>
  <c r="Q855" i="1"/>
  <c r="M854" i="1"/>
  <c r="N854" i="1" s="1"/>
  <c r="P855" i="1"/>
  <c r="O844" i="1" l="1"/>
  <c r="B844" i="1"/>
  <c r="J846" i="1"/>
  <c r="I847" i="1"/>
  <c r="H856" i="1"/>
  <c r="K845" i="1"/>
  <c r="C846" i="1"/>
  <c r="E856" i="1"/>
  <c r="G856" i="1" s="1"/>
  <c r="H857" i="1" s="1"/>
  <c r="L856" i="1"/>
  <c r="A857" i="1"/>
  <c r="D857" i="1" s="1"/>
  <c r="Q856" i="1"/>
  <c r="P856" i="1"/>
  <c r="M855" i="1"/>
  <c r="N855" i="1" s="1"/>
  <c r="O845" i="1" l="1"/>
  <c r="B845" i="1"/>
  <c r="J847" i="1"/>
  <c r="I848" i="1"/>
  <c r="C847" i="1"/>
  <c r="K846" i="1"/>
  <c r="E857" i="1"/>
  <c r="G857" i="1" s="1"/>
  <c r="L857" i="1"/>
  <c r="A858" i="1"/>
  <c r="D858" i="1" s="1"/>
  <c r="M856" i="1"/>
  <c r="N856" i="1" s="1"/>
  <c r="Q857" i="1"/>
  <c r="P857" i="1"/>
  <c r="O846" i="1" l="1"/>
  <c r="B846" i="1"/>
  <c r="I849" i="1"/>
  <c r="J848" i="1"/>
  <c r="H858" i="1"/>
  <c r="C848" i="1"/>
  <c r="K847" i="1"/>
  <c r="Q858" i="1"/>
  <c r="M857" i="1"/>
  <c r="N857" i="1" s="1"/>
  <c r="P858" i="1"/>
  <c r="E858" i="1"/>
  <c r="G858" i="1" s="1"/>
  <c r="H859" i="1" s="1"/>
  <c r="L858" i="1"/>
  <c r="A859" i="1"/>
  <c r="D859" i="1" s="1"/>
  <c r="O847" i="1" l="1"/>
  <c r="B847" i="1"/>
  <c r="I850" i="1"/>
  <c r="J849" i="1"/>
  <c r="C849" i="1"/>
  <c r="K848" i="1"/>
  <c r="M858" i="1"/>
  <c r="N858" i="1" s="1"/>
  <c r="Q859" i="1"/>
  <c r="P859" i="1"/>
  <c r="E859" i="1"/>
  <c r="G859" i="1" s="1"/>
  <c r="A860" i="1"/>
  <c r="D860" i="1" s="1"/>
  <c r="L859" i="1"/>
  <c r="O848" i="1" l="1"/>
  <c r="B848" i="1"/>
  <c r="I851" i="1"/>
  <c r="J850" i="1"/>
  <c r="H860" i="1"/>
  <c r="C850" i="1"/>
  <c r="K849" i="1"/>
  <c r="Q860" i="1"/>
  <c r="M859" i="1"/>
  <c r="N859" i="1" s="1"/>
  <c r="P860" i="1"/>
  <c r="E860" i="1"/>
  <c r="G860" i="1" s="1"/>
  <c r="A861" i="1"/>
  <c r="D861" i="1" s="1"/>
  <c r="L860" i="1"/>
  <c r="O849" i="1" l="1"/>
  <c r="B849" i="1"/>
  <c r="J851" i="1"/>
  <c r="I852" i="1"/>
  <c r="H861" i="1"/>
  <c r="C851" i="1"/>
  <c r="K850" i="1"/>
  <c r="E861" i="1"/>
  <c r="G861" i="1" s="1"/>
  <c r="A862" i="1"/>
  <c r="D862" i="1" s="1"/>
  <c r="L861" i="1"/>
  <c r="M860" i="1"/>
  <c r="N860" i="1" s="1"/>
  <c r="Q861" i="1"/>
  <c r="P861" i="1"/>
  <c r="O850" i="1" l="1"/>
  <c r="B850" i="1"/>
  <c r="I853" i="1"/>
  <c r="J852" i="1"/>
  <c r="H862" i="1"/>
  <c r="C852" i="1"/>
  <c r="K851" i="1"/>
  <c r="E862" i="1"/>
  <c r="G862" i="1" s="1"/>
  <c r="L862" i="1"/>
  <c r="A863" i="1"/>
  <c r="D863" i="1" s="1"/>
  <c r="Q862" i="1"/>
  <c r="M861" i="1"/>
  <c r="N861" i="1" s="1"/>
  <c r="P862" i="1"/>
  <c r="O851" i="1" l="1"/>
  <c r="B851" i="1"/>
  <c r="I854" i="1"/>
  <c r="J853" i="1"/>
  <c r="H863" i="1"/>
  <c r="C853" i="1"/>
  <c r="K852" i="1"/>
  <c r="E863" i="1"/>
  <c r="G863" i="1" s="1"/>
  <c r="H864" i="1" s="1"/>
  <c r="L863" i="1"/>
  <c r="A864" i="1"/>
  <c r="D864" i="1" s="1"/>
  <c r="Q863" i="1"/>
  <c r="P863" i="1"/>
  <c r="M862" i="1"/>
  <c r="N862" i="1" s="1"/>
  <c r="O852" i="1" l="1"/>
  <c r="B852" i="1"/>
  <c r="J854" i="1"/>
  <c r="I855" i="1"/>
  <c r="C854" i="1"/>
  <c r="K853" i="1"/>
  <c r="Q864" i="1"/>
  <c r="M863" i="1"/>
  <c r="N863" i="1" s="1"/>
  <c r="P864" i="1"/>
  <c r="E864" i="1"/>
  <c r="G864" i="1" s="1"/>
  <c r="L864" i="1"/>
  <c r="A865" i="1"/>
  <c r="D865" i="1" s="1"/>
  <c r="O853" i="1" l="1"/>
  <c r="B853" i="1"/>
  <c r="I856" i="1"/>
  <c r="J855" i="1"/>
  <c r="H865" i="1"/>
  <c r="K854" i="1"/>
  <c r="C855" i="1"/>
  <c r="E865" i="1"/>
  <c r="G865" i="1" s="1"/>
  <c r="L865" i="1"/>
  <c r="A866" i="1"/>
  <c r="D866" i="1" s="1"/>
  <c r="P865" i="1"/>
  <c r="M864" i="1"/>
  <c r="N864" i="1" s="1"/>
  <c r="Q865" i="1"/>
  <c r="O854" i="1" l="1"/>
  <c r="B854" i="1"/>
  <c r="I857" i="1"/>
  <c r="J856" i="1"/>
  <c r="H866" i="1"/>
  <c r="C856" i="1"/>
  <c r="K855" i="1"/>
  <c r="E866" i="1"/>
  <c r="G866" i="1" s="1"/>
  <c r="H867" i="1" s="1"/>
  <c r="L866" i="1"/>
  <c r="A867" i="1"/>
  <c r="D867" i="1" s="1"/>
  <c r="M865" i="1"/>
  <c r="N865" i="1" s="1"/>
  <c r="Q866" i="1"/>
  <c r="P866" i="1"/>
  <c r="O855" i="1" l="1"/>
  <c r="B855" i="1"/>
  <c r="J857" i="1"/>
  <c r="I858" i="1"/>
  <c r="K856" i="1"/>
  <c r="C857" i="1"/>
  <c r="Q867" i="1"/>
  <c r="M866" i="1"/>
  <c r="N866" i="1" s="1"/>
  <c r="P867" i="1"/>
  <c r="E867" i="1"/>
  <c r="G867" i="1" s="1"/>
  <c r="A868" i="1"/>
  <c r="D868" i="1" s="1"/>
  <c r="L867" i="1"/>
  <c r="O856" i="1" l="1"/>
  <c r="B856" i="1"/>
  <c r="I859" i="1"/>
  <c r="J858" i="1"/>
  <c r="H868" i="1"/>
  <c r="C858" i="1"/>
  <c r="K857" i="1"/>
  <c r="P868" i="1"/>
  <c r="M867" i="1"/>
  <c r="N867" i="1" s="1"/>
  <c r="Q868" i="1"/>
  <c r="E868" i="1"/>
  <c r="G868" i="1" s="1"/>
  <c r="L868" i="1"/>
  <c r="A869" i="1"/>
  <c r="D869" i="1" s="1"/>
  <c r="O857" i="1" l="1"/>
  <c r="B857" i="1"/>
  <c r="J859" i="1"/>
  <c r="I860" i="1"/>
  <c r="H869" i="1"/>
  <c r="C859" i="1"/>
  <c r="K858" i="1"/>
  <c r="P869" i="1"/>
  <c r="M868" i="1"/>
  <c r="N868" i="1" s="1"/>
  <c r="Q869" i="1"/>
  <c r="E869" i="1"/>
  <c r="G869" i="1" s="1"/>
  <c r="H870" i="1" s="1"/>
  <c r="L869" i="1"/>
  <c r="A870" i="1"/>
  <c r="D870" i="1" s="1"/>
  <c r="O858" i="1" l="1"/>
  <c r="B858" i="1"/>
  <c r="I861" i="1"/>
  <c r="J860" i="1"/>
  <c r="C860" i="1"/>
  <c r="K859" i="1"/>
  <c r="Q870" i="1"/>
  <c r="P870" i="1"/>
  <c r="M869" i="1"/>
  <c r="N869" i="1" s="1"/>
  <c r="E870" i="1"/>
  <c r="G870" i="1" s="1"/>
  <c r="L870" i="1"/>
  <c r="A871" i="1"/>
  <c r="D871" i="1" s="1"/>
  <c r="O859" i="1" l="1"/>
  <c r="B859" i="1"/>
  <c r="I862" i="1"/>
  <c r="J861" i="1"/>
  <c r="H871" i="1"/>
  <c r="C861" i="1"/>
  <c r="K860" i="1"/>
  <c r="Q871" i="1"/>
  <c r="P871" i="1"/>
  <c r="M870" i="1"/>
  <c r="N870" i="1" s="1"/>
  <c r="E871" i="1"/>
  <c r="G871" i="1" s="1"/>
  <c r="L871" i="1"/>
  <c r="A872" i="1"/>
  <c r="D872" i="1" s="1"/>
  <c r="O860" i="1" l="1"/>
  <c r="B860" i="1"/>
  <c r="I863" i="1"/>
  <c r="J862" i="1"/>
  <c r="H872" i="1"/>
  <c r="C862" i="1"/>
  <c r="K861" i="1"/>
  <c r="Q872" i="1"/>
  <c r="M871" i="1"/>
  <c r="N871" i="1" s="1"/>
  <c r="P872" i="1"/>
  <c r="A873" i="1"/>
  <c r="D873" i="1" s="1"/>
  <c r="E872" i="1"/>
  <c r="G872" i="1" s="1"/>
  <c r="H873" i="1" s="1"/>
  <c r="L872" i="1"/>
  <c r="O861" i="1" l="1"/>
  <c r="B861" i="1"/>
  <c r="I864" i="1"/>
  <c r="J863" i="1"/>
  <c r="C863" i="1"/>
  <c r="K862" i="1"/>
  <c r="E873" i="1"/>
  <c r="G873" i="1" s="1"/>
  <c r="L873" i="1"/>
  <c r="A874" i="1"/>
  <c r="D874" i="1" s="1"/>
  <c r="Q873" i="1"/>
  <c r="P873" i="1"/>
  <c r="M872" i="1"/>
  <c r="N872" i="1" s="1"/>
  <c r="O862" i="1" l="1"/>
  <c r="B862" i="1"/>
  <c r="J864" i="1"/>
  <c r="I865" i="1"/>
  <c r="H874" i="1"/>
  <c r="C864" i="1"/>
  <c r="K863" i="1"/>
  <c r="E874" i="1"/>
  <c r="G874" i="1" s="1"/>
  <c r="H875" i="1" s="1"/>
  <c r="L874" i="1"/>
  <c r="A875" i="1"/>
  <c r="D875" i="1" s="1"/>
  <c r="Q874" i="1"/>
  <c r="P874" i="1"/>
  <c r="M873" i="1"/>
  <c r="N873" i="1" s="1"/>
  <c r="O863" i="1" l="1"/>
  <c r="B863" i="1"/>
  <c r="I866" i="1"/>
  <c r="J865" i="1"/>
  <c r="C865" i="1"/>
  <c r="K864" i="1"/>
  <c r="A876" i="1"/>
  <c r="D876" i="1" s="1"/>
  <c r="E875" i="1"/>
  <c r="G875" i="1" s="1"/>
  <c r="L875" i="1"/>
  <c r="M874" i="1"/>
  <c r="N874" i="1" s="1"/>
  <c r="Q875" i="1"/>
  <c r="P875" i="1"/>
  <c r="O864" i="1" l="1"/>
  <c r="B864" i="1"/>
  <c r="I867" i="1"/>
  <c r="J866" i="1"/>
  <c r="H876" i="1"/>
  <c r="C866" i="1"/>
  <c r="K865" i="1"/>
  <c r="M875" i="1"/>
  <c r="N875" i="1" s="1"/>
  <c r="P876" i="1"/>
  <c r="Q876" i="1"/>
  <c r="A877" i="1"/>
  <c r="D877" i="1" s="1"/>
  <c r="E876" i="1"/>
  <c r="G876" i="1" s="1"/>
  <c r="L876" i="1"/>
  <c r="O865" i="1" l="1"/>
  <c r="B865" i="1"/>
  <c r="J867" i="1"/>
  <c r="I868" i="1"/>
  <c r="H877" i="1"/>
  <c r="C867" i="1"/>
  <c r="K866" i="1"/>
  <c r="E877" i="1"/>
  <c r="G877" i="1" s="1"/>
  <c r="H878" i="1" s="1"/>
  <c r="L877" i="1"/>
  <c r="A878" i="1"/>
  <c r="D878" i="1" s="1"/>
  <c r="M876" i="1"/>
  <c r="N876" i="1" s="1"/>
  <c r="Q877" i="1"/>
  <c r="P877" i="1"/>
  <c r="O866" i="1" l="1"/>
  <c r="B866" i="1"/>
  <c r="I869" i="1"/>
  <c r="J868" i="1"/>
  <c r="C868" i="1"/>
  <c r="K867" i="1"/>
  <c r="A879" i="1"/>
  <c r="D879" i="1" s="1"/>
  <c r="E878" i="1"/>
  <c r="G878" i="1" s="1"/>
  <c r="L878" i="1"/>
  <c r="M877" i="1"/>
  <c r="N877" i="1" s="1"/>
  <c r="Q878" i="1"/>
  <c r="P878" i="1"/>
  <c r="O867" i="1" l="1"/>
  <c r="B867" i="1"/>
  <c r="I870" i="1"/>
  <c r="J869" i="1"/>
  <c r="H879" i="1"/>
  <c r="C869" i="1"/>
  <c r="K868" i="1"/>
  <c r="A880" i="1"/>
  <c r="D880" i="1" s="1"/>
  <c r="E879" i="1"/>
  <c r="G879" i="1" s="1"/>
  <c r="H880" i="1" s="1"/>
  <c r="L879" i="1"/>
  <c r="M878" i="1"/>
  <c r="N878" i="1" s="1"/>
  <c r="Q879" i="1"/>
  <c r="P879" i="1"/>
  <c r="O868" i="1" l="1"/>
  <c r="B868" i="1"/>
  <c r="J870" i="1"/>
  <c r="I871" i="1"/>
  <c r="C870" i="1"/>
  <c r="K869" i="1"/>
  <c r="E880" i="1"/>
  <c r="G880" i="1" s="1"/>
  <c r="L880" i="1"/>
  <c r="A881" i="1"/>
  <c r="D881" i="1" s="1"/>
  <c r="M879" i="1"/>
  <c r="N879" i="1" s="1"/>
  <c r="Q880" i="1"/>
  <c r="P880" i="1"/>
  <c r="O869" i="1" l="1"/>
  <c r="B869" i="1"/>
  <c r="I872" i="1"/>
  <c r="J871" i="1"/>
  <c r="H881" i="1"/>
  <c r="C871" i="1"/>
  <c r="K870" i="1"/>
  <c r="E881" i="1"/>
  <c r="G881" i="1" s="1"/>
  <c r="L881" i="1"/>
  <c r="A882" i="1"/>
  <c r="D882" i="1" s="1"/>
  <c r="M880" i="1"/>
  <c r="N880" i="1" s="1"/>
  <c r="Q881" i="1"/>
  <c r="P881" i="1"/>
  <c r="O870" i="1" l="1"/>
  <c r="B870" i="1"/>
  <c r="I873" i="1"/>
  <c r="J872" i="1"/>
  <c r="H882" i="1"/>
  <c r="C872" i="1"/>
  <c r="K871" i="1"/>
  <c r="A883" i="1"/>
  <c r="D883" i="1" s="1"/>
  <c r="E882" i="1"/>
  <c r="G882" i="1" s="1"/>
  <c r="H883" i="1" s="1"/>
  <c r="L882" i="1"/>
  <c r="M881" i="1"/>
  <c r="N881" i="1" s="1"/>
  <c r="Q882" i="1"/>
  <c r="P882" i="1"/>
  <c r="O871" i="1" l="1"/>
  <c r="B871" i="1"/>
  <c r="J873" i="1"/>
  <c r="I874" i="1"/>
  <c r="C873" i="1"/>
  <c r="K872" i="1"/>
  <c r="A884" i="1"/>
  <c r="D884" i="1" s="1"/>
  <c r="E883" i="1"/>
  <c r="G883" i="1" s="1"/>
  <c r="L883" i="1"/>
  <c r="M882" i="1"/>
  <c r="N882" i="1" s="1"/>
  <c r="P883" i="1"/>
  <c r="Q883" i="1"/>
  <c r="O872" i="1" l="1"/>
  <c r="B872" i="1"/>
  <c r="J874" i="1"/>
  <c r="I875" i="1"/>
  <c r="H884" i="1"/>
  <c r="C874" i="1"/>
  <c r="K873" i="1"/>
  <c r="M883" i="1"/>
  <c r="N883" i="1" s="1"/>
  <c r="Q884" i="1"/>
  <c r="P884" i="1"/>
  <c r="A885" i="1"/>
  <c r="D885" i="1" s="1"/>
  <c r="E884" i="1"/>
  <c r="G884" i="1" s="1"/>
  <c r="H885" i="1" s="1"/>
  <c r="L884" i="1"/>
  <c r="O873" i="1" l="1"/>
  <c r="B873" i="1"/>
  <c r="J875" i="1"/>
  <c r="I876" i="1"/>
  <c r="C875" i="1"/>
  <c r="K874" i="1"/>
  <c r="E885" i="1"/>
  <c r="G885" i="1" s="1"/>
  <c r="L885" i="1"/>
  <c r="A886" i="1"/>
  <c r="D886" i="1" s="1"/>
  <c r="M884" i="1"/>
  <c r="N884" i="1" s="1"/>
  <c r="Q885" i="1"/>
  <c r="P885" i="1"/>
  <c r="O874" i="1" l="1"/>
  <c r="B874" i="1"/>
  <c r="I877" i="1"/>
  <c r="J876" i="1"/>
  <c r="H886" i="1"/>
  <c r="C876" i="1"/>
  <c r="K875" i="1"/>
  <c r="M885" i="1"/>
  <c r="N885" i="1" s="1"/>
  <c r="Q886" i="1"/>
  <c r="P886" i="1"/>
  <c r="L886" i="1"/>
  <c r="A887" i="1"/>
  <c r="D887" i="1" s="1"/>
  <c r="E886" i="1"/>
  <c r="G886" i="1" s="1"/>
  <c r="O875" i="1" l="1"/>
  <c r="B875" i="1"/>
  <c r="J877" i="1"/>
  <c r="I878" i="1"/>
  <c r="H887" i="1"/>
  <c r="K876" i="1"/>
  <c r="C877" i="1"/>
  <c r="Q887" i="1"/>
  <c r="M886" i="1"/>
  <c r="N886" i="1" s="1"/>
  <c r="P887" i="1"/>
  <c r="L887" i="1"/>
  <c r="A888" i="1"/>
  <c r="D888" i="1" s="1"/>
  <c r="E887" i="1"/>
  <c r="G887" i="1" s="1"/>
  <c r="O876" i="1" l="1"/>
  <c r="B876" i="1"/>
  <c r="J878" i="1"/>
  <c r="I879" i="1"/>
  <c r="H888" i="1"/>
  <c r="C878" i="1"/>
  <c r="K877" i="1"/>
  <c r="M887" i="1"/>
  <c r="N887" i="1" s="1"/>
  <c r="Q888" i="1"/>
  <c r="P888" i="1"/>
  <c r="L888" i="1"/>
  <c r="E888" i="1"/>
  <c r="G888" i="1" s="1"/>
  <c r="H889" i="1" s="1"/>
  <c r="A889" i="1"/>
  <c r="D889" i="1" s="1"/>
  <c r="O877" i="1" l="1"/>
  <c r="B877" i="1"/>
  <c r="I880" i="1"/>
  <c r="J879" i="1"/>
  <c r="C879" i="1"/>
  <c r="K878" i="1"/>
  <c r="M888" i="1"/>
  <c r="N888" i="1" s="1"/>
  <c r="Q889" i="1"/>
  <c r="P889" i="1"/>
  <c r="L889" i="1"/>
  <c r="A890" i="1"/>
  <c r="D890" i="1" s="1"/>
  <c r="E889" i="1"/>
  <c r="G889" i="1" s="1"/>
  <c r="O878" i="1" l="1"/>
  <c r="B878" i="1"/>
  <c r="J880" i="1"/>
  <c r="I881" i="1"/>
  <c r="H890" i="1"/>
  <c r="C880" i="1"/>
  <c r="K879" i="1"/>
  <c r="Q890" i="1"/>
  <c r="M889" i="1"/>
  <c r="N889" i="1" s="1"/>
  <c r="P890" i="1"/>
  <c r="L890" i="1"/>
  <c r="A891" i="1"/>
  <c r="D891" i="1" s="1"/>
  <c r="E890" i="1"/>
  <c r="G890" i="1" s="1"/>
  <c r="O879" i="1" l="1"/>
  <c r="B879" i="1"/>
  <c r="J881" i="1"/>
  <c r="I882" i="1"/>
  <c r="H891" i="1"/>
  <c r="C881" i="1"/>
  <c r="K880" i="1"/>
  <c r="M890" i="1"/>
  <c r="N890" i="1" s="1"/>
  <c r="Q891" i="1"/>
  <c r="P891" i="1"/>
  <c r="L891" i="1"/>
  <c r="A892" i="1"/>
  <c r="D892" i="1" s="1"/>
  <c r="E891" i="1"/>
  <c r="G891" i="1" s="1"/>
  <c r="O880" i="1" l="1"/>
  <c r="B880" i="1"/>
  <c r="J882" i="1"/>
  <c r="I883" i="1"/>
  <c r="H892" i="1"/>
  <c r="C882" i="1"/>
  <c r="K881" i="1"/>
  <c r="L892" i="1"/>
  <c r="A893" i="1"/>
  <c r="D893" i="1" s="1"/>
  <c r="E892" i="1"/>
  <c r="G892" i="1" s="1"/>
  <c r="H893" i="1" s="1"/>
  <c r="P892" i="1"/>
  <c r="M891" i="1"/>
  <c r="N891" i="1" s="1"/>
  <c r="Q892" i="1"/>
  <c r="O881" i="1" l="1"/>
  <c r="B881" i="1"/>
  <c r="J883" i="1"/>
  <c r="I884" i="1"/>
  <c r="K882" i="1"/>
  <c r="C883" i="1"/>
  <c r="L893" i="1"/>
  <c r="A894" i="1"/>
  <c r="D894" i="1" s="1"/>
  <c r="E893" i="1"/>
  <c r="G893" i="1" s="1"/>
  <c r="M892" i="1"/>
  <c r="N892" i="1" s="1"/>
  <c r="Q893" i="1"/>
  <c r="P893" i="1"/>
  <c r="O882" i="1" l="1"/>
  <c r="B882" i="1"/>
  <c r="I885" i="1"/>
  <c r="J884" i="1"/>
  <c r="H894" i="1"/>
  <c r="C884" i="1"/>
  <c r="K883" i="1"/>
  <c r="L894" i="1"/>
  <c r="A895" i="1"/>
  <c r="D895" i="1" s="1"/>
  <c r="E894" i="1"/>
  <c r="G894" i="1" s="1"/>
  <c r="M893" i="1"/>
  <c r="N893" i="1" s="1"/>
  <c r="Q894" i="1"/>
  <c r="P894" i="1"/>
  <c r="O883" i="1" l="1"/>
  <c r="B883" i="1"/>
  <c r="J885" i="1"/>
  <c r="I886" i="1"/>
  <c r="H895" i="1"/>
  <c r="C885" i="1"/>
  <c r="K884" i="1"/>
  <c r="L895" i="1"/>
  <c r="A896" i="1"/>
  <c r="D896" i="1" s="1"/>
  <c r="E895" i="1"/>
  <c r="G895" i="1" s="1"/>
  <c r="H896" i="1" s="1"/>
  <c r="M894" i="1"/>
  <c r="N894" i="1" s="1"/>
  <c r="Q895" i="1"/>
  <c r="P895" i="1"/>
  <c r="O884" i="1" l="1"/>
  <c r="B884" i="1"/>
  <c r="I887" i="1"/>
  <c r="J886" i="1"/>
  <c r="C886" i="1"/>
  <c r="K885" i="1"/>
  <c r="Q896" i="1"/>
  <c r="M895" i="1"/>
  <c r="N895" i="1" s="1"/>
  <c r="P896" i="1"/>
  <c r="L896" i="1"/>
  <c r="A897" i="1"/>
  <c r="D897" i="1" s="1"/>
  <c r="E896" i="1"/>
  <c r="G896" i="1" s="1"/>
  <c r="O885" i="1" l="1"/>
  <c r="B885" i="1"/>
  <c r="I888" i="1"/>
  <c r="J887" i="1"/>
  <c r="H897" i="1"/>
  <c r="K886" i="1"/>
  <c r="C887" i="1"/>
  <c r="P897" i="1"/>
  <c r="M896" i="1"/>
  <c r="N896" i="1" s="1"/>
  <c r="Q897" i="1"/>
  <c r="L897" i="1"/>
  <c r="A898" i="1"/>
  <c r="D898" i="1" s="1"/>
  <c r="E897" i="1"/>
  <c r="G897" i="1" s="1"/>
  <c r="O886" i="1" l="1"/>
  <c r="B886" i="1"/>
  <c r="I889" i="1"/>
  <c r="J888" i="1"/>
  <c r="H898" i="1"/>
  <c r="C888" i="1"/>
  <c r="K887" i="1"/>
  <c r="L898" i="1"/>
  <c r="A899" i="1"/>
  <c r="D899" i="1" s="1"/>
  <c r="E898" i="1"/>
  <c r="G898" i="1" s="1"/>
  <c r="H899" i="1" s="1"/>
  <c r="M897" i="1"/>
  <c r="N897" i="1" s="1"/>
  <c r="Q898" i="1"/>
  <c r="P898" i="1"/>
  <c r="O887" i="1" l="1"/>
  <c r="B887" i="1"/>
  <c r="J889" i="1"/>
  <c r="I890" i="1"/>
  <c r="C889" i="1"/>
  <c r="K888" i="1"/>
  <c r="L899" i="1"/>
  <c r="A900" i="1"/>
  <c r="D900" i="1" s="1"/>
  <c r="E899" i="1"/>
  <c r="G899" i="1" s="1"/>
  <c r="Q899" i="1"/>
  <c r="M898" i="1"/>
  <c r="N898" i="1" s="1"/>
  <c r="P899" i="1"/>
  <c r="O888" i="1" l="1"/>
  <c r="B888" i="1"/>
  <c r="I891" i="1"/>
  <c r="J890" i="1"/>
  <c r="H900" i="1"/>
  <c r="C890" i="1"/>
  <c r="K889" i="1"/>
  <c r="M899" i="1"/>
  <c r="N899" i="1" s="1"/>
  <c r="Q900" i="1"/>
  <c r="P900" i="1"/>
  <c r="L900" i="1"/>
  <c r="A901" i="1"/>
  <c r="D901" i="1" s="1"/>
  <c r="E900" i="1"/>
  <c r="G900" i="1" s="1"/>
  <c r="H901" i="1" s="1"/>
  <c r="O889" i="1" l="1"/>
  <c r="B889" i="1"/>
  <c r="I892" i="1"/>
  <c r="J891" i="1"/>
  <c r="C891" i="1"/>
  <c r="K890" i="1"/>
  <c r="M900" i="1"/>
  <c r="N900" i="1" s="1"/>
  <c r="P901" i="1"/>
  <c r="Q901" i="1"/>
  <c r="L901" i="1"/>
  <c r="A902" i="1"/>
  <c r="D902" i="1" s="1"/>
  <c r="E901" i="1"/>
  <c r="G901" i="1" s="1"/>
  <c r="H902" i="1" s="1"/>
  <c r="O890" i="1" l="1"/>
  <c r="B890" i="1"/>
  <c r="I893" i="1"/>
  <c r="J892" i="1"/>
  <c r="C892" i="1"/>
  <c r="K891" i="1"/>
  <c r="E902" i="1"/>
  <c r="G902" i="1" s="1"/>
  <c r="H903" i="1" s="1"/>
  <c r="L902" i="1"/>
  <c r="A903" i="1"/>
  <c r="D903" i="1" s="1"/>
  <c r="M901" i="1"/>
  <c r="N901" i="1" s="1"/>
  <c r="Q902" i="1"/>
  <c r="P902" i="1"/>
  <c r="O891" i="1" l="1"/>
  <c r="B891" i="1"/>
  <c r="J893" i="1"/>
  <c r="I894" i="1"/>
  <c r="K892" i="1"/>
  <c r="C893" i="1"/>
  <c r="E903" i="1"/>
  <c r="G903" i="1" s="1"/>
  <c r="L903" i="1"/>
  <c r="A904" i="1"/>
  <c r="D904" i="1" s="1"/>
  <c r="P903" i="1"/>
  <c r="M902" i="1"/>
  <c r="N902" i="1" s="1"/>
  <c r="Q903" i="1"/>
  <c r="O892" i="1" l="1"/>
  <c r="B892" i="1"/>
  <c r="I895" i="1"/>
  <c r="J894" i="1"/>
  <c r="H904" i="1"/>
  <c r="C894" i="1"/>
  <c r="K893" i="1"/>
  <c r="E904" i="1"/>
  <c r="G904" i="1" s="1"/>
  <c r="L904" i="1"/>
  <c r="A905" i="1"/>
  <c r="D905" i="1" s="1"/>
  <c r="Q904" i="1"/>
  <c r="P904" i="1"/>
  <c r="M903" i="1"/>
  <c r="N903" i="1" s="1"/>
  <c r="O893" i="1" l="1"/>
  <c r="B893" i="1"/>
  <c r="I896" i="1"/>
  <c r="J895" i="1"/>
  <c r="H905" i="1"/>
  <c r="C895" i="1"/>
  <c r="K894" i="1"/>
  <c r="E905" i="1"/>
  <c r="G905" i="1" s="1"/>
  <c r="H906" i="1" s="1"/>
  <c r="L905" i="1"/>
  <c r="A906" i="1"/>
  <c r="D906" i="1" s="1"/>
  <c r="Q905" i="1"/>
  <c r="M904" i="1"/>
  <c r="N904" i="1" s="1"/>
  <c r="P905" i="1"/>
  <c r="O894" i="1" l="1"/>
  <c r="B894" i="1"/>
  <c r="J896" i="1"/>
  <c r="I897" i="1"/>
  <c r="C896" i="1"/>
  <c r="K895" i="1"/>
  <c r="E906" i="1"/>
  <c r="G906" i="1" s="1"/>
  <c r="L906" i="1"/>
  <c r="A907" i="1"/>
  <c r="D907" i="1" s="1"/>
  <c r="P906" i="1"/>
  <c r="M905" i="1"/>
  <c r="N905" i="1" s="1"/>
  <c r="Q906" i="1"/>
  <c r="O895" i="1" l="1"/>
  <c r="B895" i="1"/>
  <c r="I898" i="1"/>
  <c r="J897" i="1"/>
  <c r="H907" i="1"/>
  <c r="C897" i="1"/>
  <c r="K896" i="1"/>
  <c r="M906" i="1"/>
  <c r="N906" i="1" s="1"/>
  <c r="P907" i="1"/>
  <c r="Q907" i="1"/>
  <c r="E907" i="1"/>
  <c r="G907" i="1" s="1"/>
  <c r="L907" i="1"/>
  <c r="A908" i="1"/>
  <c r="D908" i="1" s="1"/>
  <c r="O896" i="1" l="1"/>
  <c r="B896" i="1"/>
  <c r="I899" i="1"/>
  <c r="J898" i="1"/>
  <c r="H908" i="1"/>
  <c r="C898" i="1"/>
  <c r="K897" i="1"/>
  <c r="P908" i="1"/>
  <c r="M907" i="1"/>
  <c r="N907" i="1" s="1"/>
  <c r="Q908" i="1"/>
  <c r="E908" i="1"/>
  <c r="G908" i="1" s="1"/>
  <c r="H909" i="1" s="1"/>
  <c r="L908" i="1"/>
  <c r="A909" i="1"/>
  <c r="D909" i="1" s="1"/>
  <c r="O897" i="1" l="1"/>
  <c r="B897" i="1"/>
  <c r="J899" i="1"/>
  <c r="I900" i="1"/>
  <c r="C899" i="1"/>
  <c r="K898" i="1"/>
  <c r="M908" i="1"/>
  <c r="N908" i="1" s="1"/>
  <c r="P909" i="1"/>
  <c r="Q909" i="1"/>
  <c r="E909" i="1"/>
  <c r="G909" i="1" s="1"/>
  <c r="L909" i="1"/>
  <c r="A910" i="1"/>
  <c r="D910" i="1" s="1"/>
  <c r="O898" i="1" l="1"/>
  <c r="B898" i="1"/>
  <c r="I901" i="1"/>
  <c r="J900" i="1"/>
  <c r="H910" i="1"/>
  <c r="C900" i="1"/>
  <c r="K899" i="1"/>
  <c r="Q910" i="1"/>
  <c r="P910" i="1"/>
  <c r="M909" i="1"/>
  <c r="N909" i="1" s="1"/>
  <c r="E910" i="1"/>
  <c r="G910" i="1" s="1"/>
  <c r="L910" i="1"/>
  <c r="A911" i="1"/>
  <c r="D911" i="1" s="1"/>
  <c r="O899" i="1" l="1"/>
  <c r="B899" i="1"/>
  <c r="J901" i="1"/>
  <c r="I902" i="1"/>
  <c r="H911" i="1"/>
  <c r="C901" i="1"/>
  <c r="K900" i="1"/>
  <c r="E911" i="1"/>
  <c r="G911" i="1" s="1"/>
  <c r="L911" i="1"/>
  <c r="A912" i="1"/>
  <c r="D912" i="1" s="1"/>
  <c r="P911" i="1"/>
  <c r="Q911" i="1"/>
  <c r="M910" i="1"/>
  <c r="N910" i="1" s="1"/>
  <c r="O900" i="1" l="1"/>
  <c r="B900" i="1"/>
  <c r="J902" i="1"/>
  <c r="I903" i="1"/>
  <c r="H912" i="1"/>
  <c r="C902" i="1"/>
  <c r="K901" i="1"/>
  <c r="E912" i="1"/>
  <c r="G912" i="1" s="1"/>
  <c r="H913" i="1" s="1"/>
  <c r="L912" i="1"/>
  <c r="A913" i="1"/>
  <c r="D913" i="1" s="1"/>
  <c r="P912" i="1"/>
  <c r="M911" i="1"/>
  <c r="N911" i="1" s="1"/>
  <c r="Q912" i="1"/>
  <c r="O901" i="1" l="1"/>
  <c r="B901" i="1"/>
  <c r="J903" i="1"/>
  <c r="I904" i="1"/>
  <c r="C903" i="1"/>
  <c r="K902" i="1"/>
  <c r="P913" i="1"/>
  <c r="Q913" i="1"/>
  <c r="M912" i="1"/>
  <c r="N912" i="1" s="1"/>
  <c r="E913" i="1"/>
  <c r="G913" i="1" s="1"/>
  <c r="L913" i="1"/>
  <c r="A914" i="1"/>
  <c r="D914" i="1" s="1"/>
  <c r="O902" i="1" l="1"/>
  <c r="B902" i="1"/>
  <c r="I905" i="1"/>
  <c r="J904" i="1"/>
  <c r="H914" i="1"/>
  <c r="C904" i="1"/>
  <c r="K903" i="1"/>
  <c r="P914" i="1"/>
  <c r="M913" i="1"/>
  <c r="N913" i="1" s="1"/>
  <c r="Q914" i="1"/>
  <c r="E914" i="1"/>
  <c r="G914" i="1" s="1"/>
  <c r="L914" i="1"/>
  <c r="A915" i="1"/>
  <c r="D915" i="1" s="1"/>
  <c r="O903" i="1" l="1"/>
  <c r="B903" i="1"/>
  <c r="I906" i="1"/>
  <c r="J905" i="1"/>
  <c r="H915" i="1"/>
  <c r="K904" i="1"/>
  <c r="C905" i="1"/>
  <c r="Q915" i="1"/>
  <c r="M914" i="1"/>
  <c r="N914" i="1" s="1"/>
  <c r="P915" i="1"/>
  <c r="E915" i="1"/>
  <c r="G915" i="1" s="1"/>
  <c r="H916" i="1" s="1"/>
  <c r="A916" i="1"/>
  <c r="D916" i="1" s="1"/>
  <c r="L915" i="1"/>
  <c r="O904" i="1" l="1"/>
  <c r="B904" i="1"/>
  <c r="J906" i="1"/>
  <c r="I907" i="1"/>
  <c r="C906" i="1"/>
  <c r="K905" i="1"/>
  <c r="Q916" i="1"/>
  <c r="M915" i="1"/>
  <c r="N915" i="1" s="1"/>
  <c r="P916" i="1"/>
  <c r="E916" i="1"/>
  <c r="G916" i="1" s="1"/>
  <c r="A917" i="1"/>
  <c r="D917" i="1" s="1"/>
  <c r="L916" i="1"/>
  <c r="O905" i="1" l="1"/>
  <c r="B905" i="1"/>
  <c r="I908" i="1"/>
  <c r="J907" i="1"/>
  <c r="H917" i="1"/>
  <c r="C907" i="1"/>
  <c r="K906" i="1"/>
  <c r="A918" i="1"/>
  <c r="D918" i="1" s="1"/>
  <c r="E917" i="1"/>
  <c r="G917" i="1" s="1"/>
  <c r="L917" i="1"/>
  <c r="P917" i="1"/>
  <c r="M916" i="1"/>
  <c r="N916" i="1" s="1"/>
  <c r="Q917" i="1"/>
  <c r="O906" i="1" l="1"/>
  <c r="B906" i="1"/>
  <c r="I909" i="1"/>
  <c r="J908" i="1"/>
  <c r="H918" i="1"/>
  <c r="C908" i="1"/>
  <c r="K907" i="1"/>
  <c r="E918" i="1"/>
  <c r="G918" i="1" s="1"/>
  <c r="H919" i="1" s="1"/>
  <c r="A919" i="1"/>
  <c r="D919" i="1" s="1"/>
  <c r="L918" i="1"/>
  <c r="M917" i="1"/>
  <c r="N917" i="1" s="1"/>
  <c r="P918" i="1"/>
  <c r="Q918" i="1"/>
  <c r="O907" i="1" l="1"/>
  <c r="B907" i="1"/>
  <c r="J909" i="1"/>
  <c r="I910" i="1"/>
  <c r="C909" i="1"/>
  <c r="K908" i="1"/>
  <c r="M918" i="1"/>
  <c r="N918" i="1" s="1"/>
  <c r="P919" i="1"/>
  <c r="Q919" i="1"/>
  <c r="E919" i="1"/>
  <c r="G919" i="1" s="1"/>
  <c r="L919" i="1"/>
  <c r="A920" i="1"/>
  <c r="D920" i="1" s="1"/>
  <c r="O908" i="1" l="1"/>
  <c r="B908" i="1"/>
  <c r="I911" i="1"/>
  <c r="J910" i="1"/>
  <c r="H920" i="1"/>
  <c r="C910" i="1"/>
  <c r="K909" i="1"/>
  <c r="A921" i="1"/>
  <c r="D921" i="1" s="1"/>
  <c r="E920" i="1"/>
  <c r="G920" i="1" s="1"/>
  <c r="H921" i="1" s="1"/>
  <c r="L920" i="1"/>
  <c r="M919" i="1"/>
  <c r="N919" i="1" s="1"/>
  <c r="P920" i="1"/>
  <c r="Q920" i="1"/>
  <c r="O909" i="1" l="1"/>
  <c r="B909" i="1"/>
  <c r="I912" i="1"/>
  <c r="J911" i="1"/>
  <c r="C911" i="1"/>
  <c r="K910" i="1"/>
  <c r="A922" i="1"/>
  <c r="D922" i="1" s="1"/>
  <c r="E921" i="1"/>
  <c r="G921" i="1" s="1"/>
  <c r="L921" i="1"/>
  <c r="M920" i="1"/>
  <c r="N920" i="1" s="1"/>
  <c r="Q921" i="1"/>
  <c r="P921" i="1"/>
  <c r="O910" i="1" l="1"/>
  <c r="B910" i="1"/>
  <c r="I913" i="1"/>
  <c r="J912" i="1"/>
  <c r="H922" i="1"/>
  <c r="C912" i="1"/>
  <c r="K911" i="1"/>
  <c r="M921" i="1"/>
  <c r="N921" i="1" s="1"/>
  <c r="P922" i="1"/>
  <c r="Q922" i="1"/>
  <c r="A923" i="1"/>
  <c r="D923" i="1" s="1"/>
  <c r="E922" i="1"/>
  <c r="G922" i="1" s="1"/>
  <c r="H923" i="1" s="1"/>
  <c r="L922" i="1"/>
  <c r="O911" i="1" l="1"/>
  <c r="B911" i="1"/>
  <c r="J913" i="1"/>
  <c r="I914" i="1"/>
  <c r="C913" i="1"/>
  <c r="K912" i="1"/>
  <c r="A924" i="1"/>
  <c r="D924" i="1" s="1"/>
  <c r="E923" i="1"/>
  <c r="G923" i="1" s="1"/>
  <c r="L923" i="1"/>
  <c r="M922" i="1"/>
  <c r="N922" i="1" s="1"/>
  <c r="Q923" i="1"/>
  <c r="P923" i="1"/>
  <c r="O912" i="1" l="1"/>
  <c r="B912" i="1"/>
  <c r="I915" i="1"/>
  <c r="J914" i="1"/>
  <c r="H924" i="1"/>
  <c r="C914" i="1"/>
  <c r="K913" i="1"/>
  <c r="E924" i="1"/>
  <c r="G924" i="1" s="1"/>
  <c r="L924" i="1"/>
  <c r="A925" i="1"/>
  <c r="D925" i="1" s="1"/>
  <c r="M923" i="1"/>
  <c r="N923" i="1" s="1"/>
  <c r="Q924" i="1"/>
  <c r="P924" i="1"/>
  <c r="O913" i="1" l="1"/>
  <c r="B913" i="1"/>
  <c r="I916" i="1"/>
  <c r="J915" i="1"/>
  <c r="H925" i="1"/>
  <c r="K914" i="1"/>
  <c r="C915" i="1"/>
  <c r="L925" i="1"/>
  <c r="A926" i="1"/>
  <c r="D926" i="1" s="1"/>
  <c r="E925" i="1"/>
  <c r="G925" i="1" s="1"/>
  <c r="H926" i="1" s="1"/>
  <c r="M924" i="1"/>
  <c r="N924" i="1" s="1"/>
  <c r="P925" i="1"/>
  <c r="Q925" i="1"/>
  <c r="O914" i="1" l="1"/>
  <c r="B914" i="1"/>
  <c r="J916" i="1"/>
  <c r="I917" i="1"/>
  <c r="C916" i="1"/>
  <c r="K915" i="1"/>
  <c r="L926" i="1"/>
  <c r="A927" i="1"/>
  <c r="D927" i="1" s="1"/>
  <c r="E926" i="1"/>
  <c r="G926" i="1" s="1"/>
  <c r="Q926" i="1"/>
  <c r="M925" i="1"/>
  <c r="N925" i="1" s="1"/>
  <c r="P926" i="1"/>
  <c r="O915" i="1" l="1"/>
  <c r="B915" i="1"/>
  <c r="I918" i="1"/>
  <c r="J917" i="1"/>
  <c r="H927" i="1"/>
  <c r="C917" i="1"/>
  <c r="K916" i="1"/>
  <c r="L927" i="1"/>
  <c r="A928" i="1"/>
  <c r="D928" i="1" s="1"/>
  <c r="E927" i="1"/>
  <c r="G927" i="1" s="1"/>
  <c r="M926" i="1"/>
  <c r="N926" i="1" s="1"/>
  <c r="P927" i="1"/>
  <c r="Q927" i="1"/>
  <c r="O916" i="1" l="1"/>
  <c r="B916" i="1"/>
  <c r="I919" i="1"/>
  <c r="J918" i="1"/>
  <c r="H928" i="1"/>
  <c r="K917" i="1"/>
  <c r="C918" i="1"/>
  <c r="L928" i="1"/>
  <c r="A929" i="1"/>
  <c r="D929" i="1" s="1"/>
  <c r="E928" i="1"/>
  <c r="G928" i="1" s="1"/>
  <c r="H929" i="1" s="1"/>
  <c r="Q928" i="1"/>
  <c r="M927" i="1"/>
  <c r="N927" i="1" s="1"/>
  <c r="P928" i="1"/>
  <c r="O917" i="1" l="1"/>
  <c r="B917" i="1"/>
  <c r="I920" i="1"/>
  <c r="J919" i="1"/>
  <c r="C919" i="1"/>
  <c r="K918" i="1"/>
  <c r="Q929" i="1"/>
  <c r="M928" i="1"/>
  <c r="N928" i="1" s="1"/>
  <c r="P929" i="1"/>
  <c r="L929" i="1"/>
  <c r="A930" i="1"/>
  <c r="D930" i="1" s="1"/>
  <c r="E929" i="1"/>
  <c r="G929" i="1" s="1"/>
  <c r="O918" i="1" l="1"/>
  <c r="B918" i="1"/>
  <c r="I921" i="1"/>
  <c r="J920" i="1"/>
  <c r="H930" i="1"/>
  <c r="K919" i="1"/>
  <c r="C920" i="1"/>
  <c r="L930" i="1"/>
  <c r="A931" i="1"/>
  <c r="D931" i="1" s="1"/>
  <c r="E930" i="1"/>
  <c r="G930" i="1" s="1"/>
  <c r="H931" i="1" s="1"/>
  <c r="P930" i="1"/>
  <c r="M929" i="1"/>
  <c r="N929" i="1" s="1"/>
  <c r="Q930" i="1"/>
  <c r="O919" i="1" l="1"/>
  <c r="B919" i="1"/>
  <c r="J921" i="1"/>
  <c r="I922" i="1"/>
  <c r="C921" i="1"/>
  <c r="K920" i="1"/>
  <c r="L931" i="1"/>
  <c r="A932" i="1"/>
  <c r="D932" i="1" s="1"/>
  <c r="E931" i="1"/>
  <c r="G931" i="1" s="1"/>
  <c r="H932" i="1" s="1"/>
  <c r="M930" i="1"/>
  <c r="N930" i="1" s="1"/>
  <c r="P931" i="1"/>
  <c r="Q931" i="1"/>
  <c r="O920" i="1" l="1"/>
  <c r="B920" i="1"/>
  <c r="I923" i="1"/>
  <c r="J922" i="1"/>
  <c r="K921" i="1"/>
  <c r="C922" i="1"/>
  <c r="L932" i="1"/>
  <c r="A933" i="1"/>
  <c r="D933" i="1" s="1"/>
  <c r="E932" i="1"/>
  <c r="G932" i="1" s="1"/>
  <c r="H933" i="1" s="1"/>
  <c r="M931" i="1"/>
  <c r="N931" i="1" s="1"/>
  <c r="Q932" i="1"/>
  <c r="P932" i="1"/>
  <c r="O921" i="1" l="1"/>
  <c r="B921" i="1"/>
  <c r="J923" i="1"/>
  <c r="I924" i="1"/>
  <c r="C923" i="1"/>
  <c r="K922" i="1"/>
  <c r="E933" i="1"/>
  <c r="G933" i="1" s="1"/>
  <c r="H934" i="1" s="1"/>
  <c r="L933" i="1"/>
  <c r="A934" i="1"/>
  <c r="D934" i="1" s="1"/>
  <c r="M932" i="1"/>
  <c r="N932" i="1" s="1"/>
  <c r="Q933" i="1"/>
  <c r="P933" i="1"/>
  <c r="O922" i="1" l="1"/>
  <c r="B922" i="1"/>
  <c r="I925" i="1"/>
  <c r="J924" i="1"/>
  <c r="K923" i="1"/>
  <c r="C924" i="1"/>
  <c r="E934" i="1"/>
  <c r="G934" i="1" s="1"/>
  <c r="L934" i="1"/>
  <c r="A935" i="1"/>
  <c r="D935" i="1" s="1"/>
  <c r="Q934" i="1"/>
  <c r="P934" i="1"/>
  <c r="M933" i="1"/>
  <c r="N933" i="1" s="1"/>
  <c r="O923" i="1" l="1"/>
  <c r="B923" i="1"/>
  <c r="I926" i="1"/>
  <c r="J925" i="1"/>
  <c r="H935" i="1"/>
  <c r="C925" i="1"/>
  <c r="K924" i="1"/>
  <c r="Q935" i="1"/>
  <c r="M934" i="1"/>
  <c r="N934" i="1" s="1"/>
  <c r="P935" i="1"/>
  <c r="E935" i="1"/>
  <c r="G935" i="1" s="1"/>
  <c r="L935" i="1"/>
  <c r="A936" i="1"/>
  <c r="D936" i="1" s="1"/>
  <c r="O924" i="1" l="1"/>
  <c r="B924" i="1"/>
  <c r="J926" i="1"/>
  <c r="I927" i="1"/>
  <c r="H936" i="1"/>
  <c r="C926" i="1"/>
  <c r="K925" i="1"/>
  <c r="E936" i="1"/>
  <c r="G936" i="1" s="1"/>
  <c r="A937" i="1"/>
  <c r="D937" i="1" s="1"/>
  <c r="L936" i="1"/>
  <c r="P936" i="1"/>
  <c r="M935" i="1"/>
  <c r="N935" i="1" s="1"/>
  <c r="Q936" i="1"/>
  <c r="O925" i="1" l="1"/>
  <c r="B925" i="1"/>
  <c r="I928" i="1"/>
  <c r="J927" i="1"/>
  <c r="H937" i="1"/>
  <c r="C927" i="1"/>
  <c r="K926" i="1"/>
  <c r="E937" i="1"/>
  <c r="G937" i="1" s="1"/>
  <c r="A938" i="1"/>
  <c r="D938" i="1" s="1"/>
  <c r="L937" i="1"/>
  <c r="Q937" i="1"/>
  <c r="M936" i="1"/>
  <c r="N936" i="1" s="1"/>
  <c r="P937" i="1"/>
  <c r="O926" i="1" l="1"/>
  <c r="B926" i="1"/>
  <c r="J928" i="1"/>
  <c r="I929" i="1"/>
  <c r="H938" i="1"/>
  <c r="C928" i="1"/>
  <c r="K927" i="1"/>
  <c r="E938" i="1"/>
  <c r="G938" i="1" s="1"/>
  <c r="H939" i="1" s="1"/>
  <c r="L938" i="1"/>
  <c r="A939" i="1"/>
  <c r="D939" i="1" s="1"/>
  <c r="P938" i="1"/>
  <c r="M937" i="1"/>
  <c r="N937" i="1" s="1"/>
  <c r="Q938" i="1"/>
  <c r="O927" i="1" l="1"/>
  <c r="B927" i="1"/>
  <c r="I930" i="1"/>
  <c r="J929" i="1"/>
  <c r="C929" i="1"/>
  <c r="K928" i="1"/>
  <c r="E939" i="1"/>
  <c r="G939" i="1" s="1"/>
  <c r="L939" i="1"/>
  <c r="A940" i="1"/>
  <c r="D940" i="1" s="1"/>
  <c r="P939" i="1"/>
  <c r="M938" i="1"/>
  <c r="N938" i="1" s="1"/>
  <c r="Q939" i="1"/>
  <c r="O928" i="1" l="1"/>
  <c r="B928" i="1"/>
  <c r="I931" i="1"/>
  <c r="J930" i="1"/>
  <c r="H940" i="1"/>
  <c r="K929" i="1"/>
  <c r="C930" i="1"/>
  <c r="M939" i="1"/>
  <c r="N939" i="1" s="1"/>
  <c r="Q940" i="1"/>
  <c r="P940" i="1"/>
  <c r="E940" i="1"/>
  <c r="G940" i="1" s="1"/>
  <c r="H941" i="1" s="1"/>
  <c r="A941" i="1"/>
  <c r="D941" i="1" s="1"/>
  <c r="L940" i="1"/>
  <c r="O929" i="1" l="1"/>
  <c r="B929" i="1"/>
  <c r="J931" i="1"/>
  <c r="I932" i="1"/>
  <c r="C931" i="1"/>
  <c r="K930" i="1"/>
  <c r="M940" i="1"/>
  <c r="N940" i="1" s="1"/>
  <c r="Q941" i="1"/>
  <c r="P941" i="1"/>
  <c r="E941" i="1"/>
  <c r="G941" i="1" s="1"/>
  <c r="L941" i="1"/>
  <c r="A942" i="1"/>
  <c r="D942" i="1" s="1"/>
  <c r="O930" i="1" l="1"/>
  <c r="B930" i="1"/>
  <c r="I933" i="1"/>
  <c r="J932" i="1"/>
  <c r="H942" i="1"/>
  <c r="K931" i="1"/>
  <c r="C932" i="1"/>
  <c r="E942" i="1"/>
  <c r="G942" i="1" s="1"/>
  <c r="L942" i="1"/>
  <c r="A943" i="1"/>
  <c r="D943" i="1" s="1"/>
  <c r="Q942" i="1"/>
  <c r="M941" i="1"/>
  <c r="N941" i="1" s="1"/>
  <c r="P942" i="1"/>
  <c r="O931" i="1" l="1"/>
  <c r="B931" i="1"/>
  <c r="J933" i="1"/>
  <c r="I934" i="1"/>
  <c r="H943" i="1"/>
  <c r="K932" i="1"/>
  <c r="C933" i="1"/>
  <c r="Q943" i="1"/>
  <c r="M942" i="1"/>
  <c r="N942" i="1" s="1"/>
  <c r="P943" i="1"/>
  <c r="E943" i="1"/>
  <c r="G943" i="1" s="1"/>
  <c r="H944" i="1" s="1"/>
  <c r="L943" i="1"/>
  <c r="A944" i="1"/>
  <c r="D944" i="1" s="1"/>
  <c r="O932" i="1" l="1"/>
  <c r="B932" i="1"/>
  <c r="J934" i="1"/>
  <c r="I935" i="1"/>
  <c r="C934" i="1"/>
  <c r="K933" i="1"/>
  <c r="E944" i="1"/>
  <c r="G944" i="1" s="1"/>
  <c r="H945" i="1" s="1"/>
  <c r="L944" i="1"/>
  <c r="A945" i="1"/>
  <c r="D945" i="1" s="1"/>
  <c r="Q944" i="1"/>
  <c r="M943" i="1"/>
  <c r="N943" i="1" s="1"/>
  <c r="P944" i="1"/>
  <c r="O933" i="1" l="1"/>
  <c r="B933" i="1"/>
  <c r="I936" i="1"/>
  <c r="J935" i="1"/>
  <c r="C935" i="1"/>
  <c r="K934" i="1"/>
  <c r="E945" i="1"/>
  <c r="G945" i="1" s="1"/>
  <c r="L945" i="1"/>
  <c r="A946" i="1"/>
  <c r="D946" i="1" s="1"/>
  <c r="P945" i="1"/>
  <c r="M944" i="1"/>
  <c r="N944" i="1" s="1"/>
  <c r="Q945" i="1"/>
  <c r="O934" i="1" l="1"/>
  <c r="B934" i="1"/>
  <c r="I937" i="1"/>
  <c r="J936" i="1"/>
  <c r="H946" i="1"/>
  <c r="C936" i="1"/>
  <c r="K935" i="1"/>
  <c r="A947" i="1"/>
  <c r="D947" i="1" s="1"/>
  <c r="E946" i="1"/>
  <c r="G946" i="1" s="1"/>
  <c r="H947" i="1" s="1"/>
  <c r="L946" i="1"/>
  <c r="M945" i="1"/>
  <c r="N945" i="1" s="1"/>
  <c r="Q946" i="1"/>
  <c r="P946" i="1"/>
  <c r="O935" i="1" l="1"/>
  <c r="B935" i="1"/>
  <c r="J937" i="1"/>
  <c r="I938" i="1"/>
  <c r="C937" i="1"/>
  <c r="K936" i="1"/>
  <c r="E947" i="1"/>
  <c r="G947" i="1" s="1"/>
  <c r="H948" i="1" s="1"/>
  <c r="L947" i="1"/>
  <c r="A948" i="1"/>
  <c r="D948" i="1" s="1"/>
  <c r="Q947" i="1"/>
  <c r="P947" i="1"/>
  <c r="M946" i="1"/>
  <c r="N946" i="1" s="1"/>
  <c r="O936" i="1" l="1"/>
  <c r="B936" i="1"/>
  <c r="J938" i="1"/>
  <c r="I939" i="1"/>
  <c r="K937" i="1"/>
  <c r="C938" i="1"/>
  <c r="E948" i="1"/>
  <c r="G948" i="1" s="1"/>
  <c r="A949" i="1"/>
  <c r="D949" i="1" s="1"/>
  <c r="L948" i="1"/>
  <c r="P948" i="1"/>
  <c r="M947" i="1"/>
  <c r="N947" i="1" s="1"/>
  <c r="Q948" i="1"/>
  <c r="O937" i="1" l="1"/>
  <c r="B937" i="1"/>
  <c r="J939" i="1"/>
  <c r="I940" i="1"/>
  <c r="H949" i="1"/>
  <c r="C939" i="1"/>
  <c r="K938" i="1"/>
  <c r="Q949" i="1"/>
  <c r="P949" i="1"/>
  <c r="M948" i="1"/>
  <c r="N948" i="1" s="1"/>
  <c r="E949" i="1"/>
  <c r="G949" i="1" s="1"/>
  <c r="L949" i="1"/>
  <c r="A950" i="1"/>
  <c r="D950" i="1" s="1"/>
  <c r="O938" i="1" l="1"/>
  <c r="B938" i="1"/>
  <c r="J940" i="1"/>
  <c r="I941" i="1"/>
  <c r="H950" i="1"/>
  <c r="K939" i="1"/>
  <c r="C940" i="1"/>
  <c r="P950" i="1"/>
  <c r="M949" i="1"/>
  <c r="N949" i="1" s="1"/>
  <c r="Q950" i="1"/>
  <c r="E950" i="1"/>
  <c r="G950" i="1" s="1"/>
  <c r="H951" i="1" s="1"/>
  <c r="A951" i="1"/>
  <c r="D951" i="1" s="1"/>
  <c r="L950" i="1"/>
  <c r="O939" i="1" l="1"/>
  <c r="B939" i="1"/>
  <c r="J941" i="1"/>
  <c r="I942" i="1"/>
  <c r="K940" i="1"/>
  <c r="C941" i="1"/>
  <c r="E951" i="1"/>
  <c r="G951" i="1" s="1"/>
  <c r="L951" i="1"/>
  <c r="A952" i="1"/>
  <c r="D952" i="1" s="1"/>
  <c r="P951" i="1"/>
  <c r="M950" i="1"/>
  <c r="N950" i="1" s="1"/>
  <c r="Q951" i="1"/>
  <c r="O940" i="1" l="1"/>
  <c r="B940" i="1"/>
  <c r="I943" i="1"/>
  <c r="J942" i="1"/>
  <c r="H952" i="1"/>
  <c r="K941" i="1"/>
  <c r="C942" i="1"/>
  <c r="E952" i="1"/>
  <c r="G952" i="1" s="1"/>
  <c r="H953" i="1" s="1"/>
  <c r="A953" i="1"/>
  <c r="D953" i="1" s="1"/>
  <c r="L952" i="1"/>
  <c r="Q952" i="1"/>
  <c r="P952" i="1"/>
  <c r="M951" i="1"/>
  <c r="N951" i="1" s="1"/>
  <c r="O941" i="1" l="1"/>
  <c r="B941" i="1"/>
  <c r="I944" i="1"/>
  <c r="J943" i="1"/>
  <c r="C943" i="1"/>
  <c r="K942" i="1"/>
  <c r="Q953" i="1"/>
  <c r="M952" i="1"/>
  <c r="N952" i="1" s="1"/>
  <c r="P953" i="1"/>
  <c r="E953" i="1"/>
  <c r="G953" i="1" s="1"/>
  <c r="H954" i="1" s="1"/>
  <c r="A954" i="1"/>
  <c r="D954" i="1" s="1"/>
  <c r="L953" i="1"/>
  <c r="O942" i="1" l="1"/>
  <c r="B942" i="1"/>
  <c r="I945" i="1"/>
  <c r="J944" i="1"/>
  <c r="K943" i="1"/>
  <c r="C944" i="1"/>
  <c r="E954" i="1"/>
  <c r="G954" i="1" s="1"/>
  <c r="L954" i="1"/>
  <c r="A955" i="1"/>
  <c r="D955" i="1" s="1"/>
  <c r="Q954" i="1"/>
  <c r="P954" i="1"/>
  <c r="M953" i="1"/>
  <c r="N953" i="1" s="1"/>
  <c r="O943" i="1" l="1"/>
  <c r="B943" i="1"/>
  <c r="J945" i="1"/>
  <c r="I946" i="1"/>
  <c r="H955" i="1"/>
  <c r="K944" i="1"/>
  <c r="C945" i="1"/>
  <c r="Q955" i="1"/>
  <c r="P955" i="1"/>
  <c r="M954" i="1"/>
  <c r="N954" i="1" s="1"/>
  <c r="E955" i="1"/>
  <c r="G955" i="1" s="1"/>
  <c r="H956" i="1" s="1"/>
  <c r="L955" i="1"/>
  <c r="A956" i="1"/>
  <c r="D956" i="1" s="1"/>
  <c r="O944" i="1" l="1"/>
  <c r="B944" i="1"/>
  <c r="J946" i="1"/>
  <c r="I947" i="1"/>
  <c r="C946" i="1"/>
  <c r="K945" i="1"/>
  <c r="Q956" i="1"/>
  <c r="M955" i="1"/>
  <c r="N955" i="1" s="1"/>
  <c r="P956" i="1"/>
  <c r="E956" i="1"/>
  <c r="G956" i="1" s="1"/>
  <c r="L956" i="1"/>
  <c r="A957" i="1"/>
  <c r="D957" i="1" s="1"/>
  <c r="O945" i="1" l="1"/>
  <c r="B945" i="1"/>
  <c r="J947" i="1"/>
  <c r="I948" i="1"/>
  <c r="H957" i="1"/>
  <c r="C947" i="1"/>
  <c r="K946" i="1"/>
  <c r="Q957" i="1"/>
  <c r="P957" i="1"/>
  <c r="M956" i="1"/>
  <c r="N956" i="1" s="1"/>
  <c r="E957" i="1"/>
  <c r="G957" i="1" s="1"/>
  <c r="L957" i="1"/>
  <c r="A958" i="1"/>
  <c r="D958" i="1" s="1"/>
  <c r="O946" i="1" l="1"/>
  <c r="B946" i="1"/>
  <c r="I949" i="1"/>
  <c r="J948" i="1"/>
  <c r="H958" i="1"/>
  <c r="K947" i="1"/>
  <c r="C948" i="1"/>
  <c r="Q958" i="1"/>
  <c r="P958" i="1"/>
  <c r="M957" i="1"/>
  <c r="N957" i="1" s="1"/>
  <c r="A959" i="1"/>
  <c r="D959" i="1" s="1"/>
  <c r="E958" i="1"/>
  <c r="G958" i="1" s="1"/>
  <c r="H959" i="1" s="1"/>
  <c r="L958" i="1"/>
  <c r="O947" i="1" l="1"/>
  <c r="B947" i="1"/>
  <c r="J949" i="1"/>
  <c r="I950" i="1"/>
  <c r="C949" i="1"/>
  <c r="K948" i="1"/>
  <c r="E959" i="1"/>
  <c r="G959" i="1" s="1"/>
  <c r="L959" i="1"/>
  <c r="A960" i="1"/>
  <c r="D960" i="1" s="1"/>
  <c r="P959" i="1"/>
  <c r="M958" i="1"/>
  <c r="N958" i="1" s="1"/>
  <c r="Q959" i="1"/>
  <c r="O948" i="1" l="1"/>
  <c r="B948" i="1"/>
  <c r="I951" i="1"/>
  <c r="J950" i="1"/>
  <c r="H960" i="1"/>
  <c r="C950" i="1"/>
  <c r="K949" i="1"/>
  <c r="E960" i="1"/>
  <c r="G960" i="1" s="1"/>
  <c r="H961" i="1" s="1"/>
  <c r="A961" i="1"/>
  <c r="D961" i="1" s="1"/>
  <c r="L960" i="1"/>
  <c r="P960" i="1"/>
  <c r="M959" i="1"/>
  <c r="N959" i="1" s="1"/>
  <c r="Q960" i="1"/>
  <c r="O949" i="1" l="1"/>
  <c r="B949" i="1"/>
  <c r="J951" i="1"/>
  <c r="I952" i="1"/>
  <c r="C951" i="1"/>
  <c r="K950" i="1"/>
  <c r="Q961" i="1"/>
  <c r="M960" i="1"/>
  <c r="N960" i="1" s="1"/>
  <c r="P961" i="1"/>
  <c r="A962" i="1"/>
  <c r="D962" i="1" s="1"/>
  <c r="E961" i="1"/>
  <c r="G961" i="1" s="1"/>
  <c r="L961" i="1"/>
  <c r="O950" i="1" l="1"/>
  <c r="B950" i="1"/>
  <c r="I953" i="1"/>
  <c r="J952" i="1"/>
  <c r="H962" i="1"/>
  <c r="C952" i="1"/>
  <c r="K951" i="1"/>
  <c r="E962" i="1"/>
  <c r="G962" i="1" s="1"/>
  <c r="L962" i="1"/>
  <c r="A963" i="1"/>
  <c r="D963" i="1" s="1"/>
  <c r="Q962" i="1"/>
  <c r="M961" i="1"/>
  <c r="N961" i="1" s="1"/>
  <c r="P962" i="1"/>
  <c r="O951" i="1" l="1"/>
  <c r="B951" i="1"/>
  <c r="J953" i="1"/>
  <c r="I954" i="1"/>
  <c r="H963" i="1"/>
  <c r="K952" i="1"/>
  <c r="C953" i="1"/>
  <c r="E963" i="1"/>
  <c r="G963" i="1" s="1"/>
  <c r="A964" i="1"/>
  <c r="D964" i="1" s="1"/>
  <c r="L963" i="1"/>
  <c r="Q963" i="1"/>
  <c r="M962" i="1"/>
  <c r="N962" i="1" s="1"/>
  <c r="P963" i="1"/>
  <c r="O952" i="1" l="1"/>
  <c r="B952" i="1"/>
  <c r="I955" i="1"/>
  <c r="J954" i="1"/>
  <c r="H964" i="1"/>
  <c r="K953" i="1"/>
  <c r="C954" i="1"/>
  <c r="Q964" i="1"/>
  <c r="P964" i="1"/>
  <c r="M963" i="1"/>
  <c r="N963" i="1" s="1"/>
  <c r="A965" i="1"/>
  <c r="D965" i="1" s="1"/>
  <c r="E964" i="1"/>
  <c r="G964" i="1" s="1"/>
  <c r="L964" i="1"/>
  <c r="O953" i="1" l="1"/>
  <c r="B953" i="1"/>
  <c r="I956" i="1"/>
  <c r="J955" i="1"/>
  <c r="H965" i="1"/>
  <c r="K954" i="1"/>
  <c r="C955" i="1"/>
  <c r="E965" i="1"/>
  <c r="G965" i="1" s="1"/>
  <c r="A966" i="1"/>
  <c r="D966" i="1" s="1"/>
  <c r="L965" i="1"/>
  <c r="P965" i="1"/>
  <c r="M964" i="1"/>
  <c r="N964" i="1" s="1"/>
  <c r="Q965" i="1"/>
  <c r="O954" i="1" l="1"/>
  <c r="B954" i="1"/>
  <c r="I957" i="1"/>
  <c r="J956" i="1"/>
  <c r="H966" i="1"/>
  <c r="C956" i="1"/>
  <c r="K955" i="1"/>
  <c r="P966" i="1"/>
  <c r="M965" i="1"/>
  <c r="N965" i="1" s="1"/>
  <c r="Q966" i="1"/>
  <c r="E966" i="1"/>
  <c r="G966" i="1" s="1"/>
  <c r="L966" i="1"/>
  <c r="A967" i="1"/>
  <c r="D967" i="1" s="1"/>
  <c r="O955" i="1" l="1"/>
  <c r="B955" i="1"/>
  <c r="I958" i="1"/>
  <c r="J957" i="1"/>
  <c r="H967" i="1"/>
  <c r="C957" i="1"/>
  <c r="K956" i="1"/>
  <c r="E967" i="1"/>
  <c r="G967" i="1" s="1"/>
  <c r="L967" i="1"/>
  <c r="A968" i="1"/>
  <c r="D968" i="1" s="1"/>
  <c r="Q967" i="1"/>
  <c r="P967" i="1"/>
  <c r="M966" i="1"/>
  <c r="N966" i="1" s="1"/>
  <c r="O956" i="1" l="1"/>
  <c r="B956" i="1"/>
  <c r="J958" i="1"/>
  <c r="I959" i="1"/>
  <c r="H968" i="1"/>
  <c r="C958" i="1"/>
  <c r="K957" i="1"/>
  <c r="A969" i="1"/>
  <c r="D969" i="1" s="1"/>
  <c r="E968" i="1"/>
  <c r="G968" i="1" s="1"/>
  <c r="L968" i="1"/>
  <c r="Q968" i="1"/>
  <c r="P968" i="1"/>
  <c r="M967" i="1"/>
  <c r="N967" i="1" s="1"/>
  <c r="O957" i="1" l="1"/>
  <c r="B957" i="1"/>
  <c r="J959" i="1"/>
  <c r="I960" i="1"/>
  <c r="H969" i="1"/>
  <c r="K958" i="1"/>
  <c r="C959" i="1"/>
  <c r="E969" i="1"/>
  <c r="G969" i="1" s="1"/>
  <c r="H970" i="1" s="1"/>
  <c r="L969" i="1"/>
  <c r="A970" i="1"/>
  <c r="D970" i="1" s="1"/>
  <c r="P969" i="1"/>
  <c r="Q969" i="1"/>
  <c r="M968" i="1"/>
  <c r="N968" i="1" s="1"/>
  <c r="O958" i="1" l="1"/>
  <c r="B958" i="1"/>
  <c r="J960" i="1"/>
  <c r="I961" i="1"/>
  <c r="C960" i="1"/>
  <c r="K959" i="1"/>
  <c r="E970" i="1"/>
  <c r="G970" i="1" s="1"/>
  <c r="L970" i="1"/>
  <c r="A971" i="1"/>
  <c r="D971" i="1" s="1"/>
  <c r="P970" i="1"/>
  <c r="Q970" i="1"/>
  <c r="M969" i="1"/>
  <c r="N969" i="1" s="1"/>
  <c r="O959" i="1" l="1"/>
  <c r="B959" i="1"/>
  <c r="J961" i="1"/>
  <c r="I962" i="1"/>
  <c r="H971" i="1"/>
  <c r="C961" i="1"/>
  <c r="K960" i="1"/>
  <c r="P971" i="1"/>
  <c r="M970" i="1"/>
  <c r="N970" i="1" s="1"/>
  <c r="Q971" i="1"/>
  <c r="E971" i="1"/>
  <c r="G971" i="1" s="1"/>
  <c r="H972" i="1" s="1"/>
  <c r="L971" i="1"/>
  <c r="A972" i="1"/>
  <c r="D972" i="1" s="1"/>
  <c r="O960" i="1" l="1"/>
  <c r="B960" i="1"/>
  <c r="I963" i="1"/>
  <c r="J962" i="1"/>
  <c r="C962" i="1"/>
  <c r="K961" i="1"/>
  <c r="E972" i="1"/>
  <c r="G972" i="1" s="1"/>
  <c r="L972" i="1"/>
  <c r="A973" i="1"/>
  <c r="D973" i="1" s="1"/>
  <c r="P972" i="1"/>
  <c r="Q972" i="1"/>
  <c r="M971" i="1"/>
  <c r="N971" i="1" s="1"/>
  <c r="O961" i="1" l="1"/>
  <c r="B961" i="1"/>
  <c r="I964" i="1"/>
  <c r="J963" i="1"/>
  <c r="H973" i="1"/>
  <c r="C963" i="1"/>
  <c r="K962" i="1"/>
  <c r="P973" i="1"/>
  <c r="M972" i="1"/>
  <c r="N972" i="1" s="1"/>
  <c r="Q973" i="1"/>
  <c r="E973" i="1"/>
  <c r="G973" i="1" s="1"/>
  <c r="L973" i="1"/>
  <c r="A974" i="1"/>
  <c r="D974" i="1" s="1"/>
  <c r="O962" i="1" l="1"/>
  <c r="B962" i="1"/>
  <c r="I965" i="1"/>
  <c r="J964" i="1"/>
  <c r="H974" i="1"/>
  <c r="C964" i="1"/>
  <c r="K963" i="1"/>
  <c r="P974" i="1"/>
  <c r="Q974" i="1"/>
  <c r="M973" i="1"/>
  <c r="N973" i="1" s="1"/>
  <c r="A975" i="1"/>
  <c r="D975" i="1" s="1"/>
  <c r="E974" i="1"/>
  <c r="G974" i="1" s="1"/>
  <c r="L974" i="1"/>
  <c r="O963" i="1" l="1"/>
  <c r="B963" i="1"/>
  <c r="I966" i="1"/>
  <c r="J965" i="1"/>
  <c r="H975" i="1"/>
  <c r="C965" i="1"/>
  <c r="K964" i="1"/>
  <c r="E975" i="1"/>
  <c r="G975" i="1" s="1"/>
  <c r="H976" i="1" s="1"/>
  <c r="L975" i="1"/>
  <c r="A976" i="1"/>
  <c r="D976" i="1" s="1"/>
  <c r="Q975" i="1"/>
  <c r="P975" i="1"/>
  <c r="M974" i="1"/>
  <c r="N974" i="1" s="1"/>
  <c r="O964" i="1" l="1"/>
  <c r="B964" i="1"/>
  <c r="I967" i="1"/>
  <c r="J966" i="1"/>
  <c r="C966" i="1"/>
  <c r="K965" i="1"/>
  <c r="P976" i="1"/>
  <c r="M975" i="1"/>
  <c r="N975" i="1" s="1"/>
  <c r="Q976" i="1"/>
  <c r="A977" i="1"/>
  <c r="D977" i="1" s="1"/>
  <c r="E976" i="1"/>
  <c r="G976" i="1" s="1"/>
  <c r="L976" i="1"/>
  <c r="O965" i="1" l="1"/>
  <c r="B965" i="1"/>
  <c r="J967" i="1"/>
  <c r="I968" i="1"/>
  <c r="H977" i="1"/>
  <c r="C967" i="1"/>
  <c r="K966" i="1"/>
  <c r="A978" i="1"/>
  <c r="D978" i="1" s="1"/>
  <c r="E977" i="1"/>
  <c r="G977" i="1" s="1"/>
  <c r="L977" i="1"/>
  <c r="Q977" i="1"/>
  <c r="P977" i="1"/>
  <c r="M976" i="1"/>
  <c r="N976" i="1" s="1"/>
  <c r="O966" i="1" l="1"/>
  <c r="B966" i="1"/>
  <c r="J968" i="1"/>
  <c r="I969" i="1"/>
  <c r="H978" i="1"/>
  <c r="C968" i="1"/>
  <c r="K967" i="1"/>
  <c r="E978" i="1"/>
  <c r="G978" i="1" s="1"/>
  <c r="L978" i="1"/>
  <c r="A979" i="1"/>
  <c r="D979" i="1" s="1"/>
  <c r="P978" i="1"/>
  <c r="Q978" i="1"/>
  <c r="M977" i="1"/>
  <c r="N977" i="1" s="1"/>
  <c r="O967" i="1" l="1"/>
  <c r="B967" i="1"/>
  <c r="I970" i="1"/>
  <c r="J969" i="1"/>
  <c r="H979" i="1"/>
  <c r="C969" i="1"/>
  <c r="K968" i="1"/>
  <c r="Q979" i="1"/>
  <c r="P979" i="1"/>
  <c r="M978" i="1"/>
  <c r="N978" i="1" s="1"/>
  <c r="A980" i="1"/>
  <c r="D980" i="1" s="1"/>
  <c r="E979" i="1"/>
  <c r="G979" i="1" s="1"/>
  <c r="L979" i="1"/>
  <c r="O968" i="1" l="1"/>
  <c r="B968" i="1"/>
  <c r="J970" i="1"/>
  <c r="I971" i="1"/>
  <c r="H980" i="1"/>
  <c r="C970" i="1"/>
  <c r="K969" i="1"/>
  <c r="M979" i="1"/>
  <c r="N979" i="1" s="1"/>
  <c r="P980" i="1"/>
  <c r="Q980" i="1"/>
  <c r="E980" i="1"/>
  <c r="G980" i="1" s="1"/>
  <c r="H981" i="1" s="1"/>
  <c r="L980" i="1"/>
  <c r="A981" i="1"/>
  <c r="D981" i="1" s="1"/>
  <c r="O969" i="1" l="1"/>
  <c r="B969" i="1"/>
  <c r="J971" i="1"/>
  <c r="I972" i="1"/>
  <c r="C971" i="1"/>
  <c r="K970" i="1"/>
  <c r="L981" i="1"/>
  <c r="A982" i="1"/>
  <c r="D982" i="1" s="1"/>
  <c r="E981" i="1"/>
  <c r="G981" i="1" s="1"/>
  <c r="M980" i="1"/>
  <c r="N980" i="1" s="1"/>
  <c r="Q981" i="1"/>
  <c r="P981" i="1"/>
  <c r="O970" i="1" l="1"/>
  <c r="B970" i="1"/>
  <c r="J972" i="1"/>
  <c r="I973" i="1"/>
  <c r="H982" i="1"/>
  <c r="C972" i="1"/>
  <c r="K971" i="1"/>
  <c r="M981" i="1"/>
  <c r="N981" i="1" s="1"/>
  <c r="P982" i="1"/>
  <c r="Q982" i="1"/>
  <c r="L982" i="1"/>
  <c r="A983" i="1"/>
  <c r="D983" i="1" s="1"/>
  <c r="E982" i="1"/>
  <c r="G982" i="1" s="1"/>
  <c r="O971" i="1" l="1"/>
  <c r="B971" i="1"/>
  <c r="I974" i="1"/>
  <c r="J973" i="1"/>
  <c r="H983" i="1"/>
  <c r="C973" i="1"/>
  <c r="K972" i="1"/>
  <c r="M982" i="1"/>
  <c r="N982" i="1" s="1"/>
  <c r="Q983" i="1"/>
  <c r="P983" i="1"/>
  <c r="L983" i="1"/>
  <c r="A984" i="1"/>
  <c r="D984" i="1" s="1"/>
  <c r="E983" i="1"/>
  <c r="G983" i="1" s="1"/>
  <c r="O972" i="1" l="1"/>
  <c r="B972" i="1"/>
  <c r="I975" i="1"/>
  <c r="J974" i="1"/>
  <c r="H984" i="1"/>
  <c r="C974" i="1"/>
  <c r="K973" i="1"/>
  <c r="L984" i="1"/>
  <c r="A985" i="1"/>
  <c r="D985" i="1" s="1"/>
  <c r="E984" i="1"/>
  <c r="G984" i="1" s="1"/>
  <c r="M983" i="1"/>
  <c r="N983" i="1" s="1"/>
  <c r="P984" i="1"/>
  <c r="Q984" i="1"/>
  <c r="O973" i="1" l="1"/>
  <c r="B973" i="1"/>
  <c r="I976" i="1"/>
  <c r="J975" i="1"/>
  <c r="H985" i="1"/>
  <c r="K974" i="1"/>
  <c r="C975" i="1"/>
  <c r="L985" i="1"/>
  <c r="A986" i="1"/>
  <c r="D986" i="1" s="1"/>
  <c r="E985" i="1"/>
  <c r="G985" i="1" s="1"/>
  <c r="H986" i="1" s="1"/>
  <c r="Q985" i="1"/>
  <c r="M984" i="1"/>
  <c r="N984" i="1" s="1"/>
  <c r="P985" i="1"/>
  <c r="O974" i="1" l="1"/>
  <c r="B974" i="1"/>
  <c r="J976" i="1"/>
  <c r="I977" i="1"/>
  <c r="C976" i="1"/>
  <c r="K975" i="1"/>
  <c r="P986" i="1"/>
  <c r="M985" i="1"/>
  <c r="N985" i="1" s="1"/>
  <c r="Q986" i="1"/>
  <c r="L986" i="1"/>
  <c r="A987" i="1"/>
  <c r="D987" i="1" s="1"/>
  <c r="E986" i="1"/>
  <c r="G986" i="1" s="1"/>
  <c r="O975" i="1" l="1"/>
  <c r="B975" i="1"/>
  <c r="I978" i="1"/>
  <c r="J977" i="1"/>
  <c r="H987" i="1"/>
  <c r="C977" i="1"/>
  <c r="K976" i="1"/>
  <c r="Q987" i="1"/>
  <c r="M986" i="1"/>
  <c r="N986" i="1" s="1"/>
  <c r="P987" i="1"/>
  <c r="L987" i="1"/>
  <c r="A988" i="1"/>
  <c r="D988" i="1" s="1"/>
  <c r="E987" i="1"/>
  <c r="G987" i="1" s="1"/>
  <c r="O976" i="1" l="1"/>
  <c r="B976" i="1"/>
  <c r="I979" i="1"/>
  <c r="J978" i="1"/>
  <c r="H988" i="1"/>
  <c r="C978" i="1"/>
  <c r="K977" i="1"/>
  <c r="P988" i="1"/>
  <c r="M987" i="1"/>
  <c r="N987" i="1" s="1"/>
  <c r="Q988" i="1"/>
  <c r="L988" i="1"/>
  <c r="A989" i="1"/>
  <c r="D989" i="1" s="1"/>
  <c r="E988" i="1"/>
  <c r="G988" i="1" s="1"/>
  <c r="H989" i="1" s="1"/>
  <c r="O977" i="1" l="1"/>
  <c r="B977" i="1"/>
  <c r="I980" i="1"/>
  <c r="J979" i="1"/>
  <c r="C979" i="1"/>
  <c r="K978" i="1"/>
  <c r="L989" i="1"/>
  <c r="A990" i="1"/>
  <c r="D990" i="1" s="1"/>
  <c r="E989" i="1"/>
  <c r="G989" i="1" s="1"/>
  <c r="H990" i="1" s="1"/>
  <c r="M988" i="1"/>
  <c r="N988" i="1" s="1"/>
  <c r="Q989" i="1"/>
  <c r="P989" i="1"/>
  <c r="O978" i="1" l="1"/>
  <c r="B978" i="1"/>
  <c r="I981" i="1"/>
  <c r="J980" i="1"/>
  <c r="C980" i="1"/>
  <c r="K979" i="1"/>
  <c r="L990" i="1"/>
  <c r="A991" i="1"/>
  <c r="D991" i="1" s="1"/>
  <c r="E990" i="1"/>
  <c r="G990" i="1" s="1"/>
  <c r="H991" i="1" s="1"/>
  <c r="M989" i="1"/>
  <c r="N989" i="1" s="1"/>
  <c r="P990" i="1"/>
  <c r="Q990" i="1"/>
  <c r="O979" i="1" l="1"/>
  <c r="B979" i="1"/>
  <c r="J981" i="1"/>
  <c r="I982" i="1"/>
  <c r="C981" i="1"/>
  <c r="K980" i="1"/>
  <c r="L991" i="1"/>
  <c r="A992" i="1"/>
  <c r="D992" i="1" s="1"/>
  <c r="E991" i="1"/>
  <c r="G991" i="1" s="1"/>
  <c r="H992" i="1" s="1"/>
  <c r="M990" i="1"/>
  <c r="N990" i="1" s="1"/>
  <c r="Q991" i="1"/>
  <c r="P991" i="1"/>
  <c r="O980" i="1" l="1"/>
  <c r="B980" i="1"/>
  <c r="J982" i="1"/>
  <c r="I983" i="1"/>
  <c r="K981" i="1"/>
  <c r="C982" i="1"/>
  <c r="P992" i="1"/>
  <c r="M991" i="1"/>
  <c r="N991" i="1" s="1"/>
  <c r="Q992" i="1"/>
  <c r="L992" i="1"/>
  <c r="E992" i="1"/>
  <c r="G992" i="1" s="1"/>
  <c r="H993" i="1" s="1"/>
  <c r="A993" i="1"/>
  <c r="D993" i="1" s="1"/>
  <c r="O981" i="1" l="1"/>
  <c r="B981" i="1"/>
  <c r="J983" i="1"/>
  <c r="I984" i="1"/>
  <c r="C983" i="1"/>
  <c r="K982" i="1"/>
  <c r="M992" i="1"/>
  <c r="N992" i="1" s="1"/>
  <c r="Q993" i="1"/>
  <c r="P993" i="1"/>
  <c r="L993" i="1"/>
  <c r="A994" i="1"/>
  <c r="D994" i="1" s="1"/>
  <c r="E993" i="1"/>
  <c r="G993" i="1" s="1"/>
  <c r="H994" i="1" s="1"/>
  <c r="O982" i="1" l="1"/>
  <c r="B982" i="1"/>
  <c r="I985" i="1"/>
  <c r="J984" i="1"/>
  <c r="K983" i="1"/>
  <c r="C984" i="1"/>
  <c r="L994" i="1"/>
  <c r="A995" i="1"/>
  <c r="D995" i="1" s="1"/>
  <c r="E994" i="1"/>
  <c r="G994" i="1" s="1"/>
  <c r="Q994" i="1"/>
  <c r="M993" i="1"/>
  <c r="N993" i="1" s="1"/>
  <c r="P994" i="1"/>
  <c r="O983" i="1" l="1"/>
  <c r="B983" i="1"/>
  <c r="I986" i="1"/>
  <c r="J985" i="1"/>
  <c r="H995" i="1"/>
  <c r="C985" i="1"/>
  <c r="K984" i="1"/>
  <c r="L995" i="1"/>
  <c r="A996" i="1"/>
  <c r="D996" i="1" s="1"/>
  <c r="E995" i="1"/>
  <c r="G995" i="1" s="1"/>
  <c r="H996" i="1" s="1"/>
  <c r="M994" i="1"/>
  <c r="N994" i="1" s="1"/>
  <c r="Q995" i="1"/>
  <c r="P995" i="1"/>
  <c r="O984" i="1" l="1"/>
  <c r="B984" i="1"/>
  <c r="J986" i="1"/>
  <c r="I987" i="1"/>
  <c r="K985" i="1"/>
  <c r="C986" i="1"/>
  <c r="L996" i="1"/>
  <c r="A997" i="1"/>
  <c r="D997" i="1" s="1"/>
  <c r="E996" i="1"/>
  <c r="G996" i="1" s="1"/>
  <c r="H997" i="1" s="1"/>
  <c r="P996" i="1"/>
  <c r="M995" i="1"/>
  <c r="N995" i="1" s="1"/>
  <c r="Q996" i="1"/>
  <c r="O985" i="1" l="1"/>
  <c r="B985" i="1"/>
  <c r="I988" i="1"/>
  <c r="J987" i="1"/>
  <c r="C987" i="1"/>
  <c r="K986" i="1"/>
  <c r="M996" i="1"/>
  <c r="N996" i="1" s="1"/>
  <c r="Q997" i="1"/>
  <c r="P997" i="1"/>
  <c r="L997" i="1"/>
  <c r="A998" i="1"/>
  <c r="D998" i="1" s="1"/>
  <c r="E997" i="1"/>
  <c r="G997" i="1" s="1"/>
  <c r="H998" i="1" s="1"/>
  <c r="O986" i="1" l="1"/>
  <c r="B986" i="1"/>
  <c r="J988" i="1"/>
  <c r="I989" i="1"/>
  <c r="C988" i="1"/>
  <c r="K987" i="1"/>
  <c r="P998" i="1"/>
  <c r="M997" i="1"/>
  <c r="N997" i="1" s="1"/>
  <c r="Q998" i="1"/>
  <c r="L998" i="1"/>
  <c r="E998" i="1"/>
  <c r="G998" i="1" s="1"/>
  <c r="H999" i="1" s="1"/>
  <c r="A999" i="1"/>
  <c r="D999" i="1" s="1"/>
  <c r="O987" i="1" l="1"/>
  <c r="B987" i="1"/>
  <c r="J989" i="1"/>
  <c r="I990" i="1"/>
  <c r="C989" i="1"/>
  <c r="K988" i="1"/>
  <c r="M998" i="1"/>
  <c r="N998" i="1" s="1"/>
  <c r="Q999" i="1"/>
  <c r="P999" i="1"/>
  <c r="L999" i="1"/>
  <c r="A1000" i="1"/>
  <c r="D1000" i="1" s="1"/>
  <c r="E999" i="1"/>
  <c r="G999" i="1" s="1"/>
  <c r="O988" i="1" l="1"/>
  <c r="B988" i="1"/>
  <c r="J990" i="1"/>
  <c r="I991" i="1"/>
  <c r="H1000" i="1"/>
  <c r="C990" i="1"/>
  <c r="K989" i="1"/>
  <c r="L1000" i="1"/>
  <c r="A1001" i="1"/>
  <c r="D1001" i="1" s="1"/>
  <c r="E1000" i="1"/>
  <c r="G1000" i="1" s="1"/>
  <c r="H1001" i="1" s="1"/>
  <c r="P1000" i="1"/>
  <c r="M999" i="1"/>
  <c r="N999" i="1" s="1"/>
  <c r="Q1000" i="1"/>
  <c r="O989" i="1" l="1"/>
  <c r="B989" i="1"/>
  <c r="J991" i="1"/>
  <c r="I992" i="1"/>
  <c r="C991" i="1"/>
  <c r="K990" i="1"/>
  <c r="L1001" i="1"/>
  <c r="A1002" i="1"/>
  <c r="D1002" i="1" s="1"/>
  <c r="E1001" i="1"/>
  <c r="G1001" i="1" s="1"/>
  <c r="P1001" i="1"/>
  <c r="M1000" i="1"/>
  <c r="N1000" i="1" s="1"/>
  <c r="Q1001" i="1"/>
  <c r="O990" i="1" l="1"/>
  <c r="B990" i="1"/>
  <c r="J992" i="1"/>
  <c r="I993" i="1"/>
  <c r="H1002" i="1"/>
  <c r="C992" i="1"/>
  <c r="K991" i="1"/>
  <c r="L1002" i="1"/>
  <c r="A1003" i="1"/>
  <c r="D1003" i="1" s="1"/>
  <c r="E1002" i="1"/>
  <c r="G1002" i="1" s="1"/>
  <c r="M1001" i="1"/>
  <c r="N1001" i="1" s="1"/>
  <c r="P1002" i="1"/>
  <c r="Q1002" i="1"/>
  <c r="O991" i="1" l="1"/>
  <c r="B991" i="1"/>
  <c r="J993" i="1"/>
  <c r="I994" i="1"/>
  <c r="H1003" i="1"/>
  <c r="C993" i="1"/>
  <c r="K992" i="1"/>
  <c r="L1003" i="1"/>
  <c r="A1004" i="1"/>
  <c r="D1004" i="1" s="1"/>
  <c r="E1003" i="1"/>
  <c r="G1003" i="1" s="1"/>
  <c r="H1004" i="1" s="1"/>
  <c r="M1002" i="1"/>
  <c r="N1002" i="1" s="1"/>
  <c r="P1003" i="1"/>
  <c r="Q1003" i="1"/>
  <c r="O992" i="1" l="1"/>
  <c r="B992" i="1"/>
  <c r="J994" i="1"/>
  <c r="I995" i="1"/>
  <c r="C994" i="1"/>
  <c r="K993" i="1"/>
  <c r="L1004" i="1"/>
  <c r="A1005" i="1"/>
  <c r="D1005" i="1" s="1"/>
  <c r="E1004" i="1"/>
  <c r="G1004" i="1" s="1"/>
  <c r="P1004" i="1"/>
  <c r="M1003" i="1"/>
  <c r="N1003" i="1" s="1"/>
  <c r="Q1004" i="1"/>
  <c r="O993" i="1" l="1"/>
  <c r="B993" i="1"/>
  <c r="J995" i="1"/>
  <c r="I996" i="1"/>
  <c r="H1005" i="1"/>
  <c r="C995" i="1"/>
  <c r="K994" i="1"/>
  <c r="E1005" i="1"/>
  <c r="G1005" i="1" s="1"/>
  <c r="L1005" i="1"/>
  <c r="A1006" i="1"/>
  <c r="D1006" i="1" s="1"/>
  <c r="P1005" i="1"/>
  <c r="M1004" i="1"/>
  <c r="N1004" i="1" s="1"/>
  <c r="Q1005" i="1"/>
  <c r="O994" i="1" l="1"/>
  <c r="B994" i="1"/>
  <c r="J996" i="1"/>
  <c r="I997" i="1"/>
  <c r="H1006" i="1"/>
  <c r="C996" i="1"/>
  <c r="K995" i="1"/>
  <c r="E1006" i="1"/>
  <c r="G1006" i="1" s="1"/>
  <c r="H1007" i="1" s="1"/>
  <c r="L1006" i="1"/>
  <c r="A1007" i="1"/>
  <c r="D1007" i="1" s="1"/>
  <c r="P1006" i="1"/>
  <c r="M1005" i="1"/>
  <c r="N1005" i="1" s="1"/>
  <c r="Q1006" i="1"/>
  <c r="O995" i="1" l="1"/>
  <c r="B995" i="1"/>
  <c r="J997" i="1"/>
  <c r="I998" i="1"/>
  <c r="C997" i="1"/>
  <c r="K996" i="1"/>
  <c r="M1006" i="1"/>
  <c r="N1006" i="1" s="1"/>
  <c r="Q1007" i="1"/>
  <c r="P1007" i="1"/>
  <c r="E1007" i="1"/>
  <c r="G1007" i="1" s="1"/>
  <c r="L1007" i="1"/>
  <c r="A1008" i="1"/>
  <c r="D1008" i="1" s="1"/>
  <c r="O996" i="1" l="1"/>
  <c r="B996" i="1"/>
  <c r="I999" i="1"/>
  <c r="J998" i="1"/>
  <c r="H1008" i="1"/>
  <c r="K997" i="1"/>
  <c r="C998" i="1"/>
  <c r="Q1008" i="1"/>
  <c r="M1007" i="1"/>
  <c r="N1007" i="1" s="1"/>
  <c r="P1008" i="1"/>
  <c r="E1008" i="1"/>
  <c r="G1008" i="1" s="1"/>
  <c r="H1009" i="1" s="1"/>
  <c r="L1008" i="1"/>
  <c r="A1009" i="1"/>
  <c r="D1009" i="1" s="1"/>
  <c r="O997" i="1" l="1"/>
  <c r="B997" i="1"/>
  <c r="I1000" i="1"/>
  <c r="J999" i="1"/>
  <c r="C999" i="1"/>
  <c r="K998" i="1"/>
  <c r="E1009" i="1"/>
  <c r="G1009" i="1" s="1"/>
  <c r="L1009" i="1"/>
  <c r="A1010" i="1"/>
  <c r="D1010" i="1" s="1"/>
  <c r="Q1009" i="1"/>
  <c r="M1008" i="1"/>
  <c r="N1008" i="1" s="1"/>
  <c r="P1009" i="1"/>
  <c r="O998" i="1" l="1"/>
  <c r="B998" i="1"/>
  <c r="J1000" i="1"/>
  <c r="I1001" i="1"/>
  <c r="H1010" i="1"/>
  <c r="C1000" i="1"/>
  <c r="K999" i="1"/>
  <c r="E1010" i="1"/>
  <c r="G1010" i="1" s="1"/>
  <c r="L1010" i="1"/>
  <c r="A1011" i="1"/>
  <c r="D1011" i="1" s="1"/>
  <c r="Q1010" i="1"/>
  <c r="M1009" i="1"/>
  <c r="N1009" i="1" s="1"/>
  <c r="P1010" i="1"/>
  <c r="O999" i="1" l="1"/>
  <c r="B999" i="1"/>
  <c r="J1001" i="1"/>
  <c r="I1002" i="1"/>
  <c r="H1011" i="1"/>
  <c r="C1001" i="1"/>
  <c r="K1000" i="1"/>
  <c r="E1011" i="1"/>
  <c r="G1011" i="1" s="1"/>
  <c r="H1012" i="1" s="1"/>
  <c r="L1011" i="1"/>
  <c r="A1012" i="1"/>
  <c r="D1012" i="1" s="1"/>
  <c r="P1011" i="1"/>
  <c r="M1010" i="1"/>
  <c r="N1010" i="1" s="1"/>
  <c r="Q1011" i="1"/>
  <c r="O1000" i="1" l="1"/>
  <c r="B1000" i="1"/>
  <c r="J1002" i="1"/>
  <c r="I1003" i="1"/>
  <c r="C1002" i="1"/>
  <c r="K1001" i="1"/>
  <c r="E1012" i="1"/>
  <c r="G1012" i="1" s="1"/>
  <c r="H1013" i="1" s="1"/>
  <c r="L1012" i="1"/>
  <c r="A1013" i="1"/>
  <c r="D1013" i="1" s="1"/>
  <c r="M1011" i="1"/>
  <c r="N1011" i="1" s="1"/>
  <c r="Q1012" i="1"/>
  <c r="P1012" i="1"/>
  <c r="O1001" i="1" l="1"/>
  <c r="B1001" i="1"/>
  <c r="I1004" i="1"/>
  <c r="J1003" i="1"/>
  <c r="C1003" i="1"/>
  <c r="K1002" i="1"/>
  <c r="E1013" i="1"/>
  <c r="G1013" i="1" s="1"/>
  <c r="H1014" i="1" s="1"/>
  <c r="L1013" i="1"/>
  <c r="A1014" i="1"/>
  <c r="D1014" i="1" s="1"/>
  <c r="Q1013" i="1"/>
  <c r="M1012" i="1"/>
  <c r="N1012" i="1" s="1"/>
  <c r="P1013" i="1"/>
  <c r="O1002" i="1" l="1"/>
  <c r="B1002" i="1"/>
  <c r="I1005" i="1"/>
  <c r="J1004" i="1"/>
  <c r="C1004" i="1"/>
  <c r="K1003" i="1"/>
  <c r="E1014" i="1"/>
  <c r="G1014" i="1" s="1"/>
  <c r="L1014" i="1"/>
  <c r="A1015" i="1"/>
  <c r="D1015" i="1" s="1"/>
  <c r="Q1014" i="1"/>
  <c r="M1013" i="1"/>
  <c r="N1013" i="1" s="1"/>
  <c r="P1014" i="1"/>
  <c r="O1003" i="1" l="1"/>
  <c r="B1003" i="1"/>
  <c r="I1006" i="1"/>
  <c r="J1005" i="1"/>
  <c r="H1015" i="1"/>
  <c r="C1005" i="1"/>
  <c r="K1004" i="1"/>
  <c r="E1015" i="1"/>
  <c r="G1015" i="1" s="1"/>
  <c r="H1016" i="1" s="1"/>
  <c r="L1015" i="1"/>
  <c r="A1016" i="1"/>
  <c r="D1016" i="1" s="1"/>
  <c r="Q1015" i="1"/>
  <c r="P1015" i="1"/>
  <c r="M1014" i="1"/>
  <c r="N1014" i="1" s="1"/>
  <c r="O1004" i="1" l="1"/>
  <c r="B1004" i="1"/>
  <c r="I1007" i="1"/>
  <c r="J1006" i="1"/>
  <c r="C1006" i="1"/>
  <c r="K1005" i="1"/>
  <c r="E1016" i="1"/>
  <c r="G1016" i="1" s="1"/>
  <c r="H1017" i="1" s="1"/>
  <c r="L1016" i="1"/>
  <c r="A1017" i="1"/>
  <c r="D1017" i="1" s="1"/>
  <c r="Q1016" i="1"/>
  <c r="P1016" i="1"/>
  <c r="M1015" i="1"/>
  <c r="N1015" i="1" s="1"/>
  <c r="O1005" i="1" l="1"/>
  <c r="B1005" i="1"/>
  <c r="J1007" i="1"/>
  <c r="I1008" i="1"/>
  <c r="C1007" i="1"/>
  <c r="K1006" i="1"/>
  <c r="E1017" i="1"/>
  <c r="G1017" i="1" s="1"/>
  <c r="H1018" i="1" s="1"/>
  <c r="L1017" i="1"/>
  <c r="A1018" i="1"/>
  <c r="D1018" i="1" s="1"/>
  <c r="Q1017" i="1"/>
  <c r="M1016" i="1"/>
  <c r="N1016" i="1" s="1"/>
  <c r="P1017" i="1"/>
  <c r="O1006" i="1" l="1"/>
  <c r="B1006" i="1"/>
  <c r="I1009" i="1"/>
  <c r="J1008" i="1"/>
  <c r="C1008" i="1"/>
  <c r="K1007" i="1"/>
  <c r="E1018" i="1"/>
  <c r="G1018" i="1" s="1"/>
  <c r="L1018" i="1"/>
  <c r="A1019" i="1"/>
  <c r="D1019" i="1" s="1"/>
  <c r="Q1018" i="1"/>
  <c r="M1017" i="1"/>
  <c r="N1017" i="1" s="1"/>
  <c r="P1018" i="1"/>
  <c r="O1007" i="1" l="1"/>
  <c r="B1007" i="1"/>
  <c r="I1010" i="1"/>
  <c r="J1009" i="1"/>
  <c r="H1019" i="1"/>
  <c r="C1009" i="1"/>
  <c r="K1008" i="1"/>
  <c r="M1018" i="1"/>
  <c r="N1018" i="1" s="1"/>
  <c r="Q1019" i="1"/>
  <c r="P1019" i="1"/>
  <c r="E1019" i="1"/>
  <c r="G1019" i="1" s="1"/>
  <c r="L1019" i="1"/>
  <c r="A1020" i="1"/>
  <c r="D1020" i="1" s="1"/>
  <c r="O1008" i="1" l="1"/>
  <c r="B1008" i="1"/>
  <c r="I1011" i="1"/>
  <c r="J1010" i="1"/>
  <c r="H1020" i="1"/>
  <c r="K1009" i="1"/>
  <c r="C1010" i="1"/>
  <c r="E1020" i="1"/>
  <c r="G1020" i="1" s="1"/>
  <c r="H1021" i="1" s="1"/>
  <c r="L1020" i="1"/>
  <c r="A1021" i="1"/>
  <c r="D1021" i="1" s="1"/>
  <c r="P1020" i="1"/>
  <c r="M1019" i="1"/>
  <c r="N1019" i="1" s="1"/>
  <c r="Q1020" i="1"/>
  <c r="O1009" i="1" l="1"/>
  <c r="B1009" i="1"/>
  <c r="J1011" i="1"/>
  <c r="I1012" i="1"/>
  <c r="C1011" i="1"/>
  <c r="K1010" i="1"/>
  <c r="E1021" i="1"/>
  <c r="G1021" i="1" s="1"/>
  <c r="L1021" i="1"/>
  <c r="A1022" i="1"/>
  <c r="D1022" i="1" s="1"/>
  <c r="Q1021" i="1"/>
  <c r="M1020" i="1"/>
  <c r="N1020" i="1" s="1"/>
  <c r="P1021" i="1"/>
  <c r="O1010" i="1" l="1"/>
  <c r="B1010" i="1"/>
  <c r="J1012" i="1"/>
  <c r="I1013" i="1"/>
  <c r="H1022" i="1"/>
  <c r="K1011" i="1"/>
  <c r="C1012" i="1"/>
  <c r="E1022" i="1"/>
  <c r="G1022" i="1" s="1"/>
  <c r="L1022" i="1"/>
  <c r="A1023" i="1"/>
  <c r="D1023" i="1" s="1"/>
  <c r="Q1022" i="1"/>
  <c r="M1021" i="1"/>
  <c r="N1021" i="1" s="1"/>
  <c r="P1022" i="1"/>
  <c r="O1011" i="1" l="1"/>
  <c r="B1011" i="1"/>
  <c r="J1013" i="1"/>
  <c r="I1014" i="1"/>
  <c r="H1023" i="1"/>
  <c r="K1012" i="1"/>
  <c r="C1013" i="1"/>
  <c r="E1023" i="1"/>
  <c r="G1023" i="1" s="1"/>
  <c r="H1024" i="1" s="1"/>
  <c r="L1023" i="1"/>
  <c r="A1024" i="1"/>
  <c r="D1024" i="1" s="1"/>
  <c r="P1023" i="1"/>
  <c r="M1022" i="1"/>
  <c r="N1022" i="1" s="1"/>
  <c r="Q1023" i="1"/>
  <c r="O1012" i="1" l="1"/>
  <c r="B1012" i="1"/>
  <c r="J1014" i="1"/>
  <c r="I1015" i="1"/>
  <c r="C1014" i="1"/>
  <c r="K1013" i="1"/>
  <c r="E1024" i="1"/>
  <c r="G1024" i="1" s="1"/>
  <c r="H1025" i="1" s="1"/>
  <c r="L1024" i="1"/>
  <c r="A1025" i="1"/>
  <c r="D1025" i="1" s="1"/>
  <c r="Q1024" i="1"/>
  <c r="P1024" i="1"/>
  <c r="M1023" i="1"/>
  <c r="N1023" i="1" s="1"/>
  <c r="O1013" i="1" l="1"/>
  <c r="B1013" i="1"/>
  <c r="I1016" i="1"/>
  <c r="J1015" i="1"/>
  <c r="C1015" i="1"/>
  <c r="K1014" i="1"/>
  <c r="E1025" i="1"/>
  <c r="G1025" i="1" s="1"/>
  <c r="L1025" i="1"/>
  <c r="A1026" i="1"/>
  <c r="D1026" i="1" s="1"/>
  <c r="Q1025" i="1"/>
  <c r="P1025" i="1"/>
  <c r="M1024" i="1"/>
  <c r="N1024" i="1" s="1"/>
  <c r="O1014" i="1" l="1"/>
  <c r="B1014" i="1"/>
  <c r="J1016" i="1"/>
  <c r="I1017" i="1"/>
  <c r="H1026" i="1"/>
  <c r="C1016" i="1"/>
  <c r="K1015" i="1"/>
  <c r="E1026" i="1"/>
  <c r="G1026" i="1" s="1"/>
  <c r="L1026" i="1"/>
  <c r="A1027" i="1"/>
  <c r="D1027" i="1" s="1"/>
  <c r="P1026" i="1"/>
  <c r="M1025" i="1"/>
  <c r="N1025" i="1" s="1"/>
  <c r="Q1026" i="1"/>
  <c r="O1015" i="1" l="1"/>
  <c r="B1015" i="1"/>
  <c r="J1017" i="1"/>
  <c r="I1018" i="1"/>
  <c r="H1027" i="1"/>
  <c r="K1016" i="1"/>
  <c r="C1017" i="1"/>
  <c r="E1027" i="1"/>
  <c r="G1027" i="1" s="1"/>
  <c r="L1027" i="1"/>
  <c r="A1028" i="1"/>
  <c r="D1028" i="1" s="1"/>
  <c r="Q1027" i="1"/>
  <c r="M1026" i="1"/>
  <c r="N1026" i="1" s="1"/>
  <c r="P1027" i="1"/>
  <c r="O1016" i="1" l="1"/>
  <c r="B1016" i="1"/>
  <c r="I1019" i="1"/>
  <c r="J1018" i="1"/>
  <c r="H1028" i="1"/>
  <c r="C1018" i="1"/>
  <c r="K1017" i="1"/>
  <c r="P1028" i="1"/>
  <c r="M1027" i="1"/>
  <c r="N1027" i="1" s="1"/>
  <c r="Q1028" i="1"/>
  <c r="E1028" i="1"/>
  <c r="G1028" i="1" s="1"/>
  <c r="H1029" i="1" s="1"/>
  <c r="L1028" i="1"/>
  <c r="A1029" i="1"/>
  <c r="D1029" i="1" s="1"/>
  <c r="O1017" i="1" l="1"/>
  <c r="B1017" i="1"/>
  <c r="I1020" i="1"/>
  <c r="J1019" i="1"/>
  <c r="C1019" i="1"/>
  <c r="K1018" i="1"/>
  <c r="Q1029" i="1"/>
  <c r="P1029" i="1"/>
  <c r="M1028" i="1"/>
  <c r="N1028" i="1" s="1"/>
  <c r="E1029" i="1"/>
  <c r="G1029" i="1" s="1"/>
  <c r="L1029" i="1"/>
  <c r="A1030" i="1"/>
  <c r="D1030" i="1" s="1"/>
  <c r="O1018" i="1" l="1"/>
  <c r="B1018" i="1"/>
  <c r="J1020" i="1"/>
  <c r="I1021" i="1"/>
  <c r="H1030" i="1"/>
  <c r="C1020" i="1"/>
  <c r="K1019" i="1"/>
  <c r="E1030" i="1"/>
  <c r="G1030" i="1" s="1"/>
  <c r="H1031" i="1" s="1"/>
  <c r="L1030" i="1"/>
  <c r="A1031" i="1"/>
  <c r="D1031" i="1" s="1"/>
  <c r="Q1030" i="1"/>
  <c r="M1029" i="1"/>
  <c r="N1029" i="1" s="1"/>
  <c r="P1030" i="1"/>
  <c r="O1019" i="1" l="1"/>
  <c r="B1019" i="1"/>
  <c r="J1021" i="1"/>
  <c r="I1022" i="1"/>
  <c r="C1021" i="1"/>
  <c r="K1020" i="1"/>
  <c r="E1031" i="1"/>
  <c r="G1031" i="1" s="1"/>
  <c r="H1032" i="1" s="1"/>
  <c r="L1031" i="1"/>
  <c r="A1032" i="1"/>
  <c r="D1032" i="1" s="1"/>
  <c r="P1031" i="1"/>
  <c r="M1030" i="1"/>
  <c r="N1030" i="1" s="1"/>
  <c r="Q1031" i="1"/>
  <c r="O1020" i="1" l="1"/>
  <c r="B1020" i="1"/>
  <c r="I1023" i="1"/>
  <c r="J1022" i="1"/>
  <c r="C1022" i="1"/>
  <c r="K1021" i="1"/>
  <c r="M1031" i="1"/>
  <c r="N1031" i="1" s="1"/>
  <c r="Q1032" i="1"/>
  <c r="P1032" i="1"/>
  <c r="E1032" i="1"/>
  <c r="G1032" i="1" s="1"/>
  <c r="H1033" i="1" s="1"/>
  <c r="A1033" i="1"/>
  <c r="D1033" i="1" s="1"/>
  <c r="L1032" i="1"/>
  <c r="O1021" i="1" l="1"/>
  <c r="B1021" i="1"/>
  <c r="I1024" i="1"/>
  <c r="J1023" i="1"/>
  <c r="C1023" i="1"/>
  <c r="K1022" i="1"/>
  <c r="Q1033" i="1"/>
  <c r="M1032" i="1"/>
  <c r="N1032" i="1" s="1"/>
  <c r="P1033" i="1"/>
  <c r="A1034" i="1"/>
  <c r="D1034" i="1" s="1"/>
  <c r="E1033" i="1"/>
  <c r="G1033" i="1" s="1"/>
  <c r="H1034" i="1" s="1"/>
  <c r="L1033" i="1"/>
  <c r="O1022" i="1" l="1"/>
  <c r="B1022" i="1"/>
  <c r="J1024" i="1"/>
  <c r="I1025" i="1"/>
  <c r="K1023" i="1"/>
  <c r="C1024" i="1"/>
  <c r="E1034" i="1"/>
  <c r="G1034" i="1" s="1"/>
  <c r="L1034" i="1"/>
  <c r="A1035" i="1"/>
  <c r="D1035" i="1" s="1"/>
  <c r="Q1034" i="1"/>
  <c r="P1034" i="1"/>
  <c r="M1033" i="1"/>
  <c r="N1033" i="1" s="1"/>
  <c r="O1023" i="1" l="1"/>
  <c r="B1023" i="1"/>
  <c r="J1025" i="1"/>
  <c r="I1026" i="1"/>
  <c r="H1035" i="1"/>
  <c r="K1024" i="1"/>
  <c r="C1025" i="1"/>
  <c r="E1035" i="1"/>
  <c r="G1035" i="1" s="1"/>
  <c r="H1036" i="1" s="1"/>
  <c r="L1035" i="1"/>
  <c r="A1036" i="1"/>
  <c r="D1036" i="1" s="1"/>
  <c r="P1035" i="1"/>
  <c r="M1034" i="1"/>
  <c r="N1034" i="1" s="1"/>
  <c r="Q1035" i="1"/>
  <c r="O1024" i="1" l="1"/>
  <c r="B1024" i="1"/>
  <c r="I1027" i="1"/>
  <c r="J1026" i="1"/>
  <c r="C1026" i="1"/>
  <c r="K1025" i="1"/>
  <c r="E1036" i="1"/>
  <c r="G1036" i="1" s="1"/>
  <c r="H1037" i="1" s="1"/>
  <c r="A1037" i="1"/>
  <c r="D1037" i="1" s="1"/>
  <c r="L1036" i="1"/>
  <c r="P1036" i="1"/>
  <c r="M1035" i="1"/>
  <c r="N1035" i="1" s="1"/>
  <c r="Q1036" i="1"/>
  <c r="O1025" i="1" l="1"/>
  <c r="B1025" i="1"/>
  <c r="J1027" i="1"/>
  <c r="I1028" i="1"/>
  <c r="C1027" i="1"/>
  <c r="K1026" i="1"/>
  <c r="Q1037" i="1"/>
  <c r="P1037" i="1"/>
  <c r="M1036" i="1"/>
  <c r="N1036" i="1" s="1"/>
  <c r="E1037" i="1"/>
  <c r="G1037" i="1" s="1"/>
  <c r="L1037" i="1"/>
  <c r="A1038" i="1"/>
  <c r="D1038" i="1" s="1"/>
  <c r="O1026" i="1" l="1"/>
  <c r="B1026" i="1"/>
  <c r="J1028" i="1"/>
  <c r="I1029" i="1"/>
  <c r="H1038" i="1"/>
  <c r="C1028" i="1"/>
  <c r="K1027" i="1"/>
  <c r="A1039" i="1"/>
  <c r="D1039" i="1" s="1"/>
  <c r="E1038" i="1"/>
  <c r="G1038" i="1" s="1"/>
  <c r="H1039" i="1" s="1"/>
  <c r="L1038" i="1"/>
  <c r="P1038" i="1"/>
  <c r="M1037" i="1"/>
  <c r="N1037" i="1" s="1"/>
  <c r="Q1038" i="1"/>
  <c r="O1027" i="1" l="1"/>
  <c r="B1027" i="1"/>
  <c r="I1030" i="1"/>
  <c r="J1029" i="1"/>
  <c r="C1029" i="1"/>
  <c r="K1028" i="1"/>
  <c r="E1039" i="1"/>
  <c r="G1039" i="1" s="1"/>
  <c r="H1040" i="1" s="1"/>
  <c r="A1040" i="1"/>
  <c r="D1040" i="1" s="1"/>
  <c r="L1039" i="1"/>
  <c r="Q1039" i="1"/>
  <c r="M1038" i="1"/>
  <c r="N1038" i="1" s="1"/>
  <c r="P1039" i="1"/>
  <c r="O1028" i="1" l="1"/>
  <c r="B1028" i="1"/>
  <c r="I1031" i="1"/>
  <c r="J1030" i="1"/>
  <c r="K1029" i="1"/>
  <c r="C1030" i="1"/>
  <c r="Q1040" i="1"/>
  <c r="M1039" i="1"/>
  <c r="N1039" i="1" s="1"/>
  <c r="P1040" i="1"/>
  <c r="E1040" i="1"/>
  <c r="G1040" i="1" s="1"/>
  <c r="H1041" i="1" s="1"/>
  <c r="L1040" i="1"/>
  <c r="A1041" i="1"/>
  <c r="D1041" i="1" s="1"/>
  <c r="O1029" i="1" l="1"/>
  <c r="B1029" i="1"/>
  <c r="J1031" i="1"/>
  <c r="I1032" i="1"/>
  <c r="K1030" i="1"/>
  <c r="C1031" i="1"/>
  <c r="E1041" i="1"/>
  <c r="G1041" i="1" s="1"/>
  <c r="H1042" i="1" s="1"/>
  <c r="L1041" i="1"/>
  <c r="A1042" i="1"/>
  <c r="D1042" i="1" s="1"/>
  <c r="P1041" i="1"/>
  <c r="M1040" i="1"/>
  <c r="N1040" i="1" s="1"/>
  <c r="Q1041" i="1"/>
  <c r="O1030" i="1" l="1"/>
  <c r="B1030" i="1"/>
  <c r="J1032" i="1"/>
  <c r="I1033" i="1"/>
  <c r="C1032" i="1"/>
  <c r="K1031" i="1"/>
  <c r="E1042" i="1"/>
  <c r="G1042" i="1" s="1"/>
  <c r="L1042" i="1"/>
  <c r="A1043" i="1"/>
  <c r="D1043" i="1" s="1"/>
  <c r="Q1042" i="1"/>
  <c r="M1041" i="1"/>
  <c r="N1041" i="1" s="1"/>
  <c r="P1042" i="1"/>
  <c r="O1031" i="1" l="1"/>
  <c r="B1031" i="1"/>
  <c r="J1033" i="1"/>
  <c r="I1034" i="1"/>
  <c r="H1043" i="1"/>
  <c r="K1032" i="1"/>
  <c r="C1033" i="1"/>
  <c r="A1044" i="1"/>
  <c r="D1044" i="1" s="1"/>
  <c r="E1043" i="1"/>
  <c r="G1043" i="1" s="1"/>
  <c r="L1043" i="1"/>
  <c r="P1043" i="1"/>
  <c r="M1042" i="1"/>
  <c r="N1042" i="1" s="1"/>
  <c r="Q1043" i="1"/>
  <c r="O1032" i="1" l="1"/>
  <c r="B1032" i="1"/>
  <c r="I1035" i="1"/>
  <c r="J1034" i="1"/>
  <c r="H1044" i="1"/>
  <c r="C1034" i="1"/>
  <c r="K1033" i="1"/>
  <c r="M1043" i="1"/>
  <c r="N1043" i="1" s="1"/>
  <c r="P1044" i="1"/>
  <c r="Q1044" i="1"/>
  <c r="A1045" i="1"/>
  <c r="D1045" i="1" s="1"/>
  <c r="E1044" i="1"/>
  <c r="G1044" i="1" s="1"/>
  <c r="H1045" i="1" s="1"/>
  <c r="L1044" i="1"/>
  <c r="O1033" i="1" l="1"/>
  <c r="B1033" i="1"/>
  <c r="J1035" i="1"/>
  <c r="I1036" i="1"/>
  <c r="K1034" i="1"/>
  <c r="C1035" i="1"/>
  <c r="A1046" i="1"/>
  <c r="D1046" i="1" s="1"/>
  <c r="E1045" i="1"/>
  <c r="G1045" i="1" s="1"/>
  <c r="L1045" i="1"/>
  <c r="M1044" i="1"/>
  <c r="N1044" i="1" s="1"/>
  <c r="P1045" i="1"/>
  <c r="Q1045" i="1"/>
  <c r="O1034" i="1" l="1"/>
  <c r="B1034" i="1"/>
  <c r="J1036" i="1"/>
  <c r="I1037" i="1"/>
  <c r="H1046" i="1"/>
  <c r="C1036" i="1"/>
  <c r="K1035" i="1"/>
  <c r="M1045" i="1"/>
  <c r="N1045" i="1" s="1"/>
  <c r="Q1046" i="1"/>
  <c r="P1046" i="1"/>
  <c r="E1046" i="1"/>
  <c r="G1046" i="1" s="1"/>
  <c r="L1046" i="1"/>
  <c r="A1047" i="1"/>
  <c r="D1047" i="1" s="1"/>
  <c r="O1035" i="1" l="1"/>
  <c r="B1035" i="1"/>
  <c r="J1037" i="1"/>
  <c r="I1038" i="1"/>
  <c r="H1047" i="1"/>
  <c r="C1037" i="1"/>
  <c r="K1036" i="1"/>
  <c r="M1046" i="1"/>
  <c r="N1046" i="1" s="1"/>
  <c r="Q1047" i="1"/>
  <c r="P1047" i="1"/>
  <c r="A1048" i="1"/>
  <c r="D1048" i="1" s="1"/>
  <c r="E1047" i="1"/>
  <c r="G1047" i="1" s="1"/>
  <c r="H1048" i="1" s="1"/>
  <c r="L1047" i="1"/>
  <c r="O1036" i="1" l="1"/>
  <c r="B1036" i="1"/>
  <c r="I1039" i="1"/>
  <c r="J1038" i="1"/>
  <c r="K1037" i="1"/>
  <c r="C1038" i="1"/>
  <c r="M1047" i="1"/>
  <c r="N1047" i="1" s="1"/>
  <c r="Q1048" i="1"/>
  <c r="P1048" i="1"/>
  <c r="A1049" i="1"/>
  <c r="D1049" i="1" s="1"/>
  <c r="E1048" i="1"/>
  <c r="G1048" i="1" s="1"/>
  <c r="L1048" i="1"/>
  <c r="O1037" i="1" l="1"/>
  <c r="B1037" i="1"/>
  <c r="J1039" i="1"/>
  <c r="I1040" i="1"/>
  <c r="H1049" i="1"/>
  <c r="K1038" i="1"/>
  <c r="C1039" i="1"/>
  <c r="E1049" i="1"/>
  <c r="G1049" i="1" s="1"/>
  <c r="H1050" i="1" s="1"/>
  <c r="A1050" i="1"/>
  <c r="D1050" i="1" s="1"/>
  <c r="L1049" i="1"/>
  <c r="M1048" i="1"/>
  <c r="N1048" i="1" s="1"/>
  <c r="P1049" i="1"/>
  <c r="Q1049" i="1"/>
  <c r="O1038" i="1" l="1"/>
  <c r="B1038" i="1"/>
  <c r="J1040" i="1"/>
  <c r="I1041" i="1"/>
  <c r="C1040" i="1"/>
  <c r="K1039" i="1"/>
  <c r="M1049" i="1"/>
  <c r="N1049" i="1" s="1"/>
  <c r="P1050" i="1"/>
  <c r="Q1050" i="1"/>
  <c r="A1051" i="1"/>
  <c r="D1051" i="1" s="1"/>
  <c r="E1050" i="1"/>
  <c r="G1050" i="1" s="1"/>
  <c r="L1050" i="1"/>
  <c r="O1039" i="1" l="1"/>
  <c r="B1039" i="1"/>
  <c r="I1042" i="1"/>
  <c r="J1041" i="1"/>
  <c r="H1051" i="1"/>
  <c r="C1041" i="1"/>
  <c r="K1040" i="1"/>
  <c r="A1052" i="1"/>
  <c r="D1052" i="1" s="1"/>
  <c r="E1051" i="1"/>
  <c r="G1051" i="1" s="1"/>
  <c r="H1052" i="1" s="1"/>
  <c r="L1051" i="1"/>
  <c r="M1050" i="1"/>
  <c r="N1050" i="1" s="1"/>
  <c r="P1051" i="1"/>
  <c r="Q1051" i="1"/>
  <c r="O1040" i="1" l="1"/>
  <c r="B1040" i="1"/>
  <c r="J1042" i="1"/>
  <c r="I1043" i="1"/>
  <c r="C1042" i="1"/>
  <c r="K1041" i="1"/>
  <c r="E1052" i="1"/>
  <c r="G1052" i="1" s="1"/>
  <c r="L1052" i="1"/>
  <c r="A1053" i="1"/>
  <c r="D1053" i="1" s="1"/>
  <c r="M1051" i="1"/>
  <c r="N1051" i="1" s="1"/>
  <c r="Q1052" i="1"/>
  <c r="P1052" i="1"/>
  <c r="O1041" i="1" l="1"/>
  <c r="B1041" i="1"/>
  <c r="I1044" i="1"/>
  <c r="J1043" i="1"/>
  <c r="H1053" i="1"/>
  <c r="C1043" i="1"/>
  <c r="K1042" i="1"/>
  <c r="A1054" i="1"/>
  <c r="D1054" i="1" s="1"/>
  <c r="E1053" i="1"/>
  <c r="G1053" i="1" s="1"/>
  <c r="H1054" i="1" s="1"/>
  <c r="L1053" i="1"/>
  <c r="M1052" i="1"/>
  <c r="N1052" i="1" s="1"/>
  <c r="P1053" i="1"/>
  <c r="Q1053" i="1"/>
  <c r="O1042" i="1" l="1"/>
  <c r="B1042" i="1"/>
  <c r="I1045" i="1"/>
  <c r="J1044" i="1"/>
  <c r="C1044" i="1"/>
  <c r="K1043" i="1"/>
  <c r="A1055" i="1"/>
  <c r="D1055" i="1" s="1"/>
  <c r="E1054" i="1"/>
  <c r="G1054" i="1" s="1"/>
  <c r="H1055" i="1" s="1"/>
  <c r="L1054" i="1"/>
  <c r="M1053" i="1"/>
  <c r="N1053" i="1" s="1"/>
  <c r="P1054" i="1"/>
  <c r="Q1054" i="1"/>
  <c r="O1043" i="1" l="1"/>
  <c r="B1043" i="1"/>
  <c r="I1046" i="1"/>
  <c r="J1045" i="1"/>
  <c r="C1045" i="1"/>
  <c r="K1044" i="1"/>
  <c r="M1054" i="1"/>
  <c r="N1054" i="1" s="1"/>
  <c r="P1055" i="1"/>
  <c r="Q1055" i="1"/>
  <c r="A1056" i="1"/>
  <c r="D1056" i="1" s="1"/>
  <c r="E1055" i="1"/>
  <c r="G1055" i="1" s="1"/>
  <c r="H1056" i="1" s="1"/>
  <c r="L1055" i="1"/>
  <c r="O1044" i="1" l="1"/>
  <c r="B1044" i="1"/>
  <c r="I1047" i="1"/>
  <c r="J1046" i="1"/>
  <c r="C1046" i="1"/>
  <c r="K1045" i="1"/>
  <c r="M1055" i="1"/>
  <c r="N1055" i="1" s="1"/>
  <c r="P1056" i="1"/>
  <c r="Q1056" i="1"/>
  <c r="A1057" i="1"/>
  <c r="D1057" i="1" s="1"/>
  <c r="E1056" i="1"/>
  <c r="G1056" i="1" s="1"/>
  <c r="H1057" i="1" s="1"/>
  <c r="L1056" i="1"/>
  <c r="O1045" i="1" l="1"/>
  <c r="B1045" i="1"/>
  <c r="J1047" i="1"/>
  <c r="I1048" i="1"/>
  <c r="K1046" i="1"/>
  <c r="C1047" i="1"/>
  <c r="M1056" i="1"/>
  <c r="N1056" i="1" s="1"/>
  <c r="P1057" i="1"/>
  <c r="Q1057" i="1"/>
  <c r="A1058" i="1"/>
  <c r="D1058" i="1" s="1"/>
  <c r="E1057" i="1"/>
  <c r="G1057" i="1" s="1"/>
  <c r="H1058" i="1" s="1"/>
  <c r="L1057" i="1"/>
  <c r="O1046" i="1" l="1"/>
  <c r="B1046" i="1"/>
  <c r="I1049" i="1"/>
  <c r="J1048" i="1"/>
  <c r="C1048" i="1"/>
  <c r="K1047" i="1"/>
  <c r="A1059" i="1"/>
  <c r="D1059" i="1" s="1"/>
  <c r="E1058" i="1"/>
  <c r="G1058" i="1" s="1"/>
  <c r="H1059" i="1" s="1"/>
  <c r="L1058" i="1"/>
  <c r="M1057" i="1"/>
  <c r="N1057" i="1" s="1"/>
  <c r="P1058" i="1"/>
  <c r="Q1058" i="1"/>
  <c r="O1047" i="1" l="1"/>
  <c r="B1047" i="1"/>
  <c r="I1050" i="1"/>
  <c r="J1049" i="1"/>
  <c r="C1049" i="1"/>
  <c r="K1048" i="1"/>
  <c r="A1060" i="1"/>
  <c r="D1060" i="1" s="1"/>
  <c r="E1059" i="1"/>
  <c r="G1059" i="1" s="1"/>
  <c r="H1060" i="1" s="1"/>
  <c r="L1059" i="1"/>
  <c r="M1058" i="1"/>
  <c r="N1058" i="1" s="1"/>
  <c r="P1059" i="1"/>
  <c r="Q1059" i="1"/>
  <c r="O1048" i="1" l="1"/>
  <c r="B1048" i="1"/>
  <c r="I1051" i="1"/>
  <c r="J1050" i="1"/>
  <c r="C1050" i="1"/>
  <c r="K1049" i="1"/>
  <c r="M1059" i="1"/>
  <c r="N1059" i="1" s="1"/>
  <c r="P1060" i="1"/>
  <c r="Q1060" i="1"/>
  <c r="A1061" i="1"/>
  <c r="D1061" i="1" s="1"/>
  <c r="E1060" i="1"/>
  <c r="G1060" i="1" s="1"/>
  <c r="H1061" i="1" s="1"/>
  <c r="L1060" i="1"/>
  <c r="O1049" i="1" l="1"/>
  <c r="B1049" i="1"/>
  <c r="I1052" i="1"/>
  <c r="J1051" i="1"/>
  <c r="C1051" i="1"/>
  <c r="K1050" i="1"/>
  <c r="A1062" i="1"/>
  <c r="D1062" i="1" s="1"/>
  <c r="E1061" i="1"/>
  <c r="G1061" i="1" s="1"/>
  <c r="L1061" i="1"/>
  <c r="M1060" i="1"/>
  <c r="N1060" i="1" s="1"/>
  <c r="Q1061" i="1"/>
  <c r="P1061" i="1"/>
  <c r="O1050" i="1" l="1"/>
  <c r="B1050" i="1"/>
  <c r="J1052" i="1"/>
  <c r="I1053" i="1"/>
  <c r="H1062" i="1"/>
  <c r="C1052" i="1"/>
  <c r="K1051" i="1"/>
  <c r="L1062" i="1"/>
  <c r="A1063" i="1"/>
  <c r="D1063" i="1" s="1"/>
  <c r="E1062" i="1"/>
  <c r="G1062" i="1" s="1"/>
  <c r="M1061" i="1"/>
  <c r="N1061" i="1" s="1"/>
  <c r="Q1062" i="1"/>
  <c r="P1062" i="1"/>
  <c r="O1051" i="1" l="1"/>
  <c r="B1051" i="1"/>
  <c r="J1053" i="1"/>
  <c r="I1054" i="1"/>
  <c r="H1063" i="1"/>
  <c r="C1053" i="1"/>
  <c r="K1052" i="1"/>
  <c r="L1063" i="1"/>
  <c r="A1064" i="1"/>
  <c r="D1064" i="1" s="1"/>
  <c r="E1063" i="1"/>
  <c r="G1063" i="1" s="1"/>
  <c r="H1064" i="1" s="1"/>
  <c r="M1062" i="1"/>
  <c r="N1062" i="1" s="1"/>
  <c r="P1063" i="1"/>
  <c r="Q1063" i="1"/>
  <c r="O1052" i="1" l="1"/>
  <c r="B1052" i="1"/>
  <c r="J1054" i="1"/>
  <c r="I1055" i="1"/>
  <c r="C1054" i="1"/>
  <c r="K1053" i="1"/>
  <c r="L1064" i="1"/>
  <c r="A1065" i="1"/>
  <c r="D1065" i="1" s="1"/>
  <c r="E1064" i="1"/>
  <c r="G1064" i="1" s="1"/>
  <c r="Q1064" i="1"/>
  <c r="M1063" i="1"/>
  <c r="N1063" i="1" s="1"/>
  <c r="P1064" i="1"/>
  <c r="O1053" i="1" l="1"/>
  <c r="B1053" i="1"/>
  <c r="J1055" i="1"/>
  <c r="I1056" i="1"/>
  <c r="H1065" i="1"/>
  <c r="K1054" i="1"/>
  <c r="C1055" i="1"/>
  <c r="P1065" i="1"/>
  <c r="M1064" i="1"/>
  <c r="N1064" i="1" s="1"/>
  <c r="Q1065" i="1"/>
  <c r="L1065" i="1"/>
  <c r="E1065" i="1"/>
  <c r="G1065" i="1" s="1"/>
  <c r="A1066" i="1"/>
  <c r="D1066" i="1" s="1"/>
  <c r="O1054" i="1" l="1"/>
  <c r="B1054" i="1"/>
  <c r="J1056" i="1"/>
  <c r="I1057" i="1"/>
  <c r="H1066" i="1"/>
  <c r="K1055" i="1"/>
  <c r="C1056" i="1"/>
  <c r="L1066" i="1"/>
  <c r="A1067" i="1"/>
  <c r="D1067" i="1" s="1"/>
  <c r="E1066" i="1"/>
  <c r="G1066" i="1" s="1"/>
  <c r="H1067" i="1" s="1"/>
  <c r="Q1066" i="1"/>
  <c r="M1065" i="1"/>
  <c r="N1065" i="1" s="1"/>
  <c r="P1066" i="1"/>
  <c r="O1055" i="1" l="1"/>
  <c r="B1055" i="1"/>
  <c r="J1057" i="1"/>
  <c r="I1058" i="1"/>
  <c r="C1057" i="1"/>
  <c r="K1056" i="1"/>
  <c r="L1067" i="1"/>
  <c r="A1068" i="1"/>
  <c r="D1068" i="1" s="1"/>
  <c r="E1067" i="1"/>
  <c r="G1067" i="1" s="1"/>
  <c r="H1068" i="1" s="1"/>
  <c r="M1066" i="1"/>
  <c r="N1066" i="1" s="1"/>
  <c r="P1067" i="1"/>
  <c r="Q1067" i="1"/>
  <c r="O1056" i="1" l="1"/>
  <c r="B1056" i="1"/>
  <c r="J1058" i="1"/>
  <c r="I1059" i="1"/>
  <c r="C1058" i="1"/>
  <c r="K1057" i="1"/>
  <c r="L1068" i="1"/>
  <c r="A1069" i="1"/>
  <c r="D1069" i="1" s="1"/>
  <c r="E1068" i="1"/>
  <c r="G1068" i="1" s="1"/>
  <c r="Q1068" i="1"/>
  <c r="M1067" i="1"/>
  <c r="N1067" i="1" s="1"/>
  <c r="P1068" i="1"/>
  <c r="O1057" i="1" l="1"/>
  <c r="B1057" i="1"/>
  <c r="J1059" i="1"/>
  <c r="I1060" i="1"/>
  <c r="H1069" i="1"/>
  <c r="K1058" i="1"/>
  <c r="C1059" i="1"/>
  <c r="L1069" i="1"/>
  <c r="A1070" i="1"/>
  <c r="D1070" i="1" s="1"/>
  <c r="E1069" i="1"/>
  <c r="G1069" i="1" s="1"/>
  <c r="M1068" i="1"/>
  <c r="N1068" i="1" s="1"/>
  <c r="P1069" i="1"/>
  <c r="Q1069" i="1"/>
  <c r="O1058" i="1" l="1"/>
  <c r="B1058" i="1"/>
  <c r="J1060" i="1"/>
  <c r="I1061" i="1"/>
  <c r="H1070" i="1"/>
  <c r="C1060" i="1"/>
  <c r="K1059" i="1"/>
  <c r="P1070" i="1"/>
  <c r="M1069" i="1"/>
  <c r="N1069" i="1" s="1"/>
  <c r="Q1070" i="1"/>
  <c r="L1070" i="1"/>
  <c r="A1071" i="1"/>
  <c r="D1071" i="1" s="1"/>
  <c r="E1070" i="1"/>
  <c r="G1070" i="1" s="1"/>
  <c r="H1071" i="1" s="1"/>
  <c r="O1059" i="1" l="1"/>
  <c r="B1059" i="1"/>
  <c r="I1062" i="1"/>
  <c r="J1061" i="1"/>
  <c r="C1061" i="1"/>
  <c r="K1060" i="1"/>
  <c r="L1071" i="1"/>
  <c r="A1072" i="1"/>
  <c r="D1072" i="1" s="1"/>
  <c r="E1071" i="1"/>
  <c r="G1071" i="1" s="1"/>
  <c r="H1072" i="1" s="1"/>
  <c r="P1071" i="1"/>
  <c r="M1070" i="1"/>
  <c r="N1070" i="1" s="1"/>
  <c r="Q1071" i="1"/>
  <c r="O1060" i="1" l="1"/>
  <c r="B1060" i="1"/>
  <c r="I1063" i="1"/>
  <c r="J1062" i="1"/>
  <c r="C1062" i="1"/>
  <c r="K1061" i="1"/>
  <c r="L1072" i="1"/>
  <c r="A1073" i="1"/>
  <c r="D1073" i="1" s="1"/>
  <c r="E1072" i="1"/>
  <c r="G1072" i="1" s="1"/>
  <c r="Q1072" i="1"/>
  <c r="M1071" i="1"/>
  <c r="N1071" i="1" s="1"/>
  <c r="P1072" i="1"/>
  <c r="O1061" i="1" l="1"/>
  <c r="B1061" i="1"/>
  <c r="J1063" i="1"/>
  <c r="I1064" i="1"/>
  <c r="H1073" i="1"/>
  <c r="C1063" i="1"/>
  <c r="K1062" i="1"/>
  <c r="M1072" i="1"/>
  <c r="N1072" i="1" s="1"/>
  <c r="P1073" i="1"/>
  <c r="Q1073" i="1"/>
  <c r="L1073" i="1"/>
  <c r="A1074" i="1"/>
  <c r="D1074" i="1" s="1"/>
  <c r="E1073" i="1"/>
  <c r="G1073" i="1" s="1"/>
  <c r="H1074" i="1" s="1"/>
  <c r="O1062" i="1" l="1"/>
  <c r="B1062" i="1"/>
  <c r="J1064" i="1"/>
  <c r="I1065" i="1"/>
  <c r="C1064" i="1"/>
  <c r="K1063" i="1"/>
  <c r="Q1074" i="1"/>
  <c r="M1073" i="1"/>
  <c r="N1073" i="1" s="1"/>
  <c r="P1074" i="1"/>
  <c r="L1074" i="1"/>
  <c r="A1075" i="1"/>
  <c r="D1075" i="1" s="1"/>
  <c r="E1074" i="1"/>
  <c r="G1074" i="1" s="1"/>
  <c r="H1075" i="1" s="1"/>
  <c r="O1063" i="1" l="1"/>
  <c r="B1063" i="1"/>
  <c r="I1066" i="1"/>
  <c r="J1065" i="1"/>
  <c r="C1065" i="1"/>
  <c r="K1064" i="1"/>
  <c r="L1075" i="1"/>
  <c r="A1076" i="1"/>
  <c r="D1076" i="1" s="1"/>
  <c r="E1075" i="1"/>
  <c r="G1075" i="1" s="1"/>
  <c r="H1076" i="1" s="1"/>
  <c r="P1075" i="1"/>
  <c r="M1074" i="1"/>
  <c r="N1074" i="1" s="1"/>
  <c r="Q1075" i="1"/>
  <c r="O1064" i="1" l="1"/>
  <c r="B1064" i="1"/>
  <c r="J1066" i="1"/>
  <c r="I1067" i="1"/>
  <c r="K1065" i="1"/>
  <c r="C1066" i="1"/>
  <c r="L1076" i="1"/>
  <c r="A1077" i="1"/>
  <c r="D1077" i="1" s="1"/>
  <c r="E1076" i="1"/>
  <c r="G1076" i="1" s="1"/>
  <c r="H1077" i="1" s="1"/>
  <c r="M1075" i="1"/>
  <c r="N1075" i="1" s="1"/>
  <c r="Q1076" i="1"/>
  <c r="P1076" i="1"/>
  <c r="O1065" i="1" l="1"/>
  <c r="B1065" i="1"/>
  <c r="J1067" i="1"/>
  <c r="I1068" i="1"/>
  <c r="C1067" i="1"/>
  <c r="K1066" i="1"/>
  <c r="L1077" i="1"/>
  <c r="A1078" i="1"/>
  <c r="D1078" i="1" s="1"/>
  <c r="E1077" i="1"/>
  <c r="G1077" i="1" s="1"/>
  <c r="P1077" i="1"/>
  <c r="M1076" i="1"/>
  <c r="N1076" i="1" s="1"/>
  <c r="Q1077" i="1"/>
  <c r="O1066" i="1" l="1"/>
  <c r="B1066" i="1"/>
  <c r="J1068" i="1"/>
  <c r="I1069" i="1"/>
  <c r="H1078" i="1"/>
  <c r="C1068" i="1"/>
  <c r="K1067" i="1"/>
  <c r="Q1078" i="1"/>
  <c r="M1077" i="1"/>
  <c r="N1077" i="1" s="1"/>
  <c r="P1078" i="1"/>
  <c r="L1078" i="1"/>
  <c r="A1079" i="1"/>
  <c r="D1079" i="1" s="1"/>
  <c r="E1078" i="1"/>
  <c r="G1078" i="1" s="1"/>
  <c r="O1067" i="1" l="1"/>
  <c r="B1067" i="1"/>
  <c r="J1069" i="1"/>
  <c r="I1070" i="1"/>
  <c r="H1079" i="1"/>
  <c r="C1069" i="1"/>
  <c r="K1068" i="1"/>
  <c r="P1079" i="1"/>
  <c r="M1078" i="1"/>
  <c r="N1078" i="1" s="1"/>
  <c r="Q1079" i="1"/>
  <c r="L1079" i="1"/>
  <c r="A1080" i="1"/>
  <c r="D1080" i="1" s="1"/>
  <c r="E1079" i="1"/>
  <c r="G1079" i="1" s="1"/>
  <c r="H1080" i="1" s="1"/>
  <c r="O1068" i="1" l="1"/>
  <c r="B1068" i="1"/>
  <c r="J1070" i="1"/>
  <c r="I1071" i="1"/>
  <c r="C1070" i="1"/>
  <c r="K1069" i="1"/>
  <c r="Q1080" i="1"/>
  <c r="M1079" i="1"/>
  <c r="N1079" i="1" s="1"/>
  <c r="P1080" i="1"/>
  <c r="L1080" i="1"/>
  <c r="A1081" i="1"/>
  <c r="D1081" i="1" s="1"/>
  <c r="E1080" i="1"/>
  <c r="G1080" i="1" s="1"/>
  <c r="O1069" i="1" l="1"/>
  <c r="B1069" i="1"/>
  <c r="J1071" i="1"/>
  <c r="I1072" i="1"/>
  <c r="H1081" i="1"/>
  <c r="C1071" i="1"/>
  <c r="K1070" i="1"/>
  <c r="L1081" i="1"/>
  <c r="A1082" i="1"/>
  <c r="D1082" i="1" s="1"/>
  <c r="E1081" i="1"/>
  <c r="G1081" i="1" s="1"/>
  <c r="H1082" i="1" s="1"/>
  <c r="Q1081" i="1"/>
  <c r="M1080" i="1"/>
  <c r="N1080" i="1" s="1"/>
  <c r="P1081" i="1"/>
  <c r="O1070" i="1" l="1"/>
  <c r="B1070" i="1"/>
  <c r="J1072" i="1"/>
  <c r="I1073" i="1"/>
  <c r="K1071" i="1"/>
  <c r="C1072" i="1"/>
  <c r="L1082" i="1"/>
  <c r="A1083" i="1"/>
  <c r="D1083" i="1" s="1"/>
  <c r="E1082" i="1"/>
  <c r="G1082" i="1" s="1"/>
  <c r="M1081" i="1"/>
  <c r="N1081" i="1" s="1"/>
  <c r="Q1082" i="1"/>
  <c r="P1082" i="1"/>
  <c r="O1071" i="1" l="1"/>
  <c r="B1071" i="1"/>
  <c r="J1073" i="1"/>
  <c r="I1074" i="1"/>
  <c r="H1083" i="1"/>
  <c r="C1073" i="1"/>
  <c r="K1072" i="1"/>
  <c r="L1083" i="1"/>
  <c r="A1084" i="1"/>
  <c r="D1084" i="1" s="1"/>
  <c r="E1083" i="1"/>
  <c r="G1083" i="1" s="1"/>
  <c r="P1083" i="1"/>
  <c r="M1082" i="1"/>
  <c r="N1082" i="1" s="1"/>
  <c r="Q1083" i="1"/>
  <c r="O1072" i="1" l="1"/>
  <c r="B1072" i="1"/>
  <c r="J1074" i="1"/>
  <c r="I1075" i="1"/>
  <c r="H1084" i="1"/>
  <c r="C1074" i="1"/>
  <c r="K1073" i="1"/>
  <c r="L1084" i="1"/>
  <c r="A1085" i="1"/>
  <c r="D1085" i="1" s="1"/>
  <c r="E1084" i="1"/>
  <c r="G1084" i="1" s="1"/>
  <c r="Q1084" i="1"/>
  <c r="M1083" i="1"/>
  <c r="N1083" i="1" s="1"/>
  <c r="P1084" i="1"/>
  <c r="O1073" i="1" l="1"/>
  <c r="B1073" i="1"/>
  <c r="J1075" i="1"/>
  <c r="I1076" i="1"/>
  <c r="H1085" i="1"/>
  <c r="C1075" i="1"/>
  <c r="K1074" i="1"/>
  <c r="L1085" i="1"/>
  <c r="A1086" i="1"/>
  <c r="D1086" i="1" s="1"/>
  <c r="E1085" i="1"/>
  <c r="G1085" i="1" s="1"/>
  <c r="H1086" i="1" s="1"/>
  <c r="M1084" i="1"/>
  <c r="N1084" i="1" s="1"/>
  <c r="Q1085" i="1"/>
  <c r="P1085" i="1"/>
  <c r="O1074" i="1" l="1"/>
  <c r="B1074" i="1"/>
  <c r="J1076" i="1"/>
  <c r="I1077" i="1"/>
  <c r="C1076" i="1"/>
  <c r="K1075" i="1"/>
  <c r="L1086" i="1"/>
  <c r="A1087" i="1"/>
  <c r="D1087" i="1" s="1"/>
  <c r="E1086" i="1"/>
  <c r="G1086" i="1" s="1"/>
  <c r="H1087" i="1" s="1"/>
  <c r="M1085" i="1"/>
  <c r="N1085" i="1" s="1"/>
  <c r="Q1086" i="1"/>
  <c r="P1086" i="1"/>
  <c r="O1075" i="1" l="1"/>
  <c r="B1075" i="1"/>
  <c r="J1077" i="1"/>
  <c r="I1078" i="1"/>
  <c r="C1077" i="1"/>
  <c r="K1076" i="1"/>
  <c r="M1086" i="1"/>
  <c r="N1086" i="1" s="1"/>
  <c r="P1087" i="1"/>
  <c r="Q1087" i="1"/>
  <c r="L1087" i="1"/>
  <c r="A1088" i="1"/>
  <c r="D1088" i="1" s="1"/>
  <c r="E1087" i="1"/>
  <c r="G1087" i="1" s="1"/>
  <c r="O1076" i="1" l="1"/>
  <c r="B1076" i="1"/>
  <c r="I1079" i="1"/>
  <c r="J1078" i="1"/>
  <c r="H1088" i="1"/>
  <c r="C1078" i="1"/>
  <c r="K1077" i="1"/>
  <c r="L1088" i="1"/>
  <c r="A1089" i="1"/>
  <c r="D1089" i="1" s="1"/>
  <c r="E1088" i="1"/>
  <c r="G1088" i="1" s="1"/>
  <c r="P1088" i="1"/>
  <c r="M1087" i="1"/>
  <c r="N1087" i="1" s="1"/>
  <c r="Q1088" i="1"/>
  <c r="O1077" i="1" l="1"/>
  <c r="B1077" i="1"/>
  <c r="I1080" i="1"/>
  <c r="J1079" i="1"/>
  <c r="H1089" i="1"/>
  <c r="C1079" i="1"/>
  <c r="K1078" i="1"/>
  <c r="L1089" i="1"/>
  <c r="A1090" i="1"/>
  <c r="D1090" i="1" s="1"/>
  <c r="E1089" i="1"/>
  <c r="G1089" i="1" s="1"/>
  <c r="P1089" i="1"/>
  <c r="M1088" i="1"/>
  <c r="N1088" i="1" s="1"/>
  <c r="Q1089" i="1"/>
  <c r="O1078" i="1" l="1"/>
  <c r="B1078" i="1"/>
  <c r="I1081" i="1"/>
  <c r="J1080" i="1"/>
  <c r="H1090" i="1"/>
  <c r="C1080" i="1"/>
  <c r="K1079" i="1"/>
  <c r="L1090" i="1"/>
  <c r="A1091" i="1"/>
  <c r="D1091" i="1" s="1"/>
  <c r="E1090" i="1"/>
  <c r="G1090" i="1" s="1"/>
  <c r="H1091" i="1" s="1"/>
  <c r="P1090" i="1"/>
  <c r="M1089" i="1"/>
  <c r="N1089" i="1" s="1"/>
  <c r="Q1090" i="1"/>
  <c r="O1079" i="1" l="1"/>
  <c r="B1079" i="1"/>
  <c r="I1082" i="1"/>
  <c r="J1081" i="1"/>
  <c r="K1080" i="1"/>
  <c r="C1081" i="1"/>
  <c r="L1091" i="1"/>
  <c r="A1092" i="1"/>
  <c r="D1092" i="1" s="1"/>
  <c r="E1091" i="1"/>
  <c r="G1091" i="1" s="1"/>
  <c r="M1090" i="1"/>
  <c r="N1090" i="1" s="1"/>
  <c r="P1091" i="1"/>
  <c r="Q1091" i="1"/>
  <c r="O1080" i="1" l="1"/>
  <c r="B1080" i="1"/>
  <c r="J1082" i="1"/>
  <c r="I1083" i="1"/>
  <c r="H1092" i="1"/>
  <c r="C1082" i="1"/>
  <c r="K1081" i="1"/>
  <c r="L1092" i="1"/>
  <c r="A1093" i="1"/>
  <c r="D1093" i="1" s="1"/>
  <c r="E1092" i="1"/>
  <c r="G1092" i="1" s="1"/>
  <c r="H1093" i="1" s="1"/>
  <c r="M1091" i="1"/>
  <c r="N1091" i="1" s="1"/>
  <c r="P1092" i="1"/>
  <c r="Q1092" i="1"/>
  <c r="O1081" i="1" l="1"/>
  <c r="B1081" i="1"/>
  <c r="J1083" i="1"/>
  <c r="I1084" i="1"/>
  <c r="C1083" i="1"/>
  <c r="K1082" i="1"/>
  <c r="L1093" i="1"/>
  <c r="A1094" i="1"/>
  <c r="D1094" i="1" s="1"/>
  <c r="E1093" i="1"/>
  <c r="G1093" i="1" s="1"/>
  <c r="H1094" i="1" s="1"/>
  <c r="M1092" i="1"/>
  <c r="N1092" i="1" s="1"/>
  <c r="P1093" i="1"/>
  <c r="Q1093" i="1"/>
  <c r="O1082" i="1" l="1"/>
  <c r="B1082" i="1"/>
  <c r="I1085" i="1"/>
  <c r="J1084" i="1"/>
  <c r="K1083" i="1"/>
  <c r="C1084" i="1"/>
  <c r="M1093" i="1"/>
  <c r="N1093" i="1" s="1"/>
  <c r="P1094" i="1"/>
  <c r="Q1094" i="1"/>
  <c r="L1094" i="1"/>
  <c r="A1095" i="1"/>
  <c r="D1095" i="1" s="1"/>
  <c r="E1094" i="1"/>
  <c r="G1094" i="1" s="1"/>
  <c r="H1095" i="1" s="1"/>
  <c r="O1083" i="1" l="1"/>
  <c r="B1083" i="1"/>
  <c r="I1086" i="1"/>
  <c r="J1085" i="1"/>
  <c r="C1085" i="1"/>
  <c r="K1084" i="1"/>
  <c r="E1095" i="1"/>
  <c r="G1095" i="1" s="1"/>
  <c r="A1096" i="1"/>
  <c r="D1096" i="1" s="1"/>
  <c r="L1095" i="1"/>
  <c r="M1094" i="1"/>
  <c r="N1094" i="1" s="1"/>
  <c r="Q1095" i="1"/>
  <c r="P1095" i="1"/>
  <c r="O1084" i="1" l="1"/>
  <c r="B1084" i="1"/>
  <c r="J1086" i="1"/>
  <c r="I1087" i="1"/>
  <c r="H1096" i="1"/>
  <c r="C1086" i="1"/>
  <c r="K1085" i="1"/>
  <c r="P1096" i="1"/>
  <c r="M1095" i="1"/>
  <c r="N1095" i="1" s="1"/>
  <c r="Q1096" i="1"/>
  <c r="E1096" i="1"/>
  <c r="G1096" i="1" s="1"/>
  <c r="L1096" i="1"/>
  <c r="A1097" i="1"/>
  <c r="D1097" i="1" s="1"/>
  <c r="O1085" i="1" l="1"/>
  <c r="B1085" i="1"/>
  <c r="J1087" i="1"/>
  <c r="I1088" i="1"/>
  <c r="H1097" i="1"/>
  <c r="C1087" i="1"/>
  <c r="K1086" i="1"/>
  <c r="Q1097" i="1"/>
  <c r="P1097" i="1"/>
  <c r="M1096" i="1"/>
  <c r="N1096" i="1" s="1"/>
  <c r="E1097" i="1"/>
  <c r="G1097" i="1" s="1"/>
  <c r="H1098" i="1" s="1"/>
  <c r="L1097" i="1"/>
  <c r="A1098" i="1"/>
  <c r="D1098" i="1" s="1"/>
  <c r="O1086" i="1" l="1"/>
  <c r="B1086" i="1"/>
  <c r="I1089" i="1"/>
  <c r="J1088" i="1"/>
  <c r="C1088" i="1"/>
  <c r="K1087" i="1"/>
  <c r="Q1098" i="1"/>
  <c r="M1097" i="1"/>
  <c r="N1097" i="1" s="1"/>
  <c r="P1098" i="1"/>
  <c r="E1098" i="1"/>
  <c r="G1098" i="1" s="1"/>
  <c r="L1098" i="1"/>
  <c r="A1099" i="1"/>
  <c r="D1099" i="1" s="1"/>
  <c r="O1087" i="1" l="1"/>
  <c r="B1087" i="1"/>
  <c r="J1089" i="1"/>
  <c r="I1090" i="1"/>
  <c r="H1099" i="1"/>
  <c r="C1089" i="1"/>
  <c r="K1088" i="1"/>
  <c r="Q1099" i="1"/>
  <c r="M1098" i="1"/>
  <c r="N1098" i="1" s="1"/>
  <c r="P1099" i="1"/>
  <c r="L1099" i="1"/>
  <c r="E1099" i="1"/>
  <c r="G1099" i="1" s="1"/>
  <c r="A1100" i="1"/>
  <c r="D1100" i="1" s="1"/>
  <c r="O1088" i="1" l="1"/>
  <c r="B1088" i="1"/>
  <c r="J1090" i="1"/>
  <c r="I1091" i="1"/>
  <c r="H1100" i="1"/>
  <c r="C1090" i="1"/>
  <c r="K1089" i="1"/>
  <c r="M1099" i="1"/>
  <c r="N1099" i="1" s="1"/>
  <c r="P1100" i="1"/>
  <c r="Q1100" i="1"/>
  <c r="L1100" i="1"/>
  <c r="A1101" i="1"/>
  <c r="D1101" i="1" s="1"/>
  <c r="E1100" i="1"/>
  <c r="G1100" i="1" s="1"/>
  <c r="O1089" i="1" l="1"/>
  <c r="B1089" i="1"/>
  <c r="J1091" i="1"/>
  <c r="I1092" i="1"/>
  <c r="H1101" i="1"/>
  <c r="C1091" i="1"/>
  <c r="K1090" i="1"/>
  <c r="E1101" i="1"/>
  <c r="G1101" i="1" s="1"/>
  <c r="A1102" i="1"/>
  <c r="D1102" i="1" s="1"/>
  <c r="L1101" i="1"/>
  <c r="Q1101" i="1"/>
  <c r="M1100" i="1"/>
  <c r="N1100" i="1" s="1"/>
  <c r="P1101" i="1"/>
  <c r="O1090" i="1" l="1"/>
  <c r="B1090" i="1"/>
  <c r="I1093" i="1"/>
  <c r="J1092" i="1"/>
  <c r="H1102" i="1"/>
  <c r="C1092" i="1"/>
  <c r="K1091" i="1"/>
  <c r="L1102" i="1"/>
  <c r="A1103" i="1"/>
  <c r="D1103" i="1" s="1"/>
  <c r="E1102" i="1"/>
  <c r="G1102" i="1" s="1"/>
  <c r="H1103" i="1" s="1"/>
  <c r="M1101" i="1"/>
  <c r="N1101" i="1" s="1"/>
  <c r="Q1102" i="1"/>
  <c r="P1102" i="1"/>
  <c r="O1091" i="1" l="1"/>
  <c r="B1091" i="1"/>
  <c r="I1094" i="1"/>
  <c r="J1093" i="1"/>
  <c r="C1093" i="1"/>
  <c r="K1092" i="1"/>
  <c r="A1104" i="1"/>
  <c r="D1104" i="1" s="1"/>
  <c r="E1103" i="1"/>
  <c r="G1103" i="1" s="1"/>
  <c r="L1103" i="1"/>
  <c r="Q1103" i="1"/>
  <c r="P1103" i="1"/>
  <c r="M1102" i="1"/>
  <c r="N1102" i="1" s="1"/>
  <c r="O1092" i="1" l="1"/>
  <c r="B1092" i="1"/>
  <c r="J1094" i="1"/>
  <c r="I1095" i="1"/>
  <c r="H1104" i="1"/>
  <c r="C1094" i="1"/>
  <c r="K1093" i="1"/>
  <c r="L1104" i="1"/>
  <c r="E1104" i="1"/>
  <c r="G1104" i="1" s="1"/>
  <c r="A1105" i="1"/>
  <c r="D1105" i="1" s="1"/>
  <c r="P1104" i="1"/>
  <c r="Q1104" i="1"/>
  <c r="M1103" i="1"/>
  <c r="N1103" i="1" s="1"/>
  <c r="O1093" i="1" l="1"/>
  <c r="B1093" i="1"/>
  <c r="J1095" i="1"/>
  <c r="I1096" i="1"/>
  <c r="H1105" i="1"/>
  <c r="C1095" i="1"/>
  <c r="K1094" i="1"/>
  <c r="A1106" i="1"/>
  <c r="D1106" i="1" s="1"/>
  <c r="L1105" i="1"/>
  <c r="E1105" i="1"/>
  <c r="G1105" i="1" s="1"/>
  <c r="H1106" i="1" s="1"/>
  <c r="M1104" i="1"/>
  <c r="N1104" i="1" s="1"/>
  <c r="P1105" i="1"/>
  <c r="Q1105" i="1"/>
  <c r="O1094" i="1" l="1"/>
  <c r="B1094" i="1"/>
  <c r="I1097" i="1"/>
  <c r="J1096" i="1"/>
  <c r="C1096" i="1"/>
  <c r="K1095" i="1"/>
  <c r="Q1106" i="1"/>
  <c r="P1106" i="1"/>
  <c r="M1105" i="1"/>
  <c r="N1105" i="1" s="1"/>
  <c r="L1106" i="1"/>
  <c r="E1106" i="1"/>
  <c r="G1106" i="1" s="1"/>
  <c r="H1107" i="1" s="1"/>
  <c r="A1107" i="1"/>
  <c r="D1107" i="1" s="1"/>
  <c r="O1095" i="1" l="1"/>
  <c r="B1095" i="1"/>
  <c r="J1097" i="1"/>
  <c r="I1098" i="1"/>
  <c r="K1096" i="1"/>
  <c r="C1097" i="1"/>
  <c r="A1108" i="1"/>
  <c r="D1108" i="1" s="1"/>
  <c r="E1107" i="1"/>
  <c r="G1107" i="1" s="1"/>
  <c r="H1108" i="1" s="1"/>
  <c r="L1107" i="1"/>
  <c r="P1107" i="1"/>
  <c r="M1106" i="1"/>
  <c r="N1106" i="1" s="1"/>
  <c r="Q1107" i="1"/>
  <c r="O1096" i="1" l="1"/>
  <c r="B1096" i="1"/>
  <c r="J1098" i="1"/>
  <c r="I1099" i="1"/>
  <c r="C1098" i="1"/>
  <c r="K1097" i="1"/>
  <c r="A1109" i="1"/>
  <c r="D1109" i="1" s="1"/>
  <c r="L1108" i="1"/>
  <c r="E1108" i="1"/>
  <c r="G1108" i="1" s="1"/>
  <c r="P1108" i="1"/>
  <c r="M1107" i="1"/>
  <c r="N1107" i="1" s="1"/>
  <c r="Q1108" i="1"/>
  <c r="O1097" i="1" l="1"/>
  <c r="B1097" i="1"/>
  <c r="J1099" i="1"/>
  <c r="I1100" i="1"/>
  <c r="H1109" i="1"/>
  <c r="C1099" i="1"/>
  <c r="K1098" i="1"/>
  <c r="M1108" i="1"/>
  <c r="N1108" i="1" s="1"/>
  <c r="Q1109" i="1"/>
  <c r="P1109" i="1"/>
  <c r="L1109" i="1"/>
  <c r="E1109" i="1"/>
  <c r="G1109" i="1" s="1"/>
  <c r="H1110" i="1" s="1"/>
  <c r="A1110" i="1"/>
  <c r="D1110" i="1" s="1"/>
  <c r="O1098" i="1" l="1"/>
  <c r="B1098" i="1"/>
  <c r="J1100" i="1"/>
  <c r="I1101" i="1"/>
  <c r="K1099" i="1"/>
  <c r="C1100" i="1"/>
  <c r="M1109" i="1"/>
  <c r="N1109" i="1" s="1"/>
  <c r="P1110" i="1"/>
  <c r="Q1110" i="1"/>
  <c r="A1111" i="1"/>
  <c r="D1111" i="1" s="1"/>
  <c r="L1110" i="1"/>
  <c r="E1110" i="1"/>
  <c r="G1110" i="1" s="1"/>
  <c r="H1111" i="1" s="1"/>
  <c r="O1099" i="1" l="1"/>
  <c r="B1099" i="1"/>
  <c r="J1101" i="1"/>
  <c r="I1102" i="1"/>
  <c r="K1100" i="1"/>
  <c r="C1101" i="1"/>
  <c r="E1111" i="1"/>
  <c r="G1111" i="1" s="1"/>
  <c r="H1112" i="1" s="1"/>
  <c r="A1112" i="1"/>
  <c r="D1112" i="1" s="1"/>
  <c r="L1111" i="1"/>
  <c r="Q1111" i="1"/>
  <c r="M1110" i="1"/>
  <c r="N1110" i="1" s="1"/>
  <c r="P1111" i="1"/>
  <c r="O1100" i="1" l="1"/>
  <c r="B1100" i="1"/>
  <c r="I1103" i="1"/>
  <c r="J1102" i="1"/>
  <c r="C1102" i="1"/>
  <c r="K1101" i="1"/>
  <c r="P1112" i="1"/>
  <c r="Q1112" i="1"/>
  <c r="M1111" i="1"/>
  <c r="N1111" i="1" s="1"/>
  <c r="A1113" i="1"/>
  <c r="D1113" i="1" s="1"/>
  <c r="E1112" i="1"/>
  <c r="G1112" i="1" s="1"/>
  <c r="H1113" i="1" s="1"/>
  <c r="L1112" i="1"/>
  <c r="O1101" i="1" l="1"/>
  <c r="B1101" i="1"/>
  <c r="J1103" i="1"/>
  <c r="I1104" i="1"/>
  <c r="C1103" i="1"/>
  <c r="K1102" i="1"/>
  <c r="L1113" i="1"/>
  <c r="A1114" i="1"/>
  <c r="D1114" i="1" s="1"/>
  <c r="E1113" i="1"/>
  <c r="G1113" i="1" s="1"/>
  <c r="H1114" i="1" s="1"/>
  <c r="Q1113" i="1"/>
  <c r="P1113" i="1"/>
  <c r="M1112" i="1"/>
  <c r="N1112" i="1" s="1"/>
  <c r="O1102" i="1" l="1"/>
  <c r="B1102" i="1"/>
  <c r="I1105" i="1"/>
  <c r="J1104" i="1"/>
  <c r="C1104" i="1"/>
  <c r="K1103" i="1"/>
  <c r="Q1114" i="1"/>
  <c r="P1114" i="1"/>
  <c r="M1113" i="1"/>
  <c r="N1113" i="1" s="1"/>
  <c r="A1115" i="1"/>
  <c r="D1115" i="1" s="1"/>
  <c r="L1114" i="1"/>
  <c r="E1114" i="1"/>
  <c r="G1114" i="1" s="1"/>
  <c r="H1115" i="1" s="1"/>
  <c r="O1103" i="1" l="1"/>
  <c r="B1103" i="1"/>
  <c r="J1105" i="1"/>
  <c r="I1106" i="1"/>
  <c r="C1105" i="1"/>
  <c r="K1104" i="1"/>
  <c r="Q1115" i="1"/>
  <c r="M1114" i="1"/>
  <c r="N1114" i="1" s="1"/>
  <c r="P1115" i="1"/>
  <c r="L1115" i="1"/>
  <c r="E1115" i="1"/>
  <c r="G1115" i="1" s="1"/>
  <c r="H1116" i="1" s="1"/>
  <c r="A1116" i="1"/>
  <c r="D1116" i="1" s="1"/>
  <c r="O1104" i="1" l="1"/>
  <c r="B1104" i="1"/>
  <c r="J1106" i="1"/>
  <c r="I1107" i="1"/>
  <c r="C1106" i="1"/>
  <c r="K1105" i="1"/>
  <c r="P1116" i="1"/>
  <c r="M1115" i="1"/>
  <c r="N1115" i="1" s="1"/>
  <c r="Q1116" i="1"/>
  <c r="E1116" i="1"/>
  <c r="G1116" i="1" s="1"/>
  <c r="H1117" i="1" s="1"/>
  <c r="L1116" i="1"/>
  <c r="A1117" i="1"/>
  <c r="D1117" i="1" s="1"/>
  <c r="O1105" i="1" l="1"/>
  <c r="B1105" i="1"/>
  <c r="J1107" i="1"/>
  <c r="I1108" i="1"/>
  <c r="C1107" i="1"/>
  <c r="K1106" i="1"/>
  <c r="E1117" i="1"/>
  <c r="G1117" i="1" s="1"/>
  <c r="A1118" i="1"/>
  <c r="D1118" i="1" s="1"/>
  <c r="L1117" i="1"/>
  <c r="P1117" i="1"/>
  <c r="Q1117" i="1"/>
  <c r="M1116" i="1"/>
  <c r="N1116" i="1" s="1"/>
  <c r="O1106" i="1" l="1"/>
  <c r="B1106" i="1"/>
  <c r="J1108" i="1"/>
  <c r="I1109" i="1"/>
  <c r="H1118" i="1"/>
  <c r="K1107" i="1"/>
  <c r="C1108" i="1"/>
  <c r="P1118" i="1"/>
  <c r="Q1118" i="1"/>
  <c r="M1117" i="1"/>
  <c r="N1117" i="1" s="1"/>
  <c r="E1118" i="1"/>
  <c r="G1118" i="1" s="1"/>
  <c r="H1119" i="1" s="1"/>
  <c r="A1119" i="1"/>
  <c r="D1119" i="1" s="1"/>
  <c r="L1118" i="1"/>
  <c r="O1107" i="1" l="1"/>
  <c r="B1107" i="1"/>
  <c r="I1110" i="1"/>
  <c r="J1109" i="1"/>
  <c r="C1109" i="1"/>
  <c r="K1108" i="1"/>
  <c r="E1119" i="1"/>
  <c r="G1119" i="1" s="1"/>
  <c r="L1119" i="1"/>
  <c r="A1120" i="1"/>
  <c r="D1120" i="1" s="1"/>
  <c r="Q1119" i="1"/>
  <c r="P1119" i="1"/>
  <c r="M1118" i="1"/>
  <c r="N1118" i="1" s="1"/>
  <c r="O1108" i="1" l="1"/>
  <c r="B1108" i="1"/>
  <c r="I1111" i="1"/>
  <c r="J1110" i="1"/>
  <c r="H1120" i="1"/>
  <c r="K1109" i="1"/>
  <c r="C1110" i="1"/>
  <c r="E1120" i="1"/>
  <c r="G1120" i="1" s="1"/>
  <c r="H1121" i="1" s="1"/>
  <c r="A1121" i="1"/>
  <c r="D1121" i="1" s="1"/>
  <c r="L1120" i="1"/>
  <c r="M1119" i="1"/>
  <c r="N1119" i="1" s="1"/>
  <c r="Q1120" i="1"/>
  <c r="P1120" i="1"/>
  <c r="O1109" i="1" l="1"/>
  <c r="B1109" i="1"/>
  <c r="J1111" i="1"/>
  <c r="I1112" i="1"/>
  <c r="C1111" i="1"/>
  <c r="K1110" i="1"/>
  <c r="Q1121" i="1"/>
  <c r="P1121" i="1"/>
  <c r="M1120" i="1"/>
  <c r="N1120" i="1" s="1"/>
  <c r="E1121" i="1"/>
  <c r="G1121" i="1" s="1"/>
  <c r="A1122" i="1"/>
  <c r="D1122" i="1" s="1"/>
  <c r="L1121" i="1"/>
  <c r="O1110" i="1" l="1"/>
  <c r="B1110" i="1"/>
  <c r="I1113" i="1"/>
  <c r="J1112" i="1"/>
  <c r="H1122" i="1"/>
  <c r="C1112" i="1"/>
  <c r="K1111" i="1"/>
  <c r="Q1122" i="1"/>
  <c r="M1121" i="1"/>
  <c r="N1121" i="1" s="1"/>
  <c r="P1122" i="1"/>
  <c r="A1123" i="1"/>
  <c r="D1123" i="1" s="1"/>
  <c r="E1122" i="1"/>
  <c r="G1122" i="1" s="1"/>
  <c r="L1122" i="1"/>
  <c r="O1111" i="1" l="1"/>
  <c r="B1111" i="1"/>
  <c r="J1113" i="1"/>
  <c r="I1114" i="1"/>
  <c r="H1123" i="1"/>
  <c r="K1112" i="1"/>
  <c r="C1113" i="1"/>
  <c r="L1123" i="1"/>
  <c r="E1123" i="1"/>
  <c r="G1123" i="1" s="1"/>
  <c r="H1124" i="1" s="1"/>
  <c r="A1124" i="1"/>
  <c r="D1124" i="1" s="1"/>
  <c r="M1122" i="1"/>
  <c r="N1122" i="1" s="1"/>
  <c r="Q1123" i="1"/>
  <c r="P1123" i="1"/>
  <c r="O1112" i="1" l="1"/>
  <c r="B1112" i="1"/>
  <c r="J1114" i="1"/>
  <c r="I1115" i="1"/>
  <c r="C1114" i="1"/>
  <c r="K1113" i="1"/>
  <c r="L1124" i="1"/>
  <c r="E1124" i="1"/>
  <c r="G1124" i="1" s="1"/>
  <c r="A1125" i="1"/>
  <c r="D1125" i="1" s="1"/>
  <c r="M1123" i="1"/>
  <c r="N1123" i="1" s="1"/>
  <c r="Q1124" i="1"/>
  <c r="P1124" i="1"/>
  <c r="O1113" i="1" l="1"/>
  <c r="B1113" i="1"/>
  <c r="J1115" i="1"/>
  <c r="I1116" i="1"/>
  <c r="H1125" i="1"/>
  <c r="C1115" i="1"/>
  <c r="K1114" i="1"/>
  <c r="A1126" i="1"/>
  <c r="D1126" i="1" s="1"/>
  <c r="L1125" i="1"/>
  <c r="E1125" i="1"/>
  <c r="G1125" i="1" s="1"/>
  <c r="H1126" i="1" s="1"/>
  <c r="M1124" i="1"/>
  <c r="N1124" i="1" s="1"/>
  <c r="Q1125" i="1"/>
  <c r="P1125" i="1"/>
  <c r="O1114" i="1" l="1"/>
  <c r="B1114" i="1"/>
  <c r="I1117" i="1"/>
  <c r="J1116" i="1"/>
  <c r="C1116" i="1"/>
  <c r="K1115" i="1"/>
  <c r="P1126" i="1"/>
  <c r="M1125" i="1"/>
  <c r="N1125" i="1" s="1"/>
  <c r="Q1126" i="1"/>
  <c r="E1126" i="1"/>
  <c r="G1126" i="1" s="1"/>
  <c r="L1126" i="1"/>
  <c r="A1127" i="1"/>
  <c r="D1127" i="1" s="1"/>
  <c r="O1115" i="1" l="1"/>
  <c r="B1115" i="1"/>
  <c r="J1117" i="1"/>
  <c r="I1118" i="1"/>
  <c r="H1127" i="1"/>
  <c r="C1117" i="1"/>
  <c r="K1116" i="1"/>
  <c r="Q1127" i="1"/>
  <c r="M1126" i="1"/>
  <c r="N1126" i="1" s="1"/>
  <c r="P1127" i="1"/>
  <c r="A1128" i="1"/>
  <c r="D1128" i="1" s="1"/>
  <c r="L1127" i="1"/>
  <c r="E1127" i="1"/>
  <c r="G1127" i="1" s="1"/>
  <c r="H1128" i="1" s="1"/>
  <c r="O1116" i="1" l="1"/>
  <c r="B1116" i="1"/>
  <c r="I1119" i="1"/>
  <c r="J1118" i="1"/>
  <c r="C1118" i="1"/>
  <c r="K1117" i="1"/>
  <c r="M1127" i="1"/>
  <c r="N1127" i="1" s="1"/>
  <c r="Q1128" i="1"/>
  <c r="P1128" i="1"/>
  <c r="E1128" i="1"/>
  <c r="G1128" i="1" s="1"/>
  <c r="A1129" i="1"/>
  <c r="D1129" i="1" s="1"/>
  <c r="L1128" i="1"/>
  <c r="O1117" i="1" l="1"/>
  <c r="B1117" i="1"/>
  <c r="J1119" i="1"/>
  <c r="I1120" i="1"/>
  <c r="H1129" i="1"/>
  <c r="C1119" i="1"/>
  <c r="K1118" i="1"/>
  <c r="M1128" i="1"/>
  <c r="N1128" i="1" s="1"/>
  <c r="P1129" i="1"/>
  <c r="Q1129" i="1"/>
  <c r="E1129" i="1"/>
  <c r="G1129" i="1" s="1"/>
  <c r="A1130" i="1"/>
  <c r="D1130" i="1" s="1"/>
  <c r="L1129" i="1"/>
  <c r="O1118" i="1" l="1"/>
  <c r="B1118" i="1"/>
  <c r="J1120" i="1"/>
  <c r="I1121" i="1"/>
  <c r="H1130" i="1"/>
  <c r="C1120" i="1"/>
  <c r="K1119" i="1"/>
  <c r="A1131" i="1"/>
  <c r="D1131" i="1" s="1"/>
  <c r="L1130" i="1"/>
  <c r="E1130" i="1"/>
  <c r="G1130" i="1" s="1"/>
  <c r="H1131" i="1" s="1"/>
  <c r="Q1130" i="1"/>
  <c r="P1130" i="1"/>
  <c r="M1129" i="1"/>
  <c r="N1129" i="1" s="1"/>
  <c r="O1119" i="1" l="1"/>
  <c r="B1119" i="1"/>
  <c r="J1121" i="1"/>
  <c r="I1122" i="1"/>
  <c r="K1120" i="1"/>
  <c r="C1121" i="1"/>
  <c r="M1130" i="1"/>
  <c r="N1130" i="1" s="1"/>
  <c r="P1131" i="1"/>
  <c r="Q1131" i="1"/>
  <c r="I1131" i="1"/>
  <c r="L1131" i="1"/>
  <c r="A1132" i="1"/>
  <c r="D1132" i="1" s="1"/>
  <c r="E1131" i="1"/>
  <c r="G1131" i="1" s="1"/>
  <c r="O1120" i="1" l="1"/>
  <c r="B1120" i="1"/>
  <c r="I1123" i="1"/>
  <c r="J1122" i="1"/>
  <c r="H1132" i="1"/>
  <c r="K1121" i="1"/>
  <c r="C1122" i="1"/>
  <c r="Q1132" i="1"/>
  <c r="P1132" i="1"/>
  <c r="M1131" i="1"/>
  <c r="N1131" i="1" s="1"/>
  <c r="I1132" i="1"/>
  <c r="E1132" i="1"/>
  <c r="G1132" i="1" s="1"/>
  <c r="L1132" i="1"/>
  <c r="A1133" i="1"/>
  <c r="D1133" i="1" s="1"/>
  <c r="J1131" i="1"/>
  <c r="O1121" i="1" l="1"/>
  <c r="B1121" i="1"/>
  <c r="I1124" i="1"/>
  <c r="J1123" i="1"/>
  <c r="J1132" i="1"/>
  <c r="H1133" i="1"/>
  <c r="C1123" i="1"/>
  <c r="K1122" i="1"/>
  <c r="L1133" i="1"/>
  <c r="E1133" i="1"/>
  <c r="G1133" i="1" s="1"/>
  <c r="H1134" i="1" s="1"/>
  <c r="A1134" i="1"/>
  <c r="D1134" i="1" s="1"/>
  <c r="I1133" i="1"/>
  <c r="Q1133" i="1"/>
  <c r="P1133" i="1"/>
  <c r="M1132" i="1"/>
  <c r="N1132" i="1" s="1"/>
  <c r="O1122" i="1" l="1"/>
  <c r="B1122" i="1"/>
  <c r="J1124" i="1"/>
  <c r="I1125" i="1"/>
  <c r="J1133" i="1"/>
  <c r="C1124" i="1"/>
  <c r="K1123" i="1"/>
  <c r="P1134" i="1"/>
  <c r="Q1134" i="1"/>
  <c r="M1133" i="1"/>
  <c r="N1133" i="1" s="1"/>
  <c r="I1134" i="1"/>
  <c r="J1134" i="1" s="1"/>
  <c r="L1134" i="1"/>
  <c r="E1134" i="1"/>
  <c r="G1134" i="1" s="1"/>
  <c r="H1135" i="1" s="1"/>
  <c r="A1135" i="1"/>
  <c r="D1135" i="1" s="1"/>
  <c r="O1123" i="1" l="1"/>
  <c r="B1123" i="1"/>
  <c r="J1125" i="1"/>
  <c r="I1126" i="1"/>
  <c r="K1124" i="1"/>
  <c r="C1125" i="1"/>
  <c r="I1135" i="1"/>
  <c r="Q1135" i="1"/>
  <c r="P1135" i="1"/>
  <c r="M1134" i="1"/>
  <c r="N1134" i="1" s="1"/>
  <c r="A1136" i="1"/>
  <c r="D1136" i="1" s="1"/>
  <c r="L1135" i="1"/>
  <c r="E1135" i="1"/>
  <c r="G1135" i="1" s="1"/>
  <c r="O1124" i="1" l="1"/>
  <c r="B1124" i="1"/>
  <c r="J1126" i="1"/>
  <c r="I1127" i="1"/>
  <c r="H1136" i="1"/>
  <c r="C1126" i="1"/>
  <c r="K1125" i="1"/>
  <c r="P1136" i="1"/>
  <c r="M1135" i="1"/>
  <c r="N1135" i="1" s="1"/>
  <c r="Q1136" i="1"/>
  <c r="L1136" i="1"/>
  <c r="A1137" i="1"/>
  <c r="D1137" i="1" s="1"/>
  <c r="E1136" i="1"/>
  <c r="G1136" i="1" s="1"/>
  <c r="I1136" i="1"/>
  <c r="J1135" i="1"/>
  <c r="O1125" i="1" l="1"/>
  <c r="B1125" i="1"/>
  <c r="J1127" i="1"/>
  <c r="I1128" i="1"/>
  <c r="J1136" i="1"/>
  <c r="H1137" i="1"/>
  <c r="C1127" i="1"/>
  <c r="K1126" i="1"/>
  <c r="I1137" i="1"/>
  <c r="E1137" i="1"/>
  <c r="G1137" i="1" s="1"/>
  <c r="H1138" i="1" s="1"/>
  <c r="A1138" i="1"/>
  <c r="D1138" i="1" s="1"/>
  <c r="L1137" i="1"/>
  <c r="M1136" i="1"/>
  <c r="N1136" i="1" s="1"/>
  <c r="Q1137" i="1"/>
  <c r="P1137" i="1"/>
  <c r="O1126" i="1" l="1"/>
  <c r="B1126" i="1"/>
  <c r="J1128" i="1"/>
  <c r="I1129" i="1"/>
  <c r="J1137" i="1"/>
  <c r="C1128" i="1"/>
  <c r="K1127" i="1"/>
  <c r="L1138" i="1"/>
  <c r="E1138" i="1"/>
  <c r="G1138" i="1" s="1"/>
  <c r="A1139" i="1"/>
  <c r="D1139" i="1" s="1"/>
  <c r="Q1138" i="1"/>
  <c r="P1138" i="1"/>
  <c r="M1137" i="1"/>
  <c r="N1137" i="1" s="1"/>
  <c r="I1138" i="1"/>
  <c r="J1138" i="1" s="1"/>
  <c r="O1127" i="1" l="1"/>
  <c r="B1127" i="1"/>
  <c r="J1129" i="1"/>
  <c r="I1130" i="1"/>
  <c r="J1130" i="1" s="1"/>
  <c r="H1139" i="1"/>
  <c r="K1128" i="1"/>
  <c r="C1129" i="1"/>
  <c r="M1138" i="1"/>
  <c r="N1138" i="1" s="1"/>
  <c r="Q1139" i="1"/>
  <c r="P1139" i="1"/>
  <c r="I1139" i="1"/>
  <c r="E1139" i="1"/>
  <c r="G1139" i="1" s="1"/>
  <c r="A1140" i="1"/>
  <c r="D1140" i="1" s="1"/>
  <c r="L1139" i="1"/>
  <c r="O1128" i="1" l="1"/>
  <c r="B1128" i="1"/>
  <c r="H1140" i="1"/>
  <c r="C1130" i="1"/>
  <c r="K1129" i="1"/>
  <c r="Q1140" i="1"/>
  <c r="P1140" i="1"/>
  <c r="M1139" i="1"/>
  <c r="N1139" i="1" s="1"/>
  <c r="I1140" i="1"/>
  <c r="E1140" i="1"/>
  <c r="G1140" i="1" s="1"/>
  <c r="H1141" i="1" s="1"/>
  <c r="L1140" i="1"/>
  <c r="A1141" i="1"/>
  <c r="D1141" i="1" s="1"/>
  <c r="J1139" i="1"/>
  <c r="O1129" i="1" l="1"/>
  <c r="B1129" i="1"/>
  <c r="J1140" i="1"/>
  <c r="C1131" i="1"/>
  <c r="K1130" i="1"/>
  <c r="M1140" i="1"/>
  <c r="N1140" i="1" s="1"/>
  <c r="Q1141" i="1"/>
  <c r="P1141" i="1"/>
  <c r="I1141" i="1"/>
  <c r="A1142" i="1"/>
  <c r="D1142" i="1" s="1"/>
  <c r="L1141" i="1"/>
  <c r="E1141" i="1"/>
  <c r="G1141" i="1" s="1"/>
  <c r="O1130" i="1" l="1"/>
  <c r="B1130" i="1"/>
  <c r="H1142" i="1"/>
  <c r="C1132" i="1"/>
  <c r="K1131" i="1"/>
  <c r="E1142" i="1"/>
  <c r="G1142" i="1" s="1"/>
  <c r="H1143" i="1" s="1"/>
  <c r="L1142" i="1"/>
  <c r="A1143" i="1"/>
  <c r="D1143" i="1" s="1"/>
  <c r="I1142" i="1"/>
  <c r="Q1142" i="1"/>
  <c r="M1141" i="1"/>
  <c r="N1141" i="1" s="1"/>
  <c r="P1142" i="1"/>
  <c r="J1141" i="1"/>
  <c r="O1131" i="1" l="1"/>
  <c r="B1131" i="1"/>
  <c r="I1143" i="1"/>
  <c r="J1143" i="1" s="1"/>
  <c r="K1132" i="1"/>
  <c r="C1133" i="1"/>
  <c r="L1143" i="1"/>
  <c r="E1143" i="1"/>
  <c r="G1143" i="1" s="1"/>
  <c r="A1144" i="1"/>
  <c r="D1144" i="1" s="1"/>
  <c r="J1142" i="1"/>
  <c r="Q1143" i="1"/>
  <c r="M1142" i="1"/>
  <c r="N1142" i="1" s="1"/>
  <c r="P1143" i="1"/>
  <c r="O1132" i="1" l="1"/>
  <c r="B1132" i="1"/>
  <c r="H1144" i="1"/>
  <c r="C1134" i="1"/>
  <c r="K1133" i="1"/>
  <c r="A1145" i="1"/>
  <c r="D1145" i="1" s="1"/>
  <c r="L1144" i="1"/>
  <c r="E1144" i="1"/>
  <c r="G1144" i="1" s="1"/>
  <c r="Q1144" i="1"/>
  <c r="P1144" i="1"/>
  <c r="M1143" i="1"/>
  <c r="N1143" i="1" s="1"/>
  <c r="I1144" i="1"/>
  <c r="O1133" i="1" l="1"/>
  <c r="B1133" i="1"/>
  <c r="J1144" i="1"/>
  <c r="H1145" i="1"/>
  <c r="K1134" i="1"/>
  <c r="C1135" i="1"/>
  <c r="P1145" i="1"/>
  <c r="M1144" i="1"/>
  <c r="N1144" i="1" s="1"/>
  <c r="Q1145" i="1"/>
  <c r="I1145" i="1"/>
  <c r="E1145" i="1"/>
  <c r="G1145" i="1" s="1"/>
  <c r="H1146" i="1" s="1"/>
  <c r="A1146" i="1"/>
  <c r="D1146" i="1" s="1"/>
  <c r="L1145" i="1"/>
  <c r="O1134" i="1" l="1"/>
  <c r="B1134" i="1"/>
  <c r="J1145" i="1"/>
  <c r="C1136" i="1"/>
  <c r="K1135" i="1"/>
  <c r="P1146" i="1"/>
  <c r="M1145" i="1"/>
  <c r="N1145" i="1" s="1"/>
  <c r="Q1146" i="1"/>
  <c r="I1146" i="1"/>
  <c r="J1146" i="1" s="1"/>
  <c r="L1146" i="1"/>
  <c r="E1146" i="1"/>
  <c r="G1146" i="1" s="1"/>
  <c r="A1147" i="1"/>
  <c r="D1147" i="1" s="1"/>
  <c r="O1135" i="1" l="1"/>
  <c r="B1135" i="1"/>
  <c r="H1147" i="1"/>
  <c r="C1137" i="1"/>
  <c r="K1136" i="1"/>
  <c r="Q1147" i="1"/>
  <c r="M1146" i="1"/>
  <c r="N1146" i="1" s="1"/>
  <c r="P1147" i="1"/>
  <c r="I1147" i="1"/>
  <c r="L1147" i="1"/>
  <c r="A1148" i="1"/>
  <c r="D1148" i="1" s="1"/>
  <c r="E1147" i="1"/>
  <c r="G1147" i="1" s="1"/>
  <c r="O1136" i="1" l="1"/>
  <c r="B1136" i="1"/>
  <c r="H1148" i="1"/>
  <c r="J1147" i="1"/>
  <c r="C1138" i="1"/>
  <c r="K1137" i="1"/>
  <c r="L1148" i="1"/>
  <c r="E1148" i="1"/>
  <c r="G1148" i="1" s="1"/>
  <c r="H1149" i="1" s="1"/>
  <c r="A1149" i="1"/>
  <c r="D1149" i="1" s="1"/>
  <c r="M1147" i="1"/>
  <c r="N1147" i="1" s="1"/>
  <c r="Q1148" i="1"/>
  <c r="P1148" i="1"/>
  <c r="I1148" i="1"/>
  <c r="O1137" i="1" l="1"/>
  <c r="B1137" i="1"/>
  <c r="J1148" i="1"/>
  <c r="C1139" i="1"/>
  <c r="K1138" i="1"/>
  <c r="Q1149" i="1"/>
  <c r="P1149" i="1"/>
  <c r="M1148" i="1"/>
  <c r="N1148" i="1" s="1"/>
  <c r="I1149" i="1"/>
  <c r="J1149" i="1" s="1"/>
  <c r="A1150" i="1"/>
  <c r="D1150" i="1" s="1"/>
  <c r="E1149" i="1"/>
  <c r="G1149" i="1" s="1"/>
  <c r="L1149" i="1"/>
  <c r="O1138" i="1" l="1"/>
  <c r="B1138" i="1"/>
  <c r="H1150" i="1"/>
  <c r="K1139" i="1"/>
  <c r="C1140" i="1"/>
  <c r="E1150" i="1"/>
  <c r="G1150" i="1" s="1"/>
  <c r="H1151" i="1" s="1"/>
  <c r="A1151" i="1"/>
  <c r="D1151" i="1" s="1"/>
  <c r="L1150" i="1"/>
  <c r="P1150" i="1"/>
  <c r="M1149" i="1"/>
  <c r="N1149" i="1" s="1"/>
  <c r="Q1150" i="1"/>
  <c r="I1150" i="1"/>
  <c r="O1139" i="1" l="1"/>
  <c r="B1139" i="1"/>
  <c r="J1150" i="1"/>
  <c r="C1141" i="1"/>
  <c r="K1140" i="1"/>
  <c r="P1151" i="1"/>
  <c r="Q1151" i="1"/>
  <c r="M1150" i="1"/>
  <c r="N1150" i="1" s="1"/>
  <c r="I1151" i="1"/>
  <c r="J1151" i="1" s="1"/>
  <c r="L1151" i="1"/>
  <c r="A1152" i="1"/>
  <c r="D1152" i="1" s="1"/>
  <c r="E1151" i="1"/>
  <c r="G1151" i="1" s="1"/>
  <c r="O1140" i="1" l="1"/>
  <c r="B1140" i="1"/>
  <c r="H1152" i="1"/>
  <c r="C1142" i="1"/>
  <c r="K1141" i="1"/>
  <c r="P1152" i="1"/>
  <c r="M1151" i="1"/>
  <c r="N1151" i="1" s="1"/>
  <c r="Q1152" i="1"/>
  <c r="I1152" i="1"/>
  <c r="A1153" i="1"/>
  <c r="D1153" i="1" s="1"/>
  <c r="L1152" i="1"/>
  <c r="E1152" i="1"/>
  <c r="G1152" i="1" s="1"/>
  <c r="O1141" i="1" l="1"/>
  <c r="B1141" i="1"/>
  <c r="J1152" i="1"/>
  <c r="H1153" i="1"/>
  <c r="C1143" i="1"/>
  <c r="K1142" i="1"/>
  <c r="M1152" i="1"/>
  <c r="N1152" i="1" s="1"/>
  <c r="Q1153" i="1"/>
  <c r="P1153" i="1"/>
  <c r="I1153" i="1"/>
  <c r="L1153" i="1"/>
  <c r="E1153" i="1"/>
  <c r="G1153" i="1" s="1"/>
  <c r="H1154" i="1" s="1"/>
  <c r="A1154" i="1"/>
  <c r="D1154" i="1" s="1"/>
  <c r="O1142" i="1" l="1"/>
  <c r="B1142" i="1"/>
  <c r="J1153" i="1"/>
  <c r="K1143" i="1"/>
  <c r="C1144" i="1"/>
  <c r="Q1154" i="1"/>
  <c r="M1153" i="1"/>
  <c r="N1153" i="1" s="1"/>
  <c r="P1154" i="1"/>
  <c r="I1154" i="1"/>
  <c r="J1154" i="1" s="1"/>
  <c r="L1154" i="1"/>
  <c r="A1155" i="1"/>
  <c r="D1155" i="1" s="1"/>
  <c r="E1154" i="1"/>
  <c r="G1154" i="1" s="1"/>
  <c r="H1155" i="1" s="1"/>
  <c r="O1143" i="1" l="1"/>
  <c r="B1143" i="1"/>
  <c r="C1145" i="1"/>
  <c r="K1144" i="1"/>
  <c r="A1156" i="1"/>
  <c r="D1156" i="1" s="1"/>
  <c r="E1155" i="1"/>
  <c r="G1155" i="1" s="1"/>
  <c r="H1156" i="1" s="1"/>
  <c r="L1155" i="1"/>
  <c r="M1154" i="1"/>
  <c r="N1154" i="1" s="1"/>
  <c r="P1155" i="1"/>
  <c r="Q1155" i="1"/>
  <c r="I1155" i="1"/>
  <c r="J1155" i="1" s="1"/>
  <c r="O1144" i="1" l="1"/>
  <c r="B1144" i="1"/>
  <c r="C1146" i="1"/>
  <c r="K1145" i="1"/>
  <c r="E1156" i="1"/>
  <c r="G1156" i="1" s="1"/>
  <c r="H1157" i="1" s="1"/>
  <c r="A1157" i="1"/>
  <c r="D1157" i="1" s="1"/>
  <c r="L1156" i="1"/>
  <c r="M1155" i="1"/>
  <c r="N1155" i="1" s="1"/>
  <c r="Q1156" i="1"/>
  <c r="P1156" i="1"/>
  <c r="I1156" i="1"/>
  <c r="J1156" i="1" s="1"/>
  <c r="O1145" i="1" l="1"/>
  <c r="B1145" i="1"/>
  <c r="K1146" i="1"/>
  <c r="C1147" i="1"/>
  <c r="P1157" i="1"/>
  <c r="Q1157" i="1"/>
  <c r="M1156" i="1"/>
  <c r="N1156" i="1" s="1"/>
  <c r="I1157" i="1"/>
  <c r="J1157" i="1" s="1"/>
  <c r="E1157" i="1"/>
  <c r="G1157" i="1" s="1"/>
  <c r="H1158" i="1" s="1"/>
  <c r="A1158" i="1"/>
  <c r="D1158" i="1" s="1"/>
  <c r="L1157" i="1"/>
  <c r="O1146" i="1" l="1"/>
  <c r="B1146" i="1"/>
  <c r="C1148" i="1"/>
  <c r="K1147" i="1"/>
  <c r="P1158" i="1"/>
  <c r="Q1158" i="1"/>
  <c r="M1157" i="1"/>
  <c r="N1157" i="1" s="1"/>
  <c r="I1158" i="1"/>
  <c r="J1158" i="1" s="1"/>
  <c r="E1158" i="1"/>
  <c r="G1158" i="1" s="1"/>
  <c r="H1159" i="1" s="1"/>
  <c r="A1159" i="1"/>
  <c r="D1159" i="1" s="1"/>
  <c r="L1158" i="1"/>
  <c r="O1147" i="1" l="1"/>
  <c r="B1147" i="1"/>
  <c r="K1148" i="1"/>
  <c r="C1149" i="1"/>
  <c r="A1160" i="1"/>
  <c r="D1160" i="1" s="1"/>
  <c r="L1159" i="1"/>
  <c r="E1159" i="1"/>
  <c r="G1159" i="1" s="1"/>
  <c r="H1160" i="1" s="1"/>
  <c r="P1159" i="1"/>
  <c r="Q1159" i="1"/>
  <c r="M1158" i="1"/>
  <c r="N1158" i="1" s="1"/>
  <c r="I1159" i="1"/>
  <c r="J1159" i="1" s="1"/>
  <c r="O1148" i="1" l="1"/>
  <c r="B1148" i="1"/>
  <c r="C1150" i="1"/>
  <c r="K1149" i="1"/>
  <c r="Q1160" i="1"/>
  <c r="P1160" i="1"/>
  <c r="M1159" i="1"/>
  <c r="N1159" i="1" s="1"/>
  <c r="I1160" i="1"/>
  <c r="J1160" i="1" s="1"/>
  <c r="E1160" i="1"/>
  <c r="G1160" i="1" s="1"/>
  <c r="A1161" i="1"/>
  <c r="D1161" i="1" s="1"/>
  <c r="L1160" i="1"/>
  <c r="O1149" i="1" l="1"/>
  <c r="B1149" i="1"/>
  <c r="H1161" i="1"/>
  <c r="C1151" i="1"/>
  <c r="K1150" i="1"/>
  <c r="A1162" i="1"/>
  <c r="D1162" i="1" s="1"/>
  <c r="L1161" i="1"/>
  <c r="E1161" i="1"/>
  <c r="G1161" i="1" s="1"/>
  <c r="P1161" i="1"/>
  <c r="Q1161" i="1"/>
  <c r="M1160" i="1"/>
  <c r="N1160" i="1" s="1"/>
  <c r="I1161" i="1"/>
  <c r="O1150" i="1" l="1"/>
  <c r="B1150" i="1"/>
  <c r="J1161" i="1"/>
  <c r="H1162" i="1"/>
  <c r="C1152" i="1"/>
  <c r="K1151" i="1"/>
  <c r="Q1162" i="1"/>
  <c r="M1161" i="1"/>
  <c r="N1161" i="1" s="1"/>
  <c r="P1162" i="1"/>
  <c r="I1162" i="1"/>
  <c r="L1162" i="1"/>
  <c r="E1162" i="1"/>
  <c r="G1162" i="1" s="1"/>
  <c r="A1163" i="1"/>
  <c r="D1163" i="1" s="1"/>
  <c r="O1151" i="1" l="1"/>
  <c r="B1151" i="1"/>
  <c r="J1162" i="1"/>
  <c r="H1163" i="1"/>
  <c r="C1153" i="1"/>
  <c r="K1152" i="1"/>
  <c r="M1162" i="1"/>
  <c r="N1162" i="1" s="1"/>
  <c r="Q1163" i="1"/>
  <c r="P1163" i="1"/>
  <c r="I1163" i="1"/>
  <c r="L1163" i="1"/>
  <c r="A1164" i="1"/>
  <c r="D1164" i="1" s="1"/>
  <c r="E1163" i="1"/>
  <c r="G1163" i="1" s="1"/>
  <c r="H1164" i="1" s="1"/>
  <c r="O1152" i="1" l="1"/>
  <c r="B1152" i="1"/>
  <c r="J1163" i="1"/>
  <c r="C1154" i="1"/>
  <c r="K1153" i="1"/>
  <c r="E1164" i="1"/>
  <c r="G1164" i="1" s="1"/>
  <c r="L1164" i="1"/>
  <c r="A1165" i="1"/>
  <c r="D1165" i="1" s="1"/>
  <c r="Q1164" i="1"/>
  <c r="P1164" i="1"/>
  <c r="M1163" i="1"/>
  <c r="N1163" i="1" s="1"/>
  <c r="I1164" i="1"/>
  <c r="J1164" i="1" s="1"/>
  <c r="O1153" i="1" l="1"/>
  <c r="B1153" i="1"/>
  <c r="H1165" i="1"/>
  <c r="C1155" i="1"/>
  <c r="K1154" i="1"/>
  <c r="M1164" i="1"/>
  <c r="N1164" i="1" s="1"/>
  <c r="P1165" i="1"/>
  <c r="Q1165" i="1"/>
  <c r="I1165" i="1"/>
  <c r="L1165" i="1"/>
  <c r="E1165" i="1"/>
  <c r="G1165" i="1" s="1"/>
  <c r="A1166" i="1"/>
  <c r="D1166" i="1" s="1"/>
  <c r="O1154" i="1" l="1"/>
  <c r="B1154" i="1"/>
  <c r="J1165" i="1"/>
  <c r="H1166" i="1"/>
  <c r="C1156" i="1"/>
  <c r="K1155" i="1"/>
  <c r="M1165" i="1"/>
  <c r="N1165" i="1" s="1"/>
  <c r="P1166" i="1"/>
  <c r="Q1166" i="1"/>
  <c r="I1166" i="1"/>
  <c r="A1167" i="1"/>
  <c r="D1167" i="1" s="1"/>
  <c r="L1166" i="1"/>
  <c r="E1166" i="1"/>
  <c r="G1166" i="1" s="1"/>
  <c r="H1167" i="1" s="1"/>
  <c r="O1155" i="1" l="1"/>
  <c r="B1155" i="1"/>
  <c r="J1166" i="1"/>
  <c r="C1157" i="1"/>
  <c r="K1156" i="1"/>
  <c r="Q1167" i="1"/>
  <c r="M1166" i="1"/>
  <c r="N1166" i="1" s="1"/>
  <c r="P1167" i="1"/>
  <c r="I1167" i="1"/>
  <c r="J1167" i="1" s="1"/>
  <c r="L1167" i="1"/>
  <c r="E1167" i="1"/>
  <c r="G1167" i="1" s="1"/>
  <c r="A1168" i="1"/>
  <c r="D1168" i="1" s="1"/>
  <c r="O1156" i="1" l="1"/>
  <c r="B1156" i="1"/>
  <c r="H1168" i="1"/>
  <c r="C1158" i="1"/>
  <c r="K1157" i="1"/>
  <c r="M1167" i="1"/>
  <c r="N1167" i="1" s="1"/>
  <c r="Q1168" i="1"/>
  <c r="P1168" i="1"/>
  <c r="I1168" i="1"/>
  <c r="A1169" i="1"/>
  <c r="D1169" i="1" s="1"/>
  <c r="L1168" i="1"/>
  <c r="E1168" i="1"/>
  <c r="G1168" i="1" s="1"/>
  <c r="O1157" i="1" l="1"/>
  <c r="B1157" i="1"/>
  <c r="J1168" i="1"/>
  <c r="H1169" i="1"/>
  <c r="C1159" i="1"/>
  <c r="K1158" i="1"/>
  <c r="L1169" i="1"/>
  <c r="A1170" i="1"/>
  <c r="D1170" i="1" s="1"/>
  <c r="E1169" i="1"/>
  <c r="G1169" i="1" s="1"/>
  <c r="M1168" i="1"/>
  <c r="N1168" i="1" s="1"/>
  <c r="P1169" i="1"/>
  <c r="Q1169" i="1"/>
  <c r="I1169" i="1"/>
  <c r="O1158" i="1" l="1"/>
  <c r="B1158" i="1"/>
  <c r="J1169" i="1"/>
  <c r="H1170" i="1"/>
  <c r="C1160" i="1"/>
  <c r="K1159" i="1"/>
  <c r="L1170" i="1"/>
  <c r="E1170" i="1"/>
  <c r="G1170" i="1" s="1"/>
  <c r="H1171" i="1" s="1"/>
  <c r="A1171" i="1"/>
  <c r="D1171" i="1" s="1"/>
  <c r="P1170" i="1"/>
  <c r="M1169" i="1"/>
  <c r="N1169" i="1" s="1"/>
  <c r="Q1170" i="1"/>
  <c r="I1170" i="1"/>
  <c r="O1159" i="1" l="1"/>
  <c r="B1159" i="1"/>
  <c r="J1170" i="1"/>
  <c r="K1160" i="1"/>
  <c r="C1161" i="1"/>
  <c r="M1170" i="1"/>
  <c r="N1170" i="1" s="1"/>
  <c r="P1171" i="1"/>
  <c r="Q1171" i="1"/>
  <c r="I1171" i="1"/>
  <c r="J1171" i="1" s="1"/>
  <c r="A1172" i="1"/>
  <c r="D1172" i="1" s="1"/>
  <c r="L1171" i="1"/>
  <c r="E1171" i="1"/>
  <c r="G1171" i="1" s="1"/>
  <c r="H1172" i="1" s="1"/>
  <c r="O1160" i="1" l="1"/>
  <c r="B1160" i="1"/>
  <c r="C1162" i="1"/>
  <c r="K1161" i="1"/>
  <c r="E1172" i="1"/>
  <c r="G1172" i="1" s="1"/>
  <c r="L1172" i="1"/>
  <c r="A1173" i="1"/>
  <c r="D1173" i="1" s="1"/>
  <c r="M1171" i="1"/>
  <c r="N1171" i="1" s="1"/>
  <c r="P1172" i="1"/>
  <c r="Q1172" i="1"/>
  <c r="I1172" i="1"/>
  <c r="J1172" i="1" s="1"/>
  <c r="O1161" i="1" l="1"/>
  <c r="B1161" i="1"/>
  <c r="H1173" i="1"/>
  <c r="K1162" i="1"/>
  <c r="C1163" i="1"/>
  <c r="A1174" i="1"/>
  <c r="D1174" i="1" s="1"/>
  <c r="L1173" i="1"/>
  <c r="E1173" i="1"/>
  <c r="G1173" i="1" s="1"/>
  <c r="H1174" i="1" s="1"/>
  <c r="M1172" i="1"/>
  <c r="N1172" i="1" s="1"/>
  <c r="P1173" i="1"/>
  <c r="Q1173" i="1"/>
  <c r="I1173" i="1"/>
  <c r="O1162" i="1" l="1"/>
  <c r="B1162" i="1"/>
  <c r="J1173" i="1"/>
  <c r="C1164" i="1"/>
  <c r="K1163" i="1"/>
  <c r="L1174" i="1"/>
  <c r="E1174" i="1"/>
  <c r="G1174" i="1" s="1"/>
  <c r="A1175" i="1"/>
  <c r="D1175" i="1" s="1"/>
  <c r="M1173" i="1"/>
  <c r="N1173" i="1" s="1"/>
  <c r="Q1174" i="1"/>
  <c r="P1174" i="1"/>
  <c r="I1174" i="1"/>
  <c r="J1174" i="1" s="1"/>
  <c r="O1163" i="1" l="1"/>
  <c r="B1163" i="1"/>
  <c r="H1175" i="1"/>
  <c r="K1164" i="1"/>
  <c r="C1165" i="1"/>
  <c r="M1174" i="1"/>
  <c r="N1174" i="1" s="1"/>
  <c r="P1175" i="1"/>
  <c r="Q1175" i="1"/>
  <c r="I1175" i="1"/>
  <c r="A1176" i="1"/>
  <c r="D1176" i="1" s="1"/>
  <c r="L1175" i="1"/>
  <c r="E1175" i="1"/>
  <c r="G1175" i="1" s="1"/>
  <c r="O1164" i="1" l="1"/>
  <c r="B1164" i="1"/>
  <c r="H1176" i="1"/>
  <c r="J1175" i="1"/>
  <c r="C1166" i="1"/>
  <c r="K1165" i="1"/>
  <c r="Q1176" i="1"/>
  <c r="P1176" i="1"/>
  <c r="M1175" i="1"/>
  <c r="N1175" i="1" s="1"/>
  <c r="I1176" i="1"/>
  <c r="A1177" i="1"/>
  <c r="D1177" i="1" s="1"/>
  <c r="L1176" i="1"/>
  <c r="E1176" i="1"/>
  <c r="G1176" i="1" s="1"/>
  <c r="O1165" i="1" l="1"/>
  <c r="B1165" i="1"/>
  <c r="J1176" i="1"/>
  <c r="H1177" i="1"/>
  <c r="C1167" i="1"/>
  <c r="K1166" i="1"/>
  <c r="M1176" i="1"/>
  <c r="N1176" i="1" s="1"/>
  <c r="Q1177" i="1"/>
  <c r="P1177" i="1"/>
  <c r="I1177" i="1"/>
  <c r="L1177" i="1"/>
  <c r="A1178" i="1"/>
  <c r="D1178" i="1" s="1"/>
  <c r="E1177" i="1"/>
  <c r="G1177" i="1" s="1"/>
  <c r="H1178" i="1" s="1"/>
  <c r="O1166" i="1" l="1"/>
  <c r="B1166" i="1"/>
  <c r="J1177" i="1"/>
  <c r="C1168" i="1"/>
  <c r="K1167" i="1"/>
  <c r="E1178" i="1"/>
  <c r="G1178" i="1" s="1"/>
  <c r="L1178" i="1"/>
  <c r="A1179" i="1"/>
  <c r="D1179" i="1" s="1"/>
  <c r="P1178" i="1"/>
  <c r="Q1178" i="1"/>
  <c r="M1177" i="1"/>
  <c r="N1177" i="1" s="1"/>
  <c r="I1178" i="1"/>
  <c r="J1178" i="1" s="1"/>
  <c r="O1167" i="1" l="1"/>
  <c r="B1167" i="1"/>
  <c r="H1179" i="1"/>
  <c r="C1169" i="1"/>
  <c r="K1168" i="1"/>
  <c r="A1180" i="1"/>
  <c r="D1180" i="1" s="1"/>
  <c r="L1179" i="1"/>
  <c r="E1179" i="1"/>
  <c r="G1179" i="1" s="1"/>
  <c r="H1180" i="1" s="1"/>
  <c r="P1179" i="1"/>
  <c r="M1178" i="1"/>
  <c r="N1178" i="1" s="1"/>
  <c r="Q1179" i="1"/>
  <c r="I1179" i="1"/>
  <c r="O1168" i="1" l="1"/>
  <c r="B1168" i="1"/>
  <c r="J1179" i="1"/>
  <c r="C1170" i="1"/>
  <c r="K1169" i="1"/>
  <c r="P1180" i="1"/>
  <c r="M1179" i="1"/>
  <c r="N1179" i="1" s="1"/>
  <c r="Q1180" i="1"/>
  <c r="I1180" i="1"/>
  <c r="J1180" i="1" s="1"/>
  <c r="A1181" i="1"/>
  <c r="D1181" i="1" s="1"/>
  <c r="L1180" i="1"/>
  <c r="E1180" i="1"/>
  <c r="G1180" i="1" s="1"/>
  <c r="H1181" i="1" s="1"/>
  <c r="O1169" i="1" l="1"/>
  <c r="B1169" i="1"/>
  <c r="C1171" i="1"/>
  <c r="K1170" i="1"/>
  <c r="M1180" i="1"/>
  <c r="N1180" i="1" s="1"/>
  <c r="P1181" i="1"/>
  <c r="Q1181" i="1"/>
  <c r="I1181" i="1"/>
  <c r="J1181" i="1" s="1"/>
  <c r="E1181" i="1"/>
  <c r="G1181" i="1" s="1"/>
  <c r="L1181" i="1"/>
  <c r="A1182" i="1"/>
  <c r="D1182" i="1" s="1"/>
  <c r="O1170" i="1" l="1"/>
  <c r="B1170" i="1"/>
  <c r="H1182" i="1"/>
  <c r="C1172" i="1"/>
  <c r="K1171" i="1"/>
  <c r="A1183" i="1"/>
  <c r="D1183" i="1" s="1"/>
  <c r="E1182" i="1"/>
  <c r="G1182" i="1" s="1"/>
  <c r="H1183" i="1" s="1"/>
  <c r="L1182" i="1"/>
  <c r="M1181" i="1"/>
  <c r="N1181" i="1" s="1"/>
  <c r="P1182" i="1"/>
  <c r="Q1182" i="1"/>
  <c r="I1182" i="1"/>
  <c r="O1171" i="1" l="1"/>
  <c r="B1171" i="1"/>
  <c r="J1182" i="1"/>
  <c r="C1173" i="1"/>
  <c r="K1172" i="1"/>
  <c r="E1183" i="1"/>
  <c r="G1183" i="1" s="1"/>
  <c r="L1183" i="1"/>
  <c r="A1184" i="1"/>
  <c r="D1184" i="1" s="1"/>
  <c r="M1182" i="1"/>
  <c r="N1182" i="1" s="1"/>
  <c r="Q1183" i="1"/>
  <c r="P1183" i="1"/>
  <c r="I1183" i="1"/>
  <c r="J1183" i="1" s="1"/>
  <c r="O1172" i="1" l="1"/>
  <c r="B1172" i="1"/>
  <c r="H1184" i="1"/>
  <c r="C1174" i="1"/>
  <c r="K1173" i="1"/>
  <c r="E1184" i="1"/>
  <c r="G1184" i="1" s="1"/>
  <c r="A1185" i="1"/>
  <c r="D1185" i="1" s="1"/>
  <c r="L1184" i="1"/>
  <c r="P1184" i="1"/>
  <c r="M1183" i="1"/>
  <c r="N1183" i="1" s="1"/>
  <c r="Q1184" i="1"/>
  <c r="I1184" i="1"/>
  <c r="O1173" i="1" l="1"/>
  <c r="B1173" i="1"/>
  <c r="J1184" i="1"/>
  <c r="H1185" i="1"/>
  <c r="C1175" i="1"/>
  <c r="K1174" i="1"/>
  <c r="M1184" i="1"/>
  <c r="N1184" i="1" s="1"/>
  <c r="Q1185" i="1"/>
  <c r="P1185" i="1"/>
  <c r="I1185" i="1"/>
  <c r="E1185" i="1"/>
  <c r="G1185" i="1" s="1"/>
  <c r="H1186" i="1" s="1"/>
  <c r="A1186" i="1"/>
  <c r="D1186" i="1" s="1"/>
  <c r="L1185" i="1"/>
  <c r="O1174" i="1" l="1"/>
  <c r="B1174" i="1"/>
  <c r="J1185" i="1"/>
  <c r="C1176" i="1"/>
  <c r="K1175" i="1"/>
  <c r="M1185" i="1"/>
  <c r="N1185" i="1" s="1"/>
  <c r="P1186" i="1"/>
  <c r="Q1186" i="1"/>
  <c r="I1186" i="1"/>
  <c r="J1186" i="1" s="1"/>
  <c r="A1187" i="1"/>
  <c r="D1187" i="1" s="1"/>
  <c r="L1186" i="1"/>
  <c r="E1186" i="1"/>
  <c r="G1186" i="1" s="1"/>
  <c r="O1175" i="1" l="1"/>
  <c r="B1175" i="1"/>
  <c r="H1187" i="1"/>
  <c r="C1177" i="1"/>
  <c r="K1176" i="1"/>
  <c r="M1186" i="1"/>
  <c r="N1186" i="1" s="1"/>
  <c r="P1187" i="1"/>
  <c r="Q1187" i="1"/>
  <c r="I1187" i="1"/>
  <c r="A1188" i="1"/>
  <c r="D1188" i="1" s="1"/>
  <c r="E1187" i="1"/>
  <c r="G1187" i="1" s="1"/>
  <c r="H1188" i="1" s="1"/>
  <c r="L1187" i="1"/>
  <c r="O1176" i="1" l="1"/>
  <c r="B1176" i="1"/>
  <c r="J1187" i="1"/>
  <c r="C1178" i="1"/>
  <c r="K1177" i="1"/>
  <c r="E1188" i="1"/>
  <c r="G1188" i="1" s="1"/>
  <c r="L1188" i="1"/>
  <c r="A1189" i="1"/>
  <c r="D1189" i="1" s="1"/>
  <c r="M1187" i="1"/>
  <c r="N1187" i="1" s="1"/>
  <c r="Q1188" i="1"/>
  <c r="P1188" i="1"/>
  <c r="I1188" i="1"/>
  <c r="J1188" i="1" s="1"/>
  <c r="O1177" i="1" l="1"/>
  <c r="B1177" i="1"/>
  <c r="H1189" i="1"/>
  <c r="C1179" i="1"/>
  <c r="K1178" i="1"/>
  <c r="E1189" i="1"/>
  <c r="G1189" i="1" s="1"/>
  <c r="L1189" i="1"/>
  <c r="A1190" i="1"/>
  <c r="D1190" i="1" s="1"/>
  <c r="M1188" i="1"/>
  <c r="N1188" i="1" s="1"/>
  <c r="P1189" i="1"/>
  <c r="Q1189" i="1"/>
  <c r="I1189" i="1"/>
  <c r="O1178" i="1" l="1"/>
  <c r="B1178" i="1"/>
  <c r="J1189" i="1"/>
  <c r="H1190" i="1"/>
  <c r="C1180" i="1"/>
  <c r="K1179" i="1"/>
  <c r="M1189" i="1"/>
  <c r="N1189" i="1" s="1"/>
  <c r="Q1190" i="1"/>
  <c r="P1190" i="1"/>
  <c r="I1190" i="1"/>
  <c r="A1191" i="1"/>
  <c r="D1191" i="1" s="1"/>
  <c r="E1190" i="1"/>
  <c r="G1190" i="1" s="1"/>
  <c r="L1190" i="1"/>
  <c r="O1179" i="1" l="1"/>
  <c r="B1179" i="1"/>
  <c r="J1190" i="1"/>
  <c r="H1191" i="1"/>
  <c r="C1181" i="1"/>
  <c r="K1180" i="1"/>
  <c r="L1191" i="1"/>
  <c r="A1192" i="1"/>
  <c r="D1192" i="1" s="1"/>
  <c r="E1191" i="1"/>
  <c r="G1191" i="1" s="1"/>
  <c r="H1192" i="1" s="1"/>
  <c r="M1190" i="1"/>
  <c r="N1190" i="1" s="1"/>
  <c r="P1191" i="1"/>
  <c r="Q1191" i="1"/>
  <c r="I1191" i="1"/>
  <c r="O1180" i="1" l="1"/>
  <c r="B1180" i="1"/>
  <c r="J1191" i="1"/>
  <c r="C1182" i="1"/>
  <c r="K1181" i="1"/>
  <c r="A1193" i="1"/>
  <c r="D1193" i="1" s="1"/>
  <c r="L1192" i="1"/>
  <c r="E1192" i="1"/>
  <c r="G1192" i="1" s="1"/>
  <c r="Q1192" i="1"/>
  <c r="P1192" i="1"/>
  <c r="M1191" i="1"/>
  <c r="N1191" i="1" s="1"/>
  <c r="I1192" i="1"/>
  <c r="J1192" i="1" s="1"/>
  <c r="O1181" i="1" l="1"/>
  <c r="B1181" i="1"/>
  <c r="H1193" i="1"/>
  <c r="C1183" i="1"/>
  <c r="K1182" i="1"/>
  <c r="E1193" i="1"/>
  <c r="G1193" i="1" s="1"/>
  <c r="A1194" i="1"/>
  <c r="D1194" i="1" s="1"/>
  <c r="L1193" i="1"/>
  <c r="M1192" i="1"/>
  <c r="N1192" i="1" s="1"/>
  <c r="Q1193" i="1"/>
  <c r="P1193" i="1"/>
  <c r="I1193" i="1"/>
  <c r="O1182" i="1" l="1"/>
  <c r="B1182" i="1"/>
  <c r="J1193" i="1"/>
  <c r="H1194" i="1"/>
  <c r="C1184" i="1"/>
  <c r="K1183" i="1"/>
  <c r="M1193" i="1"/>
  <c r="N1193" i="1" s="1"/>
  <c r="P1194" i="1"/>
  <c r="Q1194" i="1"/>
  <c r="I1194" i="1"/>
  <c r="E1194" i="1"/>
  <c r="G1194" i="1" s="1"/>
  <c r="H1195" i="1" s="1"/>
  <c r="L1194" i="1"/>
  <c r="A1195" i="1"/>
  <c r="D1195" i="1" s="1"/>
  <c r="O1183" i="1" l="1"/>
  <c r="B1183" i="1"/>
  <c r="J1194" i="1"/>
  <c r="C1185" i="1"/>
  <c r="K1184" i="1"/>
  <c r="P1195" i="1"/>
  <c r="Q1195" i="1"/>
  <c r="M1194" i="1"/>
  <c r="N1194" i="1" s="1"/>
  <c r="I1195" i="1"/>
  <c r="J1195" i="1" s="1"/>
  <c r="A1196" i="1"/>
  <c r="D1196" i="1" s="1"/>
  <c r="L1195" i="1"/>
  <c r="E1195" i="1"/>
  <c r="G1195" i="1" s="1"/>
  <c r="O1184" i="1" l="1"/>
  <c r="B1184" i="1"/>
  <c r="H1196" i="1"/>
  <c r="C1186" i="1"/>
  <c r="K1185" i="1"/>
  <c r="A1197" i="1"/>
  <c r="D1197" i="1" s="1"/>
  <c r="L1196" i="1"/>
  <c r="E1196" i="1"/>
  <c r="G1196" i="1" s="1"/>
  <c r="H1197" i="1" s="1"/>
  <c r="Q1196" i="1"/>
  <c r="M1195" i="1"/>
  <c r="N1195" i="1" s="1"/>
  <c r="P1196" i="1"/>
  <c r="I1196" i="1"/>
  <c r="O1185" i="1" l="1"/>
  <c r="B1185" i="1"/>
  <c r="J1196" i="1"/>
  <c r="C1187" i="1"/>
  <c r="K1186" i="1"/>
  <c r="E1197" i="1"/>
  <c r="G1197" i="1" s="1"/>
  <c r="L1197" i="1"/>
  <c r="A1198" i="1"/>
  <c r="D1198" i="1" s="1"/>
  <c r="M1196" i="1"/>
  <c r="N1196" i="1" s="1"/>
  <c r="Q1197" i="1"/>
  <c r="P1197" i="1"/>
  <c r="I1197" i="1"/>
  <c r="J1197" i="1" s="1"/>
  <c r="O1186" i="1" l="1"/>
  <c r="B1186" i="1"/>
  <c r="H1198" i="1"/>
  <c r="C1188" i="1"/>
  <c r="K1187" i="1"/>
  <c r="Q1198" i="1"/>
  <c r="P1198" i="1"/>
  <c r="M1197" i="1"/>
  <c r="N1197" i="1" s="1"/>
  <c r="I1198" i="1"/>
  <c r="A1199" i="1"/>
  <c r="D1199" i="1" s="1"/>
  <c r="L1198" i="1"/>
  <c r="E1198" i="1"/>
  <c r="G1198" i="1" s="1"/>
  <c r="H1199" i="1" s="1"/>
  <c r="O1187" i="1" l="1"/>
  <c r="B1187" i="1"/>
  <c r="J1198" i="1"/>
  <c r="C1189" i="1"/>
  <c r="K1188" i="1"/>
  <c r="M1198" i="1"/>
  <c r="N1198" i="1" s="1"/>
  <c r="P1199" i="1"/>
  <c r="Q1199" i="1"/>
  <c r="I1199" i="1"/>
  <c r="J1199" i="1" s="1"/>
  <c r="E1199" i="1"/>
  <c r="G1199" i="1" s="1"/>
  <c r="H1200" i="1" s="1"/>
  <c r="A1200" i="1"/>
  <c r="D1200" i="1" s="1"/>
  <c r="L1199" i="1"/>
  <c r="O1188" i="1" l="1"/>
  <c r="B1188" i="1"/>
  <c r="C1190" i="1"/>
  <c r="K1189" i="1"/>
  <c r="Q1200" i="1"/>
  <c r="P1200" i="1"/>
  <c r="M1199" i="1"/>
  <c r="N1199" i="1" s="1"/>
  <c r="I1200" i="1"/>
  <c r="J1200" i="1" s="1"/>
  <c r="A1201" i="1"/>
  <c r="D1201" i="1" s="1"/>
  <c r="L1200" i="1"/>
  <c r="E1200" i="1"/>
  <c r="G1200" i="1" s="1"/>
  <c r="O1189" i="1" l="1"/>
  <c r="B1189" i="1"/>
  <c r="H1201" i="1"/>
  <c r="C1191" i="1"/>
  <c r="K1190" i="1"/>
  <c r="A1202" i="1"/>
  <c r="D1202" i="1" s="1"/>
  <c r="L1201" i="1"/>
  <c r="E1201" i="1"/>
  <c r="G1201" i="1" s="1"/>
  <c r="H1202" i="1" s="1"/>
  <c r="M1200" i="1"/>
  <c r="N1200" i="1" s="1"/>
  <c r="Q1201" i="1"/>
  <c r="P1201" i="1"/>
  <c r="I1201" i="1"/>
  <c r="O1190" i="1" l="1"/>
  <c r="B1190" i="1"/>
  <c r="J1201" i="1"/>
  <c r="C1192" i="1"/>
  <c r="K1191" i="1"/>
  <c r="P1202" i="1"/>
  <c r="Q1202" i="1"/>
  <c r="M1201" i="1"/>
  <c r="N1201" i="1" s="1"/>
  <c r="I1202" i="1"/>
  <c r="J1202" i="1" s="1"/>
  <c r="L1202" i="1"/>
  <c r="E1202" i="1"/>
  <c r="G1202" i="1" s="1"/>
  <c r="A1203" i="1"/>
  <c r="D1203" i="1" s="1"/>
  <c r="O1191" i="1" l="1"/>
  <c r="B1191" i="1"/>
  <c r="H1203" i="1"/>
  <c r="C1193" i="1"/>
  <c r="K1192" i="1"/>
  <c r="L1203" i="1"/>
  <c r="E1203" i="1"/>
  <c r="G1203" i="1" s="1"/>
  <c r="H1204" i="1" s="1"/>
  <c r="A1204" i="1"/>
  <c r="D1204" i="1" s="1"/>
  <c r="M1202" i="1"/>
  <c r="N1202" i="1" s="1"/>
  <c r="P1203" i="1"/>
  <c r="Q1203" i="1"/>
  <c r="I1203" i="1"/>
  <c r="O1192" i="1" l="1"/>
  <c r="B1192" i="1"/>
  <c r="J1203" i="1"/>
  <c r="C1194" i="1"/>
  <c r="K1193" i="1"/>
  <c r="L1204" i="1"/>
  <c r="E1204" i="1"/>
  <c r="G1204" i="1" s="1"/>
  <c r="H1205" i="1" s="1"/>
  <c r="A1205" i="1"/>
  <c r="D1205" i="1" s="1"/>
  <c r="P1204" i="1"/>
  <c r="Q1204" i="1"/>
  <c r="M1203" i="1"/>
  <c r="N1203" i="1" s="1"/>
  <c r="I1204" i="1"/>
  <c r="J1204" i="1" s="1"/>
  <c r="O1193" i="1" l="1"/>
  <c r="B1193" i="1"/>
  <c r="C1195" i="1"/>
  <c r="K1194" i="1"/>
  <c r="P1205" i="1"/>
  <c r="M1204" i="1"/>
  <c r="N1204" i="1" s="1"/>
  <c r="Q1205" i="1"/>
  <c r="I1205" i="1"/>
  <c r="J1205" i="1" s="1"/>
  <c r="E1205" i="1"/>
  <c r="G1205" i="1" s="1"/>
  <c r="A1206" i="1"/>
  <c r="D1206" i="1" s="1"/>
  <c r="L1205" i="1"/>
  <c r="O1194" i="1" l="1"/>
  <c r="B1194" i="1"/>
  <c r="H1206" i="1"/>
  <c r="K1195" i="1"/>
  <c r="C1196" i="1"/>
  <c r="M1205" i="1"/>
  <c r="N1205" i="1" s="1"/>
  <c r="P1206" i="1"/>
  <c r="Q1206" i="1"/>
  <c r="I1206" i="1"/>
  <c r="A1207" i="1"/>
  <c r="D1207" i="1" s="1"/>
  <c r="E1206" i="1"/>
  <c r="G1206" i="1" s="1"/>
  <c r="L1206" i="1"/>
  <c r="O1195" i="1" l="1"/>
  <c r="B1195" i="1"/>
  <c r="J1206" i="1"/>
  <c r="H1207" i="1"/>
  <c r="C1197" i="1"/>
  <c r="K1196" i="1"/>
  <c r="P1207" i="1"/>
  <c r="Q1207" i="1"/>
  <c r="M1206" i="1"/>
  <c r="N1206" i="1" s="1"/>
  <c r="I1207" i="1"/>
  <c r="A1208" i="1"/>
  <c r="D1208" i="1" s="1"/>
  <c r="L1207" i="1"/>
  <c r="E1207" i="1"/>
  <c r="G1207" i="1" s="1"/>
  <c r="H1208" i="1" s="1"/>
  <c r="O1196" i="1" l="1"/>
  <c r="B1196" i="1"/>
  <c r="J1207" i="1"/>
  <c r="K1197" i="1"/>
  <c r="C1198" i="1"/>
  <c r="M1207" i="1"/>
  <c r="N1207" i="1" s="1"/>
  <c r="Q1208" i="1"/>
  <c r="P1208" i="1"/>
  <c r="I1208" i="1"/>
  <c r="J1208" i="1" s="1"/>
  <c r="A1209" i="1"/>
  <c r="D1209" i="1" s="1"/>
  <c r="L1208" i="1"/>
  <c r="E1208" i="1"/>
  <c r="G1208" i="1" s="1"/>
  <c r="O1197" i="1" l="1"/>
  <c r="B1197" i="1"/>
  <c r="H1209" i="1"/>
  <c r="C1199" i="1"/>
  <c r="K1198" i="1"/>
  <c r="Q1209" i="1"/>
  <c r="P1209" i="1"/>
  <c r="M1208" i="1"/>
  <c r="N1208" i="1" s="1"/>
  <c r="I1209" i="1"/>
  <c r="A1210" i="1"/>
  <c r="D1210" i="1" s="1"/>
  <c r="E1209" i="1"/>
  <c r="G1209" i="1" s="1"/>
  <c r="H1210" i="1" s="1"/>
  <c r="L1209" i="1"/>
  <c r="O1198" i="1" l="1"/>
  <c r="B1198" i="1"/>
  <c r="J1209" i="1"/>
  <c r="C1200" i="1"/>
  <c r="K1199" i="1"/>
  <c r="E1210" i="1"/>
  <c r="G1210" i="1" s="1"/>
  <c r="H1211" i="1" s="1"/>
  <c r="L1210" i="1"/>
  <c r="A1211" i="1"/>
  <c r="D1211" i="1" s="1"/>
  <c r="M1209" i="1"/>
  <c r="N1209" i="1" s="1"/>
  <c r="Q1210" i="1"/>
  <c r="P1210" i="1"/>
  <c r="I1210" i="1"/>
  <c r="J1210" i="1" s="1"/>
  <c r="O1199" i="1" l="1"/>
  <c r="B1199" i="1"/>
  <c r="C1201" i="1"/>
  <c r="K1200" i="1"/>
  <c r="A1212" i="1"/>
  <c r="D1212" i="1" s="1"/>
  <c r="E1211" i="1"/>
  <c r="G1211" i="1" s="1"/>
  <c r="L1211" i="1"/>
  <c r="P1211" i="1"/>
  <c r="M1210" i="1"/>
  <c r="N1210" i="1" s="1"/>
  <c r="Q1211" i="1"/>
  <c r="I1211" i="1"/>
  <c r="J1211" i="1" s="1"/>
  <c r="O1200" i="1" l="1"/>
  <c r="B1200" i="1"/>
  <c r="H1212" i="1"/>
  <c r="C1202" i="1"/>
  <c r="K1201" i="1"/>
  <c r="L1212" i="1"/>
  <c r="E1212" i="1"/>
  <c r="G1212" i="1" s="1"/>
  <c r="A1213" i="1"/>
  <c r="D1213" i="1" s="1"/>
  <c r="M1211" i="1"/>
  <c r="N1211" i="1" s="1"/>
  <c r="P1212" i="1"/>
  <c r="Q1212" i="1"/>
  <c r="I1212" i="1"/>
  <c r="O1201" i="1" l="1"/>
  <c r="B1201" i="1"/>
  <c r="J1212" i="1"/>
  <c r="H1213" i="1"/>
  <c r="C1203" i="1"/>
  <c r="K1202" i="1"/>
  <c r="P1213" i="1"/>
  <c r="Q1213" i="1"/>
  <c r="M1212" i="1"/>
  <c r="N1212" i="1" s="1"/>
  <c r="I1213" i="1"/>
  <c r="A1214" i="1"/>
  <c r="D1214" i="1" s="1"/>
  <c r="L1213" i="1"/>
  <c r="E1213" i="1"/>
  <c r="G1213" i="1" s="1"/>
  <c r="H1214" i="1" s="1"/>
  <c r="O1202" i="1" l="1"/>
  <c r="B1202" i="1"/>
  <c r="J1213" i="1"/>
  <c r="C1204" i="1"/>
  <c r="K1203" i="1"/>
  <c r="L1214" i="1"/>
  <c r="E1214" i="1"/>
  <c r="G1214" i="1" s="1"/>
  <c r="A1215" i="1"/>
  <c r="D1215" i="1" s="1"/>
  <c r="M1213" i="1"/>
  <c r="N1213" i="1" s="1"/>
  <c r="P1214" i="1"/>
  <c r="Q1214" i="1"/>
  <c r="I1214" i="1"/>
  <c r="J1214" i="1" s="1"/>
  <c r="O1203" i="1" l="1"/>
  <c r="B1203" i="1"/>
  <c r="H1215" i="1"/>
  <c r="C1205" i="1"/>
  <c r="K1204" i="1"/>
  <c r="P1215" i="1"/>
  <c r="Q1215" i="1"/>
  <c r="M1214" i="1"/>
  <c r="N1214" i="1" s="1"/>
  <c r="I1215" i="1"/>
  <c r="L1215" i="1"/>
  <c r="E1215" i="1"/>
  <c r="G1215" i="1" s="1"/>
  <c r="H1216" i="1" s="1"/>
  <c r="A1216" i="1"/>
  <c r="D1216" i="1" s="1"/>
  <c r="O1204" i="1" l="1"/>
  <c r="B1204" i="1"/>
  <c r="J1215" i="1"/>
  <c r="C1206" i="1"/>
  <c r="K1205" i="1"/>
  <c r="P1216" i="1"/>
  <c r="Q1216" i="1"/>
  <c r="M1215" i="1"/>
  <c r="N1215" i="1" s="1"/>
  <c r="I1216" i="1"/>
  <c r="J1216" i="1" s="1"/>
  <c r="E1216" i="1"/>
  <c r="G1216" i="1" s="1"/>
  <c r="H1217" i="1" s="1"/>
  <c r="A1217" i="1"/>
  <c r="D1217" i="1" s="1"/>
  <c r="L1216" i="1"/>
  <c r="O1205" i="1" l="1"/>
  <c r="B1205" i="1"/>
  <c r="C1207" i="1"/>
  <c r="K1206" i="1"/>
  <c r="P1217" i="1"/>
  <c r="Q1217" i="1"/>
  <c r="M1216" i="1"/>
  <c r="N1216" i="1" s="1"/>
  <c r="I1217" i="1"/>
  <c r="J1217" i="1" s="1"/>
  <c r="L1217" i="1"/>
  <c r="E1217" i="1"/>
  <c r="G1217" i="1" s="1"/>
  <c r="A1218" i="1"/>
  <c r="D1218" i="1" s="1"/>
  <c r="O1206" i="1" l="1"/>
  <c r="B1206" i="1"/>
  <c r="H1218" i="1"/>
  <c r="C1208" i="1"/>
  <c r="K1207" i="1"/>
  <c r="P1218" i="1"/>
  <c r="M1217" i="1"/>
  <c r="N1217" i="1" s="1"/>
  <c r="Q1218" i="1"/>
  <c r="I1218" i="1"/>
  <c r="E1218" i="1"/>
  <c r="G1218" i="1" s="1"/>
  <c r="H1219" i="1" s="1"/>
  <c r="A1219" i="1"/>
  <c r="D1219" i="1" s="1"/>
  <c r="L1218" i="1"/>
  <c r="O1207" i="1" l="1"/>
  <c r="B1207" i="1"/>
  <c r="J1218" i="1"/>
  <c r="C1209" i="1"/>
  <c r="K1208" i="1"/>
  <c r="Q1219" i="1"/>
  <c r="M1218" i="1"/>
  <c r="N1218" i="1" s="1"/>
  <c r="P1219" i="1"/>
  <c r="I1219" i="1"/>
  <c r="J1219" i="1" s="1"/>
  <c r="A1220" i="1"/>
  <c r="D1220" i="1" s="1"/>
  <c r="E1219" i="1"/>
  <c r="G1219" i="1" s="1"/>
  <c r="L1219" i="1"/>
  <c r="O1208" i="1" l="1"/>
  <c r="B1208" i="1"/>
  <c r="H1220" i="1"/>
  <c r="C1210" i="1"/>
  <c r="K1209" i="1"/>
  <c r="E1220" i="1"/>
  <c r="G1220" i="1" s="1"/>
  <c r="H1221" i="1" s="1"/>
  <c r="L1220" i="1"/>
  <c r="A1221" i="1"/>
  <c r="D1221" i="1" s="1"/>
  <c r="P1220" i="1"/>
  <c r="Q1220" i="1"/>
  <c r="M1219" i="1"/>
  <c r="N1219" i="1" s="1"/>
  <c r="I1220" i="1"/>
  <c r="O1209" i="1" l="1"/>
  <c r="B1209" i="1"/>
  <c r="J1220" i="1"/>
  <c r="C1211" i="1"/>
  <c r="K1210" i="1"/>
  <c r="L1221" i="1"/>
  <c r="E1221" i="1"/>
  <c r="G1221" i="1" s="1"/>
  <c r="A1222" i="1"/>
  <c r="D1222" i="1" s="1"/>
  <c r="Q1221" i="1"/>
  <c r="M1220" i="1"/>
  <c r="N1220" i="1" s="1"/>
  <c r="P1221" i="1"/>
  <c r="I1221" i="1"/>
  <c r="J1221" i="1" s="1"/>
  <c r="O1210" i="1" l="1"/>
  <c r="B1210" i="1"/>
  <c r="H1222" i="1"/>
  <c r="C1212" i="1"/>
  <c r="K1211" i="1"/>
  <c r="P1222" i="1"/>
  <c r="Q1222" i="1"/>
  <c r="M1221" i="1"/>
  <c r="N1221" i="1" s="1"/>
  <c r="I1222" i="1"/>
  <c r="A1223" i="1"/>
  <c r="D1223" i="1" s="1"/>
  <c r="E1222" i="1"/>
  <c r="G1222" i="1" s="1"/>
  <c r="L1222" i="1"/>
  <c r="O1211" i="1" l="1"/>
  <c r="B1211" i="1"/>
  <c r="J1222" i="1"/>
  <c r="H1223" i="1"/>
  <c r="C1213" i="1"/>
  <c r="K1212" i="1"/>
  <c r="E1223" i="1"/>
  <c r="G1223" i="1" s="1"/>
  <c r="H1224" i="1" s="1"/>
  <c r="A1224" i="1"/>
  <c r="D1224" i="1" s="1"/>
  <c r="L1223" i="1"/>
  <c r="Q1223" i="1"/>
  <c r="P1223" i="1"/>
  <c r="M1222" i="1"/>
  <c r="N1222" i="1" s="1"/>
  <c r="I1223" i="1"/>
  <c r="O1212" i="1" l="1"/>
  <c r="B1212" i="1"/>
  <c r="J1223" i="1"/>
  <c r="C1214" i="1"/>
  <c r="K1213" i="1"/>
  <c r="L1224" i="1"/>
  <c r="A1225" i="1"/>
  <c r="D1225" i="1" s="1"/>
  <c r="E1224" i="1"/>
  <c r="G1224" i="1" s="1"/>
  <c r="P1224" i="1"/>
  <c r="Q1224" i="1"/>
  <c r="M1223" i="1"/>
  <c r="N1223" i="1" s="1"/>
  <c r="I1224" i="1"/>
  <c r="J1224" i="1" s="1"/>
  <c r="O1213" i="1" l="1"/>
  <c r="B1213" i="1"/>
  <c r="H1225" i="1"/>
  <c r="C1215" i="1"/>
  <c r="K1214" i="1"/>
  <c r="P1225" i="1"/>
  <c r="Q1225" i="1"/>
  <c r="M1224" i="1"/>
  <c r="N1224" i="1" s="1"/>
  <c r="I1225" i="1"/>
  <c r="E1225" i="1"/>
  <c r="G1225" i="1" s="1"/>
  <c r="A1226" i="1"/>
  <c r="D1226" i="1" s="1"/>
  <c r="L1225" i="1"/>
  <c r="O1214" i="1" l="1"/>
  <c r="B1214" i="1"/>
  <c r="J1225" i="1"/>
  <c r="H1226" i="1"/>
  <c r="C1216" i="1"/>
  <c r="K1215" i="1"/>
  <c r="A1227" i="1"/>
  <c r="D1227" i="1" s="1"/>
  <c r="L1226" i="1"/>
  <c r="E1226" i="1"/>
  <c r="G1226" i="1" s="1"/>
  <c r="P1226" i="1"/>
  <c r="Q1226" i="1"/>
  <c r="M1225" i="1"/>
  <c r="N1225" i="1" s="1"/>
  <c r="I1226" i="1"/>
  <c r="O1215" i="1" l="1"/>
  <c r="B1215" i="1"/>
  <c r="J1226" i="1"/>
  <c r="H1227" i="1"/>
  <c r="C1217" i="1"/>
  <c r="K1216" i="1"/>
  <c r="L1227" i="1"/>
  <c r="A1228" i="1"/>
  <c r="D1228" i="1" s="1"/>
  <c r="E1227" i="1"/>
  <c r="G1227" i="1" s="1"/>
  <c r="H1228" i="1" s="1"/>
  <c r="M1226" i="1"/>
  <c r="N1226" i="1" s="1"/>
  <c r="Q1227" i="1"/>
  <c r="P1227" i="1"/>
  <c r="I1227" i="1"/>
  <c r="O1216" i="1" l="1"/>
  <c r="B1216" i="1"/>
  <c r="J1227" i="1"/>
  <c r="C1218" i="1"/>
  <c r="K1217" i="1"/>
  <c r="E1228" i="1"/>
  <c r="G1228" i="1" s="1"/>
  <c r="A1229" i="1"/>
  <c r="D1229" i="1" s="1"/>
  <c r="L1228" i="1"/>
  <c r="P1228" i="1"/>
  <c r="Q1228" i="1"/>
  <c r="M1227" i="1"/>
  <c r="N1227" i="1" s="1"/>
  <c r="I1228" i="1"/>
  <c r="J1228" i="1" s="1"/>
  <c r="O1217" i="1" l="1"/>
  <c r="B1217" i="1"/>
  <c r="H1229" i="1"/>
  <c r="C1219" i="1"/>
  <c r="K1218" i="1"/>
  <c r="E1229" i="1"/>
  <c r="G1229" i="1" s="1"/>
  <c r="A1230" i="1"/>
  <c r="D1230" i="1" s="1"/>
  <c r="L1229" i="1"/>
  <c r="P1229" i="1"/>
  <c r="Q1229" i="1"/>
  <c r="M1228" i="1"/>
  <c r="N1228" i="1" s="1"/>
  <c r="I1229" i="1"/>
  <c r="O1218" i="1" l="1"/>
  <c r="B1218" i="1"/>
  <c r="J1229" i="1"/>
  <c r="H1230" i="1"/>
  <c r="K1219" i="1"/>
  <c r="C1220" i="1"/>
  <c r="A1231" i="1"/>
  <c r="D1231" i="1" s="1"/>
  <c r="E1230" i="1"/>
  <c r="G1230" i="1" s="1"/>
  <c r="H1231" i="1" s="1"/>
  <c r="L1230" i="1"/>
  <c r="P1230" i="1"/>
  <c r="Q1230" i="1"/>
  <c r="M1229" i="1"/>
  <c r="N1229" i="1" s="1"/>
  <c r="I1230" i="1"/>
  <c r="O1219" i="1" l="1"/>
  <c r="B1219" i="1"/>
  <c r="J1230" i="1"/>
  <c r="C1221" i="1"/>
  <c r="K1220" i="1"/>
  <c r="A1232" i="1"/>
  <c r="D1232" i="1" s="1"/>
  <c r="L1231" i="1"/>
  <c r="E1231" i="1"/>
  <c r="G1231" i="1" s="1"/>
  <c r="H1232" i="1" s="1"/>
  <c r="M1230" i="1"/>
  <c r="N1230" i="1" s="1"/>
  <c r="Q1231" i="1"/>
  <c r="P1231" i="1"/>
  <c r="I1231" i="1"/>
  <c r="J1231" i="1" s="1"/>
  <c r="O1220" i="1" l="1"/>
  <c r="B1220" i="1"/>
  <c r="K1221" i="1"/>
  <c r="C1222" i="1"/>
  <c r="L1232" i="1"/>
  <c r="E1232" i="1"/>
  <c r="G1232" i="1" s="1"/>
  <c r="A1233" i="1"/>
  <c r="D1233" i="1" s="1"/>
  <c r="Q1232" i="1"/>
  <c r="P1232" i="1"/>
  <c r="M1231" i="1"/>
  <c r="N1231" i="1" s="1"/>
  <c r="I1232" i="1"/>
  <c r="J1232" i="1" s="1"/>
  <c r="O1221" i="1" l="1"/>
  <c r="B1221" i="1"/>
  <c r="H1233" i="1"/>
  <c r="C1223" i="1"/>
  <c r="K1222" i="1"/>
  <c r="M1232" i="1"/>
  <c r="N1232" i="1" s="1"/>
  <c r="Q1233" i="1"/>
  <c r="P1233" i="1"/>
  <c r="I1233" i="1"/>
  <c r="E1233" i="1"/>
  <c r="G1233" i="1" s="1"/>
  <c r="L1233" i="1"/>
  <c r="A1234" i="1"/>
  <c r="D1234" i="1" s="1"/>
  <c r="O1222" i="1" l="1"/>
  <c r="B1222" i="1"/>
  <c r="J1233" i="1"/>
  <c r="H1234" i="1"/>
  <c r="C1224" i="1"/>
  <c r="K1223" i="1"/>
  <c r="L1234" i="1"/>
  <c r="A1235" i="1"/>
  <c r="D1235" i="1" s="1"/>
  <c r="E1234" i="1"/>
  <c r="G1234" i="1" s="1"/>
  <c r="M1233" i="1"/>
  <c r="N1233" i="1" s="1"/>
  <c r="P1234" i="1"/>
  <c r="Q1234" i="1"/>
  <c r="I1234" i="1"/>
  <c r="O1223" i="1" l="1"/>
  <c r="B1223" i="1"/>
  <c r="J1234" i="1"/>
  <c r="H1235" i="1"/>
  <c r="C1225" i="1"/>
  <c r="K1224" i="1"/>
  <c r="P1235" i="1"/>
  <c r="Q1235" i="1"/>
  <c r="M1234" i="1"/>
  <c r="N1234" i="1" s="1"/>
  <c r="I1235" i="1"/>
  <c r="A1236" i="1"/>
  <c r="D1236" i="1" s="1"/>
  <c r="L1235" i="1"/>
  <c r="E1235" i="1"/>
  <c r="G1235" i="1" s="1"/>
  <c r="H1236" i="1" s="1"/>
  <c r="O1224" i="1" l="1"/>
  <c r="B1224" i="1"/>
  <c r="J1235" i="1"/>
  <c r="C1226" i="1"/>
  <c r="K1225" i="1"/>
  <c r="P1236" i="1"/>
  <c r="M1235" i="1"/>
  <c r="N1235" i="1" s="1"/>
  <c r="Q1236" i="1"/>
  <c r="I1236" i="1"/>
  <c r="J1236" i="1" s="1"/>
  <c r="L1236" i="1"/>
  <c r="E1236" i="1"/>
  <c r="G1236" i="1" s="1"/>
  <c r="A1237" i="1"/>
  <c r="D1237" i="1" s="1"/>
  <c r="O1225" i="1" l="1"/>
  <c r="B1225" i="1"/>
  <c r="H1237" i="1"/>
  <c r="C1227" i="1"/>
  <c r="K1226" i="1"/>
  <c r="M1236" i="1"/>
  <c r="N1236" i="1" s="1"/>
  <c r="P1237" i="1"/>
  <c r="Q1237" i="1"/>
  <c r="I1237" i="1"/>
  <c r="L1237" i="1"/>
  <c r="A1238" i="1"/>
  <c r="D1238" i="1" s="1"/>
  <c r="E1237" i="1"/>
  <c r="G1237" i="1" s="1"/>
  <c r="H1238" i="1" s="1"/>
  <c r="O1226" i="1" l="1"/>
  <c r="B1226" i="1"/>
  <c r="J1237" i="1"/>
  <c r="C1228" i="1"/>
  <c r="K1227" i="1"/>
  <c r="L1238" i="1"/>
  <c r="E1238" i="1"/>
  <c r="G1238" i="1" s="1"/>
  <c r="A1239" i="1"/>
  <c r="D1239" i="1" s="1"/>
  <c r="Q1238" i="1"/>
  <c r="P1238" i="1"/>
  <c r="M1237" i="1"/>
  <c r="N1237" i="1" s="1"/>
  <c r="I1238" i="1"/>
  <c r="J1238" i="1" s="1"/>
  <c r="O1227" i="1" l="1"/>
  <c r="B1227" i="1"/>
  <c r="H1239" i="1"/>
  <c r="C1229" i="1"/>
  <c r="K1228" i="1"/>
  <c r="Q1239" i="1"/>
  <c r="P1239" i="1"/>
  <c r="M1238" i="1"/>
  <c r="N1238" i="1" s="1"/>
  <c r="I1239" i="1"/>
  <c r="L1239" i="1"/>
  <c r="E1239" i="1"/>
  <c r="G1239" i="1" s="1"/>
  <c r="H1240" i="1" s="1"/>
  <c r="A1240" i="1"/>
  <c r="D1240" i="1" s="1"/>
  <c r="O1228" i="1" l="1"/>
  <c r="B1228" i="1"/>
  <c r="J1239" i="1"/>
  <c r="C1230" i="1"/>
  <c r="K1229" i="1"/>
  <c r="L1240" i="1"/>
  <c r="E1240" i="1"/>
  <c r="G1240" i="1" s="1"/>
  <c r="A1241" i="1"/>
  <c r="D1241" i="1" s="1"/>
  <c r="M1239" i="1"/>
  <c r="N1239" i="1" s="1"/>
  <c r="Q1240" i="1"/>
  <c r="P1240" i="1"/>
  <c r="I1240" i="1"/>
  <c r="J1240" i="1" s="1"/>
  <c r="O1229" i="1" l="1"/>
  <c r="B1229" i="1"/>
  <c r="H1241" i="1"/>
  <c r="C1231" i="1"/>
  <c r="K1230" i="1"/>
  <c r="L1241" i="1"/>
  <c r="E1241" i="1"/>
  <c r="G1241" i="1" s="1"/>
  <c r="H1242" i="1" s="1"/>
  <c r="A1242" i="1"/>
  <c r="D1242" i="1" s="1"/>
  <c r="M1240" i="1"/>
  <c r="N1240" i="1" s="1"/>
  <c r="Q1241" i="1"/>
  <c r="P1241" i="1"/>
  <c r="I1241" i="1"/>
  <c r="O1230" i="1" l="1"/>
  <c r="B1230" i="1"/>
  <c r="J1241" i="1"/>
  <c r="C1232" i="1"/>
  <c r="K1231" i="1"/>
  <c r="M1241" i="1"/>
  <c r="N1241" i="1" s="1"/>
  <c r="P1242" i="1"/>
  <c r="Q1242" i="1"/>
  <c r="I1242" i="1"/>
  <c r="J1242" i="1" s="1"/>
  <c r="A1243" i="1"/>
  <c r="D1243" i="1" s="1"/>
  <c r="L1242" i="1"/>
  <c r="E1242" i="1"/>
  <c r="G1242" i="1" s="1"/>
  <c r="O1231" i="1" l="1"/>
  <c r="B1231" i="1"/>
  <c r="H1243" i="1"/>
  <c r="K1232" i="1"/>
  <c r="C1233" i="1"/>
  <c r="M1242" i="1"/>
  <c r="N1242" i="1" s="1"/>
  <c r="Q1243" i="1"/>
  <c r="P1243" i="1"/>
  <c r="I1243" i="1"/>
  <c r="L1243" i="1"/>
  <c r="E1243" i="1"/>
  <c r="G1243" i="1" s="1"/>
  <c r="H1244" i="1" s="1"/>
  <c r="A1244" i="1"/>
  <c r="D1244" i="1" s="1"/>
  <c r="O1232" i="1" l="1"/>
  <c r="B1232" i="1"/>
  <c r="J1243" i="1"/>
  <c r="C1234" i="1"/>
  <c r="K1233" i="1"/>
  <c r="L1244" i="1"/>
  <c r="E1244" i="1"/>
  <c r="G1244" i="1" s="1"/>
  <c r="H1245" i="1" s="1"/>
  <c r="A1245" i="1"/>
  <c r="D1245" i="1" s="1"/>
  <c r="M1243" i="1"/>
  <c r="N1243" i="1" s="1"/>
  <c r="Q1244" i="1"/>
  <c r="P1244" i="1"/>
  <c r="I1244" i="1"/>
  <c r="J1244" i="1" s="1"/>
  <c r="O1233" i="1" l="1"/>
  <c r="B1233" i="1"/>
  <c r="C1235" i="1"/>
  <c r="K1234" i="1"/>
  <c r="A1246" i="1"/>
  <c r="D1246" i="1" s="1"/>
  <c r="L1245" i="1"/>
  <c r="E1245" i="1"/>
  <c r="G1245" i="1" s="1"/>
  <c r="H1246" i="1" s="1"/>
  <c r="M1244" i="1"/>
  <c r="N1244" i="1" s="1"/>
  <c r="P1245" i="1"/>
  <c r="Q1245" i="1"/>
  <c r="I1245" i="1"/>
  <c r="J1245" i="1" s="1"/>
  <c r="O1234" i="1" l="1"/>
  <c r="B1234" i="1"/>
  <c r="C1236" i="1"/>
  <c r="K1235" i="1"/>
  <c r="Q1246" i="1"/>
  <c r="M1245" i="1"/>
  <c r="N1245" i="1" s="1"/>
  <c r="P1246" i="1"/>
  <c r="I1246" i="1"/>
  <c r="J1246" i="1" s="1"/>
  <c r="L1246" i="1"/>
  <c r="E1246" i="1"/>
  <c r="G1246" i="1" s="1"/>
  <c r="A1247" i="1"/>
  <c r="D1247" i="1" s="1"/>
  <c r="O1235" i="1" l="1"/>
  <c r="B1235" i="1"/>
  <c r="H1247" i="1"/>
  <c r="K1236" i="1"/>
  <c r="C1237" i="1"/>
  <c r="P1247" i="1"/>
  <c r="M1246" i="1"/>
  <c r="N1246" i="1" s="1"/>
  <c r="Q1247" i="1"/>
  <c r="I1247" i="1"/>
  <c r="L1247" i="1"/>
  <c r="A1248" i="1"/>
  <c r="D1248" i="1" s="1"/>
  <c r="E1247" i="1"/>
  <c r="G1247" i="1" s="1"/>
  <c r="H1248" i="1" s="1"/>
  <c r="O1236" i="1" l="1"/>
  <c r="B1236" i="1"/>
  <c r="J1247" i="1"/>
  <c r="C1238" i="1"/>
  <c r="K1237" i="1"/>
  <c r="P1248" i="1"/>
  <c r="M1247" i="1"/>
  <c r="N1247" i="1" s="1"/>
  <c r="Q1248" i="1"/>
  <c r="I1248" i="1"/>
  <c r="J1248" i="1" s="1"/>
  <c r="L1248" i="1"/>
  <c r="E1248" i="1"/>
  <c r="G1248" i="1" s="1"/>
  <c r="H1249" i="1" s="1"/>
  <c r="A1249" i="1"/>
  <c r="D1249" i="1" s="1"/>
  <c r="O1237" i="1" l="1"/>
  <c r="B1237" i="1"/>
  <c r="C1239" i="1"/>
  <c r="K1238" i="1"/>
  <c r="E1249" i="1"/>
  <c r="G1249" i="1" s="1"/>
  <c r="H1250" i="1" s="1"/>
  <c r="L1249" i="1"/>
  <c r="A1250" i="1"/>
  <c r="D1250" i="1" s="1"/>
  <c r="P1249" i="1"/>
  <c r="M1248" i="1"/>
  <c r="N1248" i="1" s="1"/>
  <c r="Q1249" i="1"/>
  <c r="I1249" i="1"/>
  <c r="J1249" i="1" s="1"/>
  <c r="O1238" i="1" l="1"/>
  <c r="B1238" i="1"/>
  <c r="C1240" i="1"/>
  <c r="K1239" i="1"/>
  <c r="A1251" i="1"/>
  <c r="D1251" i="1" s="1"/>
  <c r="L1250" i="1"/>
  <c r="E1250" i="1"/>
  <c r="G1250" i="1" s="1"/>
  <c r="H1251" i="1" s="1"/>
  <c r="M1249" i="1"/>
  <c r="N1249" i="1" s="1"/>
  <c r="Q1250" i="1"/>
  <c r="P1250" i="1"/>
  <c r="I1250" i="1"/>
  <c r="J1250" i="1" s="1"/>
  <c r="O1239" i="1" l="1"/>
  <c r="B1239" i="1"/>
  <c r="C1241" i="1"/>
  <c r="K1240" i="1"/>
  <c r="L1251" i="1"/>
  <c r="E1251" i="1"/>
  <c r="G1251" i="1" s="1"/>
  <c r="A1252" i="1"/>
  <c r="D1252" i="1" s="1"/>
  <c r="P1251" i="1"/>
  <c r="Q1251" i="1"/>
  <c r="M1250" i="1"/>
  <c r="N1250" i="1" s="1"/>
  <c r="I1251" i="1"/>
  <c r="J1251" i="1" s="1"/>
  <c r="O1240" i="1" l="1"/>
  <c r="B1240" i="1"/>
  <c r="H1252" i="1"/>
  <c r="C1242" i="1"/>
  <c r="K1241" i="1"/>
  <c r="E1252" i="1"/>
  <c r="G1252" i="1" s="1"/>
  <c r="H1253" i="1" s="1"/>
  <c r="L1252" i="1"/>
  <c r="A1253" i="1"/>
  <c r="D1253" i="1" s="1"/>
  <c r="P1252" i="1"/>
  <c r="M1251" i="1"/>
  <c r="N1251" i="1" s="1"/>
  <c r="Q1252" i="1"/>
  <c r="I1252" i="1"/>
  <c r="O1241" i="1" l="1"/>
  <c r="B1241" i="1"/>
  <c r="J1252" i="1"/>
  <c r="C1243" i="1"/>
  <c r="K1242" i="1"/>
  <c r="M1252" i="1"/>
  <c r="N1252" i="1" s="1"/>
  <c r="P1253" i="1"/>
  <c r="Q1253" i="1"/>
  <c r="I1253" i="1"/>
  <c r="J1253" i="1" s="1"/>
  <c r="L1253" i="1"/>
  <c r="A1254" i="1"/>
  <c r="D1254" i="1" s="1"/>
  <c r="E1253" i="1"/>
  <c r="G1253" i="1" s="1"/>
  <c r="O1242" i="1" l="1"/>
  <c r="B1242" i="1"/>
  <c r="H1254" i="1"/>
  <c r="C1244" i="1"/>
  <c r="K1243" i="1"/>
  <c r="M1253" i="1"/>
  <c r="N1253" i="1" s="1"/>
  <c r="Q1254" i="1"/>
  <c r="P1254" i="1"/>
  <c r="I1254" i="1"/>
  <c r="E1254" i="1"/>
  <c r="G1254" i="1" s="1"/>
  <c r="L1254" i="1"/>
  <c r="A1255" i="1"/>
  <c r="D1255" i="1" s="1"/>
  <c r="O1243" i="1" l="1"/>
  <c r="B1243" i="1"/>
  <c r="J1254" i="1"/>
  <c r="H1255" i="1"/>
  <c r="C1245" i="1"/>
  <c r="K1244" i="1"/>
  <c r="L1255" i="1"/>
  <c r="A1256" i="1"/>
  <c r="D1256" i="1" s="1"/>
  <c r="E1255" i="1"/>
  <c r="G1255" i="1" s="1"/>
  <c r="M1254" i="1"/>
  <c r="N1254" i="1" s="1"/>
  <c r="P1255" i="1"/>
  <c r="Q1255" i="1"/>
  <c r="I1255" i="1"/>
  <c r="O1244" i="1" l="1"/>
  <c r="B1244" i="1"/>
  <c r="J1255" i="1"/>
  <c r="H1256" i="1"/>
  <c r="C1246" i="1"/>
  <c r="K1245" i="1"/>
  <c r="P1256" i="1"/>
  <c r="Q1256" i="1"/>
  <c r="M1255" i="1"/>
  <c r="N1255" i="1" s="1"/>
  <c r="I1256" i="1"/>
  <c r="L1256" i="1"/>
  <c r="E1256" i="1"/>
  <c r="G1256" i="1" s="1"/>
  <c r="A1257" i="1"/>
  <c r="D1257" i="1" s="1"/>
  <c r="O1245" i="1" l="1"/>
  <c r="B1245" i="1"/>
  <c r="J1256" i="1"/>
  <c r="H1257" i="1"/>
  <c r="C1247" i="1"/>
  <c r="K1246" i="1"/>
  <c r="M1256" i="1"/>
  <c r="N1256" i="1" s="1"/>
  <c r="P1257" i="1"/>
  <c r="Q1257" i="1"/>
  <c r="I1257" i="1"/>
  <c r="E1257" i="1"/>
  <c r="G1257" i="1" s="1"/>
  <c r="L1257" i="1"/>
  <c r="A1258" i="1"/>
  <c r="D1258" i="1" s="1"/>
  <c r="O1246" i="1" l="1"/>
  <c r="B1246" i="1"/>
  <c r="J1257" i="1"/>
  <c r="H1258" i="1"/>
  <c r="C1248" i="1"/>
  <c r="K1247" i="1"/>
  <c r="L1258" i="1"/>
  <c r="E1258" i="1"/>
  <c r="G1258" i="1" s="1"/>
  <c r="A1259" i="1"/>
  <c r="D1259" i="1" s="1"/>
  <c r="M1257" i="1"/>
  <c r="N1257" i="1" s="1"/>
  <c r="P1258" i="1"/>
  <c r="Q1258" i="1"/>
  <c r="I1258" i="1"/>
  <c r="O1247" i="1" l="1"/>
  <c r="B1247" i="1"/>
  <c r="J1258" i="1"/>
  <c r="H1259" i="1"/>
  <c r="C1249" i="1"/>
  <c r="K1248" i="1"/>
  <c r="E1259" i="1"/>
  <c r="G1259" i="1" s="1"/>
  <c r="A1260" i="1"/>
  <c r="D1260" i="1" s="1"/>
  <c r="L1259" i="1"/>
  <c r="Q1259" i="1"/>
  <c r="M1258" i="1"/>
  <c r="N1258" i="1" s="1"/>
  <c r="P1259" i="1"/>
  <c r="I1259" i="1"/>
  <c r="O1248" i="1" l="1"/>
  <c r="B1248" i="1"/>
  <c r="J1259" i="1"/>
  <c r="H1260" i="1"/>
  <c r="C1250" i="1"/>
  <c r="K1249" i="1"/>
  <c r="M1259" i="1"/>
  <c r="N1259" i="1" s="1"/>
  <c r="P1260" i="1"/>
  <c r="Q1260" i="1"/>
  <c r="I1260" i="1"/>
  <c r="L1260" i="1"/>
  <c r="E1260" i="1"/>
  <c r="G1260" i="1" s="1"/>
  <c r="A1261" i="1"/>
  <c r="D1261" i="1" s="1"/>
  <c r="O1249" i="1" l="1"/>
  <c r="B1249" i="1"/>
  <c r="J1260" i="1"/>
  <c r="H1261" i="1"/>
  <c r="C1251" i="1"/>
  <c r="K1250" i="1"/>
  <c r="E1261" i="1"/>
  <c r="G1261" i="1" s="1"/>
  <c r="A1262" i="1"/>
  <c r="D1262" i="1" s="1"/>
  <c r="L1261" i="1"/>
  <c r="P1261" i="1"/>
  <c r="Q1261" i="1"/>
  <c r="M1260" i="1"/>
  <c r="N1260" i="1" s="1"/>
  <c r="I1261" i="1"/>
  <c r="O1250" i="1" l="1"/>
  <c r="B1250" i="1"/>
  <c r="J1261" i="1"/>
  <c r="H1262" i="1"/>
  <c r="C1252" i="1"/>
  <c r="K1251" i="1"/>
  <c r="L1262" i="1"/>
  <c r="E1262" i="1"/>
  <c r="G1262" i="1" s="1"/>
  <c r="A1263" i="1"/>
  <c r="D1263" i="1" s="1"/>
  <c r="M1261" i="1"/>
  <c r="N1261" i="1" s="1"/>
  <c r="P1262" i="1"/>
  <c r="Q1262" i="1"/>
  <c r="I1262" i="1"/>
  <c r="O1251" i="1" l="1"/>
  <c r="B1251" i="1"/>
  <c r="J1262" i="1"/>
  <c r="H1263" i="1"/>
  <c r="C1253" i="1"/>
  <c r="K1252" i="1"/>
  <c r="E1263" i="1"/>
  <c r="G1263" i="1" s="1"/>
  <c r="L1263" i="1"/>
  <c r="A1264" i="1"/>
  <c r="D1264" i="1" s="1"/>
  <c r="P1263" i="1"/>
  <c r="M1262" i="1"/>
  <c r="N1262" i="1" s="1"/>
  <c r="Q1263" i="1"/>
  <c r="I1263" i="1"/>
  <c r="O1252" i="1" l="1"/>
  <c r="B1252" i="1"/>
  <c r="J1263" i="1"/>
  <c r="H1264" i="1"/>
  <c r="C1254" i="1"/>
  <c r="K1253" i="1"/>
  <c r="L1264" i="1"/>
  <c r="E1264" i="1"/>
  <c r="G1264" i="1" s="1"/>
  <c r="H1265" i="1" s="1"/>
  <c r="A1265" i="1"/>
  <c r="D1265" i="1" s="1"/>
  <c r="P1264" i="1"/>
  <c r="Q1264" i="1"/>
  <c r="M1263" i="1"/>
  <c r="N1263" i="1" s="1"/>
  <c r="I1264" i="1"/>
  <c r="O1253" i="1" l="1"/>
  <c r="B1253" i="1"/>
  <c r="J1264" i="1"/>
  <c r="C1255" i="1"/>
  <c r="K1254" i="1"/>
  <c r="L1265" i="1"/>
  <c r="E1265" i="1"/>
  <c r="G1265" i="1" s="1"/>
  <c r="A1266" i="1"/>
  <c r="D1266" i="1" s="1"/>
  <c r="M1264" i="1"/>
  <c r="N1264" i="1" s="1"/>
  <c r="P1265" i="1"/>
  <c r="Q1265" i="1"/>
  <c r="I1265" i="1"/>
  <c r="J1265" i="1" s="1"/>
  <c r="O1254" i="1" l="1"/>
  <c r="B1254" i="1"/>
  <c r="H1266" i="1"/>
  <c r="C1256" i="1"/>
  <c r="K1255" i="1"/>
  <c r="P1266" i="1"/>
  <c r="M1265" i="1"/>
  <c r="N1265" i="1" s="1"/>
  <c r="Q1266" i="1"/>
  <c r="I1266" i="1"/>
  <c r="A1267" i="1"/>
  <c r="D1267" i="1" s="1"/>
  <c r="L1266" i="1"/>
  <c r="E1266" i="1"/>
  <c r="G1266" i="1" s="1"/>
  <c r="H1267" i="1" s="1"/>
  <c r="O1255" i="1" l="1"/>
  <c r="B1255" i="1"/>
  <c r="J1266" i="1"/>
  <c r="C1257" i="1"/>
  <c r="K1256" i="1"/>
  <c r="A1268" i="1"/>
  <c r="D1268" i="1" s="1"/>
  <c r="L1267" i="1"/>
  <c r="E1267" i="1"/>
  <c r="G1267" i="1" s="1"/>
  <c r="Q1267" i="1"/>
  <c r="P1267" i="1"/>
  <c r="M1266" i="1"/>
  <c r="N1266" i="1" s="1"/>
  <c r="I1267" i="1"/>
  <c r="J1267" i="1" s="1"/>
  <c r="O1256" i="1" l="1"/>
  <c r="B1256" i="1"/>
  <c r="H1268" i="1"/>
  <c r="C1258" i="1"/>
  <c r="K1257" i="1"/>
  <c r="L1268" i="1"/>
  <c r="A1269" i="1"/>
  <c r="D1269" i="1" s="1"/>
  <c r="E1268" i="1"/>
  <c r="G1268" i="1" s="1"/>
  <c r="H1269" i="1" s="1"/>
  <c r="M1267" i="1"/>
  <c r="N1267" i="1" s="1"/>
  <c r="Q1268" i="1"/>
  <c r="P1268" i="1"/>
  <c r="I1268" i="1"/>
  <c r="O1257" i="1" l="1"/>
  <c r="B1257" i="1"/>
  <c r="J1268" i="1"/>
  <c r="C1259" i="1"/>
  <c r="K1258" i="1"/>
  <c r="A1270" i="1"/>
  <c r="D1270" i="1" s="1"/>
  <c r="L1269" i="1"/>
  <c r="E1269" i="1"/>
  <c r="G1269" i="1" s="1"/>
  <c r="H1270" i="1" s="1"/>
  <c r="P1269" i="1"/>
  <c r="M1268" i="1"/>
  <c r="N1268" i="1" s="1"/>
  <c r="Q1269" i="1"/>
  <c r="I1269" i="1"/>
  <c r="J1269" i="1" s="1"/>
  <c r="O1258" i="1" l="1"/>
  <c r="B1258" i="1"/>
  <c r="C1260" i="1"/>
  <c r="K1259" i="1"/>
  <c r="M1269" i="1"/>
  <c r="N1269" i="1" s="1"/>
  <c r="P1270" i="1"/>
  <c r="Q1270" i="1"/>
  <c r="I1270" i="1"/>
  <c r="J1270" i="1" s="1"/>
  <c r="L1270" i="1"/>
  <c r="E1270" i="1"/>
  <c r="G1270" i="1" s="1"/>
  <c r="A1271" i="1"/>
  <c r="D1271" i="1" s="1"/>
  <c r="O1259" i="1" l="1"/>
  <c r="B1259" i="1"/>
  <c r="H1271" i="1"/>
  <c r="C1261" i="1"/>
  <c r="K1260" i="1"/>
  <c r="E1271" i="1"/>
  <c r="G1271" i="1" s="1"/>
  <c r="H1272" i="1" s="1"/>
  <c r="L1271" i="1"/>
  <c r="A1272" i="1"/>
  <c r="D1272" i="1" s="1"/>
  <c r="M1270" i="1"/>
  <c r="N1270" i="1" s="1"/>
  <c r="Q1271" i="1"/>
  <c r="P1271" i="1"/>
  <c r="I1271" i="1"/>
  <c r="O1260" i="1" l="1"/>
  <c r="B1260" i="1"/>
  <c r="J1271" i="1"/>
  <c r="C1262" i="1"/>
  <c r="K1261" i="1"/>
  <c r="L1272" i="1"/>
  <c r="E1272" i="1"/>
  <c r="G1272" i="1" s="1"/>
  <c r="A1273" i="1"/>
  <c r="D1273" i="1" s="1"/>
  <c r="Q1272" i="1"/>
  <c r="M1271" i="1"/>
  <c r="N1271" i="1" s="1"/>
  <c r="P1272" i="1"/>
  <c r="I1272" i="1"/>
  <c r="J1272" i="1" s="1"/>
  <c r="O1261" i="1" l="1"/>
  <c r="B1261" i="1"/>
  <c r="H1273" i="1"/>
  <c r="C1263" i="1"/>
  <c r="K1262" i="1"/>
  <c r="M1272" i="1"/>
  <c r="N1272" i="1" s="1"/>
  <c r="P1273" i="1"/>
  <c r="Q1273" i="1"/>
  <c r="I1273" i="1"/>
  <c r="L1273" i="1"/>
  <c r="E1273" i="1"/>
  <c r="G1273" i="1" s="1"/>
  <c r="A1274" i="1"/>
  <c r="D1274" i="1" s="1"/>
  <c r="O1262" i="1" l="1"/>
  <c r="B1262" i="1"/>
  <c r="J1273" i="1"/>
  <c r="H1274" i="1"/>
  <c r="C1264" i="1"/>
  <c r="K1263" i="1"/>
  <c r="Q1274" i="1"/>
  <c r="M1273" i="1"/>
  <c r="N1273" i="1" s="1"/>
  <c r="P1274" i="1"/>
  <c r="I1274" i="1"/>
  <c r="L1274" i="1"/>
  <c r="E1274" i="1"/>
  <c r="G1274" i="1" s="1"/>
  <c r="H1275" i="1" s="1"/>
  <c r="A1275" i="1"/>
  <c r="D1275" i="1" s="1"/>
  <c r="O1263" i="1" l="1"/>
  <c r="B1263" i="1"/>
  <c r="J1274" i="1"/>
  <c r="C1265" i="1"/>
  <c r="K1264" i="1"/>
  <c r="Q1275" i="1"/>
  <c r="M1274" i="1"/>
  <c r="N1274" i="1" s="1"/>
  <c r="P1275" i="1"/>
  <c r="I1275" i="1"/>
  <c r="J1275" i="1" s="1"/>
  <c r="L1275" i="1"/>
  <c r="E1275" i="1"/>
  <c r="G1275" i="1" s="1"/>
  <c r="H1276" i="1" s="1"/>
  <c r="A1276" i="1"/>
  <c r="D1276" i="1" s="1"/>
  <c r="O1264" i="1" l="1"/>
  <c r="B1264" i="1"/>
  <c r="C1266" i="1"/>
  <c r="K1265" i="1"/>
  <c r="P1276" i="1"/>
  <c r="M1275" i="1"/>
  <c r="N1275" i="1" s="1"/>
  <c r="Q1276" i="1"/>
  <c r="I1276" i="1"/>
  <c r="J1276" i="1" s="1"/>
  <c r="E1276" i="1"/>
  <c r="G1276" i="1" s="1"/>
  <c r="L1276" i="1"/>
  <c r="A1277" i="1"/>
  <c r="D1277" i="1" s="1"/>
  <c r="O1265" i="1" l="1"/>
  <c r="B1265" i="1"/>
  <c r="H1277" i="1"/>
  <c r="C1267" i="1"/>
  <c r="K1266" i="1"/>
  <c r="M1276" i="1"/>
  <c r="N1276" i="1" s="1"/>
  <c r="P1277" i="1"/>
  <c r="Q1277" i="1"/>
  <c r="I1277" i="1"/>
  <c r="L1277" i="1"/>
  <c r="E1277" i="1"/>
  <c r="G1277" i="1" s="1"/>
  <c r="A1278" i="1"/>
  <c r="D1278" i="1" s="1"/>
  <c r="O1266" i="1" l="1"/>
  <c r="B1266" i="1"/>
  <c r="J1277" i="1"/>
  <c r="H1278" i="1"/>
  <c r="C1268" i="1"/>
  <c r="K1267" i="1"/>
  <c r="L1278" i="1"/>
  <c r="E1278" i="1"/>
  <c r="G1278" i="1" s="1"/>
  <c r="H1279" i="1" s="1"/>
  <c r="A1279" i="1"/>
  <c r="D1279" i="1" s="1"/>
  <c r="M1277" i="1"/>
  <c r="N1277" i="1" s="1"/>
  <c r="P1278" i="1"/>
  <c r="Q1278" i="1"/>
  <c r="I1278" i="1"/>
  <c r="O1267" i="1" l="1"/>
  <c r="B1267" i="1"/>
  <c r="J1278" i="1"/>
  <c r="C1269" i="1"/>
  <c r="K1268" i="1"/>
  <c r="A1280" i="1"/>
  <c r="D1280" i="1" s="1"/>
  <c r="L1279" i="1"/>
  <c r="E1279" i="1"/>
  <c r="G1279" i="1" s="1"/>
  <c r="M1278" i="1"/>
  <c r="N1278" i="1" s="1"/>
  <c r="P1279" i="1"/>
  <c r="Q1279" i="1"/>
  <c r="I1279" i="1"/>
  <c r="J1279" i="1" s="1"/>
  <c r="O1268" i="1" l="1"/>
  <c r="B1268" i="1"/>
  <c r="H1280" i="1"/>
  <c r="C1270" i="1"/>
  <c r="K1269" i="1"/>
  <c r="E1280" i="1"/>
  <c r="G1280" i="1" s="1"/>
  <c r="H1281" i="1" s="1"/>
  <c r="A1281" i="1"/>
  <c r="D1281" i="1" s="1"/>
  <c r="L1280" i="1"/>
  <c r="Q1280" i="1"/>
  <c r="P1280" i="1"/>
  <c r="M1279" i="1"/>
  <c r="N1279" i="1" s="1"/>
  <c r="I1280" i="1"/>
  <c r="O1269" i="1" l="1"/>
  <c r="B1269" i="1"/>
  <c r="J1280" i="1"/>
  <c r="C1271" i="1"/>
  <c r="K1270" i="1"/>
  <c r="L1281" i="1"/>
  <c r="E1281" i="1"/>
  <c r="G1281" i="1" s="1"/>
  <c r="H1282" i="1" s="1"/>
  <c r="A1282" i="1"/>
  <c r="D1282" i="1" s="1"/>
  <c r="M1280" i="1"/>
  <c r="N1280" i="1" s="1"/>
  <c r="Q1281" i="1"/>
  <c r="P1281" i="1"/>
  <c r="I1281" i="1"/>
  <c r="O1270" i="1" l="1"/>
  <c r="B1270" i="1"/>
  <c r="I1282" i="1"/>
  <c r="J1282" i="1" s="1"/>
  <c r="C1272" i="1"/>
  <c r="K1271" i="1"/>
  <c r="M1281" i="1"/>
  <c r="N1281" i="1" s="1"/>
  <c r="Q1282" i="1"/>
  <c r="P1282" i="1"/>
  <c r="J1281" i="1"/>
  <c r="A1283" i="1"/>
  <c r="D1283" i="1" s="1"/>
  <c r="L1282" i="1"/>
  <c r="E1282" i="1"/>
  <c r="G1282" i="1" s="1"/>
  <c r="O1271" i="1" l="1"/>
  <c r="B1271" i="1"/>
  <c r="I1283" i="1"/>
  <c r="H1283" i="1"/>
  <c r="K1272" i="1"/>
  <c r="C1273" i="1"/>
  <c r="L1283" i="1"/>
  <c r="E1283" i="1"/>
  <c r="G1283" i="1" s="1"/>
  <c r="H1284" i="1" s="1"/>
  <c r="A1284" i="1"/>
  <c r="D1284" i="1" s="1"/>
  <c r="Q1283" i="1"/>
  <c r="P1283" i="1"/>
  <c r="M1282" i="1"/>
  <c r="N1282" i="1" s="1"/>
  <c r="J1283" i="1" l="1"/>
  <c r="O1272" i="1"/>
  <c r="B1272" i="1"/>
  <c r="C1274" i="1"/>
  <c r="K1273" i="1"/>
  <c r="E1284" i="1"/>
  <c r="G1284" i="1" s="1"/>
  <c r="L1284" i="1"/>
  <c r="A1285" i="1"/>
  <c r="D1285" i="1" s="1"/>
  <c r="Q1284" i="1"/>
  <c r="M1283" i="1"/>
  <c r="N1283" i="1" s="1"/>
  <c r="P1284" i="1"/>
  <c r="I1284" i="1"/>
  <c r="O1273" i="1" l="1"/>
  <c r="B1273" i="1"/>
  <c r="H1285" i="1"/>
  <c r="I1285" i="1"/>
  <c r="C1275" i="1"/>
  <c r="K1274" i="1"/>
  <c r="L1285" i="1"/>
  <c r="E1285" i="1"/>
  <c r="G1285" i="1" s="1"/>
  <c r="A1286" i="1"/>
  <c r="D1286" i="1" s="1"/>
  <c r="Q1285" i="1"/>
  <c r="P1285" i="1"/>
  <c r="M1284" i="1"/>
  <c r="N1284" i="1" s="1"/>
  <c r="J1284" i="1"/>
  <c r="O1274" i="1" l="1"/>
  <c r="B1274" i="1"/>
  <c r="J1285" i="1"/>
  <c r="H1286" i="1"/>
  <c r="I1286" i="1"/>
  <c r="C1276" i="1"/>
  <c r="K1275" i="1"/>
  <c r="L1286" i="1"/>
  <c r="A1287" i="1"/>
  <c r="D1287" i="1" s="1"/>
  <c r="E1286" i="1"/>
  <c r="G1286" i="1" s="1"/>
  <c r="P1286" i="1"/>
  <c r="Q1286" i="1"/>
  <c r="M1285" i="1"/>
  <c r="N1285" i="1" s="1"/>
  <c r="O1275" i="1" l="1"/>
  <c r="B1275" i="1"/>
  <c r="J1286" i="1"/>
  <c r="H1287" i="1"/>
  <c r="C1277" i="1"/>
  <c r="K1276" i="1"/>
  <c r="L1287" i="1"/>
  <c r="E1287" i="1"/>
  <c r="G1287" i="1" s="1"/>
  <c r="A1288" i="1"/>
  <c r="D1288" i="1" s="1"/>
  <c r="Q1287" i="1"/>
  <c r="P1287" i="1"/>
  <c r="M1286" i="1"/>
  <c r="N1286" i="1" s="1"/>
  <c r="I1287" i="1"/>
  <c r="O1276" i="1" l="1"/>
  <c r="B1276" i="1"/>
  <c r="H1288" i="1"/>
  <c r="I1288" i="1"/>
  <c r="C1278" i="1"/>
  <c r="K1277" i="1"/>
  <c r="J1287" i="1"/>
  <c r="Q1288" i="1"/>
  <c r="M1287" i="1"/>
  <c r="N1287" i="1" s="1"/>
  <c r="P1288" i="1"/>
  <c r="E1288" i="1"/>
  <c r="G1288" i="1" s="1"/>
  <c r="L1288" i="1"/>
  <c r="A1289" i="1"/>
  <c r="D1289" i="1" s="1"/>
  <c r="O1277" i="1" l="1"/>
  <c r="B1277" i="1"/>
  <c r="J1288" i="1"/>
  <c r="H1289" i="1"/>
  <c r="K1278" i="1"/>
  <c r="C1279" i="1"/>
  <c r="E1289" i="1"/>
  <c r="G1289" i="1" s="1"/>
  <c r="A1290" i="1"/>
  <c r="D1290" i="1" s="1"/>
  <c r="L1289" i="1"/>
  <c r="M1288" i="1"/>
  <c r="N1288" i="1" s="1"/>
  <c r="P1289" i="1"/>
  <c r="Q1289" i="1"/>
  <c r="I1289" i="1"/>
  <c r="O1278" i="1" l="1"/>
  <c r="B1278" i="1"/>
  <c r="H1290" i="1"/>
  <c r="I1290" i="1"/>
  <c r="C1280" i="1"/>
  <c r="K1279" i="1"/>
  <c r="J1289" i="1"/>
  <c r="E1290" i="1"/>
  <c r="G1290" i="1" s="1"/>
  <c r="L1290" i="1"/>
  <c r="A1291" i="1"/>
  <c r="D1291" i="1" s="1"/>
  <c r="M1289" i="1"/>
  <c r="N1289" i="1" s="1"/>
  <c r="P1290" i="1"/>
  <c r="Q1290" i="1"/>
  <c r="O1279" i="1" l="1"/>
  <c r="B1279" i="1"/>
  <c r="J1290" i="1"/>
  <c r="H1291" i="1"/>
  <c r="I1291" i="1"/>
  <c r="C1281" i="1"/>
  <c r="K1280" i="1"/>
  <c r="E1291" i="1"/>
  <c r="G1291" i="1" s="1"/>
  <c r="A1292" i="1"/>
  <c r="D1292" i="1" s="1"/>
  <c r="L1291" i="1"/>
  <c r="Q1291" i="1"/>
  <c r="P1291" i="1"/>
  <c r="M1290" i="1"/>
  <c r="N1290" i="1" s="1"/>
  <c r="O1280" i="1" l="1"/>
  <c r="B1280" i="1"/>
  <c r="J1291" i="1"/>
  <c r="H1292" i="1"/>
  <c r="C1282" i="1"/>
  <c r="K1281" i="1"/>
  <c r="M1291" i="1"/>
  <c r="N1291" i="1" s="1"/>
  <c r="P1292" i="1"/>
  <c r="Q1292" i="1"/>
  <c r="E1292" i="1"/>
  <c r="G1292" i="1" s="1"/>
  <c r="L1292" i="1"/>
  <c r="A1293" i="1"/>
  <c r="D1293" i="1" s="1"/>
  <c r="I1292" i="1"/>
  <c r="O1281" i="1" l="1"/>
  <c r="B1281" i="1"/>
  <c r="H1293" i="1"/>
  <c r="I1293" i="1"/>
  <c r="C1283" i="1"/>
  <c r="K1282" i="1"/>
  <c r="J1292" i="1"/>
  <c r="L1293" i="1"/>
  <c r="E1293" i="1"/>
  <c r="G1293" i="1" s="1"/>
  <c r="H1294" i="1" s="1"/>
  <c r="A1294" i="1"/>
  <c r="D1294" i="1" s="1"/>
  <c r="P1293" i="1"/>
  <c r="M1292" i="1"/>
  <c r="N1292" i="1" s="1"/>
  <c r="Q1293" i="1"/>
  <c r="O1282" i="1" l="1"/>
  <c r="B1282" i="1"/>
  <c r="I1294" i="1"/>
  <c r="J1294" i="1" s="1"/>
  <c r="J1293" i="1"/>
  <c r="C1284" i="1"/>
  <c r="K1283" i="1"/>
  <c r="M1293" i="1"/>
  <c r="N1293" i="1" s="1"/>
  <c r="Q1294" i="1"/>
  <c r="P1294" i="1"/>
  <c r="A1295" i="1"/>
  <c r="D1295" i="1" s="1"/>
  <c r="L1294" i="1"/>
  <c r="E1294" i="1"/>
  <c r="G1294" i="1" s="1"/>
  <c r="H1295" i="1" s="1"/>
  <c r="O1283" i="1" l="1"/>
  <c r="B1283" i="1"/>
  <c r="C1285" i="1"/>
  <c r="K1284" i="1"/>
  <c r="P1295" i="1"/>
  <c r="M1294" i="1"/>
  <c r="N1294" i="1" s="1"/>
  <c r="Q1295" i="1"/>
  <c r="E1295" i="1"/>
  <c r="G1295" i="1" s="1"/>
  <c r="A1296" i="1"/>
  <c r="D1296" i="1" s="1"/>
  <c r="L1295" i="1"/>
  <c r="I1295" i="1"/>
  <c r="O1284" i="1" l="1"/>
  <c r="B1284" i="1"/>
  <c r="H1296" i="1"/>
  <c r="K1285" i="1"/>
  <c r="C1286" i="1"/>
  <c r="M1295" i="1"/>
  <c r="N1295" i="1" s="1"/>
  <c r="P1296" i="1"/>
  <c r="Q1296" i="1"/>
  <c r="I1296" i="1"/>
  <c r="A1297" i="1"/>
  <c r="D1297" i="1" s="1"/>
  <c r="L1296" i="1"/>
  <c r="E1296" i="1"/>
  <c r="G1296" i="1" s="1"/>
  <c r="J1295" i="1"/>
  <c r="O1285" i="1" l="1"/>
  <c r="B1285" i="1"/>
  <c r="H1297" i="1"/>
  <c r="K1286" i="1"/>
  <c r="C1287" i="1"/>
  <c r="I1297" i="1"/>
  <c r="M1296" i="1"/>
  <c r="N1296" i="1" s="1"/>
  <c r="Q1297" i="1"/>
  <c r="P1297" i="1"/>
  <c r="J1296" i="1"/>
  <c r="A1298" i="1"/>
  <c r="D1298" i="1" s="1"/>
  <c r="L1297" i="1"/>
  <c r="E1297" i="1"/>
  <c r="G1297" i="1" s="1"/>
  <c r="H1298" i="1" s="1"/>
  <c r="O1286" i="1" l="1"/>
  <c r="B1286" i="1"/>
  <c r="J1297" i="1"/>
  <c r="C1288" i="1"/>
  <c r="K1287" i="1"/>
  <c r="Q1298" i="1"/>
  <c r="M1297" i="1"/>
  <c r="N1297" i="1" s="1"/>
  <c r="P1298" i="1"/>
  <c r="A1299" i="1"/>
  <c r="D1299" i="1" s="1"/>
  <c r="L1298" i="1"/>
  <c r="E1298" i="1"/>
  <c r="G1298" i="1" s="1"/>
  <c r="I1298" i="1"/>
  <c r="J1298" i="1" s="1"/>
  <c r="O1287" i="1" l="1"/>
  <c r="B1287" i="1"/>
  <c r="H1299" i="1"/>
  <c r="C1289" i="1"/>
  <c r="K1288" i="1"/>
  <c r="Q1299" i="1"/>
  <c r="M1298" i="1"/>
  <c r="N1298" i="1" s="1"/>
  <c r="P1299" i="1"/>
  <c r="I1299" i="1"/>
  <c r="A1300" i="1"/>
  <c r="D1300" i="1" s="1"/>
  <c r="E1299" i="1"/>
  <c r="G1299" i="1" s="1"/>
  <c r="L1299" i="1"/>
  <c r="O1288" i="1" l="1"/>
  <c r="B1288" i="1"/>
  <c r="H1300" i="1"/>
  <c r="K1289" i="1"/>
  <c r="C1290" i="1"/>
  <c r="I1300" i="1"/>
  <c r="L1300" i="1"/>
  <c r="A1301" i="1"/>
  <c r="D1301" i="1" s="1"/>
  <c r="E1300" i="1"/>
  <c r="G1300" i="1" s="1"/>
  <c r="H1301" i="1" s="1"/>
  <c r="M1299" i="1"/>
  <c r="N1299" i="1" s="1"/>
  <c r="P1300" i="1"/>
  <c r="Q1300" i="1"/>
  <c r="J1299" i="1"/>
  <c r="O1289" i="1" l="1"/>
  <c r="B1289" i="1"/>
  <c r="K1290" i="1"/>
  <c r="C1291" i="1"/>
  <c r="I1301" i="1"/>
  <c r="J1301" i="1" s="1"/>
  <c r="L1301" i="1"/>
  <c r="A1302" i="1"/>
  <c r="D1302" i="1" s="1"/>
  <c r="E1301" i="1"/>
  <c r="G1301" i="1" s="1"/>
  <c r="H1302" i="1" s="1"/>
  <c r="Q1301" i="1"/>
  <c r="P1301" i="1"/>
  <c r="M1300" i="1"/>
  <c r="N1300" i="1" s="1"/>
  <c r="J1300" i="1"/>
  <c r="O1290" i="1" l="1"/>
  <c r="B1290" i="1"/>
  <c r="C1292" i="1"/>
  <c r="K1291" i="1"/>
  <c r="Q1302" i="1"/>
  <c r="P1302" i="1"/>
  <c r="M1301" i="1"/>
  <c r="N1301" i="1" s="1"/>
  <c r="A1303" i="1"/>
  <c r="D1303" i="1" s="1"/>
  <c r="L1302" i="1"/>
  <c r="E1302" i="1"/>
  <c r="G1302" i="1" s="1"/>
  <c r="I1302" i="1"/>
  <c r="J1302" i="1" s="1"/>
  <c r="O1291" i="1" l="1"/>
  <c r="B1291" i="1"/>
  <c r="H1303" i="1"/>
  <c r="C1293" i="1"/>
  <c r="K1292" i="1"/>
  <c r="Q1303" i="1"/>
  <c r="P1303" i="1"/>
  <c r="M1302" i="1"/>
  <c r="N1302" i="1" s="1"/>
  <c r="I1303" i="1"/>
  <c r="A1304" i="1"/>
  <c r="D1304" i="1" s="1"/>
  <c r="E1303" i="1"/>
  <c r="G1303" i="1" s="1"/>
  <c r="L1303" i="1"/>
  <c r="O1292" i="1" l="1"/>
  <c r="B1292" i="1"/>
  <c r="J1303" i="1"/>
  <c r="H1304" i="1"/>
  <c r="C1294" i="1"/>
  <c r="K1293" i="1"/>
  <c r="E1304" i="1"/>
  <c r="G1304" i="1" s="1"/>
  <c r="L1304" i="1"/>
  <c r="A1305" i="1"/>
  <c r="D1305" i="1" s="1"/>
  <c r="Q1304" i="1"/>
  <c r="P1304" i="1"/>
  <c r="M1303" i="1"/>
  <c r="N1303" i="1" s="1"/>
  <c r="I1304" i="1"/>
  <c r="O1293" i="1" l="1"/>
  <c r="B1293" i="1"/>
  <c r="J1304" i="1"/>
  <c r="H1305" i="1"/>
  <c r="K1294" i="1"/>
  <c r="C1295" i="1"/>
  <c r="I1305" i="1"/>
  <c r="A1306" i="1"/>
  <c r="D1306" i="1" s="1"/>
  <c r="E1305" i="1"/>
  <c r="G1305" i="1" s="1"/>
  <c r="L1305" i="1"/>
  <c r="P1305" i="1"/>
  <c r="M1304" i="1"/>
  <c r="N1304" i="1" s="1"/>
  <c r="Q1305" i="1"/>
  <c r="O1294" i="1" l="1"/>
  <c r="B1294" i="1"/>
  <c r="H1306" i="1"/>
  <c r="C1296" i="1"/>
  <c r="K1295" i="1"/>
  <c r="Q1306" i="1"/>
  <c r="P1306" i="1"/>
  <c r="M1305" i="1"/>
  <c r="N1305" i="1" s="1"/>
  <c r="I1306" i="1"/>
  <c r="E1306" i="1"/>
  <c r="G1306" i="1" s="1"/>
  <c r="L1306" i="1"/>
  <c r="A1307" i="1"/>
  <c r="D1307" i="1" s="1"/>
  <c r="J1305" i="1"/>
  <c r="O1295" i="1" l="1"/>
  <c r="B1295" i="1"/>
  <c r="H1307" i="1"/>
  <c r="C1297" i="1"/>
  <c r="K1296" i="1"/>
  <c r="E1307" i="1"/>
  <c r="G1307" i="1" s="1"/>
  <c r="H1308" i="1" s="1"/>
  <c r="L1307" i="1"/>
  <c r="A1308" i="1"/>
  <c r="D1308" i="1" s="1"/>
  <c r="I1307" i="1"/>
  <c r="Q1307" i="1"/>
  <c r="M1306" i="1"/>
  <c r="N1306" i="1" s="1"/>
  <c r="P1307" i="1"/>
  <c r="J1306" i="1"/>
  <c r="O1296" i="1" l="1"/>
  <c r="B1296" i="1"/>
  <c r="I1308" i="1"/>
  <c r="J1308" i="1" s="1"/>
  <c r="C1298" i="1"/>
  <c r="K1297" i="1"/>
  <c r="L1308" i="1"/>
  <c r="E1308" i="1"/>
  <c r="G1308" i="1" s="1"/>
  <c r="A1309" i="1"/>
  <c r="D1309" i="1" s="1"/>
  <c r="P1308" i="1"/>
  <c r="M1307" i="1"/>
  <c r="N1307" i="1" s="1"/>
  <c r="Q1308" i="1"/>
  <c r="J1307" i="1"/>
  <c r="O1297" i="1" l="1"/>
  <c r="B1297" i="1"/>
  <c r="H1309" i="1"/>
  <c r="C1299" i="1"/>
  <c r="K1298" i="1"/>
  <c r="M1308" i="1"/>
  <c r="N1308" i="1" s="1"/>
  <c r="Q1309" i="1"/>
  <c r="P1309" i="1"/>
  <c r="I1309" i="1"/>
  <c r="A1310" i="1"/>
  <c r="D1310" i="1" s="1"/>
  <c r="E1309" i="1"/>
  <c r="G1309" i="1" s="1"/>
  <c r="H1310" i="1" s="1"/>
  <c r="L1309" i="1"/>
  <c r="O1298" i="1" l="1"/>
  <c r="B1298" i="1"/>
  <c r="J1309" i="1"/>
  <c r="K1299" i="1"/>
  <c r="C1300" i="1"/>
  <c r="E1310" i="1"/>
  <c r="G1310" i="1" s="1"/>
  <c r="L1310" i="1"/>
  <c r="A1311" i="1"/>
  <c r="D1311" i="1" s="1"/>
  <c r="Q1310" i="1"/>
  <c r="M1309" i="1"/>
  <c r="N1309" i="1" s="1"/>
  <c r="P1310" i="1"/>
  <c r="I1310" i="1"/>
  <c r="O1299" i="1" l="1"/>
  <c r="B1299" i="1"/>
  <c r="H1311" i="1"/>
  <c r="C1301" i="1"/>
  <c r="K1300" i="1"/>
  <c r="Q1311" i="1"/>
  <c r="M1310" i="1"/>
  <c r="N1310" i="1" s="1"/>
  <c r="P1311" i="1"/>
  <c r="I1311" i="1"/>
  <c r="A1312" i="1"/>
  <c r="D1312" i="1" s="1"/>
  <c r="L1311" i="1"/>
  <c r="E1311" i="1"/>
  <c r="G1311" i="1" s="1"/>
  <c r="H1312" i="1" s="1"/>
  <c r="J1310" i="1"/>
  <c r="O1300" i="1" l="1"/>
  <c r="B1300" i="1"/>
  <c r="J1311" i="1"/>
  <c r="C1302" i="1"/>
  <c r="K1301" i="1"/>
  <c r="A1313" i="1"/>
  <c r="D1313" i="1" s="1"/>
  <c r="L1312" i="1"/>
  <c r="E1312" i="1"/>
  <c r="G1312" i="1" s="1"/>
  <c r="I1312" i="1"/>
  <c r="M1311" i="1"/>
  <c r="N1311" i="1" s="1"/>
  <c r="P1312" i="1"/>
  <c r="Q1312" i="1"/>
  <c r="O1301" i="1" l="1"/>
  <c r="B1301" i="1"/>
  <c r="H1313" i="1"/>
  <c r="I1313" i="1"/>
  <c r="C1303" i="1"/>
  <c r="K1302" i="1"/>
  <c r="J1312" i="1"/>
  <c r="L1313" i="1"/>
  <c r="E1313" i="1"/>
  <c r="G1313" i="1" s="1"/>
  <c r="H1314" i="1" s="1"/>
  <c r="A1314" i="1"/>
  <c r="D1314" i="1" s="1"/>
  <c r="Q1313" i="1"/>
  <c r="P1313" i="1"/>
  <c r="M1312" i="1"/>
  <c r="N1312" i="1" s="1"/>
  <c r="O1302" i="1" l="1"/>
  <c r="B1302" i="1"/>
  <c r="I1314" i="1"/>
  <c r="J1314" i="1" s="1"/>
  <c r="J1313" i="1"/>
  <c r="C1304" i="1"/>
  <c r="K1303" i="1"/>
  <c r="E1314" i="1"/>
  <c r="G1314" i="1" s="1"/>
  <c r="H1315" i="1" s="1"/>
  <c r="L1314" i="1"/>
  <c r="A1315" i="1"/>
  <c r="D1315" i="1" s="1"/>
  <c r="Q1314" i="1"/>
  <c r="M1313" i="1"/>
  <c r="N1313" i="1" s="1"/>
  <c r="P1314" i="1"/>
  <c r="O1303" i="1" l="1"/>
  <c r="B1303" i="1"/>
  <c r="C1305" i="1"/>
  <c r="K1304" i="1"/>
  <c r="L1315" i="1"/>
  <c r="E1315" i="1"/>
  <c r="G1315" i="1" s="1"/>
  <c r="A1316" i="1"/>
  <c r="D1316" i="1" s="1"/>
  <c r="M1314" i="1"/>
  <c r="N1314" i="1" s="1"/>
  <c r="Q1315" i="1"/>
  <c r="P1315" i="1"/>
  <c r="I1315" i="1"/>
  <c r="J1315" i="1" s="1"/>
  <c r="O1304" i="1" l="1"/>
  <c r="B1304" i="1"/>
  <c r="H1316" i="1"/>
  <c r="C1306" i="1"/>
  <c r="K1305" i="1"/>
  <c r="A1317" i="1"/>
  <c r="D1317" i="1" s="1"/>
  <c r="L1316" i="1"/>
  <c r="E1316" i="1"/>
  <c r="G1316" i="1" s="1"/>
  <c r="M1315" i="1"/>
  <c r="N1315" i="1" s="1"/>
  <c r="P1316" i="1"/>
  <c r="Q1316" i="1"/>
  <c r="I1316" i="1"/>
  <c r="O1305" i="1" l="1"/>
  <c r="B1305" i="1"/>
  <c r="H1317" i="1"/>
  <c r="I1317" i="1"/>
  <c r="C1307" i="1"/>
  <c r="K1306" i="1"/>
  <c r="Q1317" i="1"/>
  <c r="M1316" i="1"/>
  <c r="N1316" i="1" s="1"/>
  <c r="P1317" i="1"/>
  <c r="J1316" i="1"/>
  <c r="A1318" i="1"/>
  <c r="D1318" i="1" s="1"/>
  <c r="E1317" i="1"/>
  <c r="G1317" i="1" s="1"/>
  <c r="H1318" i="1" s="1"/>
  <c r="L1317" i="1"/>
  <c r="O1306" i="1" l="1"/>
  <c r="B1306" i="1"/>
  <c r="I1318" i="1"/>
  <c r="J1318" i="1" s="1"/>
  <c r="J1317" i="1"/>
  <c r="C1308" i="1"/>
  <c r="K1307" i="1"/>
  <c r="A1319" i="1"/>
  <c r="D1319" i="1" s="1"/>
  <c r="L1318" i="1"/>
  <c r="E1318" i="1"/>
  <c r="G1318" i="1" s="1"/>
  <c r="P1318" i="1"/>
  <c r="Q1318" i="1"/>
  <c r="M1317" i="1"/>
  <c r="N1317" i="1" s="1"/>
  <c r="O1307" i="1" l="1"/>
  <c r="B1307" i="1"/>
  <c r="H1319" i="1"/>
  <c r="C1309" i="1"/>
  <c r="K1308" i="1"/>
  <c r="M1318" i="1"/>
  <c r="N1318" i="1" s="1"/>
  <c r="Q1319" i="1"/>
  <c r="P1319" i="1"/>
  <c r="E1319" i="1"/>
  <c r="G1319" i="1" s="1"/>
  <c r="H1320" i="1" s="1"/>
  <c r="A1320" i="1"/>
  <c r="D1320" i="1" s="1"/>
  <c r="L1319" i="1"/>
  <c r="I1319" i="1"/>
  <c r="O1308" i="1" l="1"/>
  <c r="B1308" i="1"/>
  <c r="C1310" i="1"/>
  <c r="K1309" i="1"/>
  <c r="Q1320" i="1"/>
  <c r="P1320" i="1"/>
  <c r="M1319" i="1"/>
  <c r="N1319" i="1" s="1"/>
  <c r="E1320" i="1"/>
  <c r="G1320" i="1" s="1"/>
  <c r="H1321" i="1" s="1"/>
  <c r="L1320" i="1"/>
  <c r="A1321" i="1"/>
  <c r="D1321" i="1" s="1"/>
  <c r="I1320" i="1"/>
  <c r="J1319" i="1"/>
  <c r="O1309" i="1" l="1"/>
  <c r="B1309" i="1"/>
  <c r="I1321" i="1"/>
  <c r="J1321" i="1" s="1"/>
  <c r="C1311" i="1"/>
  <c r="K1310" i="1"/>
  <c r="J1320" i="1"/>
  <c r="L1321" i="1"/>
  <c r="A1322" i="1"/>
  <c r="D1322" i="1" s="1"/>
  <c r="E1321" i="1"/>
  <c r="G1321" i="1" s="1"/>
  <c r="M1320" i="1"/>
  <c r="N1320" i="1" s="1"/>
  <c r="Q1321" i="1"/>
  <c r="P1321" i="1"/>
  <c r="O1310" i="1" l="1"/>
  <c r="B1310" i="1"/>
  <c r="H1322" i="1"/>
  <c r="K1311" i="1"/>
  <c r="C1312" i="1"/>
  <c r="L1322" i="1"/>
  <c r="E1322" i="1"/>
  <c r="G1322" i="1" s="1"/>
  <c r="A1323" i="1"/>
  <c r="D1323" i="1" s="1"/>
  <c r="P1322" i="1"/>
  <c r="Q1322" i="1"/>
  <c r="M1321" i="1"/>
  <c r="N1321" i="1" s="1"/>
  <c r="I1322" i="1"/>
  <c r="O1311" i="1" l="1"/>
  <c r="B1311" i="1"/>
  <c r="H1323" i="1"/>
  <c r="I1323" i="1"/>
  <c r="C1313" i="1"/>
  <c r="K1312" i="1"/>
  <c r="L1323" i="1"/>
  <c r="A1324" i="1"/>
  <c r="D1324" i="1" s="1"/>
  <c r="E1323" i="1"/>
  <c r="G1323" i="1" s="1"/>
  <c r="J1322" i="1"/>
  <c r="P1323" i="1"/>
  <c r="M1322" i="1"/>
  <c r="N1322" i="1" s="1"/>
  <c r="Q1323" i="1"/>
  <c r="O1312" i="1" l="1"/>
  <c r="B1312" i="1"/>
  <c r="J1323" i="1"/>
  <c r="H1324" i="1"/>
  <c r="C1314" i="1"/>
  <c r="K1313" i="1"/>
  <c r="M1323" i="1"/>
  <c r="N1323" i="1" s="1"/>
  <c r="Q1324" i="1"/>
  <c r="P1324" i="1"/>
  <c r="L1324" i="1"/>
  <c r="A1325" i="1"/>
  <c r="D1325" i="1" s="1"/>
  <c r="E1324" i="1"/>
  <c r="G1324" i="1" s="1"/>
  <c r="I1324" i="1"/>
  <c r="O1313" i="1" l="1"/>
  <c r="B1313" i="1"/>
  <c r="J1324" i="1"/>
  <c r="H1325" i="1"/>
  <c r="K1314" i="1"/>
  <c r="C1315" i="1"/>
  <c r="P1325" i="1"/>
  <c r="M1324" i="1"/>
  <c r="N1324" i="1" s="1"/>
  <c r="Q1325" i="1"/>
  <c r="E1325" i="1"/>
  <c r="G1325" i="1" s="1"/>
  <c r="H1326" i="1" s="1"/>
  <c r="A1326" i="1"/>
  <c r="D1326" i="1" s="1"/>
  <c r="L1325" i="1"/>
  <c r="I1325" i="1"/>
  <c r="O1314" i="1" l="1"/>
  <c r="B1314" i="1"/>
  <c r="C1316" i="1"/>
  <c r="K1315" i="1"/>
  <c r="I1326" i="1"/>
  <c r="J1326" i="1" s="1"/>
  <c r="E1326" i="1"/>
  <c r="G1326" i="1" s="1"/>
  <c r="A1327" i="1"/>
  <c r="D1327" i="1" s="1"/>
  <c r="L1326" i="1"/>
  <c r="P1326" i="1"/>
  <c r="Q1326" i="1"/>
  <c r="M1325" i="1"/>
  <c r="N1325" i="1" s="1"/>
  <c r="J1325" i="1"/>
  <c r="O1315" i="1" l="1"/>
  <c r="B1315" i="1"/>
  <c r="H1327" i="1"/>
  <c r="K1316" i="1"/>
  <c r="C1317" i="1"/>
  <c r="I1327" i="1"/>
  <c r="E1327" i="1"/>
  <c r="G1327" i="1" s="1"/>
  <c r="H1328" i="1" s="1"/>
  <c r="L1327" i="1"/>
  <c r="A1328" i="1"/>
  <c r="D1328" i="1" s="1"/>
  <c r="P1327" i="1"/>
  <c r="M1326" i="1"/>
  <c r="N1326" i="1" s="1"/>
  <c r="Q1327" i="1"/>
  <c r="O1316" i="1" l="1"/>
  <c r="B1316" i="1"/>
  <c r="J1327" i="1"/>
  <c r="C1318" i="1"/>
  <c r="K1317" i="1"/>
  <c r="A1329" i="1"/>
  <c r="D1329" i="1" s="1"/>
  <c r="L1328" i="1"/>
  <c r="E1328" i="1"/>
  <c r="G1328" i="1" s="1"/>
  <c r="Q1328" i="1"/>
  <c r="P1328" i="1"/>
  <c r="M1327" i="1"/>
  <c r="N1327" i="1" s="1"/>
  <c r="I1328" i="1"/>
  <c r="J1328" i="1" s="1"/>
  <c r="O1317" i="1" l="1"/>
  <c r="B1317" i="1"/>
  <c r="H1329" i="1"/>
  <c r="C1319" i="1"/>
  <c r="K1318" i="1"/>
  <c r="M1328" i="1"/>
  <c r="N1328" i="1" s="1"/>
  <c r="Q1329" i="1"/>
  <c r="P1329" i="1"/>
  <c r="I1329" i="1"/>
  <c r="A1330" i="1"/>
  <c r="D1330" i="1" s="1"/>
  <c r="L1329" i="1"/>
  <c r="E1329" i="1"/>
  <c r="G1329" i="1" s="1"/>
  <c r="O1318" i="1" l="1"/>
  <c r="B1318" i="1"/>
  <c r="H1330" i="1"/>
  <c r="K1319" i="1"/>
  <c r="C1320" i="1"/>
  <c r="P1330" i="1"/>
  <c r="Q1330" i="1"/>
  <c r="M1329" i="1"/>
  <c r="N1329" i="1" s="1"/>
  <c r="E1330" i="1"/>
  <c r="G1330" i="1" s="1"/>
  <c r="H1331" i="1" s="1"/>
  <c r="A1331" i="1"/>
  <c r="D1331" i="1" s="1"/>
  <c r="L1330" i="1"/>
  <c r="I1330" i="1"/>
  <c r="J1329" i="1"/>
  <c r="O1319" i="1" l="1"/>
  <c r="B1319" i="1"/>
  <c r="K1320" i="1"/>
  <c r="C1321" i="1"/>
  <c r="Q1331" i="1"/>
  <c r="M1330" i="1"/>
  <c r="N1330" i="1" s="1"/>
  <c r="P1331" i="1"/>
  <c r="I1331" i="1"/>
  <c r="J1331" i="1" s="1"/>
  <c r="J1330" i="1"/>
  <c r="A1332" i="1"/>
  <c r="D1332" i="1" s="1"/>
  <c r="E1331" i="1"/>
  <c r="G1331" i="1" s="1"/>
  <c r="H1332" i="1" s="1"/>
  <c r="L1331" i="1"/>
  <c r="O1320" i="1" l="1"/>
  <c r="B1320" i="1"/>
  <c r="C1322" i="1"/>
  <c r="K1321" i="1"/>
  <c r="E1332" i="1"/>
  <c r="G1332" i="1" s="1"/>
  <c r="H1333" i="1" s="1"/>
  <c r="A1333" i="1"/>
  <c r="D1333" i="1" s="1"/>
  <c r="L1332" i="1"/>
  <c r="I1332" i="1"/>
  <c r="J1332" i="1" s="1"/>
  <c r="Q1332" i="1"/>
  <c r="P1332" i="1"/>
  <c r="M1331" i="1"/>
  <c r="N1331" i="1" s="1"/>
  <c r="O1321" i="1" l="1"/>
  <c r="B1321" i="1"/>
  <c r="C1323" i="1"/>
  <c r="K1322" i="1"/>
  <c r="Q1333" i="1"/>
  <c r="P1333" i="1"/>
  <c r="M1332" i="1"/>
  <c r="N1332" i="1" s="1"/>
  <c r="L1333" i="1"/>
  <c r="A1334" i="1"/>
  <c r="D1334" i="1" s="1"/>
  <c r="E1333" i="1"/>
  <c r="G1333" i="1" s="1"/>
  <c r="H1334" i="1" s="1"/>
  <c r="I1333" i="1"/>
  <c r="J1333" i="1" s="1"/>
  <c r="O1322" i="1" l="1"/>
  <c r="B1322" i="1"/>
  <c r="K1323" i="1"/>
  <c r="C1324" i="1"/>
  <c r="Q1334" i="1"/>
  <c r="P1334" i="1"/>
  <c r="M1333" i="1"/>
  <c r="N1333" i="1" s="1"/>
  <c r="I1334" i="1"/>
  <c r="J1334" i="1" s="1"/>
  <c r="E1334" i="1"/>
  <c r="G1334" i="1" s="1"/>
  <c r="H1335" i="1" s="1"/>
  <c r="A1335" i="1"/>
  <c r="D1335" i="1" s="1"/>
  <c r="L1334" i="1"/>
  <c r="O1323" i="1" l="1"/>
  <c r="B1323" i="1"/>
  <c r="C1325" i="1"/>
  <c r="K1324" i="1"/>
  <c r="P1335" i="1"/>
  <c r="Q1335" i="1"/>
  <c r="M1334" i="1"/>
  <c r="N1334" i="1" s="1"/>
  <c r="A1336" i="1"/>
  <c r="D1336" i="1" s="1"/>
  <c r="L1335" i="1"/>
  <c r="E1335" i="1"/>
  <c r="G1335" i="1" s="1"/>
  <c r="H1336" i="1" s="1"/>
  <c r="I1335" i="1"/>
  <c r="O1324" i="1" l="1"/>
  <c r="B1324" i="1"/>
  <c r="I1336" i="1"/>
  <c r="J1336" i="1" s="1"/>
  <c r="K1325" i="1"/>
  <c r="C1326" i="1"/>
  <c r="M1335" i="1"/>
  <c r="N1335" i="1" s="1"/>
  <c r="Q1336" i="1"/>
  <c r="P1336" i="1"/>
  <c r="J1335" i="1"/>
  <c r="L1336" i="1"/>
  <c r="E1336" i="1"/>
  <c r="G1336" i="1" s="1"/>
  <c r="H1337" i="1" s="1"/>
  <c r="A1337" i="1"/>
  <c r="D1337" i="1" s="1"/>
  <c r="O1325" i="1" l="1"/>
  <c r="B1325" i="1"/>
  <c r="I1337" i="1"/>
  <c r="J1337" i="1" s="1"/>
  <c r="C1327" i="1"/>
  <c r="K1326" i="1"/>
  <c r="A1338" i="1"/>
  <c r="D1338" i="1" s="1"/>
  <c r="E1337" i="1"/>
  <c r="G1337" i="1" s="1"/>
  <c r="H1338" i="1" s="1"/>
  <c r="L1337" i="1"/>
  <c r="Q1337" i="1"/>
  <c r="P1337" i="1"/>
  <c r="M1336" i="1"/>
  <c r="N1336" i="1" s="1"/>
  <c r="O1326" i="1" l="1"/>
  <c r="B1326" i="1"/>
  <c r="C1328" i="1"/>
  <c r="K1327" i="1"/>
  <c r="L1338" i="1"/>
  <c r="E1338" i="1"/>
  <c r="G1338" i="1" s="1"/>
  <c r="H1339" i="1" s="1"/>
  <c r="A1339" i="1"/>
  <c r="D1339" i="1" s="1"/>
  <c r="M1337" i="1"/>
  <c r="N1337" i="1" s="1"/>
  <c r="Q1338" i="1"/>
  <c r="P1338" i="1"/>
  <c r="I1338" i="1"/>
  <c r="O1327" i="1" l="1"/>
  <c r="B1327" i="1"/>
  <c r="C1329" i="1"/>
  <c r="K1328" i="1"/>
  <c r="M1338" i="1"/>
  <c r="N1338" i="1" s="1"/>
  <c r="P1339" i="1"/>
  <c r="Q1339" i="1"/>
  <c r="I1339" i="1"/>
  <c r="J1339" i="1" s="1"/>
  <c r="E1339" i="1"/>
  <c r="G1339" i="1" s="1"/>
  <c r="H1340" i="1" s="1"/>
  <c r="A1340" i="1"/>
  <c r="D1340" i="1" s="1"/>
  <c r="L1339" i="1"/>
  <c r="J1338" i="1"/>
  <c r="O1328" i="1" l="1"/>
  <c r="B1328" i="1"/>
  <c r="C1330" i="1"/>
  <c r="K1329" i="1"/>
  <c r="Q1340" i="1"/>
  <c r="P1340" i="1"/>
  <c r="M1339" i="1"/>
  <c r="N1339" i="1" s="1"/>
  <c r="A1341" i="1"/>
  <c r="D1341" i="1" s="1"/>
  <c r="E1340" i="1"/>
  <c r="G1340" i="1" s="1"/>
  <c r="H1341" i="1" s="1"/>
  <c r="L1340" i="1"/>
  <c r="I1340" i="1"/>
  <c r="O1329" i="1" l="1"/>
  <c r="B1329" i="1"/>
  <c r="I1341" i="1"/>
  <c r="J1341" i="1" s="1"/>
  <c r="C1331" i="1"/>
  <c r="K1330" i="1"/>
  <c r="A1342" i="1"/>
  <c r="D1342" i="1" s="1"/>
  <c r="L1341" i="1"/>
  <c r="E1341" i="1"/>
  <c r="G1341" i="1" s="1"/>
  <c r="H1342" i="1" s="1"/>
  <c r="J1340" i="1"/>
  <c r="Q1341" i="1"/>
  <c r="P1341" i="1"/>
  <c r="M1340" i="1"/>
  <c r="N1340" i="1" s="1"/>
  <c r="O1330" i="1" l="1"/>
  <c r="B1330" i="1"/>
  <c r="C1332" i="1"/>
  <c r="K1331" i="1"/>
  <c r="Q1342" i="1"/>
  <c r="P1342" i="1"/>
  <c r="M1341" i="1"/>
  <c r="N1341" i="1" s="1"/>
  <c r="E1342" i="1"/>
  <c r="G1342" i="1" s="1"/>
  <c r="H1343" i="1" s="1"/>
  <c r="A1343" i="1"/>
  <c r="D1343" i="1" s="1"/>
  <c r="L1342" i="1"/>
  <c r="I1342" i="1"/>
  <c r="O1331" i="1" l="1"/>
  <c r="B1331" i="1"/>
  <c r="I1343" i="1"/>
  <c r="J1343" i="1" s="1"/>
  <c r="C1333" i="1"/>
  <c r="K1332" i="1"/>
  <c r="J1342" i="1"/>
  <c r="E1343" i="1"/>
  <c r="G1343" i="1" s="1"/>
  <c r="H1344" i="1" s="1"/>
  <c r="A1344" i="1"/>
  <c r="D1344" i="1" s="1"/>
  <c r="L1343" i="1"/>
  <c r="P1343" i="1"/>
  <c r="Q1343" i="1"/>
  <c r="M1342" i="1"/>
  <c r="N1342" i="1" s="1"/>
  <c r="O1332" i="1" l="1"/>
  <c r="B1332" i="1"/>
  <c r="C1334" i="1"/>
  <c r="K1333" i="1"/>
  <c r="M1343" i="1"/>
  <c r="N1343" i="1" s="1"/>
  <c r="Q1344" i="1"/>
  <c r="P1344" i="1"/>
  <c r="A1345" i="1"/>
  <c r="D1345" i="1" s="1"/>
  <c r="E1344" i="1"/>
  <c r="G1344" i="1" s="1"/>
  <c r="H1345" i="1" s="1"/>
  <c r="L1344" i="1"/>
  <c r="I1344" i="1"/>
  <c r="O1333" i="1" l="1"/>
  <c r="B1333" i="1"/>
  <c r="C1335" i="1"/>
  <c r="K1334" i="1"/>
  <c r="Q1345" i="1"/>
  <c r="P1345" i="1"/>
  <c r="M1344" i="1"/>
  <c r="N1344" i="1" s="1"/>
  <c r="I1345" i="1"/>
  <c r="J1345" i="1" s="1"/>
  <c r="L1345" i="1"/>
  <c r="A1346" i="1"/>
  <c r="D1346" i="1" s="1"/>
  <c r="E1345" i="1"/>
  <c r="G1345" i="1" s="1"/>
  <c r="H1346" i="1" s="1"/>
  <c r="J1344" i="1"/>
  <c r="O1334" i="1" l="1"/>
  <c r="B1334" i="1"/>
  <c r="C1336" i="1"/>
  <c r="K1335" i="1"/>
  <c r="M1345" i="1"/>
  <c r="N1345" i="1" s="1"/>
  <c r="Q1346" i="1"/>
  <c r="P1346" i="1"/>
  <c r="A1347" i="1"/>
  <c r="D1347" i="1" s="1"/>
  <c r="L1346" i="1"/>
  <c r="E1346" i="1"/>
  <c r="G1346" i="1" s="1"/>
  <c r="H1347" i="1" s="1"/>
  <c r="I1346" i="1"/>
  <c r="O1335" i="1" l="1"/>
  <c r="B1335" i="1"/>
  <c r="I1347" i="1"/>
  <c r="J1347" i="1" s="1"/>
  <c r="C1337" i="1"/>
  <c r="K1336" i="1"/>
  <c r="L1347" i="1"/>
  <c r="A1348" i="1"/>
  <c r="D1348" i="1" s="1"/>
  <c r="E1347" i="1"/>
  <c r="G1347" i="1" s="1"/>
  <c r="H1348" i="1" s="1"/>
  <c r="J1346" i="1"/>
  <c r="P1347" i="1"/>
  <c r="Q1347" i="1"/>
  <c r="M1346" i="1"/>
  <c r="N1346" i="1" s="1"/>
  <c r="O1336" i="1" l="1"/>
  <c r="B1336" i="1"/>
  <c r="I1348" i="1"/>
  <c r="J1348" i="1" s="1"/>
  <c r="K1337" i="1"/>
  <c r="C1338" i="1"/>
  <c r="L1348" i="1"/>
  <c r="E1348" i="1"/>
  <c r="G1348" i="1" s="1"/>
  <c r="H1349" i="1" s="1"/>
  <c r="A1349" i="1"/>
  <c r="D1349" i="1" s="1"/>
  <c r="Q1348" i="1"/>
  <c r="P1348" i="1"/>
  <c r="M1347" i="1"/>
  <c r="N1347" i="1" s="1"/>
  <c r="O1337" i="1" l="1"/>
  <c r="B1337" i="1"/>
  <c r="C1339" i="1"/>
  <c r="K1338" i="1"/>
  <c r="A1350" i="1"/>
  <c r="D1350" i="1" s="1"/>
  <c r="E1349" i="1"/>
  <c r="G1349" i="1" s="1"/>
  <c r="H1350" i="1" s="1"/>
  <c r="L1349" i="1"/>
  <c r="P1349" i="1"/>
  <c r="M1348" i="1"/>
  <c r="N1348" i="1" s="1"/>
  <c r="Q1349" i="1"/>
  <c r="I1349" i="1"/>
  <c r="O1338" i="1" l="1"/>
  <c r="B1338" i="1"/>
  <c r="I1350" i="1"/>
  <c r="J1350" i="1" s="1"/>
  <c r="C1340" i="1"/>
  <c r="K1339" i="1"/>
  <c r="J1349" i="1"/>
  <c r="A1351" i="1"/>
  <c r="D1351" i="1" s="1"/>
  <c r="E1350" i="1"/>
  <c r="G1350" i="1" s="1"/>
  <c r="H1351" i="1" s="1"/>
  <c r="L1350" i="1"/>
  <c r="M1349" i="1"/>
  <c r="N1349" i="1" s="1"/>
  <c r="Q1350" i="1"/>
  <c r="P1350" i="1"/>
  <c r="O1339" i="1" l="1"/>
  <c r="B1339" i="1"/>
  <c r="C1341" i="1"/>
  <c r="K1340" i="1"/>
  <c r="P1351" i="1"/>
  <c r="M1350" i="1"/>
  <c r="N1350" i="1" s="1"/>
  <c r="Q1351" i="1"/>
  <c r="A1352" i="1"/>
  <c r="D1352" i="1" s="1"/>
  <c r="L1351" i="1"/>
  <c r="E1351" i="1"/>
  <c r="G1351" i="1" s="1"/>
  <c r="H1352" i="1" s="1"/>
  <c r="I1351" i="1"/>
  <c r="J1351" i="1" s="1"/>
  <c r="O1340" i="1" l="1"/>
  <c r="B1340" i="1"/>
  <c r="C1342" i="1"/>
  <c r="K1341" i="1"/>
  <c r="P1352" i="1"/>
  <c r="Q1352" i="1"/>
  <c r="M1351" i="1"/>
  <c r="N1351" i="1" s="1"/>
  <c r="I1352" i="1"/>
  <c r="L1352" i="1"/>
  <c r="E1352" i="1"/>
  <c r="G1352" i="1" s="1"/>
  <c r="H1353" i="1" s="1"/>
  <c r="A1353" i="1"/>
  <c r="D1353" i="1" s="1"/>
  <c r="O1341" i="1" l="1"/>
  <c r="B1341" i="1"/>
  <c r="C1343" i="1"/>
  <c r="K1342" i="1"/>
  <c r="M1352" i="1"/>
  <c r="N1352" i="1" s="1"/>
  <c r="P1353" i="1"/>
  <c r="Q1353" i="1"/>
  <c r="L1353" i="1"/>
  <c r="A1354" i="1"/>
  <c r="D1354" i="1" s="1"/>
  <c r="E1353" i="1"/>
  <c r="G1353" i="1" s="1"/>
  <c r="H1354" i="1" s="1"/>
  <c r="I1353" i="1"/>
  <c r="J1352" i="1"/>
  <c r="O1342" i="1" l="1"/>
  <c r="B1342" i="1"/>
  <c r="I1354" i="1"/>
  <c r="J1354" i="1" s="1"/>
  <c r="C1344" i="1"/>
  <c r="K1343" i="1"/>
  <c r="J1353" i="1"/>
  <c r="A1355" i="1"/>
  <c r="D1355" i="1" s="1"/>
  <c r="L1354" i="1"/>
  <c r="E1354" i="1"/>
  <c r="G1354" i="1" s="1"/>
  <c r="H1355" i="1" s="1"/>
  <c r="P1354" i="1"/>
  <c r="M1353" i="1"/>
  <c r="N1353" i="1" s="1"/>
  <c r="Q1354" i="1"/>
  <c r="O1343" i="1" l="1"/>
  <c r="B1343" i="1"/>
  <c r="I1355" i="1"/>
  <c r="J1355" i="1" s="1"/>
  <c r="C1345" i="1"/>
  <c r="K1344" i="1"/>
  <c r="A1356" i="1"/>
  <c r="D1356" i="1" s="1"/>
  <c r="L1355" i="1"/>
  <c r="E1355" i="1"/>
  <c r="G1355" i="1" s="1"/>
  <c r="H1356" i="1" s="1"/>
  <c r="P1355" i="1"/>
  <c r="Q1355" i="1"/>
  <c r="M1354" i="1"/>
  <c r="N1354" i="1" s="1"/>
  <c r="O1344" i="1" l="1"/>
  <c r="B1344" i="1"/>
  <c r="C1346" i="1"/>
  <c r="K1345" i="1"/>
  <c r="L1356" i="1"/>
  <c r="A1357" i="1"/>
  <c r="D1357" i="1" s="1"/>
  <c r="E1356" i="1"/>
  <c r="G1356" i="1" s="1"/>
  <c r="H1357" i="1" s="1"/>
  <c r="Q1356" i="1"/>
  <c r="M1355" i="1"/>
  <c r="N1355" i="1" s="1"/>
  <c r="P1356" i="1"/>
  <c r="I1356" i="1"/>
  <c r="O1345" i="1" l="1"/>
  <c r="B1345" i="1"/>
  <c r="I1357" i="1"/>
  <c r="J1357" i="1" s="1"/>
  <c r="C1347" i="1"/>
  <c r="K1346" i="1"/>
  <c r="L1357" i="1"/>
  <c r="A1358" i="1"/>
  <c r="D1358" i="1" s="1"/>
  <c r="E1357" i="1"/>
  <c r="G1357" i="1" s="1"/>
  <c r="H1358" i="1" s="1"/>
  <c r="J1356" i="1"/>
  <c r="M1356" i="1"/>
  <c r="N1356" i="1" s="1"/>
  <c r="Q1357" i="1"/>
  <c r="P1357" i="1"/>
  <c r="O1346" i="1" l="1"/>
  <c r="B1346" i="1"/>
  <c r="I1358" i="1"/>
  <c r="J1358" i="1" s="1"/>
  <c r="C1348" i="1"/>
  <c r="K1347" i="1"/>
  <c r="E1358" i="1"/>
  <c r="G1358" i="1" s="1"/>
  <c r="H1359" i="1" s="1"/>
  <c r="A1359" i="1"/>
  <c r="D1359" i="1" s="1"/>
  <c r="L1358" i="1"/>
  <c r="M1357" i="1"/>
  <c r="N1357" i="1" s="1"/>
  <c r="Q1358" i="1"/>
  <c r="P1358" i="1"/>
  <c r="O1347" i="1" l="1"/>
  <c r="B1347" i="1"/>
  <c r="I1359" i="1"/>
  <c r="J1359" i="1" s="1"/>
  <c r="K1348" i="1"/>
  <c r="C1349" i="1"/>
  <c r="A1360" i="1"/>
  <c r="D1360" i="1" s="1"/>
  <c r="L1359" i="1"/>
  <c r="E1359" i="1"/>
  <c r="G1359" i="1" s="1"/>
  <c r="H1360" i="1" s="1"/>
  <c r="M1358" i="1"/>
  <c r="N1358" i="1" s="1"/>
  <c r="Q1359" i="1"/>
  <c r="P1359" i="1"/>
  <c r="O1348" i="1" l="1"/>
  <c r="B1348" i="1"/>
  <c r="C1350" i="1"/>
  <c r="K1349" i="1"/>
  <c r="P1360" i="1"/>
  <c r="M1359" i="1"/>
  <c r="N1359" i="1" s="1"/>
  <c r="Q1360" i="1"/>
  <c r="I1360" i="1"/>
  <c r="J1360" i="1" s="1"/>
  <c r="L1360" i="1"/>
  <c r="E1360" i="1"/>
  <c r="G1360" i="1" s="1"/>
  <c r="H1361" i="1" s="1"/>
  <c r="A1361" i="1"/>
  <c r="D1361" i="1" s="1"/>
  <c r="O1349" i="1" l="1"/>
  <c r="B1349" i="1"/>
  <c r="K1350" i="1"/>
  <c r="C1351" i="1"/>
  <c r="Q1361" i="1"/>
  <c r="M1360" i="1"/>
  <c r="N1360" i="1" s="1"/>
  <c r="P1361" i="1"/>
  <c r="A1362" i="1"/>
  <c r="D1362" i="1" s="1"/>
  <c r="L1361" i="1"/>
  <c r="E1361" i="1"/>
  <c r="G1361" i="1" s="1"/>
  <c r="H1362" i="1" s="1"/>
  <c r="I1361" i="1"/>
  <c r="J1361" i="1" s="1"/>
  <c r="O1350" i="1" l="1"/>
  <c r="B1350" i="1"/>
  <c r="K1351" i="1"/>
  <c r="C1352" i="1"/>
  <c r="I1362" i="1"/>
  <c r="J1362" i="1" s="1"/>
  <c r="A1363" i="1"/>
  <c r="D1363" i="1" s="1"/>
  <c r="E1362" i="1"/>
  <c r="G1362" i="1" s="1"/>
  <c r="H1363" i="1" s="1"/>
  <c r="L1362" i="1"/>
  <c r="M1361" i="1"/>
  <c r="N1361" i="1" s="1"/>
  <c r="Q1362" i="1"/>
  <c r="P1362" i="1"/>
  <c r="O1351" i="1" l="1"/>
  <c r="B1351" i="1"/>
  <c r="C1353" i="1"/>
  <c r="K1352" i="1"/>
  <c r="M1362" i="1"/>
  <c r="N1362" i="1" s="1"/>
  <c r="Q1363" i="1"/>
  <c r="P1363" i="1"/>
  <c r="A1364" i="1"/>
  <c r="D1364" i="1" s="1"/>
  <c r="L1363" i="1"/>
  <c r="E1363" i="1"/>
  <c r="G1363" i="1" s="1"/>
  <c r="H1364" i="1" s="1"/>
  <c r="I1363" i="1"/>
  <c r="J1363" i="1" s="1"/>
  <c r="O1352" i="1" l="1"/>
  <c r="B1352" i="1"/>
  <c r="C1354" i="1"/>
  <c r="K1353" i="1"/>
  <c r="P1364" i="1"/>
  <c r="M1363" i="1"/>
  <c r="N1363" i="1" s="1"/>
  <c r="Q1364" i="1"/>
  <c r="I1364" i="1"/>
  <c r="L1364" i="1"/>
  <c r="E1364" i="1"/>
  <c r="G1364" i="1" s="1"/>
  <c r="H1365" i="1" s="1"/>
  <c r="A1365" i="1"/>
  <c r="D1365" i="1" s="1"/>
  <c r="O1353" i="1" l="1"/>
  <c r="B1353" i="1"/>
  <c r="C1355" i="1"/>
  <c r="K1354" i="1"/>
  <c r="Q1365" i="1"/>
  <c r="M1364" i="1"/>
  <c r="N1364" i="1" s="1"/>
  <c r="P1365" i="1"/>
  <c r="A1366" i="1"/>
  <c r="D1366" i="1" s="1"/>
  <c r="L1365" i="1"/>
  <c r="E1365" i="1"/>
  <c r="G1365" i="1" s="1"/>
  <c r="H1366" i="1" s="1"/>
  <c r="I1365" i="1"/>
  <c r="J1365" i="1" s="1"/>
  <c r="J1364" i="1"/>
  <c r="O1354" i="1" l="1"/>
  <c r="B1354" i="1"/>
  <c r="K1355" i="1"/>
  <c r="C1356" i="1"/>
  <c r="P1366" i="1"/>
  <c r="M1365" i="1"/>
  <c r="N1365" i="1" s="1"/>
  <c r="Q1366" i="1"/>
  <c r="I1366" i="1"/>
  <c r="J1366" i="1" s="1"/>
  <c r="L1366" i="1"/>
  <c r="E1366" i="1"/>
  <c r="G1366" i="1" s="1"/>
  <c r="H1367" i="1" s="1"/>
  <c r="A1367" i="1"/>
  <c r="D1367" i="1" s="1"/>
  <c r="O1355" i="1" l="1"/>
  <c r="B1355" i="1"/>
  <c r="C1357" i="1"/>
  <c r="K1356" i="1"/>
  <c r="P1367" i="1"/>
  <c r="M1366" i="1"/>
  <c r="N1366" i="1" s="1"/>
  <c r="Q1367" i="1"/>
  <c r="A1368" i="1"/>
  <c r="D1368" i="1" s="1"/>
  <c r="L1367" i="1"/>
  <c r="E1367" i="1"/>
  <c r="G1367" i="1" s="1"/>
  <c r="H1368" i="1" s="1"/>
  <c r="I1367" i="1"/>
  <c r="O1356" i="1" l="1"/>
  <c r="B1356" i="1"/>
  <c r="K1357" i="1"/>
  <c r="C1358" i="1"/>
  <c r="P1368" i="1"/>
  <c r="Q1368" i="1"/>
  <c r="M1367" i="1"/>
  <c r="N1367" i="1" s="1"/>
  <c r="I1368" i="1"/>
  <c r="J1368" i="1" s="1"/>
  <c r="J1367" i="1"/>
  <c r="A1369" i="1"/>
  <c r="D1369" i="1" s="1"/>
  <c r="L1368" i="1"/>
  <c r="E1368" i="1"/>
  <c r="G1368" i="1" s="1"/>
  <c r="H1369" i="1" s="1"/>
  <c r="O1357" i="1" l="1"/>
  <c r="B1357" i="1"/>
  <c r="C1359" i="1"/>
  <c r="K1358" i="1"/>
  <c r="E1369" i="1"/>
  <c r="G1369" i="1" s="1"/>
  <c r="H1370" i="1" s="1"/>
  <c r="L1369" i="1"/>
  <c r="A1370" i="1"/>
  <c r="D1370" i="1" s="1"/>
  <c r="M1368" i="1"/>
  <c r="N1368" i="1" s="1"/>
  <c r="Q1369" i="1"/>
  <c r="P1369" i="1"/>
  <c r="I1369" i="1"/>
  <c r="O1358" i="1" l="1"/>
  <c r="B1358" i="1"/>
  <c r="I1370" i="1"/>
  <c r="J1370" i="1" s="1"/>
  <c r="C1360" i="1"/>
  <c r="K1359" i="1"/>
  <c r="L1370" i="1"/>
  <c r="E1370" i="1"/>
  <c r="G1370" i="1" s="1"/>
  <c r="H1371" i="1" s="1"/>
  <c r="A1371" i="1"/>
  <c r="D1371" i="1" s="1"/>
  <c r="J1369" i="1"/>
  <c r="Q1370" i="1"/>
  <c r="P1370" i="1"/>
  <c r="M1369" i="1"/>
  <c r="N1369" i="1" s="1"/>
  <c r="O1359" i="1" l="1"/>
  <c r="B1359" i="1"/>
  <c r="C1361" i="1"/>
  <c r="K1360" i="1"/>
  <c r="P1371" i="1"/>
  <c r="Q1371" i="1"/>
  <c r="M1370" i="1"/>
  <c r="N1370" i="1" s="1"/>
  <c r="I1371" i="1"/>
  <c r="L1371" i="1"/>
  <c r="E1371" i="1"/>
  <c r="G1371" i="1" s="1"/>
  <c r="H1372" i="1" s="1"/>
  <c r="A1372" i="1"/>
  <c r="D1372" i="1" s="1"/>
  <c r="O1360" i="1" l="1"/>
  <c r="B1360" i="1"/>
  <c r="K1361" i="1"/>
  <c r="C1362" i="1"/>
  <c r="Q1372" i="1"/>
  <c r="P1372" i="1"/>
  <c r="M1371" i="1"/>
  <c r="N1371" i="1" s="1"/>
  <c r="L1372" i="1"/>
  <c r="A1373" i="1"/>
  <c r="D1373" i="1" s="1"/>
  <c r="E1372" i="1"/>
  <c r="G1372" i="1" s="1"/>
  <c r="H1373" i="1" s="1"/>
  <c r="I1372" i="1"/>
  <c r="J1371" i="1"/>
  <c r="O1361" i="1" l="1"/>
  <c r="B1361" i="1"/>
  <c r="C1363" i="1"/>
  <c r="K1362" i="1"/>
  <c r="I1373" i="1"/>
  <c r="L1373" i="1"/>
  <c r="E1373" i="1"/>
  <c r="G1373" i="1" s="1"/>
  <c r="H1374" i="1" s="1"/>
  <c r="A1374" i="1"/>
  <c r="D1374" i="1" s="1"/>
  <c r="P1373" i="1"/>
  <c r="M1372" i="1"/>
  <c r="N1372" i="1" s="1"/>
  <c r="Q1373" i="1"/>
  <c r="J1372" i="1"/>
  <c r="O1362" i="1" l="1"/>
  <c r="B1362" i="1"/>
  <c r="K1363" i="1"/>
  <c r="C1364" i="1"/>
  <c r="L1374" i="1"/>
  <c r="A1375" i="1"/>
  <c r="D1375" i="1" s="1"/>
  <c r="E1374" i="1"/>
  <c r="G1374" i="1" s="1"/>
  <c r="H1375" i="1" s="1"/>
  <c r="I1374" i="1"/>
  <c r="J1373" i="1"/>
  <c r="Q1374" i="1"/>
  <c r="M1373" i="1"/>
  <c r="N1373" i="1" s="1"/>
  <c r="P1374" i="1"/>
  <c r="O1363" i="1" l="1"/>
  <c r="B1363" i="1"/>
  <c r="I1375" i="1"/>
  <c r="J1375" i="1" s="1"/>
  <c r="C1365" i="1"/>
  <c r="K1364" i="1"/>
  <c r="J1374" i="1"/>
  <c r="L1375" i="1"/>
  <c r="E1375" i="1"/>
  <c r="G1375" i="1" s="1"/>
  <c r="H1376" i="1" s="1"/>
  <c r="A1376" i="1"/>
  <c r="D1376" i="1" s="1"/>
  <c r="M1374" i="1"/>
  <c r="N1374" i="1" s="1"/>
  <c r="P1375" i="1"/>
  <c r="Q1375" i="1"/>
  <c r="O1364" i="1" l="1"/>
  <c r="B1364" i="1"/>
  <c r="I1376" i="1"/>
  <c r="J1376" i="1" s="1"/>
  <c r="C1366" i="1"/>
  <c r="K1365" i="1"/>
  <c r="L1376" i="1"/>
  <c r="A1377" i="1"/>
  <c r="D1377" i="1" s="1"/>
  <c r="E1376" i="1"/>
  <c r="G1376" i="1" s="1"/>
  <c r="H1377" i="1" s="1"/>
  <c r="P1376" i="1"/>
  <c r="Q1376" i="1"/>
  <c r="M1375" i="1"/>
  <c r="N1375" i="1" s="1"/>
  <c r="O1365" i="1" l="1"/>
  <c r="B1365" i="1"/>
  <c r="C1367" i="1"/>
  <c r="K1366" i="1"/>
  <c r="P1377" i="1"/>
  <c r="M1376" i="1"/>
  <c r="N1376" i="1" s="1"/>
  <c r="Q1377" i="1"/>
  <c r="I1377" i="1"/>
  <c r="L1377" i="1"/>
  <c r="A1378" i="1"/>
  <c r="D1378" i="1" s="1"/>
  <c r="E1377" i="1"/>
  <c r="G1377" i="1" s="1"/>
  <c r="H1378" i="1" s="1"/>
  <c r="O1366" i="1" l="1"/>
  <c r="B1366" i="1"/>
  <c r="K1367" i="1"/>
  <c r="C1368" i="1"/>
  <c r="I1378" i="1"/>
  <c r="J1378" i="1" s="1"/>
  <c r="E1378" i="1"/>
  <c r="G1378" i="1" s="1"/>
  <c r="H1379" i="1" s="1"/>
  <c r="L1378" i="1"/>
  <c r="A1379" i="1"/>
  <c r="D1379" i="1" s="1"/>
  <c r="M1377" i="1"/>
  <c r="N1377" i="1" s="1"/>
  <c r="P1378" i="1"/>
  <c r="Q1378" i="1"/>
  <c r="J1377" i="1"/>
  <c r="O1367" i="1" l="1"/>
  <c r="B1367" i="1"/>
  <c r="K1368" i="1"/>
  <c r="C1369" i="1"/>
  <c r="L1379" i="1"/>
  <c r="E1379" i="1"/>
  <c r="G1379" i="1" s="1"/>
  <c r="H1380" i="1" s="1"/>
  <c r="A1380" i="1"/>
  <c r="D1380" i="1" s="1"/>
  <c r="I1379" i="1"/>
  <c r="J1379" i="1" s="1"/>
  <c r="Q1379" i="1"/>
  <c r="M1378" i="1"/>
  <c r="N1378" i="1" s="1"/>
  <c r="P1379" i="1"/>
  <c r="O1368" i="1" l="1"/>
  <c r="B1368" i="1"/>
  <c r="I1380" i="1"/>
  <c r="J1380" i="1" s="1"/>
  <c r="C1370" i="1"/>
  <c r="K1369" i="1"/>
  <c r="E1380" i="1"/>
  <c r="G1380" i="1" s="1"/>
  <c r="H1381" i="1" s="1"/>
  <c r="L1380" i="1"/>
  <c r="A1381" i="1"/>
  <c r="D1381" i="1" s="1"/>
  <c r="P1380" i="1"/>
  <c r="M1379" i="1"/>
  <c r="N1379" i="1" s="1"/>
  <c r="Q1380" i="1"/>
  <c r="O1369" i="1" l="1"/>
  <c r="B1369" i="1"/>
  <c r="I1381" i="1"/>
  <c r="J1381" i="1" s="1"/>
  <c r="C1371" i="1"/>
  <c r="K1370" i="1"/>
  <c r="L1381" i="1"/>
  <c r="A1382" i="1"/>
  <c r="D1382" i="1" s="1"/>
  <c r="E1381" i="1"/>
  <c r="G1381" i="1" s="1"/>
  <c r="H1382" i="1" s="1"/>
  <c r="P1381" i="1"/>
  <c r="M1380" i="1"/>
  <c r="N1380" i="1" s="1"/>
  <c r="Q1381" i="1"/>
  <c r="O1370" i="1" l="1"/>
  <c r="B1370" i="1"/>
  <c r="I1382" i="1"/>
  <c r="J1382" i="1" s="1"/>
  <c r="C1372" i="1"/>
  <c r="K1371" i="1"/>
  <c r="E1382" i="1"/>
  <c r="G1382" i="1" s="1"/>
  <c r="H1383" i="1" s="1"/>
  <c r="A1383" i="1"/>
  <c r="D1383" i="1" s="1"/>
  <c r="L1382" i="1"/>
  <c r="Q1382" i="1"/>
  <c r="M1381" i="1"/>
  <c r="N1381" i="1" s="1"/>
  <c r="P1382" i="1"/>
  <c r="O1371" i="1" l="1"/>
  <c r="B1371" i="1"/>
  <c r="I1383" i="1"/>
  <c r="J1383" i="1" s="1"/>
  <c r="C1373" i="1"/>
  <c r="K1372" i="1"/>
  <c r="P1383" i="1"/>
  <c r="Q1383" i="1"/>
  <c r="M1382" i="1"/>
  <c r="N1382" i="1" s="1"/>
  <c r="L1383" i="1"/>
  <c r="A1384" i="1"/>
  <c r="D1384" i="1" s="1"/>
  <c r="E1383" i="1"/>
  <c r="G1383" i="1" s="1"/>
  <c r="H1384" i="1" s="1"/>
  <c r="O1372" i="1" l="1"/>
  <c r="B1372" i="1"/>
  <c r="C1374" i="1"/>
  <c r="K1373" i="1"/>
  <c r="M1383" i="1"/>
  <c r="N1383" i="1" s="1"/>
  <c r="Q1384" i="1"/>
  <c r="P1384" i="1"/>
  <c r="E1384" i="1"/>
  <c r="G1384" i="1" s="1"/>
  <c r="H1385" i="1" s="1"/>
  <c r="A1385" i="1"/>
  <c r="D1385" i="1" s="1"/>
  <c r="L1384" i="1"/>
  <c r="I1384" i="1"/>
  <c r="O1373" i="1" l="1"/>
  <c r="B1373" i="1"/>
  <c r="K1374" i="1"/>
  <c r="C1375" i="1"/>
  <c r="M1384" i="1"/>
  <c r="N1384" i="1" s="1"/>
  <c r="P1385" i="1"/>
  <c r="Q1385" i="1"/>
  <c r="A1386" i="1"/>
  <c r="D1386" i="1" s="1"/>
  <c r="L1385" i="1"/>
  <c r="E1385" i="1"/>
  <c r="G1385" i="1" s="1"/>
  <c r="H1386" i="1" s="1"/>
  <c r="I1385" i="1"/>
  <c r="J1384" i="1"/>
  <c r="O1374" i="1" l="1"/>
  <c r="B1374" i="1"/>
  <c r="I1386" i="1"/>
  <c r="J1386" i="1" s="1"/>
  <c r="K1375" i="1"/>
  <c r="C1376" i="1"/>
  <c r="J1385" i="1"/>
  <c r="L1386" i="1"/>
  <c r="E1386" i="1"/>
  <c r="G1386" i="1" s="1"/>
  <c r="H1387" i="1" s="1"/>
  <c r="A1387" i="1"/>
  <c r="D1387" i="1" s="1"/>
  <c r="M1385" i="1"/>
  <c r="N1385" i="1" s="1"/>
  <c r="Q1386" i="1"/>
  <c r="P1386" i="1"/>
  <c r="O1375" i="1" l="1"/>
  <c r="B1375" i="1"/>
  <c r="K1376" i="1"/>
  <c r="C1377" i="1"/>
  <c r="Q1387" i="1"/>
  <c r="M1386" i="1"/>
  <c r="N1386" i="1" s="1"/>
  <c r="P1387" i="1"/>
  <c r="I1387" i="1"/>
  <c r="L1387" i="1"/>
  <c r="E1387" i="1"/>
  <c r="G1387" i="1" s="1"/>
  <c r="H1388" i="1" s="1"/>
  <c r="A1388" i="1"/>
  <c r="D1388" i="1" s="1"/>
  <c r="O1376" i="1" l="1"/>
  <c r="B1376" i="1"/>
  <c r="C1378" i="1"/>
  <c r="K1377" i="1"/>
  <c r="I1388" i="1"/>
  <c r="P1388" i="1"/>
  <c r="M1387" i="1"/>
  <c r="N1387" i="1" s="1"/>
  <c r="Q1388" i="1"/>
  <c r="J1387" i="1"/>
  <c r="L1388" i="1"/>
  <c r="E1388" i="1"/>
  <c r="G1388" i="1" s="1"/>
  <c r="H1389" i="1" s="1"/>
  <c r="A1389" i="1"/>
  <c r="D1389" i="1" s="1"/>
  <c r="O1377" i="1" l="1"/>
  <c r="B1377" i="1"/>
  <c r="I1389" i="1"/>
  <c r="J1389" i="1" s="1"/>
  <c r="C1379" i="1"/>
  <c r="K1378" i="1"/>
  <c r="J1388" i="1"/>
  <c r="E1389" i="1"/>
  <c r="G1389" i="1" s="1"/>
  <c r="H1390" i="1" s="1"/>
  <c r="L1389" i="1"/>
  <c r="A1390" i="1"/>
  <c r="D1390" i="1" s="1"/>
  <c r="P1389" i="1"/>
  <c r="Q1389" i="1"/>
  <c r="M1388" i="1"/>
  <c r="N1388" i="1" s="1"/>
  <c r="O1378" i="1" l="1"/>
  <c r="B1378" i="1"/>
  <c r="I1390" i="1"/>
  <c r="J1390" i="1" s="1"/>
  <c r="C1380" i="1"/>
  <c r="K1379" i="1"/>
  <c r="L1390" i="1"/>
  <c r="A1391" i="1"/>
  <c r="D1391" i="1" s="1"/>
  <c r="E1390" i="1"/>
  <c r="G1390" i="1" s="1"/>
  <c r="H1391" i="1" s="1"/>
  <c r="M1389" i="1"/>
  <c r="N1389" i="1" s="1"/>
  <c r="Q1390" i="1"/>
  <c r="P1390" i="1"/>
  <c r="O1379" i="1" l="1"/>
  <c r="B1379" i="1"/>
  <c r="I1391" i="1"/>
  <c r="J1391" i="1" s="1"/>
  <c r="K1380" i="1"/>
  <c r="C1381" i="1"/>
  <c r="A1392" i="1"/>
  <c r="D1392" i="1" s="1"/>
  <c r="L1391" i="1"/>
  <c r="E1391" i="1"/>
  <c r="G1391" i="1" s="1"/>
  <c r="H1392" i="1" s="1"/>
  <c r="P1391" i="1"/>
  <c r="Q1391" i="1"/>
  <c r="M1390" i="1"/>
  <c r="N1390" i="1" s="1"/>
  <c r="O1380" i="1" l="1"/>
  <c r="B1380" i="1"/>
  <c r="K1381" i="1"/>
  <c r="C1382" i="1"/>
  <c r="M1391" i="1"/>
  <c r="N1391" i="1" s="1"/>
  <c r="Q1392" i="1"/>
  <c r="P1392" i="1"/>
  <c r="I1392" i="1"/>
  <c r="A1393" i="1"/>
  <c r="D1393" i="1" s="1"/>
  <c r="L1392" i="1"/>
  <c r="E1392" i="1"/>
  <c r="G1392" i="1" s="1"/>
  <c r="H1393" i="1" s="1"/>
  <c r="O1381" i="1" l="1"/>
  <c r="B1381" i="1"/>
  <c r="K1382" i="1"/>
  <c r="C1383" i="1"/>
  <c r="M1392" i="1"/>
  <c r="N1392" i="1" s="1"/>
  <c r="P1393" i="1"/>
  <c r="Q1393" i="1"/>
  <c r="E1393" i="1"/>
  <c r="G1393" i="1" s="1"/>
  <c r="H1394" i="1" s="1"/>
  <c r="A1394" i="1"/>
  <c r="D1394" i="1" s="1"/>
  <c r="L1393" i="1"/>
  <c r="I1393" i="1"/>
  <c r="J1392" i="1"/>
  <c r="O1382" i="1" l="1"/>
  <c r="B1382" i="1"/>
  <c r="C1384" i="1"/>
  <c r="K1383" i="1"/>
  <c r="I1394" i="1"/>
  <c r="J1394" i="1" s="1"/>
  <c r="A1395" i="1"/>
  <c r="D1395" i="1" s="1"/>
  <c r="L1394" i="1"/>
  <c r="E1394" i="1"/>
  <c r="G1394" i="1" s="1"/>
  <c r="H1395" i="1" s="1"/>
  <c r="J1393" i="1"/>
  <c r="M1393" i="1"/>
  <c r="N1393" i="1" s="1"/>
  <c r="Q1394" i="1"/>
  <c r="P1394" i="1"/>
  <c r="O1383" i="1" l="1"/>
  <c r="B1383" i="1"/>
  <c r="K1384" i="1"/>
  <c r="C1385" i="1"/>
  <c r="L1395" i="1"/>
  <c r="E1395" i="1"/>
  <c r="G1395" i="1" s="1"/>
  <c r="H1396" i="1" s="1"/>
  <c r="A1396" i="1"/>
  <c r="D1396" i="1" s="1"/>
  <c r="M1394" i="1"/>
  <c r="N1394" i="1" s="1"/>
  <c r="Q1395" i="1"/>
  <c r="P1395" i="1"/>
  <c r="I1395" i="1"/>
  <c r="J1395" i="1" s="1"/>
  <c r="O1384" i="1" l="1"/>
  <c r="B1384" i="1"/>
  <c r="C1386" i="1"/>
  <c r="K1385" i="1"/>
  <c r="M1395" i="1"/>
  <c r="N1395" i="1" s="1"/>
  <c r="Q1396" i="1"/>
  <c r="P1396" i="1"/>
  <c r="A1397" i="1"/>
  <c r="D1397" i="1" s="1"/>
  <c r="L1396" i="1"/>
  <c r="E1396" i="1"/>
  <c r="G1396" i="1" s="1"/>
  <c r="H1397" i="1" s="1"/>
  <c r="I1396" i="1"/>
  <c r="O1385" i="1" l="1"/>
  <c r="B1385" i="1"/>
  <c r="I1397" i="1"/>
  <c r="J1397" i="1" s="1"/>
  <c r="C1387" i="1"/>
  <c r="K1386" i="1"/>
  <c r="L1397" i="1"/>
  <c r="E1397" i="1"/>
  <c r="G1397" i="1" s="1"/>
  <c r="H1398" i="1" s="1"/>
  <c r="A1398" i="1"/>
  <c r="D1398" i="1" s="1"/>
  <c r="P1397" i="1"/>
  <c r="Q1397" i="1"/>
  <c r="M1396" i="1"/>
  <c r="N1396" i="1" s="1"/>
  <c r="J1396" i="1"/>
  <c r="O1386" i="1" l="1"/>
  <c r="B1386" i="1"/>
  <c r="K1387" i="1"/>
  <c r="C1388" i="1"/>
  <c r="M1397" i="1"/>
  <c r="N1397" i="1" s="1"/>
  <c r="P1398" i="1"/>
  <c r="Q1398" i="1"/>
  <c r="I1398" i="1"/>
  <c r="L1398" i="1"/>
  <c r="E1398" i="1"/>
  <c r="G1398" i="1" s="1"/>
  <c r="H1399" i="1" s="1"/>
  <c r="A1399" i="1"/>
  <c r="D1399" i="1" s="1"/>
  <c r="O1387" i="1" l="1"/>
  <c r="B1387" i="1"/>
  <c r="C1389" i="1"/>
  <c r="K1388" i="1"/>
  <c r="L1399" i="1"/>
  <c r="E1399" i="1"/>
  <c r="G1399" i="1" s="1"/>
  <c r="H1400" i="1" s="1"/>
  <c r="A1400" i="1"/>
  <c r="D1400" i="1" s="1"/>
  <c r="I1399" i="1"/>
  <c r="J1399" i="1" s="1"/>
  <c r="M1398" i="1"/>
  <c r="N1398" i="1" s="1"/>
  <c r="Q1399" i="1"/>
  <c r="P1399" i="1"/>
  <c r="J1398" i="1"/>
  <c r="O1388" i="1" l="1"/>
  <c r="B1388" i="1"/>
  <c r="I1400" i="1"/>
  <c r="J1400" i="1" s="1"/>
  <c r="K1389" i="1"/>
  <c r="C1390" i="1"/>
  <c r="A1401" i="1"/>
  <c r="D1401" i="1" s="1"/>
  <c r="L1400" i="1"/>
  <c r="E1400" i="1"/>
  <c r="G1400" i="1" s="1"/>
  <c r="H1401" i="1" s="1"/>
  <c r="M1399" i="1"/>
  <c r="N1399" i="1" s="1"/>
  <c r="P1400" i="1"/>
  <c r="Q1400" i="1"/>
  <c r="O1389" i="1" l="1"/>
  <c r="B1389" i="1"/>
  <c r="C1391" i="1"/>
  <c r="K1390" i="1"/>
  <c r="Q1401" i="1"/>
  <c r="P1401" i="1"/>
  <c r="M1400" i="1"/>
  <c r="N1400" i="1" s="1"/>
  <c r="L1401" i="1"/>
  <c r="A1402" i="1"/>
  <c r="D1402" i="1" s="1"/>
  <c r="E1401" i="1"/>
  <c r="G1401" i="1" s="1"/>
  <c r="H1402" i="1" s="1"/>
  <c r="I1401" i="1"/>
  <c r="O1390" i="1" l="1"/>
  <c r="B1390" i="1"/>
  <c r="C1392" i="1"/>
  <c r="K1391" i="1"/>
  <c r="A1403" i="1"/>
  <c r="D1403" i="1" s="1"/>
  <c r="L1402" i="1"/>
  <c r="E1402" i="1"/>
  <c r="G1402" i="1" s="1"/>
  <c r="H1403" i="1" s="1"/>
  <c r="M1401" i="1"/>
  <c r="N1401" i="1" s="1"/>
  <c r="P1402" i="1"/>
  <c r="Q1402" i="1"/>
  <c r="I1402" i="1"/>
  <c r="J1401" i="1"/>
  <c r="O1391" i="1" l="1"/>
  <c r="B1391" i="1"/>
  <c r="I1403" i="1"/>
  <c r="J1403" i="1" s="1"/>
  <c r="C1393" i="1"/>
  <c r="K1392" i="1"/>
  <c r="L1403" i="1"/>
  <c r="A1404" i="1"/>
  <c r="D1404" i="1" s="1"/>
  <c r="E1403" i="1"/>
  <c r="G1403" i="1" s="1"/>
  <c r="H1404" i="1" s="1"/>
  <c r="J1402" i="1"/>
  <c r="M1402" i="1"/>
  <c r="N1402" i="1" s="1"/>
  <c r="P1403" i="1"/>
  <c r="Q1403" i="1"/>
  <c r="O1392" i="1" l="1"/>
  <c r="B1392" i="1"/>
  <c r="C1394" i="1"/>
  <c r="K1393" i="1"/>
  <c r="A1405" i="1"/>
  <c r="D1405" i="1" s="1"/>
  <c r="L1404" i="1"/>
  <c r="E1404" i="1"/>
  <c r="G1404" i="1" s="1"/>
  <c r="H1405" i="1" s="1"/>
  <c r="M1403" i="1"/>
  <c r="N1403" i="1" s="1"/>
  <c r="P1404" i="1"/>
  <c r="Q1404" i="1"/>
  <c r="I1404" i="1"/>
  <c r="O1393" i="1" l="1"/>
  <c r="B1393" i="1"/>
  <c r="I1405" i="1"/>
  <c r="J1405" i="1" s="1"/>
  <c r="C1395" i="1"/>
  <c r="K1394" i="1"/>
  <c r="Q1405" i="1"/>
  <c r="P1405" i="1"/>
  <c r="M1404" i="1"/>
  <c r="N1404" i="1" s="1"/>
  <c r="L1405" i="1"/>
  <c r="E1405" i="1"/>
  <c r="G1405" i="1" s="1"/>
  <c r="H1406" i="1" s="1"/>
  <c r="A1406" i="1"/>
  <c r="D1406" i="1" s="1"/>
  <c r="J1404" i="1"/>
  <c r="O1394" i="1" l="1"/>
  <c r="B1394" i="1"/>
  <c r="I1406" i="1"/>
  <c r="J1406" i="1" s="1"/>
  <c r="C1396" i="1"/>
  <c r="K1395" i="1"/>
  <c r="L1406" i="1"/>
  <c r="E1406" i="1"/>
  <c r="G1406" i="1" s="1"/>
  <c r="H1407" i="1" s="1"/>
  <c r="A1407" i="1"/>
  <c r="D1407" i="1" s="1"/>
  <c r="Q1406" i="1"/>
  <c r="M1405" i="1"/>
  <c r="N1405" i="1" s="1"/>
  <c r="P1406" i="1"/>
  <c r="O1395" i="1" l="1"/>
  <c r="B1395" i="1"/>
  <c r="K1396" i="1"/>
  <c r="C1397" i="1"/>
  <c r="P1407" i="1"/>
  <c r="M1406" i="1"/>
  <c r="N1406" i="1" s="1"/>
  <c r="Q1407" i="1"/>
  <c r="L1407" i="1"/>
  <c r="E1407" i="1"/>
  <c r="G1407" i="1" s="1"/>
  <c r="H1408" i="1" s="1"/>
  <c r="A1408" i="1"/>
  <c r="D1408" i="1" s="1"/>
  <c r="I1407" i="1"/>
  <c r="O1396" i="1" l="1"/>
  <c r="B1396" i="1"/>
  <c r="I1408" i="1"/>
  <c r="J1408" i="1" s="1"/>
  <c r="K1397" i="1"/>
  <c r="C1398" i="1"/>
  <c r="A1409" i="1"/>
  <c r="D1409" i="1" s="1"/>
  <c r="L1408" i="1"/>
  <c r="E1408" i="1"/>
  <c r="G1408" i="1" s="1"/>
  <c r="H1409" i="1" s="1"/>
  <c r="P1408" i="1"/>
  <c r="Q1408" i="1"/>
  <c r="M1407" i="1"/>
  <c r="N1407" i="1" s="1"/>
  <c r="J1407" i="1"/>
  <c r="O1397" i="1" l="1"/>
  <c r="B1397" i="1"/>
  <c r="C1399" i="1"/>
  <c r="K1398" i="1"/>
  <c r="L1409" i="1"/>
  <c r="E1409" i="1"/>
  <c r="G1409" i="1" s="1"/>
  <c r="H1410" i="1" s="1"/>
  <c r="A1410" i="1"/>
  <c r="D1410" i="1" s="1"/>
  <c r="P1409" i="1"/>
  <c r="M1408" i="1"/>
  <c r="N1408" i="1" s="1"/>
  <c r="Q1409" i="1"/>
  <c r="I1409" i="1"/>
  <c r="J1409" i="1" s="1"/>
  <c r="O1398" i="1" l="1"/>
  <c r="B1398" i="1"/>
  <c r="I1410" i="1"/>
  <c r="J1410" i="1" s="1"/>
  <c r="C1400" i="1"/>
  <c r="K1399" i="1"/>
  <c r="A1411" i="1"/>
  <c r="D1411" i="1" s="1"/>
  <c r="L1410" i="1"/>
  <c r="E1410" i="1"/>
  <c r="G1410" i="1" s="1"/>
  <c r="H1411" i="1" s="1"/>
  <c r="Q1410" i="1"/>
  <c r="M1409" i="1"/>
  <c r="N1409" i="1" s="1"/>
  <c r="P1410" i="1"/>
  <c r="O1399" i="1" l="1"/>
  <c r="B1399" i="1"/>
  <c r="C1401" i="1"/>
  <c r="K1400" i="1"/>
  <c r="P1411" i="1"/>
  <c r="M1410" i="1"/>
  <c r="N1410" i="1" s="1"/>
  <c r="Q1411" i="1"/>
  <c r="I1411" i="1"/>
  <c r="J1411" i="1" s="1"/>
  <c r="L1411" i="1"/>
  <c r="E1411" i="1"/>
  <c r="G1411" i="1" s="1"/>
  <c r="H1412" i="1" s="1"/>
  <c r="A1412" i="1"/>
  <c r="D1412" i="1" s="1"/>
  <c r="O1400" i="1" l="1"/>
  <c r="B1400" i="1"/>
  <c r="C1402" i="1"/>
  <c r="K1401" i="1"/>
  <c r="P1412" i="1"/>
  <c r="M1411" i="1"/>
  <c r="N1411" i="1" s="1"/>
  <c r="Q1412" i="1"/>
  <c r="I1412" i="1"/>
  <c r="L1412" i="1"/>
  <c r="E1412" i="1"/>
  <c r="G1412" i="1" s="1"/>
  <c r="H1413" i="1" s="1"/>
  <c r="A1413" i="1"/>
  <c r="D1413" i="1" s="1"/>
  <c r="O1401" i="1" l="1"/>
  <c r="B1401" i="1"/>
  <c r="C1403" i="1"/>
  <c r="K1402" i="1"/>
  <c r="I1413" i="1"/>
  <c r="Q1413" i="1"/>
  <c r="P1413" i="1"/>
  <c r="M1412" i="1"/>
  <c r="N1412" i="1" s="1"/>
  <c r="L1413" i="1"/>
  <c r="E1413" i="1"/>
  <c r="G1413" i="1" s="1"/>
  <c r="H1414" i="1" s="1"/>
  <c r="A1414" i="1"/>
  <c r="D1414" i="1" s="1"/>
  <c r="J1412" i="1"/>
  <c r="O1402" i="1" l="1"/>
  <c r="B1402" i="1"/>
  <c r="C1404" i="1"/>
  <c r="K1403" i="1"/>
  <c r="A1415" i="1"/>
  <c r="D1415" i="1" s="1"/>
  <c r="L1414" i="1"/>
  <c r="E1414" i="1"/>
  <c r="G1414" i="1" s="1"/>
  <c r="H1415" i="1" s="1"/>
  <c r="I1414" i="1"/>
  <c r="Q1414" i="1"/>
  <c r="M1413" i="1"/>
  <c r="N1413" i="1" s="1"/>
  <c r="P1414" i="1"/>
  <c r="J1413" i="1"/>
  <c r="O1403" i="1" l="1"/>
  <c r="B1403" i="1"/>
  <c r="I1415" i="1"/>
  <c r="J1415" i="1" s="1"/>
  <c r="C1405" i="1"/>
  <c r="K1404" i="1"/>
  <c r="L1415" i="1"/>
  <c r="A1416" i="1"/>
  <c r="D1416" i="1" s="1"/>
  <c r="E1415" i="1"/>
  <c r="G1415" i="1" s="1"/>
  <c r="H1416" i="1" s="1"/>
  <c r="J1414" i="1"/>
  <c r="Q1415" i="1"/>
  <c r="M1414" i="1"/>
  <c r="N1414" i="1" s="1"/>
  <c r="P1415" i="1"/>
  <c r="O1404" i="1" l="1"/>
  <c r="B1404" i="1"/>
  <c r="K1405" i="1"/>
  <c r="C1406" i="1"/>
  <c r="P1416" i="1"/>
  <c r="M1415" i="1"/>
  <c r="N1415" i="1" s="1"/>
  <c r="Q1416" i="1"/>
  <c r="L1416" i="1"/>
  <c r="A1417" i="1"/>
  <c r="D1417" i="1" s="1"/>
  <c r="E1416" i="1"/>
  <c r="G1416" i="1" s="1"/>
  <c r="H1417" i="1" s="1"/>
  <c r="I1416" i="1"/>
  <c r="O1405" i="1" l="1"/>
  <c r="B1405" i="1"/>
  <c r="C1407" i="1"/>
  <c r="K1406" i="1"/>
  <c r="I1417" i="1"/>
  <c r="J1417" i="1" s="1"/>
  <c r="L1417" i="1"/>
  <c r="A1418" i="1"/>
  <c r="D1418" i="1" s="1"/>
  <c r="E1417" i="1"/>
  <c r="G1417" i="1" s="1"/>
  <c r="H1418" i="1" s="1"/>
  <c r="P1417" i="1"/>
  <c r="M1416" i="1"/>
  <c r="N1416" i="1" s="1"/>
  <c r="Q1417" i="1"/>
  <c r="J1416" i="1"/>
  <c r="O1406" i="1" l="1"/>
  <c r="B1406" i="1"/>
  <c r="I1418" i="1"/>
  <c r="J1418" i="1" s="1"/>
  <c r="C1408" i="1"/>
  <c r="K1407" i="1"/>
  <c r="L1418" i="1"/>
  <c r="E1418" i="1"/>
  <c r="G1418" i="1" s="1"/>
  <c r="H1419" i="1" s="1"/>
  <c r="A1419" i="1"/>
  <c r="D1419" i="1" s="1"/>
  <c r="Q1418" i="1"/>
  <c r="P1418" i="1"/>
  <c r="M1417" i="1"/>
  <c r="N1417" i="1" s="1"/>
  <c r="O1407" i="1" l="1"/>
  <c r="B1407" i="1"/>
  <c r="K1408" i="1"/>
  <c r="C1409" i="1"/>
  <c r="E1419" i="1"/>
  <c r="G1419" i="1" s="1"/>
  <c r="H1420" i="1" s="1"/>
  <c r="A1420" i="1"/>
  <c r="D1420" i="1" s="1"/>
  <c r="L1419" i="1"/>
  <c r="M1418" i="1"/>
  <c r="N1418" i="1" s="1"/>
  <c r="P1419" i="1"/>
  <c r="Q1419" i="1"/>
  <c r="I1419" i="1"/>
  <c r="O1408" i="1" l="1"/>
  <c r="B1408" i="1"/>
  <c r="C1410" i="1"/>
  <c r="K1409" i="1"/>
  <c r="Q1420" i="1"/>
  <c r="P1420" i="1"/>
  <c r="M1419" i="1"/>
  <c r="N1419" i="1" s="1"/>
  <c r="L1420" i="1"/>
  <c r="E1420" i="1"/>
  <c r="G1420" i="1" s="1"/>
  <c r="H1421" i="1" s="1"/>
  <c r="A1421" i="1"/>
  <c r="D1421" i="1" s="1"/>
  <c r="I1420" i="1"/>
  <c r="J1420" i="1" s="1"/>
  <c r="J1419" i="1"/>
  <c r="O1409" i="1" l="1"/>
  <c r="B1409" i="1"/>
  <c r="C1411" i="1"/>
  <c r="K1410" i="1"/>
  <c r="Q1421" i="1"/>
  <c r="M1420" i="1"/>
  <c r="N1420" i="1" s="1"/>
  <c r="P1421" i="1"/>
  <c r="I1421" i="1"/>
  <c r="J1421" i="1" s="1"/>
  <c r="E1421" i="1"/>
  <c r="G1421" i="1" s="1"/>
  <c r="H1422" i="1" s="1"/>
  <c r="A1422" i="1"/>
  <c r="D1422" i="1" s="1"/>
  <c r="L1421" i="1"/>
  <c r="O1410" i="1" l="1"/>
  <c r="B1410" i="1"/>
  <c r="C1412" i="1"/>
  <c r="K1411" i="1"/>
  <c r="M1421" i="1"/>
  <c r="N1421" i="1" s="1"/>
  <c r="Q1422" i="1"/>
  <c r="P1422" i="1"/>
  <c r="I1422" i="1"/>
  <c r="J1422" i="1" s="1"/>
  <c r="L1422" i="1"/>
  <c r="E1422" i="1"/>
  <c r="G1422" i="1" s="1"/>
  <c r="H1423" i="1" s="1"/>
  <c r="A1423" i="1"/>
  <c r="D1423" i="1" s="1"/>
  <c r="O1411" i="1" l="1"/>
  <c r="B1411" i="1"/>
  <c r="C1413" i="1"/>
  <c r="K1412" i="1"/>
  <c r="E1423" i="1"/>
  <c r="G1423" i="1" s="1"/>
  <c r="H1424" i="1" s="1"/>
  <c r="A1424" i="1"/>
  <c r="D1424" i="1" s="1"/>
  <c r="L1423" i="1"/>
  <c r="I1423" i="1"/>
  <c r="M1422" i="1"/>
  <c r="N1422" i="1" s="1"/>
  <c r="Q1423" i="1"/>
  <c r="P1423" i="1"/>
  <c r="O1412" i="1" l="1"/>
  <c r="B1412" i="1"/>
  <c r="I1424" i="1"/>
  <c r="J1424" i="1" s="1"/>
  <c r="K1413" i="1"/>
  <c r="C1414" i="1"/>
  <c r="M1423" i="1"/>
  <c r="N1423" i="1" s="1"/>
  <c r="Q1424" i="1"/>
  <c r="P1424" i="1"/>
  <c r="J1423" i="1"/>
  <c r="L1424" i="1"/>
  <c r="E1424" i="1"/>
  <c r="G1424" i="1" s="1"/>
  <c r="H1425" i="1" s="1"/>
  <c r="A1425" i="1"/>
  <c r="D1425" i="1" s="1"/>
  <c r="O1413" i="1" l="1"/>
  <c r="B1413" i="1"/>
  <c r="I1425" i="1"/>
  <c r="J1425" i="1" s="1"/>
  <c r="C1415" i="1"/>
  <c r="K1414" i="1"/>
  <c r="Q1425" i="1"/>
  <c r="M1424" i="1"/>
  <c r="N1424" i="1" s="1"/>
  <c r="P1425" i="1"/>
  <c r="A1426" i="1"/>
  <c r="D1426" i="1" s="1"/>
  <c r="L1425" i="1"/>
  <c r="E1425" i="1"/>
  <c r="G1425" i="1" s="1"/>
  <c r="H1426" i="1" s="1"/>
  <c r="O1414" i="1" l="1"/>
  <c r="B1414" i="1"/>
  <c r="C1416" i="1"/>
  <c r="K1415" i="1"/>
  <c r="P1426" i="1"/>
  <c r="Q1426" i="1"/>
  <c r="M1425" i="1"/>
  <c r="N1425" i="1" s="1"/>
  <c r="L1426" i="1"/>
  <c r="E1426" i="1"/>
  <c r="G1426" i="1" s="1"/>
  <c r="H1427" i="1" s="1"/>
  <c r="A1427" i="1"/>
  <c r="D1427" i="1" s="1"/>
  <c r="I1426" i="1"/>
  <c r="J1426" i="1" s="1"/>
  <c r="O1415" i="1" l="1"/>
  <c r="B1415" i="1"/>
  <c r="K1416" i="1"/>
  <c r="C1417" i="1"/>
  <c r="M1426" i="1"/>
  <c r="N1426" i="1" s="1"/>
  <c r="P1427" i="1"/>
  <c r="Q1427" i="1"/>
  <c r="I1427" i="1"/>
  <c r="L1427" i="1"/>
  <c r="E1427" i="1"/>
  <c r="G1427" i="1" s="1"/>
  <c r="H1428" i="1" s="1"/>
  <c r="A1428" i="1"/>
  <c r="D1428" i="1" s="1"/>
  <c r="O1416" i="1" l="1"/>
  <c r="B1416" i="1"/>
  <c r="K1417" i="1"/>
  <c r="C1418" i="1"/>
  <c r="L1428" i="1"/>
  <c r="A1429" i="1"/>
  <c r="D1429" i="1" s="1"/>
  <c r="E1428" i="1"/>
  <c r="G1428" i="1" s="1"/>
  <c r="H1429" i="1" s="1"/>
  <c r="Q1428" i="1"/>
  <c r="M1427" i="1"/>
  <c r="N1427" i="1" s="1"/>
  <c r="P1428" i="1"/>
  <c r="I1428" i="1"/>
  <c r="J1427" i="1"/>
  <c r="O1417" i="1" l="1"/>
  <c r="B1417" i="1"/>
  <c r="C1419" i="1"/>
  <c r="K1418" i="1"/>
  <c r="I1429" i="1"/>
  <c r="J1429" i="1" s="1"/>
  <c r="J1428" i="1"/>
  <c r="L1429" i="1"/>
  <c r="E1429" i="1"/>
  <c r="G1429" i="1" s="1"/>
  <c r="H1430" i="1" s="1"/>
  <c r="A1430" i="1"/>
  <c r="D1430" i="1" s="1"/>
  <c r="P1429" i="1"/>
  <c r="Q1429" i="1"/>
  <c r="M1428" i="1"/>
  <c r="N1428" i="1" s="1"/>
  <c r="O1418" i="1" l="1"/>
  <c r="B1418" i="1"/>
  <c r="C1420" i="1"/>
  <c r="K1419" i="1"/>
  <c r="Q1430" i="1"/>
  <c r="M1429" i="1"/>
  <c r="N1429" i="1" s="1"/>
  <c r="P1430" i="1"/>
  <c r="I1430" i="1"/>
  <c r="J1430" i="1" s="1"/>
  <c r="A1431" i="1"/>
  <c r="D1431" i="1" s="1"/>
  <c r="L1430" i="1"/>
  <c r="E1430" i="1"/>
  <c r="G1430" i="1" s="1"/>
  <c r="H1431" i="1" s="1"/>
  <c r="O1419" i="1" l="1"/>
  <c r="B1419" i="1"/>
  <c r="K1420" i="1"/>
  <c r="C1421" i="1"/>
  <c r="P1431" i="1"/>
  <c r="M1430" i="1"/>
  <c r="N1430" i="1" s="1"/>
  <c r="Q1431" i="1"/>
  <c r="A1432" i="1"/>
  <c r="D1432" i="1" s="1"/>
  <c r="L1431" i="1"/>
  <c r="E1431" i="1"/>
  <c r="G1431" i="1" s="1"/>
  <c r="H1432" i="1" s="1"/>
  <c r="I1431" i="1"/>
  <c r="O1420" i="1" l="1"/>
  <c r="B1420" i="1"/>
  <c r="C1422" i="1"/>
  <c r="K1421" i="1"/>
  <c r="M1431" i="1"/>
  <c r="N1431" i="1" s="1"/>
  <c r="Q1432" i="1"/>
  <c r="P1432" i="1"/>
  <c r="I1432" i="1"/>
  <c r="J1431" i="1"/>
  <c r="A1433" i="1"/>
  <c r="D1433" i="1" s="1"/>
  <c r="L1432" i="1"/>
  <c r="E1432" i="1"/>
  <c r="G1432" i="1" s="1"/>
  <c r="H1433" i="1" s="1"/>
  <c r="O1421" i="1" l="1"/>
  <c r="B1421" i="1"/>
  <c r="C1423" i="1"/>
  <c r="K1422" i="1"/>
  <c r="M1432" i="1"/>
  <c r="N1432" i="1" s="1"/>
  <c r="P1433" i="1"/>
  <c r="Q1433" i="1"/>
  <c r="I1433" i="1"/>
  <c r="A1434" i="1"/>
  <c r="D1434" i="1" s="1"/>
  <c r="L1433" i="1"/>
  <c r="E1433" i="1"/>
  <c r="G1433" i="1" s="1"/>
  <c r="H1434" i="1" s="1"/>
  <c r="J1432" i="1"/>
  <c r="O1422" i="1" l="1"/>
  <c r="B1422" i="1"/>
  <c r="C1424" i="1"/>
  <c r="K1423" i="1"/>
  <c r="M1433" i="1"/>
  <c r="N1433" i="1" s="1"/>
  <c r="Q1434" i="1"/>
  <c r="P1434" i="1"/>
  <c r="E1434" i="1"/>
  <c r="G1434" i="1" s="1"/>
  <c r="H1435" i="1" s="1"/>
  <c r="L1434" i="1"/>
  <c r="A1435" i="1"/>
  <c r="D1435" i="1" s="1"/>
  <c r="I1434" i="1"/>
  <c r="J1433" i="1"/>
  <c r="O1423" i="1" l="1"/>
  <c r="B1423" i="1"/>
  <c r="C1425" i="1"/>
  <c r="K1424" i="1"/>
  <c r="I1435" i="1"/>
  <c r="J1435" i="1" s="1"/>
  <c r="J1434" i="1"/>
  <c r="A1436" i="1"/>
  <c r="D1436" i="1" s="1"/>
  <c r="L1435" i="1"/>
  <c r="E1435" i="1"/>
  <c r="G1435" i="1" s="1"/>
  <c r="H1436" i="1" s="1"/>
  <c r="P1435" i="1"/>
  <c r="M1434" i="1"/>
  <c r="N1434" i="1" s="1"/>
  <c r="Q1435" i="1"/>
  <c r="O1424" i="1" l="1"/>
  <c r="B1424" i="1"/>
  <c r="C1426" i="1"/>
  <c r="K1425" i="1"/>
  <c r="Q1436" i="1"/>
  <c r="P1436" i="1"/>
  <c r="M1435" i="1"/>
  <c r="N1435" i="1" s="1"/>
  <c r="I1436" i="1"/>
  <c r="L1436" i="1"/>
  <c r="E1436" i="1"/>
  <c r="G1436" i="1" s="1"/>
  <c r="H1437" i="1" s="1"/>
  <c r="A1437" i="1"/>
  <c r="D1437" i="1" s="1"/>
  <c r="O1425" i="1" l="1"/>
  <c r="B1425" i="1"/>
  <c r="C1427" i="1"/>
  <c r="K1426" i="1"/>
  <c r="M1436" i="1"/>
  <c r="N1436" i="1" s="1"/>
  <c r="P1437" i="1"/>
  <c r="Q1437" i="1"/>
  <c r="E1437" i="1"/>
  <c r="G1437" i="1" s="1"/>
  <c r="H1438" i="1" s="1"/>
  <c r="A1438" i="1"/>
  <c r="D1438" i="1" s="1"/>
  <c r="L1437" i="1"/>
  <c r="I1437" i="1"/>
  <c r="J1436" i="1"/>
  <c r="O1426" i="1" l="1"/>
  <c r="B1426" i="1"/>
  <c r="I1438" i="1"/>
  <c r="J1438" i="1" s="1"/>
  <c r="C1428" i="1"/>
  <c r="K1427" i="1"/>
  <c r="M1437" i="1"/>
  <c r="N1437" i="1" s="1"/>
  <c r="P1438" i="1"/>
  <c r="Q1438" i="1"/>
  <c r="J1437" i="1"/>
  <c r="L1438" i="1"/>
  <c r="A1439" i="1"/>
  <c r="D1439" i="1" s="1"/>
  <c r="E1438" i="1"/>
  <c r="G1438" i="1" s="1"/>
  <c r="H1439" i="1" s="1"/>
  <c r="O1427" i="1" l="1"/>
  <c r="B1427" i="1"/>
  <c r="I1439" i="1"/>
  <c r="J1439" i="1" s="1"/>
  <c r="C1429" i="1"/>
  <c r="K1428" i="1"/>
  <c r="E1439" i="1"/>
  <c r="G1439" i="1" s="1"/>
  <c r="H1440" i="1" s="1"/>
  <c r="L1439" i="1"/>
  <c r="A1440" i="1"/>
  <c r="D1440" i="1" s="1"/>
  <c r="M1438" i="1"/>
  <c r="N1438" i="1" s="1"/>
  <c r="P1439" i="1"/>
  <c r="Q1439" i="1"/>
  <c r="O1428" i="1" l="1"/>
  <c r="B1428" i="1"/>
  <c r="C1430" i="1"/>
  <c r="K1429" i="1"/>
  <c r="A1441" i="1"/>
  <c r="D1441" i="1" s="1"/>
  <c r="L1440" i="1"/>
  <c r="E1440" i="1"/>
  <c r="G1440" i="1" s="1"/>
  <c r="H1441" i="1" s="1"/>
  <c r="M1439" i="1"/>
  <c r="N1439" i="1" s="1"/>
  <c r="P1440" i="1"/>
  <c r="Q1440" i="1"/>
  <c r="I1440" i="1"/>
  <c r="O1429" i="1" l="1"/>
  <c r="B1429" i="1"/>
  <c r="I1441" i="1"/>
  <c r="J1441" i="1" s="1"/>
  <c r="K1430" i="1"/>
  <c r="C1431" i="1"/>
  <c r="L1441" i="1"/>
  <c r="A1442" i="1"/>
  <c r="D1442" i="1" s="1"/>
  <c r="E1441" i="1"/>
  <c r="G1441" i="1" s="1"/>
  <c r="H1442" i="1" s="1"/>
  <c r="J1440" i="1"/>
  <c r="P1441" i="1"/>
  <c r="Q1441" i="1"/>
  <c r="M1440" i="1"/>
  <c r="N1440" i="1" s="1"/>
  <c r="O1430" i="1" l="1"/>
  <c r="B1430" i="1"/>
  <c r="C1432" i="1"/>
  <c r="K1431" i="1"/>
  <c r="L1442" i="1"/>
  <c r="E1442" i="1"/>
  <c r="G1442" i="1" s="1"/>
  <c r="H1443" i="1" s="1"/>
  <c r="A1443" i="1"/>
  <c r="D1443" i="1" s="1"/>
  <c r="M1441" i="1"/>
  <c r="N1441" i="1" s="1"/>
  <c r="P1442" i="1"/>
  <c r="Q1442" i="1"/>
  <c r="I1442" i="1"/>
  <c r="O1431" i="1" l="1"/>
  <c r="B1431" i="1"/>
  <c r="K1432" i="1"/>
  <c r="C1433" i="1"/>
  <c r="M1442" i="1"/>
  <c r="N1442" i="1" s="1"/>
  <c r="P1443" i="1"/>
  <c r="Q1443" i="1"/>
  <c r="I1443" i="1"/>
  <c r="J1443" i="1" s="1"/>
  <c r="L1443" i="1"/>
  <c r="E1443" i="1"/>
  <c r="G1443" i="1" s="1"/>
  <c r="H1444" i="1" s="1"/>
  <c r="A1444" i="1"/>
  <c r="D1444" i="1" s="1"/>
  <c r="J1442" i="1"/>
  <c r="O1432" i="1" l="1"/>
  <c r="B1432" i="1"/>
  <c r="C1434" i="1"/>
  <c r="K1433" i="1"/>
  <c r="P1444" i="1"/>
  <c r="M1443" i="1"/>
  <c r="N1443" i="1" s="1"/>
  <c r="Q1444" i="1"/>
  <c r="L1444" i="1"/>
  <c r="E1444" i="1"/>
  <c r="G1444" i="1" s="1"/>
  <c r="H1445" i="1" s="1"/>
  <c r="A1445" i="1"/>
  <c r="D1445" i="1" s="1"/>
  <c r="I1444" i="1"/>
  <c r="O1433" i="1" l="1"/>
  <c r="B1433" i="1"/>
  <c r="C1435" i="1"/>
  <c r="K1434" i="1"/>
  <c r="P1445" i="1"/>
  <c r="Q1445" i="1"/>
  <c r="M1444" i="1"/>
  <c r="N1444" i="1" s="1"/>
  <c r="I1445" i="1"/>
  <c r="J1445" i="1" s="1"/>
  <c r="L1445" i="1"/>
  <c r="E1445" i="1"/>
  <c r="G1445" i="1" s="1"/>
  <c r="H1446" i="1" s="1"/>
  <c r="A1446" i="1"/>
  <c r="D1446" i="1" s="1"/>
  <c r="J1444" i="1"/>
  <c r="O1434" i="1" l="1"/>
  <c r="B1434" i="1"/>
  <c r="C1436" i="1"/>
  <c r="K1435" i="1"/>
  <c r="L1446" i="1"/>
  <c r="E1446" i="1"/>
  <c r="G1446" i="1" s="1"/>
  <c r="H1447" i="1" s="1"/>
  <c r="A1447" i="1"/>
  <c r="D1447" i="1" s="1"/>
  <c r="P1446" i="1"/>
  <c r="M1445" i="1"/>
  <c r="N1445" i="1" s="1"/>
  <c r="Q1446" i="1"/>
  <c r="I1446" i="1"/>
  <c r="O1435" i="1" l="1"/>
  <c r="B1435" i="1"/>
  <c r="I1447" i="1"/>
  <c r="J1447" i="1" s="1"/>
  <c r="C1437" i="1"/>
  <c r="K1436" i="1"/>
  <c r="J1446" i="1"/>
  <c r="L1447" i="1"/>
  <c r="E1447" i="1"/>
  <c r="G1447" i="1" s="1"/>
  <c r="H1448" i="1" s="1"/>
  <c r="A1448" i="1"/>
  <c r="D1448" i="1" s="1"/>
  <c r="P1447" i="1"/>
  <c r="M1446" i="1"/>
  <c r="N1446" i="1" s="1"/>
  <c r="Q1447" i="1"/>
  <c r="O1436" i="1" l="1"/>
  <c r="B1436" i="1"/>
  <c r="I1448" i="1"/>
  <c r="J1448" i="1" s="1"/>
  <c r="C1438" i="1"/>
  <c r="K1437" i="1"/>
  <c r="L1448" i="1"/>
  <c r="E1448" i="1"/>
  <c r="G1448" i="1" s="1"/>
  <c r="H1449" i="1" s="1"/>
  <c r="A1449" i="1"/>
  <c r="D1449" i="1" s="1"/>
  <c r="P1448" i="1"/>
  <c r="M1447" i="1"/>
  <c r="N1447" i="1" s="1"/>
  <c r="Q1448" i="1"/>
  <c r="O1437" i="1" l="1"/>
  <c r="B1437" i="1"/>
  <c r="C1439" i="1"/>
  <c r="K1438" i="1"/>
  <c r="Q1449" i="1"/>
  <c r="M1448" i="1"/>
  <c r="N1448" i="1" s="1"/>
  <c r="P1449" i="1"/>
  <c r="A1450" i="1"/>
  <c r="D1450" i="1" s="1"/>
  <c r="L1449" i="1"/>
  <c r="E1449" i="1"/>
  <c r="G1449" i="1" s="1"/>
  <c r="H1450" i="1" s="1"/>
  <c r="I1449" i="1"/>
  <c r="O1438" i="1" l="1"/>
  <c r="B1438" i="1"/>
  <c r="C1440" i="1"/>
  <c r="K1439" i="1"/>
  <c r="P1450" i="1"/>
  <c r="M1449" i="1"/>
  <c r="N1449" i="1" s="1"/>
  <c r="Q1450" i="1"/>
  <c r="I1450" i="1"/>
  <c r="A1451" i="1"/>
  <c r="D1451" i="1" s="1"/>
  <c r="L1450" i="1"/>
  <c r="E1450" i="1"/>
  <c r="G1450" i="1" s="1"/>
  <c r="H1451" i="1" s="1"/>
  <c r="J1449" i="1"/>
  <c r="O1439" i="1" l="1"/>
  <c r="B1439" i="1"/>
  <c r="K1440" i="1"/>
  <c r="C1441" i="1"/>
  <c r="I1451" i="1"/>
  <c r="J1451" i="1" s="1"/>
  <c r="J1450" i="1"/>
  <c r="Q1451" i="1"/>
  <c r="M1450" i="1"/>
  <c r="N1450" i="1" s="1"/>
  <c r="P1451" i="1"/>
  <c r="A1452" i="1"/>
  <c r="D1452" i="1" s="1"/>
  <c r="L1451" i="1"/>
  <c r="E1451" i="1"/>
  <c r="G1451" i="1" s="1"/>
  <c r="H1452" i="1" s="1"/>
  <c r="O1440" i="1" l="1"/>
  <c r="B1440" i="1"/>
  <c r="C1442" i="1"/>
  <c r="K1441" i="1"/>
  <c r="I1452" i="1"/>
  <c r="Q1452" i="1"/>
  <c r="P1452" i="1"/>
  <c r="M1451" i="1"/>
  <c r="N1451" i="1" s="1"/>
  <c r="L1452" i="1"/>
  <c r="E1452" i="1"/>
  <c r="G1452" i="1" s="1"/>
  <c r="H1453" i="1" s="1"/>
  <c r="A1453" i="1"/>
  <c r="D1453" i="1" s="1"/>
  <c r="O1441" i="1" l="1"/>
  <c r="B1441" i="1"/>
  <c r="C1443" i="1"/>
  <c r="K1442" i="1"/>
  <c r="P1453" i="1"/>
  <c r="M1452" i="1"/>
  <c r="N1452" i="1" s="1"/>
  <c r="Q1453" i="1"/>
  <c r="A1454" i="1"/>
  <c r="D1454" i="1" s="1"/>
  <c r="L1453" i="1"/>
  <c r="E1453" i="1"/>
  <c r="G1453" i="1" s="1"/>
  <c r="H1454" i="1" s="1"/>
  <c r="I1453" i="1"/>
  <c r="J1452" i="1"/>
  <c r="O1442" i="1" l="1"/>
  <c r="B1442" i="1"/>
  <c r="I1454" i="1"/>
  <c r="J1454" i="1" s="1"/>
  <c r="C1444" i="1"/>
  <c r="K1443" i="1"/>
  <c r="J1453" i="1"/>
  <c r="M1453" i="1"/>
  <c r="N1453" i="1" s="1"/>
  <c r="Q1454" i="1"/>
  <c r="P1454" i="1"/>
  <c r="L1454" i="1"/>
  <c r="E1454" i="1"/>
  <c r="G1454" i="1" s="1"/>
  <c r="H1455" i="1" s="1"/>
  <c r="A1455" i="1"/>
  <c r="D1455" i="1" s="1"/>
  <c r="O1443" i="1" l="1"/>
  <c r="B1443" i="1"/>
  <c r="I1455" i="1"/>
  <c r="J1455" i="1" s="1"/>
  <c r="C1445" i="1"/>
  <c r="K1444" i="1"/>
  <c r="L1455" i="1"/>
  <c r="E1455" i="1"/>
  <c r="G1455" i="1" s="1"/>
  <c r="H1456" i="1" s="1"/>
  <c r="A1456" i="1"/>
  <c r="D1456" i="1" s="1"/>
  <c r="M1454" i="1"/>
  <c r="N1454" i="1" s="1"/>
  <c r="P1455" i="1"/>
  <c r="Q1455" i="1"/>
  <c r="O1444" i="1" l="1"/>
  <c r="B1444" i="1"/>
  <c r="C1446" i="1"/>
  <c r="K1445" i="1"/>
  <c r="M1455" i="1"/>
  <c r="N1455" i="1" s="1"/>
  <c r="P1456" i="1"/>
  <c r="Q1456" i="1"/>
  <c r="E1456" i="1"/>
  <c r="G1456" i="1" s="1"/>
  <c r="H1457" i="1" s="1"/>
  <c r="L1456" i="1"/>
  <c r="A1457" i="1"/>
  <c r="D1457" i="1" s="1"/>
  <c r="I1456" i="1"/>
  <c r="J1456" i="1" s="1"/>
  <c r="O1445" i="1" l="1"/>
  <c r="B1445" i="1"/>
  <c r="C1447" i="1"/>
  <c r="K1446" i="1"/>
  <c r="L1457" i="1"/>
  <c r="E1457" i="1"/>
  <c r="G1457" i="1" s="1"/>
  <c r="H1458" i="1" s="1"/>
  <c r="A1458" i="1"/>
  <c r="D1458" i="1" s="1"/>
  <c r="P1457" i="1"/>
  <c r="M1456" i="1"/>
  <c r="N1456" i="1" s="1"/>
  <c r="Q1457" i="1"/>
  <c r="I1457" i="1"/>
  <c r="O1446" i="1" l="1"/>
  <c r="B1446" i="1"/>
  <c r="I1458" i="1"/>
  <c r="J1458" i="1" s="1"/>
  <c r="C1448" i="1"/>
  <c r="K1447" i="1"/>
  <c r="Q1458" i="1"/>
  <c r="M1457" i="1"/>
  <c r="N1457" i="1" s="1"/>
  <c r="P1458" i="1"/>
  <c r="J1457" i="1"/>
  <c r="A1459" i="1"/>
  <c r="D1459" i="1" s="1"/>
  <c r="E1458" i="1"/>
  <c r="G1458" i="1" s="1"/>
  <c r="H1459" i="1" s="1"/>
  <c r="L1458" i="1"/>
  <c r="O1447" i="1" l="1"/>
  <c r="B1447" i="1"/>
  <c r="C1449" i="1"/>
  <c r="K1448" i="1"/>
  <c r="E1459" i="1"/>
  <c r="G1459" i="1" s="1"/>
  <c r="H1460" i="1" s="1"/>
  <c r="L1459" i="1"/>
  <c r="A1460" i="1"/>
  <c r="D1460" i="1" s="1"/>
  <c r="M1458" i="1"/>
  <c r="N1458" i="1" s="1"/>
  <c r="Q1459" i="1"/>
  <c r="P1459" i="1"/>
  <c r="I1459" i="1"/>
  <c r="J1459" i="1" s="1"/>
  <c r="O1448" i="1" l="1"/>
  <c r="B1448" i="1"/>
  <c r="C1450" i="1"/>
  <c r="K1449" i="1"/>
  <c r="P1460" i="1"/>
  <c r="M1459" i="1"/>
  <c r="N1459" i="1" s="1"/>
  <c r="Q1460" i="1"/>
  <c r="I1460" i="1"/>
  <c r="L1460" i="1"/>
  <c r="E1460" i="1"/>
  <c r="G1460" i="1" s="1"/>
  <c r="H1461" i="1" s="1"/>
  <c r="A1461" i="1"/>
  <c r="D1461" i="1" s="1"/>
  <c r="O1449" i="1" l="1"/>
  <c r="B1449" i="1"/>
  <c r="C1451" i="1"/>
  <c r="K1450" i="1"/>
  <c r="M1460" i="1"/>
  <c r="N1460" i="1" s="1"/>
  <c r="P1461" i="1"/>
  <c r="Q1461" i="1"/>
  <c r="I1461" i="1"/>
  <c r="J1461" i="1" s="1"/>
  <c r="L1461" i="1"/>
  <c r="E1461" i="1"/>
  <c r="G1461" i="1" s="1"/>
  <c r="H1462" i="1" s="1"/>
  <c r="A1462" i="1"/>
  <c r="D1462" i="1" s="1"/>
  <c r="J1460" i="1"/>
  <c r="O1450" i="1" l="1"/>
  <c r="B1450" i="1"/>
  <c r="C1452" i="1"/>
  <c r="K1451" i="1"/>
  <c r="Q1462" i="1"/>
  <c r="M1461" i="1"/>
  <c r="N1461" i="1" s="1"/>
  <c r="P1462" i="1"/>
  <c r="I1462" i="1"/>
  <c r="E1462" i="1"/>
  <c r="G1462" i="1" s="1"/>
  <c r="H1463" i="1" s="1"/>
  <c r="L1462" i="1"/>
  <c r="A1463" i="1"/>
  <c r="D1463" i="1" s="1"/>
  <c r="O1451" i="1" l="1"/>
  <c r="B1451" i="1"/>
  <c r="C1453" i="1"/>
  <c r="K1452" i="1"/>
  <c r="I1463" i="1"/>
  <c r="J1463" i="1" s="1"/>
  <c r="L1463" i="1"/>
  <c r="A1464" i="1"/>
  <c r="D1464" i="1" s="1"/>
  <c r="E1463" i="1"/>
  <c r="G1463" i="1" s="1"/>
  <c r="H1464" i="1" s="1"/>
  <c r="P1463" i="1"/>
  <c r="M1462" i="1"/>
  <c r="N1462" i="1" s="1"/>
  <c r="Q1463" i="1"/>
  <c r="J1462" i="1"/>
  <c r="O1452" i="1" l="1"/>
  <c r="B1452" i="1"/>
  <c r="C1454" i="1"/>
  <c r="K1453" i="1"/>
  <c r="A1465" i="1"/>
  <c r="D1465" i="1" s="1"/>
  <c r="L1464" i="1"/>
  <c r="E1464" i="1"/>
  <c r="G1464" i="1" s="1"/>
  <c r="H1465" i="1" s="1"/>
  <c r="Q1464" i="1"/>
  <c r="P1464" i="1"/>
  <c r="M1463" i="1"/>
  <c r="N1463" i="1" s="1"/>
  <c r="I1464" i="1"/>
  <c r="O1453" i="1" l="1"/>
  <c r="B1453" i="1"/>
  <c r="I1465" i="1"/>
  <c r="J1465" i="1" s="1"/>
  <c r="C1455" i="1"/>
  <c r="K1454" i="1"/>
  <c r="M1464" i="1"/>
  <c r="N1464" i="1" s="1"/>
  <c r="P1465" i="1"/>
  <c r="Q1465" i="1"/>
  <c r="E1465" i="1"/>
  <c r="G1465" i="1" s="1"/>
  <c r="H1466" i="1" s="1"/>
  <c r="L1465" i="1"/>
  <c r="A1466" i="1"/>
  <c r="D1466" i="1" s="1"/>
  <c r="J1464" i="1"/>
  <c r="O1454" i="1" l="1"/>
  <c r="B1454" i="1"/>
  <c r="I1466" i="1"/>
  <c r="J1466" i="1" s="1"/>
  <c r="C1456" i="1"/>
  <c r="K1455" i="1"/>
  <c r="A1467" i="1"/>
  <c r="D1467" i="1" s="1"/>
  <c r="L1466" i="1"/>
  <c r="E1466" i="1"/>
  <c r="G1466" i="1" s="1"/>
  <c r="H1467" i="1" s="1"/>
  <c r="M1465" i="1"/>
  <c r="N1465" i="1" s="1"/>
  <c r="P1466" i="1"/>
  <c r="Q1466" i="1"/>
  <c r="O1455" i="1" l="1"/>
  <c r="B1455" i="1"/>
  <c r="I1467" i="1"/>
  <c r="J1467" i="1" s="1"/>
  <c r="C1457" i="1"/>
  <c r="K1456" i="1"/>
  <c r="A1468" i="1"/>
  <c r="D1468" i="1" s="1"/>
  <c r="L1467" i="1"/>
  <c r="E1467" i="1"/>
  <c r="G1467" i="1" s="1"/>
  <c r="H1468" i="1" s="1"/>
  <c r="P1467" i="1"/>
  <c r="Q1467" i="1"/>
  <c r="M1466" i="1"/>
  <c r="N1466" i="1" s="1"/>
  <c r="O1456" i="1" l="1"/>
  <c r="B1456" i="1"/>
  <c r="C1458" i="1"/>
  <c r="K1457" i="1"/>
  <c r="M1467" i="1"/>
  <c r="N1467" i="1" s="1"/>
  <c r="P1468" i="1"/>
  <c r="Q1468" i="1"/>
  <c r="I1468" i="1"/>
  <c r="J1468" i="1" s="1"/>
  <c r="L1468" i="1"/>
  <c r="E1468" i="1"/>
  <c r="G1468" i="1" s="1"/>
  <c r="H1469" i="1" s="1"/>
  <c r="A1469" i="1"/>
  <c r="D1469" i="1" s="1"/>
  <c r="O1457" i="1" l="1"/>
  <c r="B1457" i="1"/>
  <c r="K1458" i="1"/>
  <c r="C1459" i="1"/>
  <c r="Q1469" i="1"/>
  <c r="M1468" i="1"/>
  <c r="N1468" i="1" s="1"/>
  <c r="P1469" i="1"/>
  <c r="A1470" i="1"/>
  <c r="D1470" i="1" s="1"/>
  <c r="L1469" i="1"/>
  <c r="E1469" i="1"/>
  <c r="G1469" i="1" s="1"/>
  <c r="H1470" i="1" s="1"/>
  <c r="I1469" i="1"/>
  <c r="O1458" i="1" l="1"/>
  <c r="B1458" i="1"/>
  <c r="I1470" i="1"/>
  <c r="J1470" i="1" s="1"/>
  <c r="K1459" i="1"/>
  <c r="C1460" i="1"/>
  <c r="A1471" i="1"/>
  <c r="D1471" i="1" s="1"/>
  <c r="L1470" i="1"/>
  <c r="E1470" i="1"/>
  <c r="G1470" i="1" s="1"/>
  <c r="H1471" i="1" s="1"/>
  <c r="J1469" i="1"/>
  <c r="P1470" i="1"/>
  <c r="Q1470" i="1"/>
  <c r="M1469" i="1"/>
  <c r="N1469" i="1" s="1"/>
  <c r="O1459" i="1" l="1"/>
  <c r="B1459" i="1"/>
  <c r="C1461" i="1"/>
  <c r="K1460" i="1"/>
  <c r="M1470" i="1"/>
  <c r="N1470" i="1" s="1"/>
  <c r="P1471" i="1"/>
  <c r="Q1471" i="1"/>
  <c r="I1471" i="1"/>
  <c r="E1471" i="1"/>
  <c r="G1471" i="1" s="1"/>
  <c r="H1472" i="1" s="1"/>
  <c r="L1471" i="1"/>
  <c r="A1472" i="1"/>
  <c r="D1472" i="1" s="1"/>
  <c r="O1460" i="1" l="1"/>
  <c r="B1460" i="1"/>
  <c r="K1461" i="1"/>
  <c r="C1462" i="1"/>
  <c r="A1473" i="1"/>
  <c r="D1473" i="1" s="1"/>
  <c r="L1472" i="1"/>
  <c r="E1472" i="1"/>
  <c r="G1472" i="1" s="1"/>
  <c r="H1473" i="1" s="1"/>
  <c r="P1472" i="1"/>
  <c r="M1471" i="1"/>
  <c r="N1471" i="1" s="1"/>
  <c r="Q1472" i="1"/>
  <c r="I1472" i="1"/>
  <c r="J1472" i="1" s="1"/>
  <c r="J1471" i="1"/>
  <c r="O1461" i="1" l="1"/>
  <c r="B1461" i="1"/>
  <c r="C1463" i="1"/>
  <c r="K1462" i="1"/>
  <c r="Q1473" i="1"/>
  <c r="M1472" i="1"/>
  <c r="N1472" i="1" s="1"/>
  <c r="P1473" i="1"/>
  <c r="I1473" i="1"/>
  <c r="A1474" i="1"/>
  <c r="D1474" i="1" s="1"/>
  <c r="L1473" i="1"/>
  <c r="E1473" i="1"/>
  <c r="G1473" i="1" s="1"/>
  <c r="H1474" i="1" s="1"/>
  <c r="O1462" i="1" l="1"/>
  <c r="B1462" i="1"/>
  <c r="C1464" i="1"/>
  <c r="K1463" i="1"/>
  <c r="P1474" i="1"/>
  <c r="M1473" i="1"/>
  <c r="N1473" i="1" s="1"/>
  <c r="Q1474" i="1"/>
  <c r="E1474" i="1"/>
  <c r="G1474" i="1" s="1"/>
  <c r="H1475" i="1" s="1"/>
  <c r="L1474" i="1"/>
  <c r="A1475" i="1"/>
  <c r="D1475" i="1" s="1"/>
  <c r="I1474" i="1"/>
  <c r="J1473" i="1"/>
  <c r="O1463" i="1" l="1"/>
  <c r="B1463" i="1"/>
  <c r="I1475" i="1"/>
  <c r="J1475" i="1" s="1"/>
  <c r="C1465" i="1"/>
  <c r="K1464" i="1"/>
  <c r="J1474" i="1"/>
  <c r="L1475" i="1"/>
  <c r="A1476" i="1"/>
  <c r="D1476" i="1" s="1"/>
  <c r="E1475" i="1"/>
  <c r="G1475" i="1" s="1"/>
  <c r="H1476" i="1" s="1"/>
  <c r="Q1475" i="1"/>
  <c r="P1475" i="1"/>
  <c r="M1474" i="1"/>
  <c r="N1474" i="1" s="1"/>
  <c r="O1464" i="1" l="1"/>
  <c r="B1464" i="1"/>
  <c r="C1466" i="1"/>
  <c r="K1465" i="1"/>
  <c r="P1476" i="1"/>
  <c r="Q1476" i="1"/>
  <c r="M1475" i="1"/>
  <c r="N1475" i="1" s="1"/>
  <c r="I1476" i="1"/>
  <c r="E1476" i="1"/>
  <c r="G1476" i="1" s="1"/>
  <c r="H1477" i="1" s="1"/>
  <c r="L1476" i="1"/>
  <c r="A1477" i="1"/>
  <c r="D1477" i="1" s="1"/>
  <c r="O1465" i="1" l="1"/>
  <c r="B1465" i="1"/>
  <c r="C1467" i="1"/>
  <c r="K1466" i="1"/>
  <c r="L1477" i="1"/>
  <c r="E1477" i="1"/>
  <c r="G1477" i="1" s="1"/>
  <c r="H1478" i="1" s="1"/>
  <c r="A1478" i="1"/>
  <c r="D1478" i="1" s="1"/>
  <c r="I1477" i="1"/>
  <c r="J1477" i="1" s="1"/>
  <c r="P1477" i="1"/>
  <c r="M1476" i="1"/>
  <c r="N1476" i="1" s="1"/>
  <c r="Q1477" i="1"/>
  <c r="J1476" i="1"/>
  <c r="O1466" i="1" l="1"/>
  <c r="B1466" i="1"/>
  <c r="I1478" i="1"/>
  <c r="J1478" i="1" s="1"/>
  <c r="C1468" i="1"/>
  <c r="K1467" i="1"/>
  <c r="A1479" i="1"/>
  <c r="D1479" i="1" s="1"/>
  <c r="L1478" i="1"/>
  <c r="E1478" i="1"/>
  <c r="G1478" i="1" s="1"/>
  <c r="H1479" i="1" s="1"/>
  <c r="M1477" i="1"/>
  <c r="N1477" i="1" s="1"/>
  <c r="P1478" i="1"/>
  <c r="Q1478" i="1"/>
  <c r="O1467" i="1" l="1"/>
  <c r="B1467" i="1"/>
  <c r="I1479" i="1"/>
  <c r="J1479" i="1" s="1"/>
  <c r="C1469" i="1"/>
  <c r="K1468" i="1"/>
  <c r="E1479" i="1"/>
  <c r="G1479" i="1" s="1"/>
  <c r="H1480" i="1" s="1"/>
  <c r="L1479" i="1"/>
  <c r="A1480" i="1"/>
  <c r="D1480" i="1" s="1"/>
  <c r="Q1479" i="1"/>
  <c r="M1478" i="1"/>
  <c r="N1478" i="1" s="1"/>
  <c r="P1479" i="1"/>
  <c r="O1468" i="1" l="1"/>
  <c r="B1468" i="1"/>
  <c r="C1470" i="1"/>
  <c r="K1469" i="1"/>
  <c r="M1479" i="1"/>
  <c r="N1479" i="1" s="1"/>
  <c r="P1480" i="1"/>
  <c r="Q1480" i="1"/>
  <c r="E1480" i="1"/>
  <c r="G1480" i="1" s="1"/>
  <c r="H1481" i="1" s="1"/>
  <c r="A1481" i="1"/>
  <c r="D1481" i="1" s="1"/>
  <c r="L1480" i="1"/>
  <c r="I1480" i="1"/>
  <c r="J1480" i="1" s="1"/>
  <c r="O1469" i="1" l="1"/>
  <c r="B1469" i="1"/>
  <c r="C1471" i="1"/>
  <c r="K1470" i="1"/>
  <c r="M1480" i="1"/>
  <c r="N1480" i="1" s="1"/>
  <c r="Q1481" i="1"/>
  <c r="P1481" i="1"/>
  <c r="I1481" i="1"/>
  <c r="L1481" i="1"/>
  <c r="E1481" i="1"/>
  <c r="G1481" i="1" s="1"/>
  <c r="H1482" i="1" s="1"/>
  <c r="A1482" i="1"/>
  <c r="D1482" i="1" s="1"/>
  <c r="O1470" i="1" l="1"/>
  <c r="B1470" i="1"/>
  <c r="C1472" i="1"/>
  <c r="K1471" i="1"/>
  <c r="I1482" i="1"/>
  <c r="J1482" i="1" s="1"/>
  <c r="E1482" i="1"/>
  <c r="G1482" i="1" s="1"/>
  <c r="H1483" i="1" s="1"/>
  <c r="L1482" i="1"/>
  <c r="A1483" i="1"/>
  <c r="D1483" i="1" s="1"/>
  <c r="J1481" i="1"/>
  <c r="Q1482" i="1"/>
  <c r="P1482" i="1"/>
  <c r="M1481" i="1"/>
  <c r="N1481" i="1" s="1"/>
  <c r="O1471" i="1" l="1"/>
  <c r="B1471" i="1"/>
  <c r="C1473" i="1"/>
  <c r="K1472" i="1"/>
  <c r="Q1483" i="1"/>
  <c r="P1483" i="1"/>
  <c r="M1482" i="1"/>
  <c r="N1482" i="1" s="1"/>
  <c r="A1484" i="1"/>
  <c r="D1484" i="1" s="1"/>
  <c r="L1483" i="1"/>
  <c r="E1483" i="1"/>
  <c r="G1483" i="1" s="1"/>
  <c r="H1484" i="1" s="1"/>
  <c r="I1483" i="1"/>
  <c r="J1483" i="1" s="1"/>
  <c r="O1472" i="1" l="1"/>
  <c r="B1472" i="1"/>
  <c r="C1474" i="1"/>
  <c r="K1473" i="1"/>
  <c r="M1483" i="1"/>
  <c r="N1483" i="1" s="1"/>
  <c r="Q1484" i="1"/>
  <c r="P1484" i="1"/>
  <c r="I1484" i="1"/>
  <c r="L1484" i="1"/>
  <c r="E1484" i="1"/>
  <c r="G1484" i="1" s="1"/>
  <c r="H1485" i="1" s="1"/>
  <c r="A1485" i="1"/>
  <c r="D1485" i="1" s="1"/>
  <c r="O1473" i="1" l="1"/>
  <c r="B1473" i="1"/>
  <c r="C1475" i="1"/>
  <c r="K1474" i="1"/>
  <c r="M1484" i="1"/>
  <c r="N1484" i="1" s="1"/>
  <c r="Q1485" i="1"/>
  <c r="P1485" i="1"/>
  <c r="I1485" i="1"/>
  <c r="J1484" i="1"/>
  <c r="E1485" i="1"/>
  <c r="G1485" i="1" s="1"/>
  <c r="H1486" i="1" s="1"/>
  <c r="L1485" i="1"/>
  <c r="A1486" i="1"/>
  <c r="D1486" i="1" s="1"/>
  <c r="O1474" i="1" l="1"/>
  <c r="B1474" i="1"/>
  <c r="C1476" i="1"/>
  <c r="K1475" i="1"/>
  <c r="L1486" i="1"/>
  <c r="A1487" i="1"/>
  <c r="D1487" i="1" s="1"/>
  <c r="E1486" i="1"/>
  <c r="G1486" i="1" s="1"/>
  <c r="H1487" i="1" s="1"/>
  <c r="I1486" i="1"/>
  <c r="Q1486" i="1"/>
  <c r="P1486" i="1"/>
  <c r="M1485" i="1"/>
  <c r="N1485" i="1" s="1"/>
  <c r="J1485" i="1"/>
  <c r="O1475" i="1" l="1"/>
  <c r="B1475" i="1"/>
  <c r="I1487" i="1"/>
  <c r="J1487" i="1" s="1"/>
  <c r="C1477" i="1"/>
  <c r="K1476" i="1"/>
  <c r="J1486" i="1"/>
  <c r="L1487" i="1"/>
  <c r="E1487" i="1"/>
  <c r="G1487" i="1" s="1"/>
  <c r="H1488" i="1" s="1"/>
  <c r="A1488" i="1"/>
  <c r="D1488" i="1" s="1"/>
  <c r="Q1487" i="1"/>
  <c r="P1487" i="1"/>
  <c r="M1486" i="1"/>
  <c r="N1486" i="1" s="1"/>
  <c r="O1476" i="1" l="1"/>
  <c r="B1476" i="1"/>
  <c r="I1488" i="1"/>
  <c r="J1488" i="1" s="1"/>
  <c r="C1478" i="1"/>
  <c r="K1477" i="1"/>
  <c r="P1488" i="1"/>
  <c r="Q1488" i="1"/>
  <c r="M1487" i="1"/>
  <c r="N1487" i="1" s="1"/>
  <c r="L1488" i="1"/>
  <c r="E1488" i="1"/>
  <c r="G1488" i="1" s="1"/>
  <c r="H1489" i="1" s="1"/>
  <c r="A1489" i="1"/>
  <c r="D1489" i="1" s="1"/>
  <c r="O1477" i="1" l="1"/>
  <c r="B1477" i="1"/>
  <c r="K1478" i="1"/>
  <c r="C1479" i="1"/>
  <c r="A1490" i="1"/>
  <c r="D1490" i="1" s="1"/>
  <c r="L1489" i="1"/>
  <c r="E1489" i="1"/>
  <c r="G1489" i="1" s="1"/>
  <c r="H1490" i="1" s="1"/>
  <c r="P1489" i="1"/>
  <c r="M1488" i="1"/>
  <c r="N1488" i="1" s="1"/>
  <c r="Q1489" i="1"/>
  <c r="I1489" i="1"/>
  <c r="J1489" i="1" s="1"/>
  <c r="O1478" i="1" l="1"/>
  <c r="B1478" i="1"/>
  <c r="C1480" i="1"/>
  <c r="K1479" i="1"/>
  <c r="Q1490" i="1"/>
  <c r="P1490" i="1"/>
  <c r="M1489" i="1"/>
  <c r="N1489" i="1" s="1"/>
  <c r="I1490" i="1"/>
  <c r="L1490" i="1"/>
  <c r="A1491" i="1"/>
  <c r="D1491" i="1" s="1"/>
  <c r="E1490" i="1"/>
  <c r="G1490" i="1" s="1"/>
  <c r="H1491" i="1" s="1"/>
  <c r="O1479" i="1" l="1"/>
  <c r="B1479" i="1"/>
  <c r="K1480" i="1"/>
  <c r="C1481" i="1"/>
  <c r="A1492" i="1"/>
  <c r="D1492" i="1" s="1"/>
  <c r="L1491" i="1"/>
  <c r="E1491" i="1"/>
  <c r="G1491" i="1" s="1"/>
  <c r="H1492" i="1" s="1"/>
  <c r="I1491" i="1"/>
  <c r="J1491" i="1" s="1"/>
  <c r="J1490" i="1"/>
  <c r="Q1491" i="1"/>
  <c r="P1491" i="1"/>
  <c r="M1490" i="1"/>
  <c r="N1490" i="1" s="1"/>
  <c r="O1480" i="1" l="1"/>
  <c r="B1480" i="1"/>
  <c r="C1482" i="1"/>
  <c r="K1481" i="1"/>
  <c r="P1492" i="1"/>
  <c r="Q1492" i="1"/>
  <c r="M1491" i="1"/>
  <c r="N1491" i="1" s="1"/>
  <c r="I1492" i="1"/>
  <c r="A1493" i="1"/>
  <c r="D1493" i="1" s="1"/>
  <c r="L1492" i="1"/>
  <c r="E1492" i="1"/>
  <c r="G1492" i="1" s="1"/>
  <c r="H1493" i="1" s="1"/>
  <c r="O1481" i="1" l="1"/>
  <c r="B1481" i="1"/>
  <c r="K1482" i="1"/>
  <c r="C1483" i="1"/>
  <c r="A1494" i="1"/>
  <c r="D1494" i="1" s="1"/>
  <c r="E1493" i="1"/>
  <c r="G1493" i="1" s="1"/>
  <c r="H1494" i="1" s="1"/>
  <c r="L1493" i="1"/>
  <c r="I1493" i="1"/>
  <c r="J1492" i="1"/>
  <c r="P1493" i="1"/>
  <c r="M1492" i="1"/>
  <c r="N1492" i="1" s="1"/>
  <c r="Q1493" i="1"/>
  <c r="O1482" i="1" l="1"/>
  <c r="B1482" i="1"/>
  <c r="C1484" i="1"/>
  <c r="K1483" i="1"/>
  <c r="I1494" i="1"/>
  <c r="J1494" i="1" s="1"/>
  <c r="J1493" i="1"/>
  <c r="A1495" i="1"/>
  <c r="D1495" i="1" s="1"/>
  <c r="E1494" i="1"/>
  <c r="G1494" i="1" s="1"/>
  <c r="H1495" i="1" s="1"/>
  <c r="L1494" i="1"/>
  <c r="Q1494" i="1"/>
  <c r="P1494" i="1"/>
  <c r="M1493" i="1"/>
  <c r="N1493" i="1" s="1"/>
  <c r="O1483" i="1" l="1"/>
  <c r="B1483" i="1"/>
  <c r="K1484" i="1"/>
  <c r="C1485" i="1"/>
  <c r="A1496" i="1"/>
  <c r="D1496" i="1" s="1"/>
  <c r="L1495" i="1"/>
  <c r="E1495" i="1"/>
  <c r="G1495" i="1" s="1"/>
  <c r="H1496" i="1" s="1"/>
  <c r="Q1495" i="1"/>
  <c r="P1495" i="1"/>
  <c r="M1494" i="1"/>
  <c r="N1494" i="1" s="1"/>
  <c r="I1495" i="1"/>
  <c r="O1484" i="1" l="1"/>
  <c r="B1484" i="1"/>
  <c r="C1486" i="1"/>
  <c r="K1485" i="1"/>
  <c r="I1496" i="1"/>
  <c r="J1496" i="1" s="1"/>
  <c r="P1496" i="1"/>
  <c r="Q1496" i="1"/>
  <c r="M1495" i="1"/>
  <c r="N1495" i="1" s="1"/>
  <c r="J1495" i="1"/>
  <c r="A1497" i="1"/>
  <c r="D1497" i="1" s="1"/>
  <c r="L1496" i="1"/>
  <c r="E1496" i="1"/>
  <c r="G1496" i="1" s="1"/>
  <c r="H1497" i="1" s="1"/>
  <c r="O1485" i="1" l="1"/>
  <c r="B1485" i="1"/>
  <c r="K1486" i="1"/>
  <c r="C1487" i="1"/>
  <c r="M1496" i="1"/>
  <c r="N1496" i="1" s="1"/>
  <c r="Q1497" i="1"/>
  <c r="P1497" i="1"/>
  <c r="A1498" i="1"/>
  <c r="D1498" i="1" s="1"/>
  <c r="E1497" i="1"/>
  <c r="G1497" i="1" s="1"/>
  <c r="H1498" i="1" s="1"/>
  <c r="L1497" i="1"/>
  <c r="I1497" i="1"/>
  <c r="J1497" i="1" s="1"/>
  <c r="O1486" i="1" l="1"/>
  <c r="B1486" i="1"/>
  <c r="C1488" i="1"/>
  <c r="K1487" i="1"/>
  <c r="A1499" i="1"/>
  <c r="D1499" i="1" s="1"/>
  <c r="E1498" i="1"/>
  <c r="G1498" i="1" s="1"/>
  <c r="H1499" i="1" s="1"/>
  <c r="L1498" i="1"/>
  <c r="Q1498" i="1"/>
  <c r="P1498" i="1"/>
  <c r="M1497" i="1"/>
  <c r="N1497" i="1" s="1"/>
  <c r="I1498" i="1"/>
  <c r="J1498" i="1" s="1"/>
  <c r="O1487" i="1" l="1"/>
  <c r="B1487" i="1"/>
  <c r="C1489" i="1"/>
  <c r="K1488" i="1"/>
  <c r="Q1499" i="1"/>
  <c r="P1499" i="1"/>
  <c r="M1498" i="1"/>
  <c r="N1498" i="1" s="1"/>
  <c r="I1499" i="1"/>
  <c r="J1499" i="1" s="1"/>
  <c r="E1499" i="1"/>
  <c r="G1499" i="1" s="1"/>
  <c r="H1500" i="1" s="1"/>
  <c r="A1500" i="1"/>
  <c r="D1500" i="1" s="1"/>
  <c r="L1499" i="1"/>
  <c r="O1488" i="1" l="1"/>
  <c r="B1488" i="1"/>
  <c r="C1490" i="1"/>
  <c r="K1489" i="1"/>
  <c r="P1500" i="1"/>
  <c r="Q1500" i="1"/>
  <c r="M1499" i="1"/>
  <c r="N1499" i="1" s="1"/>
  <c r="I1500" i="1"/>
  <c r="J1500" i="1" s="1"/>
  <c r="A1501" i="1"/>
  <c r="D1501" i="1" s="1"/>
  <c r="L1500" i="1"/>
  <c r="E1500" i="1"/>
  <c r="G1500" i="1" s="1"/>
  <c r="H1501" i="1" s="1"/>
  <c r="O1489" i="1" l="1"/>
  <c r="B1489" i="1"/>
  <c r="C1491" i="1"/>
  <c r="K1490" i="1"/>
  <c r="M1500" i="1"/>
  <c r="N1500" i="1" s="1"/>
  <c r="Q1501" i="1"/>
  <c r="P1501" i="1"/>
  <c r="I1501" i="1"/>
  <c r="J1501" i="1" s="1"/>
  <c r="A1502" i="1"/>
  <c r="D1502" i="1" s="1"/>
  <c r="L1501" i="1"/>
  <c r="E1501" i="1"/>
  <c r="G1501" i="1" s="1"/>
  <c r="H1502" i="1" s="1"/>
  <c r="O1490" i="1" l="1"/>
  <c r="B1490" i="1"/>
  <c r="C1492" i="1"/>
  <c r="K1491" i="1"/>
  <c r="L1502" i="1"/>
  <c r="A1503" i="1"/>
  <c r="D1503" i="1" s="1"/>
  <c r="E1502" i="1"/>
  <c r="G1502" i="1" s="1"/>
  <c r="H1503" i="1" s="1"/>
  <c r="Q1502" i="1"/>
  <c r="P1502" i="1"/>
  <c r="M1501" i="1"/>
  <c r="N1501" i="1" s="1"/>
  <c r="I1502" i="1"/>
  <c r="J1502" i="1" s="1"/>
  <c r="O1491" i="1" l="1"/>
  <c r="B1491" i="1"/>
  <c r="C1493" i="1"/>
  <c r="K1492" i="1"/>
  <c r="A1504" i="1"/>
  <c r="D1504" i="1" s="1"/>
  <c r="L1503" i="1"/>
  <c r="E1503" i="1"/>
  <c r="G1503" i="1" s="1"/>
  <c r="H1504" i="1" s="1"/>
  <c r="Q1503" i="1"/>
  <c r="P1503" i="1"/>
  <c r="M1502" i="1"/>
  <c r="N1502" i="1" s="1"/>
  <c r="I1503" i="1"/>
  <c r="J1503" i="1" s="1"/>
  <c r="O1492" i="1" l="1"/>
  <c r="B1492" i="1"/>
  <c r="C1494" i="1"/>
  <c r="K1493" i="1"/>
  <c r="P1504" i="1"/>
  <c r="Q1504" i="1"/>
  <c r="M1503" i="1"/>
  <c r="N1503" i="1" s="1"/>
  <c r="I1504" i="1"/>
  <c r="J1504" i="1" s="1"/>
  <c r="L1504" i="1"/>
  <c r="A1505" i="1"/>
  <c r="D1505" i="1" s="1"/>
  <c r="E1504" i="1"/>
  <c r="G1504" i="1" s="1"/>
  <c r="H1505" i="1" s="1"/>
  <c r="O1493" i="1" l="1"/>
  <c r="B1493" i="1"/>
  <c r="K1494" i="1"/>
  <c r="C1495" i="1"/>
  <c r="E1505" i="1"/>
  <c r="G1505" i="1" s="1"/>
  <c r="H1506" i="1" s="1"/>
  <c r="A1506" i="1"/>
  <c r="D1506" i="1" s="1"/>
  <c r="L1505" i="1"/>
  <c r="Q1505" i="1"/>
  <c r="P1505" i="1"/>
  <c r="M1504" i="1"/>
  <c r="N1504" i="1" s="1"/>
  <c r="I1505" i="1"/>
  <c r="J1505" i="1" s="1"/>
  <c r="O1494" i="1" l="1"/>
  <c r="B1494" i="1"/>
  <c r="C1496" i="1"/>
  <c r="K1495" i="1"/>
  <c r="Q1506" i="1"/>
  <c r="P1506" i="1"/>
  <c r="M1505" i="1"/>
  <c r="N1505" i="1" s="1"/>
  <c r="I1506" i="1"/>
  <c r="J1506" i="1" s="1"/>
  <c r="L1506" i="1"/>
  <c r="A1507" i="1"/>
  <c r="D1507" i="1" s="1"/>
  <c r="E1506" i="1"/>
  <c r="G1506" i="1" s="1"/>
  <c r="H1507" i="1" s="1"/>
  <c r="O1495" i="1" l="1"/>
  <c r="B1495" i="1"/>
  <c r="C1497" i="1"/>
  <c r="K1496" i="1"/>
  <c r="E1507" i="1"/>
  <c r="G1507" i="1" s="1"/>
  <c r="H1508" i="1" s="1"/>
  <c r="A1508" i="1"/>
  <c r="D1508" i="1" s="1"/>
  <c r="L1507" i="1"/>
  <c r="M1506" i="1"/>
  <c r="N1506" i="1" s="1"/>
  <c r="Q1507" i="1"/>
  <c r="P1507" i="1"/>
  <c r="I1507" i="1"/>
  <c r="J1507" i="1" s="1"/>
  <c r="O1496" i="1" l="1"/>
  <c r="B1496" i="1"/>
  <c r="C1498" i="1"/>
  <c r="K1497" i="1"/>
  <c r="M1507" i="1"/>
  <c r="N1507" i="1" s="1"/>
  <c r="P1508" i="1"/>
  <c r="Q1508" i="1"/>
  <c r="I1508" i="1"/>
  <c r="J1508" i="1" s="1"/>
  <c r="E1508" i="1"/>
  <c r="G1508" i="1" s="1"/>
  <c r="H1509" i="1" s="1"/>
  <c r="A1509" i="1"/>
  <c r="D1509" i="1" s="1"/>
  <c r="L1508" i="1"/>
  <c r="O1497" i="1" l="1"/>
  <c r="B1497" i="1"/>
  <c r="C1499" i="1"/>
  <c r="K1498" i="1"/>
  <c r="Q1509" i="1"/>
  <c r="P1509" i="1"/>
  <c r="M1508" i="1"/>
  <c r="N1508" i="1" s="1"/>
  <c r="I1509" i="1"/>
  <c r="J1509" i="1" s="1"/>
  <c r="E1509" i="1"/>
  <c r="G1509" i="1" s="1"/>
  <c r="H1510" i="1" s="1"/>
  <c r="A1510" i="1"/>
  <c r="D1510" i="1" s="1"/>
  <c r="L1509" i="1"/>
  <c r="O1498" i="1" l="1"/>
  <c r="B1498" i="1"/>
  <c r="C1500" i="1"/>
  <c r="K1499" i="1"/>
  <c r="Q1510" i="1"/>
  <c r="P1510" i="1"/>
  <c r="M1509" i="1"/>
  <c r="N1509" i="1" s="1"/>
  <c r="I1510" i="1"/>
  <c r="J1510" i="1" s="1"/>
  <c r="A1511" i="1"/>
  <c r="D1511" i="1" s="1"/>
  <c r="E1510" i="1"/>
  <c r="G1510" i="1" s="1"/>
  <c r="H1511" i="1" s="1"/>
  <c r="L1510" i="1"/>
  <c r="O1499" i="1" l="1"/>
  <c r="B1499" i="1"/>
  <c r="C1501" i="1"/>
  <c r="K1500" i="1"/>
  <c r="A1512" i="1"/>
  <c r="D1512" i="1" s="1"/>
  <c r="E1511" i="1"/>
  <c r="G1511" i="1" s="1"/>
  <c r="H1512" i="1" s="1"/>
  <c r="L1511" i="1"/>
  <c r="M1510" i="1"/>
  <c r="N1510" i="1" s="1"/>
  <c r="Q1511" i="1"/>
  <c r="P1511" i="1"/>
  <c r="I1511" i="1"/>
  <c r="J1511" i="1" s="1"/>
  <c r="O1500" i="1" l="1"/>
  <c r="B1500" i="1"/>
  <c r="C1502" i="1"/>
  <c r="K1501" i="1"/>
  <c r="M1511" i="1"/>
  <c r="N1511" i="1" s="1"/>
  <c r="P1512" i="1"/>
  <c r="Q1512" i="1"/>
  <c r="I1512" i="1"/>
  <c r="J1512" i="1" s="1"/>
  <c r="E1512" i="1"/>
  <c r="G1512" i="1" s="1"/>
  <c r="H1513" i="1" s="1"/>
  <c r="L1512" i="1"/>
  <c r="A1513" i="1"/>
  <c r="D1513" i="1" s="1"/>
  <c r="O1501" i="1" l="1"/>
  <c r="B1501" i="1"/>
  <c r="C1503" i="1"/>
  <c r="K1502" i="1"/>
  <c r="E1513" i="1"/>
  <c r="G1513" i="1" s="1"/>
  <c r="H1514" i="1" s="1"/>
  <c r="L1513" i="1"/>
  <c r="A1514" i="1"/>
  <c r="D1514" i="1" s="1"/>
  <c r="Q1513" i="1"/>
  <c r="P1513" i="1"/>
  <c r="M1512" i="1"/>
  <c r="N1512" i="1" s="1"/>
  <c r="I1513" i="1"/>
  <c r="J1513" i="1" s="1"/>
  <c r="O1502" i="1" l="1"/>
  <c r="B1502" i="1"/>
  <c r="C1504" i="1"/>
  <c r="K1503" i="1"/>
  <c r="M1513" i="1"/>
  <c r="N1513" i="1" s="1"/>
  <c r="Q1514" i="1"/>
  <c r="P1514" i="1"/>
  <c r="I1514" i="1"/>
  <c r="J1514" i="1" s="1"/>
  <c r="E1514" i="1"/>
  <c r="G1514" i="1" s="1"/>
  <c r="H1515" i="1" s="1"/>
  <c r="L1514" i="1"/>
  <c r="A1515" i="1"/>
  <c r="D1515" i="1" s="1"/>
  <c r="O1503" i="1" l="1"/>
  <c r="B1503" i="1"/>
  <c r="C1505" i="1"/>
  <c r="K1504" i="1"/>
  <c r="L1515" i="1"/>
  <c r="A1516" i="1"/>
  <c r="D1516" i="1" s="1"/>
  <c r="E1515" i="1"/>
  <c r="G1515" i="1" s="1"/>
  <c r="H1516" i="1" s="1"/>
  <c r="P1515" i="1"/>
  <c r="M1514" i="1"/>
  <c r="N1514" i="1" s="1"/>
  <c r="Q1515" i="1"/>
  <c r="I1515" i="1"/>
  <c r="J1515" i="1" s="1"/>
  <c r="O1504" i="1" l="1"/>
  <c r="B1504" i="1"/>
  <c r="C1506" i="1"/>
  <c r="K1505" i="1"/>
  <c r="E1516" i="1"/>
  <c r="G1516" i="1" s="1"/>
  <c r="H1517" i="1" s="1"/>
  <c r="L1516" i="1"/>
  <c r="A1517" i="1"/>
  <c r="D1517" i="1" s="1"/>
  <c r="P1516" i="1"/>
  <c r="Q1516" i="1"/>
  <c r="M1515" i="1"/>
  <c r="N1515" i="1" s="1"/>
  <c r="I1516" i="1"/>
  <c r="J1516" i="1" s="1"/>
  <c r="O1505" i="1" l="1"/>
  <c r="B1505" i="1"/>
  <c r="C1507" i="1"/>
  <c r="K1506" i="1"/>
  <c r="E1517" i="1"/>
  <c r="G1517" i="1" s="1"/>
  <c r="H1518" i="1" s="1"/>
  <c r="A1518" i="1"/>
  <c r="D1518" i="1" s="1"/>
  <c r="L1517" i="1"/>
  <c r="Q1517" i="1"/>
  <c r="P1517" i="1"/>
  <c r="M1516" i="1"/>
  <c r="N1516" i="1" s="1"/>
  <c r="I1517" i="1"/>
  <c r="J1517" i="1" s="1"/>
  <c r="O1506" i="1" l="1"/>
  <c r="B1506" i="1"/>
  <c r="C1508" i="1"/>
  <c r="K1507" i="1"/>
  <c r="A1519" i="1"/>
  <c r="D1519" i="1" s="1"/>
  <c r="E1518" i="1"/>
  <c r="G1518" i="1" s="1"/>
  <c r="H1519" i="1" s="1"/>
  <c r="L1518" i="1"/>
  <c r="M1517" i="1"/>
  <c r="N1517" i="1" s="1"/>
  <c r="Q1518" i="1"/>
  <c r="P1518" i="1"/>
  <c r="I1518" i="1"/>
  <c r="J1518" i="1" s="1"/>
  <c r="O1507" i="1" l="1"/>
  <c r="B1507" i="1"/>
  <c r="C1509" i="1"/>
  <c r="K1508" i="1"/>
  <c r="L1519" i="1"/>
  <c r="A1520" i="1"/>
  <c r="D1520" i="1" s="1"/>
  <c r="E1519" i="1"/>
  <c r="G1519" i="1" s="1"/>
  <c r="H1520" i="1" s="1"/>
  <c r="P1519" i="1"/>
  <c r="M1518" i="1"/>
  <c r="N1518" i="1" s="1"/>
  <c r="Q1519" i="1"/>
  <c r="I1519" i="1"/>
  <c r="J1519" i="1" s="1"/>
  <c r="O1508" i="1" l="1"/>
  <c r="B1508" i="1"/>
  <c r="C1510" i="1"/>
  <c r="K1509" i="1"/>
  <c r="E1520" i="1"/>
  <c r="G1520" i="1" s="1"/>
  <c r="H1521" i="1" s="1"/>
  <c r="L1520" i="1"/>
  <c r="A1521" i="1"/>
  <c r="D1521" i="1" s="1"/>
  <c r="P1520" i="1"/>
  <c r="Q1520" i="1"/>
  <c r="M1519" i="1"/>
  <c r="N1519" i="1" s="1"/>
  <c r="I1520" i="1"/>
  <c r="J1520" i="1" s="1"/>
  <c r="O1509" i="1" l="1"/>
  <c r="B1509" i="1"/>
  <c r="C1511" i="1"/>
  <c r="K1510" i="1"/>
  <c r="A1522" i="1"/>
  <c r="D1522" i="1" s="1"/>
  <c r="L1521" i="1"/>
  <c r="E1521" i="1"/>
  <c r="G1521" i="1" s="1"/>
  <c r="H1522" i="1" s="1"/>
  <c r="Q1521" i="1"/>
  <c r="P1521" i="1"/>
  <c r="M1520" i="1"/>
  <c r="N1520" i="1" s="1"/>
  <c r="I1521" i="1"/>
  <c r="J1521" i="1" s="1"/>
  <c r="O1510" i="1" l="1"/>
  <c r="B1510" i="1"/>
  <c r="C1512" i="1"/>
  <c r="K1511" i="1"/>
  <c r="M1521" i="1"/>
  <c r="N1521" i="1" s="1"/>
  <c r="Q1522" i="1"/>
  <c r="P1522" i="1"/>
  <c r="I1522" i="1"/>
  <c r="J1522" i="1" s="1"/>
  <c r="E1522" i="1"/>
  <c r="G1522" i="1" s="1"/>
  <c r="H1523" i="1" s="1"/>
  <c r="L1522" i="1"/>
  <c r="A1523" i="1"/>
  <c r="D1523" i="1" s="1"/>
  <c r="O1511" i="1" l="1"/>
  <c r="B1511" i="1"/>
  <c r="C1513" i="1"/>
  <c r="K1512" i="1"/>
  <c r="E1523" i="1"/>
  <c r="G1523" i="1" s="1"/>
  <c r="H1524" i="1" s="1"/>
  <c r="A1524" i="1"/>
  <c r="D1524" i="1" s="1"/>
  <c r="L1523" i="1"/>
  <c r="P1523" i="1"/>
  <c r="M1522" i="1"/>
  <c r="N1522" i="1" s="1"/>
  <c r="Q1523" i="1"/>
  <c r="I1523" i="1"/>
  <c r="J1523" i="1" s="1"/>
  <c r="O1512" i="1" l="1"/>
  <c r="B1512" i="1"/>
  <c r="C1514" i="1"/>
  <c r="K1513" i="1"/>
  <c r="P1524" i="1"/>
  <c r="Q1524" i="1"/>
  <c r="M1523" i="1"/>
  <c r="N1523" i="1" s="1"/>
  <c r="I1524" i="1"/>
  <c r="J1524" i="1" s="1"/>
  <c r="L1524" i="1"/>
  <c r="E1524" i="1"/>
  <c r="G1524" i="1" s="1"/>
  <c r="H1525" i="1" s="1"/>
  <c r="A1525" i="1"/>
  <c r="D1525" i="1" s="1"/>
  <c r="O1513" i="1" l="1"/>
  <c r="B1513" i="1"/>
  <c r="C1515" i="1"/>
  <c r="K1514" i="1"/>
  <c r="Q1525" i="1"/>
  <c r="P1525" i="1"/>
  <c r="M1524" i="1"/>
  <c r="N1524" i="1" s="1"/>
  <c r="I1525" i="1"/>
  <c r="J1525" i="1" s="1"/>
  <c r="E1525" i="1"/>
  <c r="G1525" i="1" s="1"/>
  <c r="H1526" i="1" s="1"/>
  <c r="A1526" i="1"/>
  <c r="D1526" i="1" s="1"/>
  <c r="L1525" i="1"/>
  <c r="O1514" i="1" l="1"/>
  <c r="B1514" i="1"/>
  <c r="C1516" i="1"/>
  <c r="K1515" i="1"/>
  <c r="M1525" i="1"/>
  <c r="N1525" i="1" s="1"/>
  <c r="Q1526" i="1"/>
  <c r="P1526" i="1"/>
  <c r="I1526" i="1"/>
  <c r="J1526" i="1" s="1"/>
  <c r="E1526" i="1"/>
  <c r="G1526" i="1" s="1"/>
  <c r="H1527" i="1" s="1"/>
  <c r="L1526" i="1"/>
  <c r="A1527" i="1"/>
  <c r="D1527" i="1" s="1"/>
  <c r="O1515" i="1" l="1"/>
  <c r="B1515" i="1"/>
  <c r="C1517" i="1"/>
  <c r="K1516" i="1"/>
  <c r="E1527" i="1"/>
  <c r="G1527" i="1" s="1"/>
  <c r="H1528" i="1" s="1"/>
  <c r="A1528" i="1"/>
  <c r="D1528" i="1" s="1"/>
  <c r="L1527" i="1"/>
  <c r="P1527" i="1"/>
  <c r="Q1527" i="1"/>
  <c r="M1526" i="1"/>
  <c r="N1526" i="1" s="1"/>
  <c r="I1527" i="1"/>
  <c r="J1527" i="1" s="1"/>
  <c r="O1516" i="1" l="1"/>
  <c r="B1516" i="1"/>
  <c r="C1518" i="1"/>
  <c r="K1517" i="1"/>
  <c r="P1528" i="1"/>
  <c r="Q1528" i="1"/>
  <c r="M1527" i="1"/>
  <c r="N1527" i="1" s="1"/>
  <c r="I1528" i="1"/>
  <c r="J1528" i="1" s="1"/>
  <c r="A1529" i="1"/>
  <c r="D1529" i="1" s="1"/>
  <c r="E1528" i="1"/>
  <c r="G1528" i="1" s="1"/>
  <c r="H1529" i="1" s="1"/>
  <c r="L1528" i="1"/>
  <c r="O1517" i="1" l="1"/>
  <c r="B1517" i="1"/>
  <c r="C1519" i="1"/>
  <c r="K1518" i="1"/>
  <c r="A1530" i="1"/>
  <c r="D1530" i="1" s="1"/>
  <c r="E1529" i="1"/>
  <c r="G1529" i="1" s="1"/>
  <c r="H1530" i="1" s="1"/>
  <c r="L1529" i="1"/>
  <c r="M1528" i="1"/>
  <c r="N1528" i="1" s="1"/>
  <c r="Q1529" i="1"/>
  <c r="P1529" i="1"/>
  <c r="I1529" i="1"/>
  <c r="J1529" i="1" s="1"/>
  <c r="O1518" i="1" l="1"/>
  <c r="B1518" i="1"/>
  <c r="K1519" i="1"/>
  <c r="C1520" i="1"/>
  <c r="A1531" i="1"/>
  <c r="D1531" i="1" s="1"/>
  <c r="E1530" i="1"/>
  <c r="G1530" i="1" s="1"/>
  <c r="H1531" i="1" s="1"/>
  <c r="L1530" i="1"/>
  <c r="M1529" i="1"/>
  <c r="N1529" i="1" s="1"/>
  <c r="Q1530" i="1"/>
  <c r="P1530" i="1"/>
  <c r="I1530" i="1"/>
  <c r="J1530" i="1" s="1"/>
  <c r="O1519" i="1" l="1"/>
  <c r="B1519" i="1"/>
  <c r="C1521" i="1"/>
  <c r="K1520" i="1"/>
  <c r="E1531" i="1"/>
  <c r="G1531" i="1" s="1"/>
  <c r="H1532" i="1" s="1"/>
  <c r="L1531" i="1"/>
  <c r="A1532" i="1"/>
  <c r="D1532" i="1" s="1"/>
  <c r="P1531" i="1"/>
  <c r="Q1531" i="1"/>
  <c r="M1530" i="1"/>
  <c r="N1530" i="1" s="1"/>
  <c r="I1531" i="1"/>
  <c r="J1531" i="1" s="1"/>
  <c r="O1520" i="1" l="1"/>
  <c r="B1520" i="1"/>
  <c r="C1522" i="1"/>
  <c r="K1521" i="1"/>
  <c r="A1533" i="1"/>
  <c r="D1533" i="1" s="1"/>
  <c r="E1532" i="1"/>
  <c r="G1532" i="1" s="1"/>
  <c r="H1533" i="1" s="1"/>
  <c r="L1532" i="1"/>
  <c r="P1532" i="1"/>
  <c r="Q1532" i="1"/>
  <c r="M1531" i="1"/>
  <c r="N1531" i="1" s="1"/>
  <c r="I1532" i="1"/>
  <c r="J1532" i="1" s="1"/>
  <c r="O1521" i="1" l="1"/>
  <c r="B1521" i="1"/>
  <c r="C1523" i="1"/>
  <c r="K1522" i="1"/>
  <c r="E1533" i="1"/>
  <c r="G1533" i="1" s="1"/>
  <c r="H1534" i="1" s="1"/>
  <c r="A1534" i="1"/>
  <c r="D1534" i="1" s="1"/>
  <c r="L1533" i="1"/>
  <c r="P1533" i="1"/>
  <c r="M1532" i="1"/>
  <c r="N1532" i="1" s="1"/>
  <c r="Q1533" i="1"/>
  <c r="I1533" i="1"/>
  <c r="J1533" i="1" s="1"/>
  <c r="O1522" i="1" l="1"/>
  <c r="B1522" i="1"/>
  <c r="C1524" i="1"/>
  <c r="K1523" i="1"/>
  <c r="M1533" i="1"/>
  <c r="N1533" i="1" s="1"/>
  <c r="Q1534" i="1"/>
  <c r="P1534" i="1"/>
  <c r="I1534" i="1"/>
  <c r="J1534" i="1" s="1"/>
  <c r="L1534" i="1"/>
  <c r="A1535" i="1"/>
  <c r="D1535" i="1" s="1"/>
  <c r="E1534" i="1"/>
  <c r="G1534" i="1" s="1"/>
  <c r="H1535" i="1" s="1"/>
  <c r="O1523" i="1" l="1"/>
  <c r="B1523" i="1"/>
  <c r="C1525" i="1"/>
  <c r="K1524" i="1"/>
  <c r="A1536" i="1"/>
  <c r="D1536" i="1" s="1"/>
  <c r="L1535" i="1"/>
  <c r="E1535" i="1"/>
  <c r="G1535" i="1" s="1"/>
  <c r="H1536" i="1" s="1"/>
  <c r="P1535" i="1"/>
  <c r="Q1535" i="1"/>
  <c r="M1534" i="1"/>
  <c r="N1534" i="1" s="1"/>
  <c r="I1535" i="1"/>
  <c r="J1535" i="1" s="1"/>
  <c r="O1524" i="1" l="1"/>
  <c r="B1524" i="1"/>
  <c r="C1526" i="1"/>
  <c r="K1525" i="1"/>
  <c r="A1537" i="1"/>
  <c r="D1537" i="1" s="1"/>
  <c r="E1536" i="1"/>
  <c r="G1536" i="1" s="1"/>
  <c r="H1537" i="1" s="1"/>
  <c r="L1536" i="1"/>
  <c r="P1536" i="1"/>
  <c r="Q1536" i="1"/>
  <c r="M1535" i="1"/>
  <c r="N1535" i="1" s="1"/>
  <c r="I1536" i="1"/>
  <c r="J1536" i="1" s="1"/>
  <c r="O1525" i="1" l="1"/>
  <c r="B1525" i="1"/>
  <c r="C1527" i="1"/>
  <c r="K1526" i="1"/>
  <c r="A1538" i="1"/>
  <c r="D1538" i="1" s="1"/>
  <c r="E1537" i="1"/>
  <c r="G1537" i="1" s="1"/>
  <c r="H1538" i="1" s="1"/>
  <c r="L1537" i="1"/>
  <c r="P1537" i="1"/>
  <c r="M1536" i="1"/>
  <c r="N1536" i="1" s="1"/>
  <c r="Q1537" i="1"/>
  <c r="I1537" i="1"/>
  <c r="J1537" i="1" s="1"/>
  <c r="O1526" i="1" l="1"/>
  <c r="B1526" i="1"/>
  <c r="C1528" i="1"/>
  <c r="K1527" i="1"/>
  <c r="M1537" i="1"/>
  <c r="N1537" i="1" s="1"/>
  <c r="P1538" i="1"/>
  <c r="Q1538" i="1"/>
  <c r="I1538" i="1"/>
  <c r="J1538" i="1" s="1"/>
  <c r="L1538" i="1"/>
  <c r="A1539" i="1"/>
  <c r="D1539" i="1" s="1"/>
  <c r="E1538" i="1"/>
  <c r="G1538" i="1" s="1"/>
  <c r="H1539" i="1" s="1"/>
  <c r="O1527" i="1" l="1"/>
  <c r="B1527" i="1"/>
  <c r="C1529" i="1"/>
  <c r="K1528" i="1"/>
  <c r="P1539" i="1"/>
  <c r="Q1539" i="1"/>
  <c r="M1538" i="1"/>
  <c r="N1538" i="1" s="1"/>
  <c r="I1539" i="1"/>
  <c r="J1539" i="1" s="1"/>
  <c r="L1539" i="1"/>
  <c r="E1539" i="1"/>
  <c r="G1539" i="1" s="1"/>
  <c r="H1540" i="1" s="1"/>
  <c r="A1540" i="1"/>
  <c r="D1540" i="1" s="1"/>
  <c r="O1528" i="1" l="1"/>
  <c r="B1528" i="1"/>
  <c r="C1530" i="1"/>
  <c r="K1529" i="1"/>
  <c r="E1540" i="1"/>
  <c r="G1540" i="1" s="1"/>
  <c r="H1541" i="1" s="1"/>
  <c r="L1540" i="1"/>
  <c r="A1541" i="1"/>
  <c r="D1541" i="1" s="1"/>
  <c r="P1540" i="1"/>
  <c r="Q1540" i="1"/>
  <c r="M1539" i="1"/>
  <c r="N1539" i="1" s="1"/>
  <c r="I1540" i="1"/>
  <c r="J1540" i="1" s="1"/>
  <c r="O1529" i="1" l="1"/>
  <c r="B1529" i="1"/>
  <c r="C1531" i="1"/>
  <c r="K1530" i="1"/>
  <c r="P1541" i="1"/>
  <c r="M1540" i="1"/>
  <c r="N1540" i="1" s="1"/>
  <c r="Q1541" i="1"/>
  <c r="I1541" i="1"/>
  <c r="J1541" i="1" s="1"/>
  <c r="L1541" i="1"/>
  <c r="E1541" i="1"/>
  <c r="G1541" i="1" s="1"/>
  <c r="H1542" i="1" s="1"/>
  <c r="A1542" i="1"/>
  <c r="D1542" i="1" s="1"/>
  <c r="O1530" i="1" l="1"/>
  <c r="B1530" i="1"/>
  <c r="C1532" i="1"/>
  <c r="K1531" i="1"/>
  <c r="L1542" i="1"/>
  <c r="E1542" i="1"/>
  <c r="G1542" i="1" s="1"/>
  <c r="H1543" i="1" s="1"/>
  <c r="A1543" i="1"/>
  <c r="D1543" i="1" s="1"/>
  <c r="M1541" i="1"/>
  <c r="N1541" i="1" s="1"/>
  <c r="P1542" i="1"/>
  <c r="Q1542" i="1"/>
  <c r="I1542" i="1"/>
  <c r="J1542" i="1" s="1"/>
  <c r="O1531" i="1" l="1"/>
  <c r="B1531" i="1"/>
  <c r="K1532" i="1"/>
  <c r="C1533" i="1"/>
  <c r="L1543" i="1"/>
  <c r="E1543" i="1"/>
  <c r="G1543" i="1" s="1"/>
  <c r="H1544" i="1" s="1"/>
  <c r="A1544" i="1"/>
  <c r="D1544" i="1" s="1"/>
  <c r="P1543" i="1"/>
  <c r="Q1543" i="1"/>
  <c r="M1542" i="1"/>
  <c r="N1542" i="1" s="1"/>
  <c r="I1543" i="1"/>
  <c r="J1543" i="1" s="1"/>
  <c r="O1532" i="1" l="1"/>
  <c r="B1532" i="1"/>
  <c r="C1534" i="1"/>
  <c r="K1533" i="1"/>
  <c r="P1544" i="1"/>
  <c r="Q1544" i="1"/>
  <c r="M1543" i="1"/>
  <c r="N1543" i="1" s="1"/>
  <c r="I1544" i="1"/>
  <c r="J1544" i="1" s="1"/>
  <c r="E1544" i="1"/>
  <c r="G1544" i="1" s="1"/>
  <c r="H1545" i="1" s="1"/>
  <c r="L1544" i="1"/>
  <c r="A1545" i="1"/>
  <c r="D1545" i="1" s="1"/>
  <c r="O1533" i="1" l="1"/>
  <c r="B1533" i="1"/>
  <c r="C1535" i="1"/>
  <c r="K1534" i="1"/>
  <c r="L1545" i="1"/>
  <c r="E1545" i="1"/>
  <c r="G1545" i="1" s="1"/>
  <c r="H1546" i="1" s="1"/>
  <c r="A1546" i="1"/>
  <c r="D1546" i="1" s="1"/>
  <c r="M1544" i="1"/>
  <c r="N1544" i="1" s="1"/>
  <c r="P1545" i="1"/>
  <c r="Q1545" i="1"/>
  <c r="I1545" i="1"/>
  <c r="J1545" i="1" s="1"/>
  <c r="O1534" i="1" l="1"/>
  <c r="B1534" i="1"/>
  <c r="C1536" i="1"/>
  <c r="K1535" i="1"/>
  <c r="M1545" i="1"/>
  <c r="N1545" i="1" s="1"/>
  <c r="Q1546" i="1"/>
  <c r="P1546" i="1"/>
  <c r="I1546" i="1"/>
  <c r="J1546" i="1" s="1"/>
  <c r="L1546" i="1"/>
  <c r="A1547" i="1"/>
  <c r="D1547" i="1" s="1"/>
  <c r="E1546" i="1"/>
  <c r="G1546" i="1" s="1"/>
  <c r="H1547" i="1" s="1"/>
  <c r="O1535" i="1" l="1"/>
  <c r="B1535" i="1"/>
  <c r="C1537" i="1"/>
  <c r="K1536" i="1"/>
  <c r="L1547" i="1"/>
  <c r="A1548" i="1"/>
  <c r="D1548" i="1" s="1"/>
  <c r="E1547" i="1"/>
  <c r="G1547" i="1" s="1"/>
  <c r="H1548" i="1" s="1"/>
  <c r="P1547" i="1"/>
  <c r="Q1547" i="1"/>
  <c r="M1546" i="1"/>
  <c r="N1546" i="1" s="1"/>
  <c r="I1547" i="1"/>
  <c r="J1547" i="1" s="1"/>
  <c r="O1536" i="1" l="1"/>
  <c r="B1536" i="1"/>
  <c r="C1538" i="1"/>
  <c r="K1537" i="1"/>
  <c r="A1549" i="1"/>
  <c r="D1549" i="1" s="1"/>
  <c r="E1548" i="1"/>
  <c r="G1548" i="1" s="1"/>
  <c r="H1549" i="1" s="1"/>
  <c r="L1548" i="1"/>
  <c r="M1547" i="1"/>
  <c r="N1547" i="1" s="1"/>
  <c r="P1548" i="1"/>
  <c r="Q1548" i="1"/>
  <c r="I1548" i="1"/>
  <c r="J1548" i="1" s="1"/>
  <c r="O1537" i="1" l="1"/>
  <c r="B1537" i="1"/>
  <c r="C1539" i="1"/>
  <c r="K1538" i="1"/>
  <c r="E1549" i="1"/>
  <c r="G1549" i="1" s="1"/>
  <c r="H1550" i="1" s="1"/>
  <c r="L1549" i="1"/>
  <c r="A1550" i="1"/>
  <c r="D1550" i="1" s="1"/>
  <c r="M1548" i="1"/>
  <c r="N1548" i="1" s="1"/>
  <c r="Q1549" i="1"/>
  <c r="P1549" i="1"/>
  <c r="I1549" i="1"/>
  <c r="J1549" i="1" s="1"/>
  <c r="O1538" i="1" l="1"/>
  <c r="B1538" i="1"/>
  <c r="C1540" i="1"/>
  <c r="K1539" i="1"/>
  <c r="A1551" i="1"/>
  <c r="D1551" i="1" s="1"/>
  <c r="L1550" i="1"/>
  <c r="E1550" i="1"/>
  <c r="G1550" i="1" s="1"/>
  <c r="H1551" i="1" s="1"/>
  <c r="P1550" i="1"/>
  <c r="Q1550" i="1"/>
  <c r="M1549" i="1"/>
  <c r="N1549" i="1" s="1"/>
  <c r="I1550" i="1"/>
  <c r="J1550" i="1" s="1"/>
  <c r="O1539" i="1" l="1"/>
  <c r="B1539" i="1"/>
  <c r="C1541" i="1"/>
  <c r="K1540" i="1"/>
  <c r="Q1551" i="1"/>
  <c r="M1550" i="1"/>
  <c r="N1550" i="1" s="1"/>
  <c r="P1551" i="1"/>
  <c r="I1551" i="1"/>
  <c r="J1551" i="1" s="1"/>
  <c r="L1551" i="1"/>
  <c r="E1551" i="1"/>
  <c r="G1551" i="1" s="1"/>
  <c r="H1552" i="1" s="1"/>
  <c r="A1552" i="1"/>
  <c r="D1552" i="1" s="1"/>
  <c r="O1540" i="1" l="1"/>
  <c r="B1540" i="1"/>
  <c r="C1542" i="1"/>
  <c r="K1541" i="1"/>
  <c r="M1551" i="1"/>
  <c r="N1551" i="1" s="1"/>
  <c r="P1552" i="1"/>
  <c r="Q1552" i="1"/>
  <c r="I1552" i="1"/>
  <c r="J1552" i="1" s="1"/>
  <c r="L1552" i="1"/>
  <c r="E1552" i="1"/>
  <c r="G1552" i="1" s="1"/>
  <c r="H1553" i="1" s="1"/>
  <c r="A1553" i="1"/>
  <c r="D1553" i="1" s="1"/>
  <c r="O1541" i="1" l="1"/>
  <c r="B1541" i="1"/>
  <c r="C1543" i="1"/>
  <c r="K1542" i="1"/>
  <c r="L1553" i="1"/>
  <c r="E1553" i="1"/>
  <c r="G1553" i="1" s="1"/>
  <c r="H1554" i="1" s="1"/>
  <c r="A1554" i="1"/>
  <c r="D1554" i="1" s="1"/>
  <c r="M1552" i="1"/>
  <c r="N1552" i="1" s="1"/>
  <c r="Q1553" i="1"/>
  <c r="P1553" i="1"/>
  <c r="I1553" i="1"/>
  <c r="J1553" i="1" s="1"/>
  <c r="O1542" i="1" l="1"/>
  <c r="B1542" i="1"/>
  <c r="C1544" i="1"/>
  <c r="K1543" i="1"/>
  <c r="A1555" i="1"/>
  <c r="D1555" i="1" s="1"/>
  <c r="L1554" i="1"/>
  <c r="E1554" i="1"/>
  <c r="G1554" i="1" s="1"/>
  <c r="H1555" i="1" s="1"/>
  <c r="P1554" i="1"/>
  <c r="Q1554" i="1"/>
  <c r="M1553" i="1"/>
  <c r="N1553" i="1" s="1"/>
  <c r="I1554" i="1"/>
  <c r="J1554" i="1" s="1"/>
  <c r="O1543" i="1" l="1"/>
  <c r="B1543" i="1"/>
  <c r="C1545" i="1"/>
  <c r="K1544" i="1"/>
  <c r="Q1555" i="1"/>
  <c r="M1554" i="1"/>
  <c r="N1554" i="1" s="1"/>
  <c r="P1555" i="1"/>
  <c r="I1555" i="1"/>
  <c r="J1555" i="1" s="1"/>
  <c r="E1555" i="1"/>
  <c r="G1555" i="1" s="1"/>
  <c r="H1556" i="1" s="1"/>
  <c r="L1555" i="1"/>
  <c r="A1556" i="1"/>
  <c r="D1556" i="1" s="1"/>
  <c r="O1544" i="1" l="1"/>
  <c r="B1544" i="1"/>
  <c r="C1546" i="1"/>
  <c r="K1545" i="1"/>
  <c r="A1557" i="1"/>
  <c r="D1557" i="1" s="1"/>
  <c r="E1556" i="1"/>
  <c r="G1556" i="1" s="1"/>
  <c r="H1557" i="1" s="1"/>
  <c r="L1556" i="1"/>
  <c r="M1555" i="1"/>
  <c r="N1555" i="1" s="1"/>
  <c r="P1556" i="1"/>
  <c r="Q1556" i="1"/>
  <c r="I1556" i="1"/>
  <c r="J1556" i="1" s="1"/>
  <c r="O1545" i="1" l="1"/>
  <c r="B1545" i="1"/>
  <c r="C1547" i="1"/>
  <c r="K1546" i="1"/>
  <c r="L1557" i="1"/>
  <c r="A1558" i="1"/>
  <c r="D1558" i="1" s="1"/>
  <c r="E1557" i="1"/>
  <c r="G1557" i="1" s="1"/>
  <c r="H1558" i="1" s="1"/>
  <c r="M1556" i="1"/>
  <c r="N1556" i="1" s="1"/>
  <c r="Q1557" i="1"/>
  <c r="P1557" i="1"/>
  <c r="I1557" i="1"/>
  <c r="J1557" i="1" s="1"/>
  <c r="O1546" i="1" l="1"/>
  <c r="B1546" i="1"/>
  <c r="C1548" i="1"/>
  <c r="K1547" i="1"/>
  <c r="P1558" i="1"/>
  <c r="Q1558" i="1"/>
  <c r="M1557" i="1"/>
  <c r="N1557" i="1" s="1"/>
  <c r="I1558" i="1"/>
  <c r="J1558" i="1" s="1"/>
  <c r="L1558" i="1"/>
  <c r="E1558" i="1"/>
  <c r="G1558" i="1" s="1"/>
  <c r="H1559" i="1" s="1"/>
  <c r="A1559" i="1"/>
  <c r="D1559" i="1" s="1"/>
  <c r="O1547" i="1" l="1"/>
  <c r="B1547" i="1"/>
  <c r="C1549" i="1"/>
  <c r="K1548" i="1"/>
  <c r="Q1559" i="1"/>
  <c r="M1558" i="1"/>
  <c r="N1558" i="1" s="1"/>
  <c r="P1559" i="1"/>
  <c r="I1559" i="1"/>
  <c r="J1559" i="1" s="1"/>
  <c r="A1560" i="1"/>
  <c r="D1560" i="1" s="1"/>
  <c r="L1559" i="1"/>
  <c r="E1559" i="1"/>
  <c r="G1559" i="1" s="1"/>
  <c r="H1560" i="1" s="1"/>
  <c r="O1548" i="1" l="1"/>
  <c r="B1548" i="1"/>
  <c r="C1550" i="1"/>
  <c r="K1549" i="1"/>
  <c r="L1560" i="1"/>
  <c r="E1560" i="1"/>
  <c r="G1560" i="1" s="1"/>
  <c r="H1561" i="1" s="1"/>
  <c r="A1561" i="1"/>
  <c r="D1561" i="1" s="1"/>
  <c r="M1559" i="1"/>
  <c r="N1559" i="1" s="1"/>
  <c r="P1560" i="1"/>
  <c r="Q1560" i="1"/>
  <c r="I1560" i="1"/>
  <c r="J1560" i="1" s="1"/>
  <c r="O1549" i="1" l="1"/>
  <c r="B1549" i="1"/>
  <c r="C1551" i="1"/>
  <c r="K1550" i="1"/>
  <c r="Q1561" i="1"/>
  <c r="P1561" i="1"/>
  <c r="M1560" i="1"/>
  <c r="N1560" i="1" s="1"/>
  <c r="I1561" i="1"/>
  <c r="J1561" i="1" s="1"/>
  <c r="L1561" i="1"/>
  <c r="A1562" i="1"/>
  <c r="D1562" i="1" s="1"/>
  <c r="E1561" i="1"/>
  <c r="G1561" i="1" s="1"/>
  <c r="H1562" i="1" s="1"/>
  <c r="O1550" i="1" l="1"/>
  <c r="B1550" i="1"/>
  <c r="C1552" i="1"/>
  <c r="K1551" i="1"/>
  <c r="A1563" i="1"/>
  <c r="D1563" i="1" s="1"/>
  <c r="E1562" i="1"/>
  <c r="G1562" i="1" s="1"/>
  <c r="H1563" i="1" s="1"/>
  <c r="L1562" i="1"/>
  <c r="P1562" i="1"/>
  <c r="Q1562" i="1"/>
  <c r="M1561" i="1"/>
  <c r="N1561" i="1" s="1"/>
  <c r="I1562" i="1"/>
  <c r="J1562" i="1" s="1"/>
  <c r="O1551" i="1" l="1"/>
  <c r="B1551" i="1"/>
  <c r="C1553" i="1"/>
  <c r="K1552" i="1"/>
  <c r="E1563" i="1"/>
  <c r="G1563" i="1" s="1"/>
  <c r="H1564" i="1" s="1"/>
  <c r="L1563" i="1"/>
  <c r="A1564" i="1"/>
  <c r="D1564" i="1" s="1"/>
  <c r="Q1563" i="1"/>
  <c r="M1562" i="1"/>
  <c r="N1562" i="1" s="1"/>
  <c r="P1563" i="1"/>
  <c r="I1563" i="1"/>
  <c r="J1563" i="1" s="1"/>
  <c r="O1552" i="1" l="1"/>
  <c r="B1552" i="1"/>
  <c r="C1554" i="1"/>
  <c r="K1553" i="1"/>
  <c r="M1563" i="1"/>
  <c r="N1563" i="1" s="1"/>
  <c r="P1564" i="1"/>
  <c r="Q1564" i="1"/>
  <c r="I1564" i="1"/>
  <c r="J1564" i="1" s="1"/>
  <c r="L1564" i="1"/>
  <c r="E1564" i="1"/>
  <c r="G1564" i="1" s="1"/>
  <c r="H1565" i="1" s="1"/>
  <c r="A1565" i="1"/>
  <c r="D1565" i="1" s="1"/>
  <c r="O1553" i="1" l="1"/>
  <c r="B1553" i="1"/>
  <c r="C1555" i="1"/>
  <c r="K1554" i="1"/>
  <c r="L1565" i="1"/>
  <c r="E1565" i="1"/>
  <c r="G1565" i="1" s="1"/>
  <c r="H1566" i="1" s="1"/>
  <c r="A1566" i="1"/>
  <c r="D1566" i="1" s="1"/>
  <c r="M1564" i="1"/>
  <c r="N1564" i="1" s="1"/>
  <c r="Q1565" i="1"/>
  <c r="P1565" i="1"/>
  <c r="I1565" i="1"/>
  <c r="J1565" i="1" s="1"/>
  <c r="O1554" i="1" l="1"/>
  <c r="B1554" i="1"/>
  <c r="C1556" i="1"/>
  <c r="K1555" i="1"/>
  <c r="A1567" i="1"/>
  <c r="D1567" i="1" s="1"/>
  <c r="E1566" i="1"/>
  <c r="G1566" i="1" s="1"/>
  <c r="H1567" i="1" s="1"/>
  <c r="L1566" i="1"/>
  <c r="P1566" i="1"/>
  <c r="Q1566" i="1"/>
  <c r="M1565" i="1"/>
  <c r="N1565" i="1" s="1"/>
  <c r="I1566" i="1"/>
  <c r="J1566" i="1" s="1"/>
  <c r="O1555" i="1" l="1"/>
  <c r="B1555" i="1"/>
  <c r="C1557" i="1"/>
  <c r="K1556" i="1"/>
  <c r="Q1567" i="1"/>
  <c r="M1566" i="1"/>
  <c r="N1566" i="1" s="1"/>
  <c r="P1567" i="1"/>
  <c r="I1567" i="1"/>
  <c r="J1567" i="1" s="1"/>
  <c r="E1567" i="1"/>
  <c r="G1567" i="1" s="1"/>
  <c r="H1568" i="1" s="1"/>
  <c r="A1568" i="1"/>
  <c r="D1568" i="1" s="1"/>
  <c r="L1567" i="1"/>
  <c r="O1556" i="1" l="1"/>
  <c r="B1556" i="1"/>
  <c r="C1558" i="1"/>
  <c r="K1557" i="1"/>
  <c r="M1567" i="1"/>
  <c r="N1567" i="1" s="1"/>
  <c r="P1568" i="1"/>
  <c r="Q1568" i="1"/>
  <c r="I1568" i="1"/>
  <c r="J1568" i="1" s="1"/>
  <c r="L1568" i="1"/>
  <c r="E1568" i="1"/>
  <c r="G1568" i="1" s="1"/>
  <c r="H1569" i="1" s="1"/>
  <c r="A1569" i="1"/>
  <c r="D1569" i="1" s="1"/>
  <c r="O1557" i="1" l="1"/>
  <c r="B1557" i="1"/>
  <c r="C1559" i="1"/>
  <c r="K1558" i="1"/>
  <c r="M1568" i="1"/>
  <c r="N1568" i="1" s="1"/>
  <c r="Q1569" i="1"/>
  <c r="P1569" i="1"/>
  <c r="I1569" i="1"/>
  <c r="J1569" i="1" s="1"/>
  <c r="L1569" i="1"/>
  <c r="A1570" i="1"/>
  <c r="D1570" i="1" s="1"/>
  <c r="E1569" i="1"/>
  <c r="G1569" i="1" s="1"/>
  <c r="H1570" i="1" s="1"/>
  <c r="O1558" i="1" l="1"/>
  <c r="B1558" i="1"/>
  <c r="C1560" i="1"/>
  <c r="K1559" i="1"/>
  <c r="A1571" i="1"/>
  <c r="D1571" i="1" s="1"/>
  <c r="E1570" i="1"/>
  <c r="G1570" i="1" s="1"/>
  <c r="H1571" i="1" s="1"/>
  <c r="L1570" i="1"/>
  <c r="P1570" i="1"/>
  <c r="Q1570" i="1"/>
  <c r="M1569" i="1"/>
  <c r="N1569" i="1" s="1"/>
  <c r="I1570" i="1"/>
  <c r="J1570" i="1" s="1"/>
  <c r="O1559" i="1" l="1"/>
  <c r="B1559" i="1"/>
  <c r="C1561" i="1"/>
  <c r="K1560" i="1"/>
  <c r="Q1571" i="1"/>
  <c r="M1570" i="1"/>
  <c r="N1570" i="1" s="1"/>
  <c r="P1571" i="1"/>
  <c r="I1571" i="1"/>
  <c r="J1571" i="1" s="1"/>
  <c r="A1572" i="1"/>
  <c r="D1572" i="1" s="1"/>
  <c r="E1571" i="1"/>
  <c r="G1571" i="1" s="1"/>
  <c r="H1572" i="1" s="1"/>
  <c r="L1571" i="1"/>
  <c r="O1560" i="1" l="1"/>
  <c r="B1560" i="1"/>
  <c r="C1562" i="1"/>
  <c r="K1561" i="1"/>
  <c r="M1571" i="1"/>
  <c r="N1571" i="1" s="1"/>
  <c r="P1572" i="1"/>
  <c r="Q1572" i="1"/>
  <c r="I1572" i="1"/>
  <c r="J1572" i="1" s="1"/>
  <c r="L1572" i="1"/>
  <c r="A1573" i="1"/>
  <c r="D1573" i="1" s="1"/>
  <c r="E1572" i="1"/>
  <c r="G1572" i="1" s="1"/>
  <c r="H1573" i="1" s="1"/>
  <c r="O1561" i="1" l="1"/>
  <c r="B1561" i="1"/>
  <c r="K1562" i="1"/>
  <c r="C1563" i="1"/>
  <c r="L1573" i="1"/>
  <c r="A1574" i="1"/>
  <c r="D1574" i="1" s="1"/>
  <c r="E1573" i="1"/>
  <c r="G1573" i="1" s="1"/>
  <c r="H1574" i="1" s="1"/>
  <c r="M1572" i="1"/>
  <c r="N1572" i="1" s="1"/>
  <c r="Q1573" i="1"/>
  <c r="P1573" i="1"/>
  <c r="I1573" i="1"/>
  <c r="J1573" i="1" s="1"/>
  <c r="O1562" i="1" l="1"/>
  <c r="B1562" i="1"/>
  <c r="C1564" i="1"/>
  <c r="K1563" i="1"/>
  <c r="L1574" i="1"/>
  <c r="E1574" i="1"/>
  <c r="G1574" i="1" s="1"/>
  <c r="H1575" i="1" s="1"/>
  <c r="A1575" i="1"/>
  <c r="D1575" i="1" s="1"/>
  <c r="P1574" i="1"/>
  <c r="Q1574" i="1"/>
  <c r="M1573" i="1"/>
  <c r="N1573" i="1" s="1"/>
  <c r="I1574" i="1"/>
  <c r="J1574" i="1" s="1"/>
  <c r="O1563" i="1" l="1"/>
  <c r="B1563" i="1"/>
  <c r="C1565" i="1"/>
  <c r="K1564" i="1"/>
  <c r="Q1575" i="1"/>
  <c r="M1574" i="1"/>
  <c r="N1574" i="1" s="1"/>
  <c r="P1575" i="1"/>
  <c r="I1575" i="1"/>
  <c r="J1575" i="1" s="1"/>
  <c r="A1576" i="1"/>
  <c r="D1576" i="1" s="1"/>
  <c r="L1575" i="1"/>
  <c r="E1575" i="1"/>
  <c r="G1575" i="1" s="1"/>
  <c r="H1576" i="1" s="1"/>
  <c r="O1564" i="1" l="1"/>
  <c r="B1564" i="1"/>
  <c r="C1566" i="1"/>
  <c r="K1565" i="1"/>
  <c r="M1575" i="1"/>
  <c r="N1575" i="1" s="1"/>
  <c r="P1576" i="1"/>
  <c r="Q1576" i="1"/>
  <c r="I1576" i="1"/>
  <c r="J1576" i="1" s="1"/>
  <c r="A1577" i="1"/>
  <c r="D1577" i="1" s="1"/>
  <c r="L1576" i="1"/>
  <c r="E1576" i="1"/>
  <c r="G1576" i="1" s="1"/>
  <c r="H1577" i="1" s="1"/>
  <c r="O1565" i="1" l="1"/>
  <c r="B1565" i="1"/>
  <c r="K1566" i="1"/>
  <c r="C1567" i="1"/>
  <c r="Q1577" i="1"/>
  <c r="P1577" i="1"/>
  <c r="M1576" i="1"/>
  <c r="N1576" i="1" s="1"/>
  <c r="I1577" i="1"/>
  <c r="J1577" i="1" s="1"/>
  <c r="L1577" i="1"/>
  <c r="E1577" i="1"/>
  <c r="G1577" i="1" s="1"/>
  <c r="H1578" i="1" s="1"/>
  <c r="A1578" i="1"/>
  <c r="D1578" i="1" s="1"/>
  <c r="O1566" i="1" l="1"/>
  <c r="B1566" i="1"/>
  <c r="C1568" i="1"/>
  <c r="K1567" i="1"/>
  <c r="P1578" i="1"/>
  <c r="Q1578" i="1"/>
  <c r="M1577" i="1"/>
  <c r="N1577" i="1" s="1"/>
  <c r="I1578" i="1"/>
  <c r="J1578" i="1" s="1"/>
  <c r="A1579" i="1"/>
  <c r="D1579" i="1" s="1"/>
  <c r="E1578" i="1"/>
  <c r="G1578" i="1" s="1"/>
  <c r="H1579" i="1" s="1"/>
  <c r="L1578" i="1"/>
  <c r="O1567" i="1" l="1"/>
  <c r="B1567" i="1"/>
  <c r="C1569" i="1"/>
  <c r="K1568" i="1"/>
  <c r="E1579" i="1"/>
  <c r="G1579" i="1" s="1"/>
  <c r="H1580" i="1" s="1"/>
  <c r="L1579" i="1"/>
  <c r="A1580" i="1"/>
  <c r="D1580" i="1" s="1"/>
  <c r="Q1579" i="1"/>
  <c r="M1578" i="1"/>
  <c r="N1578" i="1" s="1"/>
  <c r="P1579" i="1"/>
  <c r="I1579" i="1"/>
  <c r="J1579" i="1" s="1"/>
  <c r="O1568" i="1" l="1"/>
  <c r="B1568" i="1"/>
  <c r="C1570" i="1"/>
  <c r="K1569" i="1"/>
  <c r="E1580" i="1"/>
  <c r="G1580" i="1" s="1"/>
  <c r="H1581" i="1" s="1"/>
  <c r="L1580" i="1"/>
  <c r="A1581" i="1"/>
  <c r="D1581" i="1" s="1"/>
  <c r="M1579" i="1"/>
  <c r="N1579" i="1" s="1"/>
  <c r="P1580" i="1"/>
  <c r="Q1580" i="1"/>
  <c r="I1580" i="1"/>
  <c r="J1580" i="1" s="1"/>
  <c r="O1569" i="1" l="1"/>
  <c r="B1569" i="1"/>
  <c r="C1571" i="1"/>
  <c r="K1570" i="1"/>
  <c r="M1580" i="1"/>
  <c r="N1580" i="1" s="1"/>
  <c r="Q1581" i="1"/>
  <c r="P1581" i="1"/>
  <c r="I1581" i="1"/>
  <c r="J1581" i="1" s="1"/>
  <c r="A1582" i="1"/>
  <c r="D1582" i="1" s="1"/>
  <c r="E1581" i="1"/>
  <c r="G1581" i="1" s="1"/>
  <c r="H1582" i="1" s="1"/>
  <c r="L1581" i="1"/>
  <c r="O1570" i="1" l="1"/>
  <c r="B1570" i="1"/>
  <c r="C1572" i="1"/>
  <c r="K1571" i="1"/>
  <c r="M1581" i="1"/>
  <c r="N1581" i="1" s="1"/>
  <c r="Q1582" i="1"/>
  <c r="P1582" i="1"/>
  <c r="I1582" i="1"/>
  <c r="J1582" i="1" s="1"/>
  <c r="A1583" i="1"/>
  <c r="D1583" i="1" s="1"/>
  <c r="E1582" i="1"/>
  <c r="G1582" i="1" s="1"/>
  <c r="H1583" i="1" s="1"/>
  <c r="L1582" i="1"/>
  <c r="O1571" i="1" l="1"/>
  <c r="B1571" i="1"/>
  <c r="C1573" i="1"/>
  <c r="K1572" i="1"/>
  <c r="M1582" i="1"/>
  <c r="N1582" i="1" s="1"/>
  <c r="P1583" i="1"/>
  <c r="Q1583" i="1"/>
  <c r="I1583" i="1"/>
  <c r="J1583" i="1" s="1"/>
  <c r="L1583" i="1"/>
  <c r="E1583" i="1"/>
  <c r="G1583" i="1" s="1"/>
  <c r="H1584" i="1" s="1"/>
  <c r="A1584" i="1"/>
  <c r="D1584" i="1" s="1"/>
  <c r="O1572" i="1" l="1"/>
  <c r="B1572" i="1"/>
  <c r="C1574" i="1"/>
  <c r="K1573" i="1"/>
  <c r="M1583" i="1"/>
  <c r="N1583" i="1" s="1"/>
  <c r="P1584" i="1"/>
  <c r="Q1584" i="1"/>
  <c r="I1584" i="1"/>
  <c r="J1584" i="1" s="1"/>
  <c r="L1584" i="1"/>
  <c r="E1584" i="1"/>
  <c r="G1584" i="1" s="1"/>
  <c r="H1585" i="1" s="1"/>
  <c r="A1585" i="1"/>
  <c r="D1585" i="1" s="1"/>
  <c r="O1573" i="1" l="1"/>
  <c r="B1573" i="1"/>
  <c r="C1575" i="1"/>
  <c r="K1574" i="1"/>
  <c r="M1584" i="1"/>
  <c r="N1584" i="1" s="1"/>
  <c r="Q1585" i="1"/>
  <c r="P1585" i="1"/>
  <c r="I1585" i="1"/>
  <c r="J1585" i="1" s="1"/>
  <c r="E1585" i="1"/>
  <c r="G1585" i="1" s="1"/>
  <c r="H1586" i="1" s="1"/>
  <c r="A1586" i="1"/>
  <c r="D1586" i="1" s="1"/>
  <c r="L1585" i="1"/>
  <c r="O1574" i="1" l="1"/>
  <c r="B1574" i="1"/>
  <c r="C1576" i="1"/>
  <c r="K1575" i="1"/>
  <c r="P1586" i="1"/>
  <c r="Q1586" i="1"/>
  <c r="M1585" i="1"/>
  <c r="N1585" i="1" s="1"/>
  <c r="I1586" i="1"/>
  <c r="J1586" i="1" s="1"/>
  <c r="A1587" i="1"/>
  <c r="D1587" i="1" s="1"/>
  <c r="L1586" i="1"/>
  <c r="E1586" i="1"/>
  <c r="G1586" i="1" s="1"/>
  <c r="H1587" i="1" s="1"/>
  <c r="O1575" i="1" l="1"/>
  <c r="B1575" i="1"/>
  <c r="C1577" i="1"/>
  <c r="K1576" i="1"/>
  <c r="Q1587" i="1"/>
  <c r="M1586" i="1"/>
  <c r="N1586" i="1" s="1"/>
  <c r="P1587" i="1"/>
  <c r="I1587" i="1"/>
  <c r="J1587" i="1" s="1"/>
  <c r="A1588" i="1"/>
  <c r="D1588" i="1" s="1"/>
  <c r="E1587" i="1"/>
  <c r="G1587" i="1" s="1"/>
  <c r="H1588" i="1" s="1"/>
  <c r="L1587" i="1"/>
  <c r="O1576" i="1" l="1"/>
  <c r="B1576" i="1"/>
  <c r="C1578" i="1"/>
  <c r="K1577" i="1"/>
  <c r="M1587" i="1"/>
  <c r="N1587" i="1" s="1"/>
  <c r="P1588" i="1"/>
  <c r="Q1588" i="1"/>
  <c r="I1588" i="1"/>
  <c r="J1588" i="1" s="1"/>
  <c r="A1589" i="1"/>
  <c r="D1589" i="1" s="1"/>
  <c r="E1588" i="1"/>
  <c r="G1588" i="1" s="1"/>
  <c r="H1589" i="1" s="1"/>
  <c r="L1588" i="1"/>
  <c r="O1577" i="1" l="1"/>
  <c r="B1577" i="1"/>
  <c r="C1579" i="1"/>
  <c r="K1578" i="1"/>
  <c r="M1588" i="1"/>
  <c r="N1588" i="1" s="1"/>
  <c r="Q1589" i="1"/>
  <c r="P1589" i="1"/>
  <c r="I1589" i="1"/>
  <c r="J1589" i="1" s="1"/>
  <c r="E1589" i="1"/>
  <c r="G1589" i="1" s="1"/>
  <c r="H1590" i="1" s="1"/>
  <c r="A1590" i="1"/>
  <c r="D1590" i="1" s="1"/>
  <c r="L1589" i="1"/>
  <c r="O1578" i="1" l="1"/>
  <c r="B1578" i="1"/>
  <c r="C1580" i="1"/>
  <c r="K1579" i="1"/>
  <c r="A1591" i="1"/>
  <c r="D1591" i="1" s="1"/>
  <c r="L1590" i="1"/>
  <c r="E1590" i="1"/>
  <c r="G1590" i="1" s="1"/>
  <c r="H1591" i="1" s="1"/>
  <c r="P1590" i="1"/>
  <c r="Q1590" i="1"/>
  <c r="M1589" i="1"/>
  <c r="N1589" i="1" s="1"/>
  <c r="I1590" i="1"/>
  <c r="J1590" i="1" s="1"/>
  <c r="O1579" i="1" l="1"/>
  <c r="B1579" i="1"/>
  <c r="C1581" i="1"/>
  <c r="K1580" i="1"/>
  <c r="Q1591" i="1"/>
  <c r="M1590" i="1"/>
  <c r="N1590" i="1" s="1"/>
  <c r="P1591" i="1"/>
  <c r="I1591" i="1"/>
  <c r="J1591" i="1" s="1"/>
  <c r="L1591" i="1"/>
  <c r="A1592" i="1"/>
  <c r="D1592" i="1" s="1"/>
  <c r="E1591" i="1"/>
  <c r="G1591" i="1" s="1"/>
  <c r="H1592" i="1" s="1"/>
  <c r="O1580" i="1" l="1"/>
  <c r="B1580" i="1"/>
  <c r="C1582" i="1"/>
  <c r="K1581" i="1"/>
  <c r="L1592" i="1"/>
  <c r="E1592" i="1"/>
  <c r="G1592" i="1" s="1"/>
  <c r="H1593" i="1" s="1"/>
  <c r="A1593" i="1"/>
  <c r="D1593" i="1" s="1"/>
  <c r="P1592" i="1"/>
  <c r="M1591" i="1"/>
  <c r="N1591" i="1" s="1"/>
  <c r="Q1592" i="1"/>
  <c r="I1592" i="1"/>
  <c r="J1592" i="1" s="1"/>
  <c r="O1581" i="1" l="1"/>
  <c r="B1581" i="1"/>
  <c r="C1583" i="1"/>
  <c r="K1582" i="1"/>
  <c r="M1592" i="1"/>
  <c r="N1592" i="1" s="1"/>
  <c r="Q1593" i="1"/>
  <c r="P1593" i="1"/>
  <c r="I1593" i="1"/>
  <c r="J1593" i="1" s="1"/>
  <c r="A1594" i="1"/>
  <c r="D1594" i="1" s="1"/>
  <c r="L1593" i="1"/>
  <c r="E1593" i="1"/>
  <c r="G1593" i="1" s="1"/>
  <c r="H1594" i="1" s="1"/>
  <c r="O1582" i="1" l="1"/>
  <c r="B1582" i="1"/>
  <c r="C1584" i="1"/>
  <c r="K1583" i="1"/>
  <c r="M1593" i="1"/>
  <c r="N1593" i="1" s="1"/>
  <c r="P1594" i="1"/>
  <c r="Q1594" i="1"/>
  <c r="I1594" i="1"/>
  <c r="J1594" i="1" s="1"/>
  <c r="E1594" i="1"/>
  <c r="G1594" i="1" s="1"/>
  <c r="H1595" i="1" s="1"/>
  <c r="L1594" i="1"/>
  <c r="A1595" i="1"/>
  <c r="D1595" i="1" s="1"/>
  <c r="O1583" i="1" l="1"/>
  <c r="B1583" i="1"/>
  <c r="C1585" i="1"/>
  <c r="K1584" i="1"/>
  <c r="A1596" i="1"/>
  <c r="D1596" i="1" s="1"/>
  <c r="L1595" i="1"/>
  <c r="E1595" i="1"/>
  <c r="G1595" i="1" s="1"/>
  <c r="H1596" i="1" s="1"/>
  <c r="Q1595" i="1"/>
  <c r="M1594" i="1"/>
  <c r="N1594" i="1" s="1"/>
  <c r="P1595" i="1"/>
  <c r="I1595" i="1"/>
  <c r="J1595" i="1" s="1"/>
  <c r="O1584" i="1" l="1"/>
  <c r="B1584" i="1"/>
  <c r="C1586" i="1"/>
  <c r="K1585" i="1"/>
  <c r="P1596" i="1"/>
  <c r="M1595" i="1"/>
  <c r="N1595" i="1" s="1"/>
  <c r="Q1596" i="1"/>
  <c r="I1596" i="1"/>
  <c r="J1596" i="1" s="1"/>
  <c r="E1596" i="1"/>
  <c r="G1596" i="1" s="1"/>
  <c r="H1597" i="1" s="1"/>
  <c r="L1596" i="1"/>
  <c r="A1597" i="1"/>
  <c r="D1597" i="1" s="1"/>
  <c r="O1585" i="1" l="1"/>
  <c r="B1585" i="1"/>
  <c r="C1587" i="1"/>
  <c r="K1586" i="1"/>
  <c r="A1598" i="1"/>
  <c r="D1598" i="1" s="1"/>
  <c r="E1597" i="1"/>
  <c r="G1597" i="1" s="1"/>
  <c r="H1598" i="1" s="1"/>
  <c r="L1597" i="1"/>
  <c r="M1596" i="1"/>
  <c r="N1596" i="1" s="1"/>
  <c r="Q1597" i="1"/>
  <c r="P1597" i="1"/>
  <c r="I1597" i="1"/>
  <c r="J1597" i="1" s="1"/>
  <c r="O1586" i="1" l="1"/>
  <c r="B1586" i="1"/>
  <c r="C1588" i="1"/>
  <c r="K1587" i="1"/>
  <c r="M1597" i="1"/>
  <c r="N1597" i="1" s="1"/>
  <c r="P1598" i="1"/>
  <c r="Q1598" i="1"/>
  <c r="I1598" i="1"/>
  <c r="J1598" i="1" s="1"/>
  <c r="L1598" i="1"/>
  <c r="E1598" i="1"/>
  <c r="G1598" i="1" s="1"/>
  <c r="H1599" i="1" s="1"/>
  <c r="A1599" i="1"/>
  <c r="D1599" i="1" s="1"/>
  <c r="O1587" i="1" l="1"/>
  <c r="B1587" i="1"/>
  <c r="K1588" i="1"/>
  <c r="C1589" i="1"/>
  <c r="E1599" i="1"/>
  <c r="G1599" i="1" s="1"/>
  <c r="H1600" i="1" s="1"/>
  <c r="A1600" i="1"/>
  <c r="D1600" i="1" s="1"/>
  <c r="L1599" i="1"/>
  <c r="Q1599" i="1"/>
  <c r="M1598" i="1"/>
  <c r="N1598" i="1" s="1"/>
  <c r="P1599" i="1"/>
  <c r="I1599" i="1"/>
  <c r="J1599" i="1" s="1"/>
  <c r="O1588" i="1" l="1"/>
  <c r="B1588" i="1"/>
  <c r="C1590" i="1"/>
  <c r="K1589" i="1"/>
  <c r="P1600" i="1"/>
  <c r="M1599" i="1"/>
  <c r="N1599" i="1" s="1"/>
  <c r="Q1600" i="1"/>
  <c r="I1600" i="1"/>
  <c r="J1600" i="1" s="1"/>
  <c r="L1600" i="1"/>
  <c r="A1601" i="1"/>
  <c r="D1601" i="1" s="1"/>
  <c r="E1600" i="1"/>
  <c r="G1600" i="1" s="1"/>
  <c r="H1601" i="1" s="1"/>
  <c r="O1589" i="1" l="1"/>
  <c r="B1589" i="1"/>
  <c r="C1591" i="1"/>
  <c r="K1590" i="1"/>
  <c r="M1600" i="1"/>
  <c r="N1600" i="1" s="1"/>
  <c r="Q1601" i="1"/>
  <c r="P1601" i="1"/>
  <c r="I1601" i="1"/>
  <c r="J1601" i="1" s="1"/>
  <c r="L1601" i="1"/>
  <c r="E1601" i="1"/>
  <c r="G1601" i="1" s="1"/>
  <c r="H1602" i="1" s="1"/>
  <c r="A1602" i="1"/>
  <c r="D1602" i="1" s="1"/>
  <c r="O1590" i="1" l="1"/>
  <c r="B1590" i="1"/>
  <c r="C1592" i="1"/>
  <c r="K1591" i="1"/>
  <c r="M1601" i="1"/>
  <c r="N1601" i="1" s="1"/>
  <c r="P1602" i="1"/>
  <c r="Q1602" i="1"/>
  <c r="I1602" i="1"/>
  <c r="J1602" i="1" s="1"/>
  <c r="L1602" i="1"/>
  <c r="E1602" i="1"/>
  <c r="G1602" i="1" s="1"/>
  <c r="H1603" i="1" s="1"/>
  <c r="A1603" i="1"/>
  <c r="D1603" i="1" s="1"/>
  <c r="O1591" i="1" l="1"/>
  <c r="B1591" i="1"/>
  <c r="C1593" i="1"/>
  <c r="K1592" i="1"/>
  <c r="Q1603" i="1"/>
  <c r="P1603" i="1"/>
  <c r="M1602" i="1"/>
  <c r="N1602" i="1" s="1"/>
  <c r="I1603" i="1"/>
  <c r="J1603" i="1" s="1"/>
  <c r="L1603" i="1"/>
  <c r="A1604" i="1"/>
  <c r="D1604" i="1" s="1"/>
  <c r="E1603" i="1"/>
  <c r="G1603" i="1" s="1"/>
  <c r="H1604" i="1" s="1"/>
  <c r="O1592" i="1" l="1"/>
  <c r="B1592" i="1"/>
  <c r="C1594" i="1"/>
  <c r="K1593" i="1"/>
  <c r="E1604" i="1"/>
  <c r="G1604" i="1" s="1"/>
  <c r="H1605" i="1" s="1"/>
  <c r="L1604" i="1"/>
  <c r="A1605" i="1"/>
  <c r="D1605" i="1" s="1"/>
  <c r="P1604" i="1"/>
  <c r="M1603" i="1"/>
  <c r="N1603" i="1" s="1"/>
  <c r="Q1604" i="1"/>
  <c r="I1604" i="1"/>
  <c r="J1604" i="1" s="1"/>
  <c r="O1593" i="1" l="1"/>
  <c r="B1593" i="1"/>
  <c r="C1595" i="1"/>
  <c r="K1594" i="1"/>
  <c r="L1605" i="1"/>
  <c r="E1605" i="1"/>
  <c r="G1605" i="1" s="1"/>
  <c r="H1606" i="1" s="1"/>
  <c r="A1606" i="1"/>
  <c r="D1606" i="1" s="1"/>
  <c r="M1604" i="1"/>
  <c r="N1604" i="1" s="1"/>
  <c r="Q1605" i="1"/>
  <c r="P1605" i="1"/>
  <c r="I1605" i="1"/>
  <c r="J1605" i="1" s="1"/>
  <c r="O1594" i="1" l="1"/>
  <c r="B1594" i="1"/>
  <c r="C1596" i="1"/>
  <c r="K1595" i="1"/>
  <c r="M1605" i="1"/>
  <c r="N1605" i="1" s="1"/>
  <c r="P1606" i="1"/>
  <c r="Q1606" i="1"/>
  <c r="I1606" i="1"/>
  <c r="J1606" i="1" s="1"/>
  <c r="L1606" i="1"/>
  <c r="A1607" i="1"/>
  <c r="D1607" i="1" s="1"/>
  <c r="E1606" i="1"/>
  <c r="G1606" i="1" s="1"/>
  <c r="H1607" i="1" s="1"/>
  <c r="O1595" i="1" l="1"/>
  <c r="B1595" i="1"/>
  <c r="C1597" i="1"/>
  <c r="K1596" i="1"/>
  <c r="L1607" i="1"/>
  <c r="E1607" i="1"/>
  <c r="G1607" i="1" s="1"/>
  <c r="H1608" i="1" s="1"/>
  <c r="A1608" i="1"/>
  <c r="D1608" i="1" s="1"/>
  <c r="M1606" i="1"/>
  <c r="N1606" i="1" s="1"/>
  <c r="P1607" i="1"/>
  <c r="Q1607" i="1"/>
  <c r="I1607" i="1"/>
  <c r="J1607" i="1" s="1"/>
  <c r="O1596" i="1" l="1"/>
  <c r="B1596" i="1"/>
  <c r="C1598" i="1"/>
  <c r="K1597" i="1"/>
  <c r="A1609" i="1"/>
  <c r="D1609" i="1" s="1"/>
  <c r="L1608" i="1"/>
  <c r="E1608" i="1"/>
  <c r="G1608" i="1" s="1"/>
  <c r="H1609" i="1" s="1"/>
  <c r="P1608" i="1"/>
  <c r="M1607" i="1"/>
  <c r="N1607" i="1" s="1"/>
  <c r="Q1608" i="1"/>
  <c r="I1608" i="1"/>
  <c r="J1608" i="1" s="1"/>
  <c r="O1597" i="1" l="1"/>
  <c r="B1597" i="1"/>
  <c r="C1599" i="1"/>
  <c r="K1598" i="1"/>
  <c r="M1608" i="1"/>
  <c r="N1608" i="1" s="1"/>
  <c r="Q1609" i="1"/>
  <c r="P1609" i="1"/>
  <c r="I1609" i="1"/>
  <c r="J1609" i="1" s="1"/>
  <c r="E1609" i="1"/>
  <c r="G1609" i="1" s="1"/>
  <c r="H1610" i="1" s="1"/>
  <c r="A1610" i="1"/>
  <c r="D1610" i="1" s="1"/>
  <c r="L1609" i="1"/>
  <c r="O1598" i="1" l="1"/>
  <c r="B1598" i="1"/>
  <c r="C1600" i="1"/>
  <c r="K1599" i="1"/>
  <c r="M1609" i="1"/>
  <c r="N1609" i="1" s="1"/>
  <c r="P1610" i="1"/>
  <c r="Q1610" i="1"/>
  <c r="I1610" i="1"/>
  <c r="J1610" i="1" s="1"/>
  <c r="L1610" i="1"/>
  <c r="A1611" i="1"/>
  <c r="D1611" i="1" s="1"/>
  <c r="E1610" i="1"/>
  <c r="G1610" i="1" s="1"/>
  <c r="H1611" i="1" s="1"/>
  <c r="O1599" i="1" l="1"/>
  <c r="B1599" i="1"/>
  <c r="C1601" i="1"/>
  <c r="K1600" i="1"/>
  <c r="Q1611" i="1"/>
  <c r="M1610" i="1"/>
  <c r="N1610" i="1" s="1"/>
  <c r="P1611" i="1"/>
  <c r="I1611" i="1"/>
  <c r="J1611" i="1" s="1"/>
  <c r="A1612" i="1"/>
  <c r="D1612" i="1" s="1"/>
  <c r="E1611" i="1"/>
  <c r="G1611" i="1" s="1"/>
  <c r="H1612" i="1" s="1"/>
  <c r="L1611" i="1"/>
  <c r="O1600" i="1" l="1"/>
  <c r="B1600" i="1"/>
  <c r="C1602" i="1"/>
  <c r="K1601" i="1"/>
  <c r="E1612" i="1"/>
  <c r="G1612" i="1" s="1"/>
  <c r="H1613" i="1" s="1"/>
  <c r="L1612" i="1"/>
  <c r="A1613" i="1"/>
  <c r="D1613" i="1" s="1"/>
  <c r="P1612" i="1"/>
  <c r="M1611" i="1"/>
  <c r="N1611" i="1" s="1"/>
  <c r="Q1612" i="1"/>
  <c r="I1612" i="1"/>
  <c r="J1612" i="1" s="1"/>
  <c r="O1601" i="1" l="1"/>
  <c r="B1601" i="1"/>
  <c r="C1603" i="1"/>
  <c r="K1602" i="1"/>
  <c r="L1613" i="1"/>
  <c r="E1613" i="1"/>
  <c r="G1613" i="1" s="1"/>
  <c r="H1614" i="1" s="1"/>
  <c r="A1614" i="1"/>
  <c r="D1614" i="1" s="1"/>
  <c r="M1612" i="1"/>
  <c r="N1612" i="1" s="1"/>
  <c r="Q1613" i="1"/>
  <c r="P1613" i="1"/>
  <c r="I1613" i="1"/>
  <c r="J1613" i="1" s="1"/>
  <c r="O1602" i="1" l="1"/>
  <c r="B1602" i="1"/>
  <c r="C1604" i="1"/>
  <c r="K1603" i="1"/>
  <c r="P1614" i="1"/>
  <c r="Q1614" i="1"/>
  <c r="M1613" i="1"/>
  <c r="N1613" i="1" s="1"/>
  <c r="I1614" i="1"/>
  <c r="J1614" i="1" s="1"/>
  <c r="A1615" i="1"/>
  <c r="D1615" i="1" s="1"/>
  <c r="E1614" i="1"/>
  <c r="G1614" i="1" s="1"/>
  <c r="H1615" i="1" s="1"/>
  <c r="L1614" i="1"/>
  <c r="O1603" i="1" l="1"/>
  <c r="B1603" i="1"/>
  <c r="C1605" i="1"/>
  <c r="K1604" i="1"/>
  <c r="P1615" i="1"/>
  <c r="M1614" i="1"/>
  <c r="N1614" i="1" s="1"/>
  <c r="Q1615" i="1"/>
  <c r="I1615" i="1"/>
  <c r="J1615" i="1" s="1"/>
  <c r="L1615" i="1"/>
  <c r="A1616" i="1"/>
  <c r="D1616" i="1" s="1"/>
  <c r="E1615" i="1"/>
  <c r="G1615" i="1" s="1"/>
  <c r="H1616" i="1" s="1"/>
  <c r="O1604" i="1" l="1"/>
  <c r="B1604" i="1"/>
  <c r="C1606" i="1"/>
  <c r="K1605" i="1"/>
  <c r="L1616" i="1"/>
  <c r="E1616" i="1"/>
  <c r="G1616" i="1" s="1"/>
  <c r="H1617" i="1" s="1"/>
  <c r="A1617" i="1"/>
  <c r="D1617" i="1" s="1"/>
  <c r="M1615" i="1"/>
  <c r="N1615" i="1" s="1"/>
  <c r="Q1616" i="1"/>
  <c r="P1616" i="1"/>
  <c r="I1616" i="1"/>
  <c r="J1616" i="1" s="1"/>
  <c r="O1605" i="1" l="1"/>
  <c r="B1605" i="1"/>
  <c r="C1607" i="1"/>
  <c r="K1606" i="1"/>
  <c r="M1616" i="1"/>
  <c r="N1616" i="1" s="1"/>
  <c r="Q1617" i="1"/>
  <c r="P1617" i="1"/>
  <c r="I1617" i="1"/>
  <c r="J1617" i="1" s="1"/>
  <c r="L1617" i="1"/>
  <c r="E1617" i="1"/>
  <c r="G1617" i="1" s="1"/>
  <c r="H1618" i="1" s="1"/>
  <c r="A1618" i="1"/>
  <c r="D1618" i="1" s="1"/>
  <c r="O1606" i="1" l="1"/>
  <c r="B1606" i="1"/>
  <c r="C1608" i="1"/>
  <c r="K1607" i="1"/>
  <c r="L1618" i="1"/>
  <c r="E1618" i="1"/>
  <c r="G1618" i="1" s="1"/>
  <c r="H1619" i="1" s="1"/>
  <c r="A1619" i="1"/>
  <c r="D1619" i="1" s="1"/>
  <c r="P1618" i="1"/>
  <c r="Q1618" i="1"/>
  <c r="M1617" i="1"/>
  <c r="N1617" i="1" s="1"/>
  <c r="I1618" i="1"/>
  <c r="J1618" i="1" s="1"/>
  <c r="O1607" i="1" l="1"/>
  <c r="B1607" i="1"/>
  <c r="C1609" i="1"/>
  <c r="K1608" i="1"/>
  <c r="Q1619" i="1"/>
  <c r="P1619" i="1"/>
  <c r="M1618" i="1"/>
  <c r="N1618" i="1" s="1"/>
  <c r="I1619" i="1"/>
  <c r="J1619" i="1" s="1"/>
  <c r="L1619" i="1"/>
  <c r="E1619" i="1"/>
  <c r="G1619" i="1" s="1"/>
  <c r="H1620" i="1" s="1"/>
  <c r="A1620" i="1"/>
  <c r="D1620" i="1" s="1"/>
  <c r="O1608" i="1" l="1"/>
  <c r="B1608" i="1"/>
  <c r="C1610" i="1"/>
  <c r="K1609" i="1"/>
  <c r="A1621" i="1"/>
  <c r="D1621" i="1" s="1"/>
  <c r="E1620" i="1"/>
  <c r="G1620" i="1" s="1"/>
  <c r="H1621" i="1" s="1"/>
  <c r="L1620" i="1"/>
  <c r="M1619" i="1"/>
  <c r="N1619" i="1" s="1"/>
  <c r="Q1620" i="1"/>
  <c r="P1620" i="1"/>
  <c r="I1620" i="1"/>
  <c r="J1620" i="1" s="1"/>
  <c r="O1609" i="1" l="1"/>
  <c r="B1609" i="1"/>
  <c r="K1610" i="1"/>
  <c r="C1611" i="1"/>
  <c r="E1621" i="1"/>
  <c r="G1621" i="1" s="1"/>
  <c r="H1622" i="1" s="1"/>
  <c r="A1622" i="1"/>
  <c r="D1622" i="1" s="1"/>
  <c r="L1621" i="1"/>
  <c r="P1621" i="1"/>
  <c r="M1620" i="1"/>
  <c r="N1620" i="1" s="1"/>
  <c r="Q1621" i="1"/>
  <c r="I1621" i="1"/>
  <c r="J1621" i="1" s="1"/>
  <c r="O1610" i="1" l="1"/>
  <c r="B1610" i="1"/>
  <c r="C1612" i="1"/>
  <c r="K1611" i="1"/>
  <c r="P1622" i="1"/>
  <c r="Q1622" i="1"/>
  <c r="M1621" i="1"/>
  <c r="N1621" i="1" s="1"/>
  <c r="I1622" i="1"/>
  <c r="J1622" i="1" s="1"/>
  <c r="E1622" i="1"/>
  <c r="G1622" i="1" s="1"/>
  <c r="H1623" i="1" s="1"/>
  <c r="L1622" i="1"/>
  <c r="A1623" i="1"/>
  <c r="D1623" i="1" s="1"/>
  <c r="O1611" i="1" l="1"/>
  <c r="B1611" i="1"/>
  <c r="K1612" i="1"/>
  <c r="C1613" i="1"/>
  <c r="Q1623" i="1"/>
  <c r="P1623" i="1"/>
  <c r="M1622" i="1"/>
  <c r="N1622" i="1" s="1"/>
  <c r="I1623" i="1"/>
  <c r="J1623" i="1" s="1"/>
  <c r="E1623" i="1"/>
  <c r="G1623" i="1" s="1"/>
  <c r="H1624" i="1" s="1"/>
  <c r="L1623" i="1"/>
  <c r="A1624" i="1"/>
  <c r="D1624" i="1" s="1"/>
  <c r="O1612" i="1" l="1"/>
  <c r="B1612" i="1"/>
  <c r="C1614" i="1"/>
  <c r="K1613" i="1"/>
  <c r="P1624" i="1"/>
  <c r="M1623" i="1"/>
  <c r="N1623" i="1" s="1"/>
  <c r="Q1624" i="1"/>
  <c r="I1624" i="1"/>
  <c r="J1624" i="1" s="1"/>
  <c r="E1624" i="1"/>
  <c r="G1624" i="1" s="1"/>
  <c r="H1625" i="1" s="1"/>
  <c r="L1624" i="1"/>
  <c r="A1625" i="1"/>
  <c r="D1625" i="1" s="1"/>
  <c r="O1613" i="1" l="1"/>
  <c r="B1613" i="1"/>
  <c r="C1615" i="1"/>
  <c r="K1614" i="1"/>
  <c r="Q1625" i="1"/>
  <c r="P1625" i="1"/>
  <c r="M1624" i="1"/>
  <c r="N1624" i="1" s="1"/>
  <c r="I1625" i="1"/>
  <c r="J1625" i="1" s="1"/>
  <c r="E1625" i="1"/>
  <c r="G1625" i="1" s="1"/>
  <c r="H1626" i="1" s="1"/>
  <c r="L1625" i="1"/>
  <c r="A1626" i="1"/>
  <c r="D1626" i="1" s="1"/>
  <c r="O1614" i="1" l="1"/>
  <c r="B1614" i="1"/>
  <c r="C1616" i="1"/>
  <c r="K1615" i="1"/>
  <c r="E1626" i="1"/>
  <c r="G1626" i="1" s="1"/>
  <c r="H1627" i="1" s="1"/>
  <c r="A1627" i="1"/>
  <c r="D1627" i="1" s="1"/>
  <c r="L1626" i="1"/>
  <c r="P1626" i="1"/>
  <c r="Q1626" i="1"/>
  <c r="M1625" i="1"/>
  <c r="N1625" i="1" s="1"/>
  <c r="I1626" i="1"/>
  <c r="J1626" i="1" s="1"/>
  <c r="O1615" i="1" l="1"/>
  <c r="B1615" i="1"/>
  <c r="C1617" i="1"/>
  <c r="K1616" i="1"/>
  <c r="E1627" i="1"/>
  <c r="G1627" i="1" s="1"/>
  <c r="H1628" i="1" s="1"/>
  <c r="L1627" i="1"/>
  <c r="A1628" i="1"/>
  <c r="D1628" i="1" s="1"/>
  <c r="P1627" i="1"/>
  <c r="M1626" i="1"/>
  <c r="N1626" i="1" s="1"/>
  <c r="Q1627" i="1"/>
  <c r="I1627" i="1"/>
  <c r="J1627" i="1" s="1"/>
  <c r="O1616" i="1" l="1"/>
  <c r="B1616" i="1"/>
  <c r="C1618" i="1"/>
  <c r="K1617" i="1"/>
  <c r="L1628" i="1"/>
  <c r="A1629" i="1"/>
  <c r="D1629" i="1" s="1"/>
  <c r="E1628" i="1"/>
  <c r="G1628" i="1" s="1"/>
  <c r="H1629" i="1" s="1"/>
  <c r="Q1628" i="1"/>
  <c r="P1628" i="1"/>
  <c r="M1627" i="1"/>
  <c r="N1627" i="1" s="1"/>
  <c r="I1628" i="1"/>
  <c r="J1628" i="1" s="1"/>
  <c r="O1617" i="1" l="1"/>
  <c r="B1617" i="1"/>
  <c r="C1619" i="1"/>
  <c r="K1618" i="1"/>
  <c r="Q1629" i="1"/>
  <c r="P1629" i="1"/>
  <c r="M1628" i="1"/>
  <c r="N1628" i="1" s="1"/>
  <c r="I1629" i="1"/>
  <c r="J1629" i="1" s="1"/>
  <c r="A1630" i="1"/>
  <c r="D1630" i="1" s="1"/>
  <c r="L1629" i="1"/>
  <c r="E1629" i="1"/>
  <c r="G1629" i="1" s="1"/>
  <c r="H1630" i="1" s="1"/>
  <c r="O1618" i="1" l="1"/>
  <c r="B1618" i="1"/>
  <c r="C1620" i="1"/>
  <c r="K1619" i="1"/>
  <c r="P1630" i="1"/>
  <c r="Q1630" i="1"/>
  <c r="M1629" i="1"/>
  <c r="N1629" i="1" s="1"/>
  <c r="I1630" i="1"/>
  <c r="J1630" i="1" s="1"/>
  <c r="A1631" i="1"/>
  <c r="D1631" i="1" s="1"/>
  <c r="L1630" i="1"/>
  <c r="E1630" i="1"/>
  <c r="G1630" i="1" s="1"/>
  <c r="H1631" i="1" s="1"/>
  <c r="O1619" i="1" l="1"/>
  <c r="B1619" i="1"/>
  <c r="C1621" i="1"/>
  <c r="K1620" i="1"/>
  <c r="Q1631" i="1"/>
  <c r="M1630" i="1"/>
  <c r="N1630" i="1" s="1"/>
  <c r="P1631" i="1"/>
  <c r="I1631" i="1"/>
  <c r="J1631" i="1" s="1"/>
  <c r="E1631" i="1"/>
  <c r="G1631" i="1" s="1"/>
  <c r="H1632" i="1" s="1"/>
  <c r="A1632" i="1"/>
  <c r="D1632" i="1" s="1"/>
  <c r="L1631" i="1"/>
  <c r="O1620" i="1" l="1"/>
  <c r="B1620" i="1"/>
  <c r="K1621" i="1"/>
  <c r="C1622" i="1"/>
  <c r="Q1632" i="1"/>
  <c r="P1632" i="1"/>
  <c r="M1631" i="1"/>
  <c r="N1631" i="1" s="1"/>
  <c r="I1632" i="1"/>
  <c r="J1632" i="1" s="1"/>
  <c r="E1632" i="1"/>
  <c r="G1632" i="1" s="1"/>
  <c r="H1633" i="1" s="1"/>
  <c r="A1633" i="1"/>
  <c r="D1633" i="1" s="1"/>
  <c r="L1632" i="1"/>
  <c r="O1621" i="1" l="1"/>
  <c r="B1621" i="1"/>
  <c r="C1623" i="1"/>
  <c r="K1622" i="1"/>
  <c r="E1633" i="1"/>
  <c r="G1633" i="1" s="1"/>
  <c r="H1634" i="1" s="1"/>
  <c r="A1634" i="1"/>
  <c r="D1634" i="1" s="1"/>
  <c r="L1633" i="1"/>
  <c r="M1632" i="1"/>
  <c r="N1632" i="1" s="1"/>
  <c r="Q1633" i="1"/>
  <c r="P1633" i="1"/>
  <c r="I1633" i="1"/>
  <c r="J1633" i="1" s="1"/>
  <c r="O1622" i="1" l="1"/>
  <c r="B1622" i="1"/>
  <c r="C1624" i="1"/>
  <c r="K1623" i="1"/>
  <c r="L1634" i="1"/>
  <c r="A1635" i="1"/>
  <c r="D1635" i="1" s="1"/>
  <c r="E1634" i="1"/>
  <c r="G1634" i="1" s="1"/>
  <c r="H1635" i="1" s="1"/>
  <c r="M1633" i="1"/>
  <c r="N1633" i="1" s="1"/>
  <c r="P1634" i="1"/>
  <c r="Q1634" i="1"/>
  <c r="I1634" i="1"/>
  <c r="J1634" i="1" s="1"/>
  <c r="O1623" i="1" l="1"/>
  <c r="B1623" i="1"/>
  <c r="K1624" i="1"/>
  <c r="C1625" i="1"/>
  <c r="L1635" i="1"/>
  <c r="A1636" i="1"/>
  <c r="D1636" i="1" s="1"/>
  <c r="E1635" i="1"/>
  <c r="G1635" i="1" s="1"/>
  <c r="H1636" i="1" s="1"/>
  <c r="Q1635" i="1"/>
  <c r="P1635" i="1"/>
  <c r="M1634" i="1"/>
  <c r="N1634" i="1" s="1"/>
  <c r="I1635" i="1"/>
  <c r="J1635" i="1" s="1"/>
  <c r="O1624" i="1" l="1"/>
  <c r="B1624" i="1"/>
  <c r="C1626" i="1"/>
  <c r="K1625" i="1"/>
  <c r="L1636" i="1"/>
  <c r="A1637" i="1"/>
  <c r="D1637" i="1" s="1"/>
  <c r="E1636" i="1"/>
  <c r="G1636" i="1" s="1"/>
  <c r="H1637" i="1" s="1"/>
  <c r="Q1636" i="1"/>
  <c r="P1636" i="1"/>
  <c r="M1635" i="1"/>
  <c r="N1635" i="1" s="1"/>
  <c r="I1636" i="1"/>
  <c r="J1636" i="1" s="1"/>
  <c r="O1625" i="1" l="1"/>
  <c r="B1625" i="1"/>
  <c r="C1627" i="1"/>
  <c r="K1626" i="1"/>
  <c r="A1638" i="1"/>
  <c r="D1638" i="1" s="1"/>
  <c r="L1637" i="1"/>
  <c r="E1637" i="1"/>
  <c r="G1637" i="1" s="1"/>
  <c r="H1638" i="1" s="1"/>
  <c r="M1636" i="1"/>
  <c r="N1636" i="1" s="1"/>
  <c r="Q1637" i="1"/>
  <c r="P1637" i="1"/>
  <c r="I1637" i="1"/>
  <c r="J1637" i="1" s="1"/>
  <c r="O1626" i="1" l="1"/>
  <c r="B1626" i="1"/>
  <c r="K1627" i="1"/>
  <c r="C1628" i="1"/>
  <c r="L1638" i="1"/>
  <c r="E1638" i="1"/>
  <c r="G1638" i="1" s="1"/>
  <c r="H1639" i="1" s="1"/>
  <c r="A1639" i="1"/>
  <c r="D1639" i="1" s="1"/>
  <c r="M1637" i="1"/>
  <c r="N1637" i="1" s="1"/>
  <c r="P1638" i="1"/>
  <c r="Q1638" i="1"/>
  <c r="I1638" i="1"/>
  <c r="J1638" i="1" s="1"/>
  <c r="O1627" i="1" l="1"/>
  <c r="B1627" i="1"/>
  <c r="C1629" i="1"/>
  <c r="K1628" i="1"/>
  <c r="Q1639" i="1"/>
  <c r="P1639" i="1"/>
  <c r="M1638" i="1"/>
  <c r="N1638" i="1" s="1"/>
  <c r="I1639" i="1"/>
  <c r="J1639" i="1" s="1"/>
  <c r="A1640" i="1"/>
  <c r="D1640" i="1" s="1"/>
  <c r="E1639" i="1"/>
  <c r="G1639" i="1" s="1"/>
  <c r="H1640" i="1" s="1"/>
  <c r="L1639" i="1"/>
  <c r="O1628" i="1" l="1"/>
  <c r="B1628" i="1"/>
  <c r="C1630" i="1"/>
  <c r="K1629" i="1"/>
  <c r="L1640" i="1"/>
  <c r="A1641" i="1"/>
  <c r="D1641" i="1" s="1"/>
  <c r="E1640" i="1"/>
  <c r="G1640" i="1" s="1"/>
  <c r="H1641" i="1" s="1"/>
  <c r="Q1640" i="1"/>
  <c r="P1640" i="1"/>
  <c r="M1639" i="1"/>
  <c r="N1639" i="1" s="1"/>
  <c r="I1640" i="1"/>
  <c r="J1640" i="1" s="1"/>
  <c r="O1629" i="1" l="1"/>
  <c r="B1629" i="1"/>
  <c r="C1631" i="1"/>
  <c r="K1630" i="1"/>
  <c r="L1641" i="1"/>
  <c r="E1641" i="1"/>
  <c r="G1641" i="1" s="1"/>
  <c r="H1642" i="1" s="1"/>
  <c r="A1642" i="1"/>
  <c r="D1642" i="1" s="1"/>
  <c r="M1640" i="1"/>
  <c r="N1640" i="1" s="1"/>
  <c r="Q1641" i="1"/>
  <c r="P1641" i="1"/>
  <c r="I1641" i="1"/>
  <c r="J1641" i="1" s="1"/>
  <c r="O1630" i="1" l="1"/>
  <c r="B1630" i="1"/>
  <c r="K1631" i="1"/>
  <c r="C1632" i="1"/>
  <c r="M1641" i="1"/>
  <c r="N1641" i="1" s="1"/>
  <c r="P1642" i="1"/>
  <c r="Q1642" i="1"/>
  <c r="I1642" i="1"/>
  <c r="J1642" i="1" s="1"/>
  <c r="L1642" i="1"/>
  <c r="A1643" i="1"/>
  <c r="D1643" i="1" s="1"/>
  <c r="E1642" i="1"/>
  <c r="G1642" i="1" s="1"/>
  <c r="H1643" i="1" s="1"/>
  <c r="O1631" i="1" l="1"/>
  <c r="B1631" i="1"/>
  <c r="C1633" i="1"/>
  <c r="K1632" i="1"/>
  <c r="A1644" i="1"/>
  <c r="D1644" i="1" s="1"/>
  <c r="L1643" i="1"/>
  <c r="E1643" i="1"/>
  <c r="G1643" i="1" s="1"/>
  <c r="H1644" i="1" s="1"/>
  <c r="Q1643" i="1"/>
  <c r="P1643" i="1"/>
  <c r="M1642" i="1"/>
  <c r="N1642" i="1" s="1"/>
  <c r="I1643" i="1"/>
  <c r="J1643" i="1" s="1"/>
  <c r="O1632" i="1" l="1"/>
  <c r="B1632" i="1"/>
  <c r="C1634" i="1"/>
  <c r="K1633" i="1"/>
  <c r="E1644" i="1"/>
  <c r="G1644" i="1" s="1"/>
  <c r="H1645" i="1" s="1"/>
  <c r="L1644" i="1"/>
  <c r="A1645" i="1"/>
  <c r="D1645" i="1" s="1"/>
  <c r="Q1644" i="1"/>
  <c r="P1644" i="1"/>
  <c r="M1643" i="1"/>
  <c r="N1643" i="1" s="1"/>
  <c r="I1644" i="1"/>
  <c r="J1644" i="1" s="1"/>
  <c r="O1633" i="1" l="1"/>
  <c r="B1633" i="1"/>
  <c r="C1635" i="1"/>
  <c r="K1634" i="1"/>
  <c r="E1645" i="1"/>
  <c r="G1645" i="1" s="1"/>
  <c r="H1646" i="1" s="1"/>
  <c r="A1646" i="1"/>
  <c r="D1646" i="1" s="1"/>
  <c r="L1645" i="1"/>
  <c r="M1644" i="1"/>
  <c r="N1644" i="1" s="1"/>
  <c r="Q1645" i="1"/>
  <c r="P1645" i="1"/>
  <c r="I1645" i="1"/>
  <c r="O1634" i="1" l="1"/>
  <c r="B1634" i="1"/>
  <c r="I1646" i="1"/>
  <c r="J1646" i="1" s="1"/>
  <c r="C1636" i="1"/>
  <c r="K1635" i="1"/>
  <c r="E1646" i="1"/>
  <c r="G1646" i="1" s="1"/>
  <c r="H1647" i="1" s="1"/>
  <c r="A1647" i="1"/>
  <c r="D1647" i="1" s="1"/>
  <c r="L1646" i="1"/>
  <c r="Q1646" i="1"/>
  <c r="M1645" i="1"/>
  <c r="N1645" i="1" s="1"/>
  <c r="P1646" i="1"/>
  <c r="J1645" i="1"/>
  <c r="O1635" i="1" l="1"/>
  <c r="B1635" i="1"/>
  <c r="C1637" i="1"/>
  <c r="K1636" i="1"/>
  <c r="Q1647" i="1"/>
  <c r="P1647" i="1"/>
  <c r="M1646" i="1"/>
  <c r="N1646" i="1" s="1"/>
  <c r="I1647" i="1"/>
  <c r="E1647" i="1"/>
  <c r="G1647" i="1" s="1"/>
  <c r="H1648" i="1" s="1"/>
  <c r="A1648" i="1"/>
  <c r="D1648" i="1" s="1"/>
  <c r="L1647" i="1"/>
  <c r="O1636" i="1" l="1"/>
  <c r="B1636" i="1"/>
  <c r="C1638" i="1"/>
  <c r="K1637" i="1"/>
  <c r="L1648" i="1"/>
  <c r="E1648" i="1"/>
  <c r="G1648" i="1" s="1"/>
  <c r="H1649" i="1" s="1"/>
  <c r="A1649" i="1"/>
  <c r="D1649" i="1" s="1"/>
  <c r="Q1648" i="1"/>
  <c r="P1648" i="1"/>
  <c r="M1647" i="1"/>
  <c r="N1647" i="1" s="1"/>
  <c r="I1648" i="1"/>
  <c r="J1647" i="1"/>
  <c r="O1637" i="1" l="1"/>
  <c r="B1637" i="1"/>
  <c r="C1639" i="1"/>
  <c r="K1638" i="1"/>
  <c r="Q1649" i="1"/>
  <c r="P1649" i="1"/>
  <c r="M1648" i="1"/>
  <c r="N1648" i="1" s="1"/>
  <c r="I1649" i="1"/>
  <c r="J1648" i="1"/>
  <c r="L1649" i="1"/>
  <c r="E1649" i="1"/>
  <c r="G1649" i="1" s="1"/>
  <c r="H1650" i="1" s="1"/>
  <c r="A1650" i="1"/>
  <c r="D1650" i="1" s="1"/>
  <c r="O1638" i="1" l="1"/>
  <c r="B1638" i="1"/>
  <c r="C1640" i="1"/>
  <c r="K1639" i="1"/>
  <c r="M1649" i="1"/>
  <c r="N1649" i="1" s="1"/>
  <c r="P1650" i="1"/>
  <c r="Q1650" i="1"/>
  <c r="E1650" i="1"/>
  <c r="G1650" i="1" s="1"/>
  <c r="H1651" i="1" s="1"/>
  <c r="A1651" i="1"/>
  <c r="D1651" i="1" s="1"/>
  <c r="L1650" i="1"/>
  <c r="I1650" i="1"/>
  <c r="J1650" i="1" s="1"/>
  <c r="J1649" i="1"/>
  <c r="O1639" i="1" l="1"/>
  <c r="B1639" i="1"/>
  <c r="C1641" i="1"/>
  <c r="K1640" i="1"/>
  <c r="I1651" i="1"/>
  <c r="J1651" i="1" s="1"/>
  <c r="Q1651" i="1"/>
  <c r="P1651" i="1"/>
  <c r="M1650" i="1"/>
  <c r="N1650" i="1" s="1"/>
  <c r="L1651" i="1"/>
  <c r="A1652" i="1"/>
  <c r="D1652" i="1" s="1"/>
  <c r="E1651" i="1"/>
  <c r="G1651" i="1" s="1"/>
  <c r="H1652" i="1" s="1"/>
  <c r="O1640" i="1" l="1"/>
  <c r="B1640" i="1"/>
  <c r="K1641" i="1"/>
  <c r="C1642" i="1"/>
  <c r="E1652" i="1"/>
  <c r="G1652" i="1" s="1"/>
  <c r="H1653" i="1" s="1"/>
  <c r="L1652" i="1"/>
  <c r="A1653" i="1"/>
  <c r="D1653" i="1" s="1"/>
  <c r="Q1652" i="1"/>
  <c r="P1652" i="1"/>
  <c r="M1651" i="1"/>
  <c r="N1651" i="1" s="1"/>
  <c r="I1652" i="1"/>
  <c r="O1641" i="1" l="1"/>
  <c r="B1641" i="1"/>
  <c r="C1643" i="1"/>
  <c r="K1642" i="1"/>
  <c r="I1653" i="1"/>
  <c r="J1653" i="1" s="1"/>
  <c r="A1654" i="1"/>
  <c r="D1654" i="1" s="1"/>
  <c r="L1653" i="1"/>
  <c r="E1653" i="1"/>
  <c r="G1653" i="1" s="1"/>
  <c r="H1654" i="1" s="1"/>
  <c r="Q1653" i="1"/>
  <c r="P1653" i="1"/>
  <c r="M1652" i="1"/>
  <c r="N1652" i="1" s="1"/>
  <c r="J1652" i="1"/>
  <c r="O1642" i="1" l="1"/>
  <c r="B1642" i="1"/>
  <c r="K1643" i="1"/>
  <c r="C1644" i="1"/>
  <c r="M1653" i="1"/>
  <c r="N1653" i="1" s="1"/>
  <c r="P1654" i="1"/>
  <c r="Q1654" i="1"/>
  <c r="E1654" i="1"/>
  <c r="G1654" i="1" s="1"/>
  <c r="H1655" i="1" s="1"/>
  <c r="A1655" i="1"/>
  <c r="D1655" i="1" s="1"/>
  <c r="L1654" i="1"/>
  <c r="I1654" i="1"/>
  <c r="O1643" i="1" l="1"/>
  <c r="B1643" i="1"/>
  <c r="C1645" i="1"/>
  <c r="K1644" i="1"/>
  <c r="I1655" i="1"/>
  <c r="J1655" i="1" s="1"/>
  <c r="J1654" i="1"/>
  <c r="Q1655" i="1"/>
  <c r="P1655" i="1"/>
  <c r="M1654" i="1"/>
  <c r="N1654" i="1" s="1"/>
  <c r="L1655" i="1"/>
  <c r="A1656" i="1"/>
  <c r="D1656" i="1" s="1"/>
  <c r="E1655" i="1"/>
  <c r="G1655" i="1" s="1"/>
  <c r="H1656" i="1" s="1"/>
  <c r="O1644" i="1" l="1"/>
  <c r="B1644" i="1"/>
  <c r="K1645" i="1"/>
  <c r="C1646" i="1"/>
  <c r="L1656" i="1"/>
  <c r="E1656" i="1"/>
  <c r="G1656" i="1" s="1"/>
  <c r="H1657" i="1" s="1"/>
  <c r="A1657" i="1"/>
  <c r="D1657" i="1" s="1"/>
  <c r="Q1656" i="1"/>
  <c r="M1655" i="1"/>
  <c r="N1655" i="1" s="1"/>
  <c r="P1656" i="1"/>
  <c r="I1656" i="1"/>
  <c r="O1645" i="1" l="1"/>
  <c r="B1645" i="1"/>
  <c r="C1647" i="1"/>
  <c r="K1646" i="1"/>
  <c r="I1657" i="1"/>
  <c r="J1657" i="1" s="1"/>
  <c r="J1656" i="1"/>
  <c r="A1658" i="1"/>
  <c r="D1658" i="1" s="1"/>
  <c r="L1657" i="1"/>
  <c r="E1657" i="1"/>
  <c r="G1657" i="1" s="1"/>
  <c r="H1658" i="1" s="1"/>
  <c r="M1656" i="1"/>
  <c r="N1656" i="1" s="1"/>
  <c r="Q1657" i="1"/>
  <c r="P1657" i="1"/>
  <c r="O1646" i="1" l="1"/>
  <c r="B1646" i="1"/>
  <c r="C1648" i="1"/>
  <c r="K1647" i="1"/>
  <c r="E1658" i="1"/>
  <c r="G1658" i="1" s="1"/>
  <c r="H1659" i="1" s="1"/>
  <c r="A1659" i="1"/>
  <c r="D1659" i="1" s="1"/>
  <c r="L1658" i="1"/>
  <c r="M1657" i="1"/>
  <c r="N1657" i="1" s="1"/>
  <c r="P1658" i="1"/>
  <c r="Q1658" i="1"/>
  <c r="I1658" i="1"/>
  <c r="J1658" i="1" s="1"/>
  <c r="O1647" i="1" l="1"/>
  <c r="B1647" i="1"/>
  <c r="C1649" i="1"/>
  <c r="K1648" i="1"/>
  <c r="Q1659" i="1"/>
  <c r="P1659" i="1"/>
  <c r="M1658" i="1"/>
  <c r="N1658" i="1" s="1"/>
  <c r="E1659" i="1"/>
  <c r="G1659" i="1" s="1"/>
  <c r="H1660" i="1" s="1"/>
  <c r="A1660" i="1"/>
  <c r="D1660" i="1" s="1"/>
  <c r="L1659" i="1"/>
  <c r="I1659" i="1"/>
  <c r="O1648" i="1" l="1"/>
  <c r="B1648" i="1"/>
  <c r="C1650" i="1"/>
  <c r="K1649" i="1"/>
  <c r="Q1660" i="1"/>
  <c r="P1660" i="1"/>
  <c r="M1659" i="1"/>
  <c r="N1659" i="1" s="1"/>
  <c r="I1660" i="1"/>
  <c r="J1660" i="1" s="1"/>
  <c r="L1660" i="1"/>
  <c r="E1660" i="1"/>
  <c r="G1660" i="1" s="1"/>
  <c r="H1661" i="1" s="1"/>
  <c r="A1661" i="1"/>
  <c r="D1661" i="1" s="1"/>
  <c r="J1659" i="1"/>
  <c r="O1649" i="1" l="1"/>
  <c r="B1649" i="1"/>
  <c r="C1651" i="1"/>
  <c r="K1650" i="1"/>
  <c r="M1660" i="1"/>
  <c r="N1660" i="1" s="1"/>
  <c r="Q1661" i="1"/>
  <c r="P1661" i="1"/>
  <c r="I1661" i="1"/>
  <c r="E1661" i="1"/>
  <c r="G1661" i="1" s="1"/>
  <c r="H1662" i="1" s="1"/>
  <c r="A1662" i="1"/>
  <c r="D1662" i="1" s="1"/>
  <c r="L1661" i="1"/>
  <c r="O1650" i="1" l="1"/>
  <c r="B1650" i="1"/>
  <c r="C1652" i="1"/>
  <c r="K1651" i="1"/>
  <c r="E1662" i="1"/>
  <c r="G1662" i="1" s="1"/>
  <c r="H1663" i="1" s="1"/>
  <c r="A1663" i="1"/>
  <c r="D1663" i="1" s="1"/>
  <c r="L1662" i="1"/>
  <c r="M1661" i="1"/>
  <c r="N1661" i="1" s="1"/>
  <c r="P1662" i="1"/>
  <c r="Q1662" i="1"/>
  <c r="I1662" i="1"/>
  <c r="J1662" i="1" s="1"/>
  <c r="J1661" i="1"/>
  <c r="O1651" i="1" l="1"/>
  <c r="B1651" i="1"/>
  <c r="C1653" i="1"/>
  <c r="K1652" i="1"/>
  <c r="Q1663" i="1"/>
  <c r="P1663" i="1"/>
  <c r="M1662" i="1"/>
  <c r="N1662" i="1" s="1"/>
  <c r="I1663" i="1"/>
  <c r="J1663" i="1" s="1"/>
  <c r="L1663" i="1"/>
  <c r="A1664" i="1"/>
  <c r="D1664" i="1" s="1"/>
  <c r="E1663" i="1"/>
  <c r="G1663" i="1" s="1"/>
  <c r="H1664" i="1" s="1"/>
  <c r="O1652" i="1" l="1"/>
  <c r="B1652" i="1"/>
  <c r="C1654" i="1"/>
  <c r="K1653" i="1"/>
  <c r="L1664" i="1"/>
  <c r="A1665" i="1"/>
  <c r="D1665" i="1" s="1"/>
  <c r="E1664" i="1"/>
  <c r="G1664" i="1" s="1"/>
  <c r="H1665" i="1" s="1"/>
  <c r="I1664" i="1"/>
  <c r="J1664" i="1" s="1"/>
  <c r="Q1664" i="1"/>
  <c r="P1664" i="1"/>
  <c r="M1663" i="1"/>
  <c r="N1663" i="1" s="1"/>
  <c r="O1653" i="1" l="1"/>
  <c r="B1653" i="1"/>
  <c r="C1655" i="1"/>
  <c r="K1654" i="1"/>
  <c r="L1665" i="1"/>
  <c r="E1665" i="1"/>
  <c r="G1665" i="1" s="1"/>
  <c r="H1666" i="1" s="1"/>
  <c r="A1666" i="1"/>
  <c r="D1666" i="1" s="1"/>
  <c r="M1664" i="1"/>
  <c r="N1664" i="1" s="1"/>
  <c r="Q1665" i="1"/>
  <c r="P1665" i="1"/>
  <c r="I1665" i="1"/>
  <c r="O1654" i="1" l="1"/>
  <c r="B1654" i="1"/>
  <c r="C1656" i="1"/>
  <c r="K1655" i="1"/>
  <c r="M1665" i="1"/>
  <c r="N1665" i="1" s="1"/>
  <c r="P1666" i="1"/>
  <c r="Q1666" i="1"/>
  <c r="I1666" i="1"/>
  <c r="J1666" i="1" s="1"/>
  <c r="E1666" i="1"/>
  <c r="G1666" i="1" s="1"/>
  <c r="H1667" i="1" s="1"/>
  <c r="A1667" i="1"/>
  <c r="D1667" i="1" s="1"/>
  <c r="L1666" i="1"/>
  <c r="J1665" i="1"/>
  <c r="O1655" i="1" l="1"/>
  <c r="B1655" i="1"/>
  <c r="C1657" i="1"/>
  <c r="K1656" i="1"/>
  <c r="A1668" i="1"/>
  <c r="D1668" i="1" s="1"/>
  <c r="L1667" i="1"/>
  <c r="E1667" i="1"/>
  <c r="G1667" i="1" s="1"/>
  <c r="H1668" i="1" s="1"/>
  <c r="I1667" i="1"/>
  <c r="J1667" i="1" s="1"/>
  <c r="Q1667" i="1"/>
  <c r="P1667" i="1"/>
  <c r="M1666" i="1"/>
  <c r="N1666" i="1" s="1"/>
  <c r="O1656" i="1" l="1"/>
  <c r="B1656" i="1"/>
  <c r="C1658" i="1"/>
  <c r="K1657" i="1"/>
  <c r="Q1668" i="1"/>
  <c r="P1668" i="1"/>
  <c r="M1667" i="1"/>
  <c r="N1667" i="1" s="1"/>
  <c r="I1668" i="1"/>
  <c r="J1668" i="1" s="1"/>
  <c r="E1668" i="1"/>
  <c r="G1668" i="1" s="1"/>
  <c r="H1669" i="1" s="1"/>
  <c r="A1669" i="1"/>
  <c r="D1669" i="1" s="1"/>
  <c r="L1668" i="1"/>
  <c r="O1657" i="1" l="1"/>
  <c r="B1657" i="1"/>
  <c r="C1659" i="1"/>
  <c r="K1658" i="1"/>
  <c r="M1668" i="1"/>
  <c r="N1668" i="1" s="1"/>
  <c r="Q1669" i="1"/>
  <c r="P1669" i="1"/>
  <c r="I1669" i="1"/>
  <c r="E1669" i="1"/>
  <c r="G1669" i="1" s="1"/>
  <c r="H1670" i="1" s="1"/>
  <c r="A1670" i="1"/>
  <c r="D1670" i="1" s="1"/>
  <c r="L1669" i="1"/>
  <c r="O1658" i="1" l="1"/>
  <c r="B1658" i="1"/>
  <c r="C1660" i="1"/>
  <c r="K1659" i="1"/>
  <c r="I1670" i="1"/>
  <c r="J1670" i="1" s="1"/>
  <c r="M1669" i="1"/>
  <c r="N1669" i="1" s="1"/>
  <c r="P1670" i="1"/>
  <c r="Q1670" i="1"/>
  <c r="E1670" i="1"/>
  <c r="G1670" i="1" s="1"/>
  <c r="H1671" i="1" s="1"/>
  <c r="A1671" i="1"/>
  <c r="D1671" i="1" s="1"/>
  <c r="L1670" i="1"/>
  <c r="J1669" i="1"/>
  <c r="O1659" i="1" l="1"/>
  <c r="B1659" i="1"/>
  <c r="C1661" i="1"/>
  <c r="K1660" i="1"/>
  <c r="Q1671" i="1"/>
  <c r="P1671" i="1"/>
  <c r="M1670" i="1"/>
  <c r="N1670" i="1" s="1"/>
  <c r="L1671" i="1"/>
  <c r="A1672" i="1"/>
  <c r="D1672" i="1" s="1"/>
  <c r="E1671" i="1"/>
  <c r="G1671" i="1" s="1"/>
  <c r="H1672" i="1" s="1"/>
  <c r="I1671" i="1"/>
  <c r="J1671" i="1" s="1"/>
  <c r="O1660" i="1" l="1"/>
  <c r="B1660" i="1"/>
  <c r="C1662" i="1"/>
  <c r="K1661" i="1"/>
  <c r="I1672" i="1"/>
  <c r="J1672" i="1" s="1"/>
  <c r="A1673" i="1"/>
  <c r="D1673" i="1" s="1"/>
  <c r="L1672" i="1"/>
  <c r="E1672" i="1"/>
  <c r="G1672" i="1" s="1"/>
  <c r="H1673" i="1" s="1"/>
  <c r="Q1672" i="1"/>
  <c r="P1672" i="1"/>
  <c r="M1671" i="1"/>
  <c r="N1671" i="1" s="1"/>
  <c r="O1661" i="1" l="1"/>
  <c r="B1661" i="1"/>
  <c r="C1663" i="1"/>
  <c r="K1662" i="1"/>
  <c r="M1672" i="1"/>
  <c r="N1672" i="1" s="1"/>
  <c r="Q1673" i="1"/>
  <c r="P1673" i="1"/>
  <c r="I1673" i="1"/>
  <c r="E1673" i="1"/>
  <c r="G1673" i="1" s="1"/>
  <c r="H1674" i="1" s="1"/>
  <c r="A1674" i="1"/>
  <c r="D1674" i="1" s="1"/>
  <c r="L1673" i="1"/>
  <c r="O1662" i="1" l="1"/>
  <c r="B1662" i="1"/>
  <c r="K1663" i="1"/>
  <c r="C1664" i="1"/>
  <c r="M1673" i="1"/>
  <c r="N1673" i="1" s="1"/>
  <c r="P1674" i="1"/>
  <c r="Q1674" i="1"/>
  <c r="I1674" i="1"/>
  <c r="J1674" i="1" s="1"/>
  <c r="L1674" i="1"/>
  <c r="E1674" i="1"/>
  <c r="G1674" i="1" s="1"/>
  <c r="H1675" i="1" s="1"/>
  <c r="A1675" i="1"/>
  <c r="D1675" i="1" s="1"/>
  <c r="J1673" i="1"/>
  <c r="O1663" i="1" l="1"/>
  <c r="B1663" i="1"/>
  <c r="K1664" i="1"/>
  <c r="C1665" i="1"/>
  <c r="A1676" i="1"/>
  <c r="D1676" i="1" s="1"/>
  <c r="E1675" i="1"/>
  <c r="G1675" i="1" s="1"/>
  <c r="H1676" i="1" s="1"/>
  <c r="L1675" i="1"/>
  <c r="I1675" i="1"/>
  <c r="Q1675" i="1"/>
  <c r="P1675" i="1"/>
  <c r="M1674" i="1"/>
  <c r="N1674" i="1" s="1"/>
  <c r="O1664" i="1" l="1"/>
  <c r="B1664" i="1"/>
  <c r="I1676" i="1"/>
  <c r="J1676" i="1" s="1"/>
  <c r="C1666" i="1"/>
  <c r="K1665" i="1"/>
  <c r="J1675" i="1"/>
  <c r="L1676" i="1"/>
  <c r="A1677" i="1"/>
  <c r="D1677" i="1" s="1"/>
  <c r="E1676" i="1"/>
  <c r="G1676" i="1" s="1"/>
  <c r="H1677" i="1" s="1"/>
  <c r="Q1676" i="1"/>
  <c r="P1676" i="1"/>
  <c r="M1675" i="1"/>
  <c r="N1675" i="1" s="1"/>
  <c r="O1665" i="1" l="1"/>
  <c r="B1665" i="1"/>
  <c r="I1677" i="1"/>
  <c r="J1677" i="1" s="1"/>
  <c r="C1667" i="1"/>
  <c r="K1666" i="1"/>
  <c r="A1678" i="1"/>
  <c r="D1678" i="1" s="1"/>
  <c r="E1677" i="1"/>
  <c r="G1677" i="1" s="1"/>
  <c r="H1678" i="1" s="1"/>
  <c r="L1677" i="1"/>
  <c r="M1676" i="1"/>
  <c r="N1676" i="1" s="1"/>
  <c r="Q1677" i="1"/>
  <c r="P1677" i="1"/>
  <c r="O1666" i="1" l="1"/>
  <c r="B1666" i="1"/>
  <c r="C1668" i="1"/>
  <c r="K1667" i="1"/>
  <c r="E1678" i="1"/>
  <c r="G1678" i="1" s="1"/>
  <c r="H1679" i="1" s="1"/>
  <c r="A1679" i="1"/>
  <c r="D1679" i="1" s="1"/>
  <c r="L1678" i="1"/>
  <c r="Q1678" i="1"/>
  <c r="M1677" i="1"/>
  <c r="N1677" i="1" s="1"/>
  <c r="P1678" i="1"/>
  <c r="I1678" i="1"/>
  <c r="O1667" i="1" l="1"/>
  <c r="B1667" i="1"/>
  <c r="C1669" i="1"/>
  <c r="K1668" i="1"/>
  <c r="Q1679" i="1"/>
  <c r="P1679" i="1"/>
  <c r="M1678" i="1"/>
  <c r="N1678" i="1" s="1"/>
  <c r="I1679" i="1"/>
  <c r="E1679" i="1"/>
  <c r="G1679" i="1" s="1"/>
  <c r="H1680" i="1" s="1"/>
  <c r="A1680" i="1"/>
  <c r="D1680" i="1" s="1"/>
  <c r="L1679" i="1"/>
  <c r="J1678" i="1"/>
  <c r="O1668" i="1" l="1"/>
  <c r="B1668" i="1"/>
  <c r="C1670" i="1"/>
  <c r="K1669" i="1"/>
  <c r="L1680" i="1"/>
  <c r="E1680" i="1"/>
  <c r="G1680" i="1" s="1"/>
  <c r="H1681" i="1" s="1"/>
  <c r="A1681" i="1"/>
  <c r="D1681" i="1" s="1"/>
  <c r="M1679" i="1"/>
  <c r="N1679" i="1" s="1"/>
  <c r="Q1680" i="1"/>
  <c r="P1680" i="1"/>
  <c r="I1680" i="1"/>
  <c r="J1679" i="1"/>
  <c r="O1669" i="1" l="1"/>
  <c r="B1669" i="1"/>
  <c r="C1671" i="1"/>
  <c r="K1670" i="1"/>
  <c r="I1681" i="1"/>
  <c r="J1681" i="1" s="1"/>
  <c r="J1680" i="1"/>
  <c r="A1682" i="1"/>
  <c r="D1682" i="1" s="1"/>
  <c r="L1681" i="1"/>
  <c r="E1681" i="1"/>
  <c r="G1681" i="1" s="1"/>
  <c r="H1682" i="1" s="1"/>
  <c r="P1681" i="1"/>
  <c r="M1680" i="1"/>
  <c r="N1680" i="1" s="1"/>
  <c r="Q1681" i="1"/>
  <c r="O1670" i="1" l="1"/>
  <c r="B1670" i="1"/>
  <c r="C1672" i="1"/>
  <c r="K1671" i="1"/>
  <c r="L1682" i="1"/>
  <c r="E1682" i="1"/>
  <c r="G1682" i="1" s="1"/>
  <c r="H1683" i="1" s="1"/>
  <c r="A1683" i="1"/>
  <c r="D1683" i="1" s="1"/>
  <c r="P1682" i="1"/>
  <c r="Q1682" i="1"/>
  <c r="M1681" i="1"/>
  <c r="N1681" i="1" s="1"/>
  <c r="I1682" i="1"/>
  <c r="O1671" i="1" l="1"/>
  <c r="B1671" i="1"/>
  <c r="I1683" i="1"/>
  <c r="J1683" i="1" s="1"/>
  <c r="C1673" i="1"/>
  <c r="K1672" i="1"/>
  <c r="J1682" i="1"/>
  <c r="E1683" i="1"/>
  <c r="G1683" i="1" s="1"/>
  <c r="H1684" i="1" s="1"/>
  <c r="A1684" i="1"/>
  <c r="D1684" i="1" s="1"/>
  <c r="L1683" i="1"/>
  <c r="Q1683" i="1"/>
  <c r="P1683" i="1"/>
  <c r="M1682" i="1"/>
  <c r="N1682" i="1" s="1"/>
  <c r="O1672" i="1" l="1"/>
  <c r="B1672" i="1"/>
  <c r="C1674" i="1"/>
  <c r="K1673" i="1"/>
  <c r="E1684" i="1"/>
  <c r="G1684" i="1" s="1"/>
  <c r="H1685" i="1" s="1"/>
  <c r="A1685" i="1"/>
  <c r="D1685" i="1" s="1"/>
  <c r="L1684" i="1"/>
  <c r="M1683" i="1"/>
  <c r="N1683" i="1" s="1"/>
  <c r="Q1684" i="1"/>
  <c r="P1684" i="1"/>
  <c r="I1684" i="1"/>
  <c r="J1684" i="1" s="1"/>
  <c r="O1673" i="1" l="1"/>
  <c r="B1673" i="1"/>
  <c r="C1675" i="1"/>
  <c r="K1674" i="1"/>
  <c r="M1684" i="1"/>
  <c r="N1684" i="1" s="1"/>
  <c r="Q1685" i="1"/>
  <c r="P1685" i="1"/>
  <c r="I1685" i="1"/>
  <c r="J1685" i="1" s="1"/>
  <c r="L1685" i="1"/>
  <c r="E1685" i="1"/>
  <c r="G1685" i="1" s="1"/>
  <c r="H1686" i="1" s="1"/>
  <c r="A1686" i="1"/>
  <c r="D1686" i="1" s="1"/>
  <c r="O1674" i="1" l="1"/>
  <c r="B1674" i="1"/>
  <c r="C1676" i="1"/>
  <c r="K1675" i="1"/>
  <c r="P1686" i="1"/>
  <c r="Q1686" i="1"/>
  <c r="M1685" i="1"/>
  <c r="N1685" i="1" s="1"/>
  <c r="A1687" i="1"/>
  <c r="D1687" i="1" s="1"/>
  <c r="L1686" i="1"/>
  <c r="E1686" i="1"/>
  <c r="G1686" i="1" s="1"/>
  <c r="H1687" i="1" s="1"/>
  <c r="I1686" i="1"/>
  <c r="O1675" i="1" l="1"/>
  <c r="B1675" i="1"/>
  <c r="C1677" i="1"/>
  <c r="K1676" i="1"/>
  <c r="Q1687" i="1"/>
  <c r="P1687" i="1"/>
  <c r="M1686" i="1"/>
  <c r="N1686" i="1" s="1"/>
  <c r="I1687" i="1"/>
  <c r="J1686" i="1"/>
  <c r="E1687" i="1"/>
  <c r="G1687" i="1" s="1"/>
  <c r="H1688" i="1" s="1"/>
  <c r="A1688" i="1"/>
  <c r="D1688" i="1" s="1"/>
  <c r="L1687" i="1"/>
  <c r="O1676" i="1" l="1"/>
  <c r="B1676" i="1"/>
  <c r="C1678" i="1"/>
  <c r="K1677" i="1"/>
  <c r="M1687" i="1"/>
  <c r="N1687" i="1" s="1"/>
  <c r="Q1688" i="1"/>
  <c r="P1688" i="1"/>
  <c r="L1688" i="1"/>
  <c r="E1688" i="1"/>
  <c r="G1688" i="1" s="1"/>
  <c r="H1689" i="1" s="1"/>
  <c r="A1689" i="1"/>
  <c r="D1689" i="1" s="1"/>
  <c r="I1688" i="1"/>
  <c r="J1687" i="1"/>
  <c r="O1677" i="1" l="1"/>
  <c r="B1677" i="1"/>
  <c r="C1679" i="1"/>
  <c r="K1678" i="1"/>
  <c r="P1689" i="1"/>
  <c r="M1688" i="1"/>
  <c r="N1688" i="1" s="1"/>
  <c r="Q1689" i="1"/>
  <c r="I1689" i="1"/>
  <c r="J1688" i="1"/>
  <c r="E1689" i="1"/>
  <c r="G1689" i="1" s="1"/>
  <c r="H1690" i="1" s="1"/>
  <c r="A1690" i="1"/>
  <c r="D1690" i="1" s="1"/>
  <c r="L1689" i="1"/>
  <c r="O1678" i="1" l="1"/>
  <c r="B1678" i="1"/>
  <c r="K1679" i="1"/>
  <c r="C1680" i="1"/>
  <c r="L1690" i="1"/>
  <c r="A1691" i="1"/>
  <c r="D1691" i="1" s="1"/>
  <c r="E1690" i="1"/>
  <c r="G1690" i="1" s="1"/>
  <c r="H1691" i="1" s="1"/>
  <c r="I1690" i="1"/>
  <c r="P1690" i="1"/>
  <c r="Q1690" i="1"/>
  <c r="M1689" i="1"/>
  <c r="N1689" i="1" s="1"/>
  <c r="J1689" i="1"/>
  <c r="O1679" i="1" l="1"/>
  <c r="B1679" i="1"/>
  <c r="C1681" i="1"/>
  <c r="K1680" i="1"/>
  <c r="I1691" i="1"/>
  <c r="J1690" i="1"/>
  <c r="L1691" i="1"/>
  <c r="E1691" i="1"/>
  <c r="G1691" i="1" s="1"/>
  <c r="H1692" i="1" s="1"/>
  <c r="A1692" i="1"/>
  <c r="D1692" i="1" s="1"/>
  <c r="Q1691" i="1"/>
  <c r="P1691" i="1"/>
  <c r="M1690" i="1"/>
  <c r="N1690" i="1" s="1"/>
  <c r="O1680" i="1" l="1"/>
  <c r="B1680" i="1"/>
  <c r="C1682" i="1"/>
  <c r="K1681" i="1"/>
  <c r="P1692" i="1"/>
  <c r="M1691" i="1"/>
  <c r="N1691" i="1" s="1"/>
  <c r="Q1692" i="1"/>
  <c r="I1692" i="1"/>
  <c r="A1693" i="1"/>
  <c r="D1693" i="1" s="1"/>
  <c r="L1692" i="1"/>
  <c r="E1692" i="1"/>
  <c r="G1692" i="1" s="1"/>
  <c r="H1693" i="1" s="1"/>
  <c r="J1691" i="1"/>
  <c r="O1681" i="1" l="1"/>
  <c r="B1681" i="1"/>
  <c r="C1683" i="1"/>
  <c r="K1682" i="1"/>
  <c r="A1694" i="1"/>
  <c r="D1694" i="1" s="1"/>
  <c r="L1693" i="1"/>
  <c r="E1693" i="1"/>
  <c r="G1693" i="1" s="1"/>
  <c r="H1694" i="1" s="1"/>
  <c r="I1693" i="1"/>
  <c r="Q1693" i="1"/>
  <c r="P1693" i="1"/>
  <c r="M1692" i="1"/>
  <c r="N1692" i="1" s="1"/>
  <c r="J1692" i="1"/>
  <c r="O1682" i="1" l="1"/>
  <c r="B1682" i="1"/>
  <c r="K1683" i="1"/>
  <c r="C1684" i="1"/>
  <c r="P1694" i="1"/>
  <c r="Q1694" i="1"/>
  <c r="M1693" i="1"/>
  <c r="N1693" i="1" s="1"/>
  <c r="I1694" i="1"/>
  <c r="A1695" i="1"/>
  <c r="D1695" i="1" s="1"/>
  <c r="L1694" i="1"/>
  <c r="E1694" i="1"/>
  <c r="G1694" i="1" s="1"/>
  <c r="H1695" i="1" s="1"/>
  <c r="J1693" i="1"/>
  <c r="O1683" i="1" l="1"/>
  <c r="B1683" i="1"/>
  <c r="C1685" i="1"/>
  <c r="K1684" i="1"/>
  <c r="L1695" i="1"/>
  <c r="E1695" i="1"/>
  <c r="G1695" i="1" s="1"/>
  <c r="H1696" i="1" s="1"/>
  <c r="A1696" i="1"/>
  <c r="D1696" i="1" s="1"/>
  <c r="I1695" i="1"/>
  <c r="M1694" i="1"/>
  <c r="N1694" i="1" s="1"/>
  <c r="Q1695" i="1"/>
  <c r="P1695" i="1"/>
  <c r="J1694" i="1"/>
  <c r="O1684" i="1" l="1"/>
  <c r="B1684" i="1"/>
  <c r="C1686" i="1"/>
  <c r="K1685" i="1"/>
  <c r="A1697" i="1"/>
  <c r="D1697" i="1" s="1"/>
  <c r="E1696" i="1"/>
  <c r="G1696" i="1" s="1"/>
  <c r="H1697" i="1" s="1"/>
  <c r="L1696" i="1"/>
  <c r="M1695" i="1"/>
  <c r="N1695" i="1" s="1"/>
  <c r="Q1696" i="1"/>
  <c r="P1696" i="1"/>
  <c r="I1696" i="1"/>
  <c r="J1695" i="1"/>
  <c r="O1685" i="1" l="1"/>
  <c r="B1685" i="1"/>
  <c r="C1687" i="1"/>
  <c r="K1686" i="1"/>
  <c r="Q1697" i="1"/>
  <c r="P1697" i="1"/>
  <c r="M1696" i="1"/>
  <c r="N1696" i="1" s="1"/>
  <c r="I1697" i="1"/>
  <c r="J1697" i="1" s="1"/>
  <c r="J1696" i="1"/>
  <c r="L1697" i="1"/>
  <c r="E1697" i="1"/>
  <c r="G1697" i="1" s="1"/>
  <c r="H1698" i="1" s="1"/>
  <c r="A1698" i="1"/>
  <c r="D1698" i="1" s="1"/>
  <c r="O1686" i="1" l="1"/>
  <c r="B1686" i="1"/>
  <c r="C1688" i="1"/>
  <c r="K1687" i="1"/>
  <c r="P1698" i="1"/>
  <c r="Q1698" i="1"/>
  <c r="M1697" i="1"/>
  <c r="N1697" i="1" s="1"/>
  <c r="E1698" i="1"/>
  <c r="G1698" i="1" s="1"/>
  <c r="H1699" i="1" s="1"/>
  <c r="A1699" i="1"/>
  <c r="D1699" i="1" s="1"/>
  <c r="L1698" i="1"/>
  <c r="I1698" i="1"/>
  <c r="O1687" i="1" l="1"/>
  <c r="B1687" i="1"/>
  <c r="K1688" i="1"/>
  <c r="C1689" i="1"/>
  <c r="I1699" i="1"/>
  <c r="J1699" i="1" s="1"/>
  <c r="M1698" i="1"/>
  <c r="N1698" i="1" s="1"/>
  <c r="Q1699" i="1"/>
  <c r="P1699" i="1"/>
  <c r="J1698" i="1"/>
  <c r="E1699" i="1"/>
  <c r="G1699" i="1" s="1"/>
  <c r="H1700" i="1" s="1"/>
  <c r="L1699" i="1"/>
  <c r="A1700" i="1"/>
  <c r="D1700" i="1" s="1"/>
  <c r="O1688" i="1" l="1"/>
  <c r="B1688" i="1"/>
  <c r="K1689" i="1"/>
  <c r="C1690" i="1"/>
  <c r="A1701" i="1"/>
  <c r="D1701" i="1" s="1"/>
  <c r="L1700" i="1"/>
  <c r="E1700" i="1"/>
  <c r="G1700" i="1" s="1"/>
  <c r="H1701" i="1" s="1"/>
  <c r="Q1700" i="1"/>
  <c r="P1700" i="1"/>
  <c r="M1699" i="1"/>
  <c r="N1699" i="1" s="1"/>
  <c r="I1700" i="1"/>
  <c r="J1700" i="1" s="1"/>
  <c r="O1689" i="1" l="1"/>
  <c r="B1689" i="1"/>
  <c r="C1691" i="1"/>
  <c r="K1690" i="1"/>
  <c r="Q1701" i="1"/>
  <c r="P1701" i="1"/>
  <c r="M1700" i="1"/>
  <c r="N1700" i="1" s="1"/>
  <c r="I1701" i="1"/>
  <c r="J1701" i="1" s="1"/>
  <c r="A1702" i="1"/>
  <c r="D1702" i="1" s="1"/>
  <c r="E1701" i="1"/>
  <c r="G1701" i="1" s="1"/>
  <c r="H1702" i="1" s="1"/>
  <c r="L1701" i="1"/>
  <c r="O1690" i="1" l="1"/>
  <c r="B1690" i="1"/>
  <c r="C1692" i="1"/>
  <c r="K1691" i="1"/>
  <c r="Q1702" i="1"/>
  <c r="M1701" i="1"/>
  <c r="N1701" i="1" s="1"/>
  <c r="P1702" i="1"/>
  <c r="I1702" i="1"/>
  <c r="J1702" i="1" s="1"/>
  <c r="E1702" i="1"/>
  <c r="G1702" i="1" s="1"/>
  <c r="H1703" i="1" s="1"/>
  <c r="A1703" i="1"/>
  <c r="D1703" i="1" s="1"/>
  <c r="L1702" i="1"/>
  <c r="O1691" i="1" l="1"/>
  <c r="B1691" i="1"/>
  <c r="C1693" i="1"/>
  <c r="K1692" i="1"/>
  <c r="Q1703" i="1"/>
  <c r="P1703" i="1"/>
  <c r="M1702" i="1"/>
  <c r="N1702" i="1" s="1"/>
  <c r="I1703" i="1"/>
  <c r="J1703" i="1" s="1"/>
  <c r="L1703" i="1"/>
  <c r="A1704" i="1"/>
  <c r="D1704" i="1" s="1"/>
  <c r="E1703" i="1"/>
  <c r="G1703" i="1" s="1"/>
  <c r="H1704" i="1" s="1"/>
  <c r="O1692" i="1" l="1"/>
  <c r="B1692" i="1"/>
  <c r="C1694" i="1"/>
  <c r="K1693" i="1"/>
  <c r="A1705" i="1"/>
  <c r="D1705" i="1" s="1"/>
  <c r="L1704" i="1"/>
  <c r="E1704" i="1"/>
  <c r="G1704" i="1" s="1"/>
  <c r="H1705" i="1" s="1"/>
  <c r="Q1704" i="1"/>
  <c r="P1704" i="1"/>
  <c r="M1703" i="1"/>
  <c r="N1703" i="1" s="1"/>
  <c r="I1704" i="1"/>
  <c r="J1704" i="1" s="1"/>
  <c r="O1693" i="1" l="1"/>
  <c r="B1693" i="1"/>
  <c r="C1695" i="1"/>
  <c r="K1694" i="1"/>
  <c r="E1705" i="1"/>
  <c r="G1705" i="1" s="1"/>
  <c r="H1706" i="1" s="1"/>
  <c r="A1706" i="1"/>
  <c r="D1706" i="1" s="1"/>
  <c r="L1705" i="1"/>
  <c r="M1704" i="1"/>
  <c r="N1704" i="1" s="1"/>
  <c r="Q1705" i="1"/>
  <c r="P1705" i="1"/>
  <c r="I1705" i="1"/>
  <c r="J1705" i="1" s="1"/>
  <c r="O1694" i="1" l="1"/>
  <c r="B1694" i="1"/>
  <c r="C1696" i="1"/>
  <c r="K1695" i="1"/>
  <c r="L1706" i="1"/>
  <c r="E1706" i="1"/>
  <c r="G1706" i="1" s="1"/>
  <c r="H1707" i="1" s="1"/>
  <c r="A1707" i="1"/>
  <c r="D1707" i="1" s="1"/>
  <c r="M1705" i="1"/>
  <c r="N1705" i="1" s="1"/>
  <c r="P1706" i="1"/>
  <c r="Q1706" i="1"/>
  <c r="I1706" i="1"/>
  <c r="J1706" i="1" s="1"/>
  <c r="O1695" i="1" l="1"/>
  <c r="B1695" i="1"/>
  <c r="C1697" i="1"/>
  <c r="K1696" i="1"/>
  <c r="L1707" i="1"/>
  <c r="A1708" i="1"/>
  <c r="D1708" i="1" s="1"/>
  <c r="E1707" i="1"/>
  <c r="G1707" i="1" s="1"/>
  <c r="H1708" i="1" s="1"/>
  <c r="Q1707" i="1"/>
  <c r="P1707" i="1"/>
  <c r="M1706" i="1"/>
  <c r="N1706" i="1" s="1"/>
  <c r="I1707" i="1"/>
  <c r="J1707" i="1" s="1"/>
  <c r="O1696" i="1" l="1"/>
  <c r="B1696" i="1"/>
  <c r="C1698" i="1"/>
  <c r="K1697" i="1"/>
  <c r="L1708" i="1"/>
  <c r="A1709" i="1"/>
  <c r="D1709" i="1" s="1"/>
  <c r="E1708" i="1"/>
  <c r="G1708" i="1" s="1"/>
  <c r="H1709" i="1" s="1"/>
  <c r="Q1708" i="1"/>
  <c r="P1708" i="1"/>
  <c r="M1707" i="1"/>
  <c r="N1707" i="1" s="1"/>
  <c r="I1708" i="1"/>
  <c r="J1708" i="1" s="1"/>
  <c r="O1697" i="1" l="1"/>
  <c r="B1697" i="1"/>
  <c r="C1699" i="1"/>
  <c r="K1698" i="1"/>
  <c r="M1708" i="1"/>
  <c r="N1708" i="1" s="1"/>
  <c r="Q1709" i="1"/>
  <c r="P1709" i="1"/>
  <c r="I1709" i="1"/>
  <c r="J1709" i="1" s="1"/>
  <c r="E1709" i="1"/>
  <c r="G1709" i="1" s="1"/>
  <c r="H1710" i="1" s="1"/>
  <c r="A1710" i="1"/>
  <c r="D1710" i="1" s="1"/>
  <c r="L1709" i="1"/>
  <c r="O1698" i="1" l="1"/>
  <c r="B1698" i="1"/>
  <c r="K1699" i="1"/>
  <c r="C1700" i="1"/>
  <c r="M1709" i="1"/>
  <c r="N1709" i="1" s="1"/>
  <c r="P1710" i="1"/>
  <c r="Q1710" i="1"/>
  <c r="I1710" i="1"/>
  <c r="J1710" i="1" s="1"/>
  <c r="L1710" i="1"/>
  <c r="E1710" i="1"/>
  <c r="G1710" i="1" s="1"/>
  <c r="H1711" i="1" s="1"/>
  <c r="A1711" i="1"/>
  <c r="D1711" i="1" s="1"/>
  <c r="O1699" i="1" l="1"/>
  <c r="B1699" i="1"/>
  <c r="C1701" i="1"/>
  <c r="K1700" i="1"/>
  <c r="E1711" i="1"/>
  <c r="G1711" i="1" s="1"/>
  <c r="H1712" i="1" s="1"/>
  <c r="L1711" i="1"/>
  <c r="A1712" i="1"/>
  <c r="D1712" i="1" s="1"/>
  <c r="Q1711" i="1"/>
  <c r="P1711" i="1"/>
  <c r="M1710" i="1"/>
  <c r="N1710" i="1" s="1"/>
  <c r="I1711" i="1"/>
  <c r="J1711" i="1" s="1"/>
  <c r="O1700" i="1" l="1"/>
  <c r="B1700" i="1"/>
  <c r="C1702" i="1"/>
  <c r="K1701" i="1"/>
  <c r="Q1712" i="1"/>
  <c r="P1712" i="1"/>
  <c r="M1711" i="1"/>
  <c r="N1711" i="1" s="1"/>
  <c r="I1712" i="1"/>
  <c r="J1712" i="1" s="1"/>
  <c r="E1712" i="1"/>
  <c r="G1712" i="1" s="1"/>
  <c r="H1713" i="1" s="1"/>
  <c r="L1712" i="1"/>
  <c r="A1713" i="1"/>
  <c r="D1713" i="1" s="1"/>
  <c r="O1701" i="1" l="1"/>
  <c r="B1701" i="1"/>
  <c r="K1702" i="1"/>
  <c r="C1703" i="1"/>
  <c r="E1713" i="1"/>
  <c r="G1713" i="1" s="1"/>
  <c r="H1714" i="1" s="1"/>
  <c r="A1714" i="1"/>
  <c r="D1714" i="1" s="1"/>
  <c r="L1713" i="1"/>
  <c r="Q1713" i="1"/>
  <c r="P1713" i="1"/>
  <c r="M1712" i="1"/>
  <c r="N1712" i="1" s="1"/>
  <c r="I1713" i="1"/>
  <c r="J1713" i="1" s="1"/>
  <c r="O1702" i="1" l="1"/>
  <c r="B1702" i="1"/>
  <c r="C1704" i="1"/>
  <c r="K1703" i="1"/>
  <c r="M1713" i="1"/>
  <c r="N1713" i="1" s="1"/>
  <c r="P1714" i="1"/>
  <c r="Q1714" i="1"/>
  <c r="I1714" i="1"/>
  <c r="J1714" i="1" s="1"/>
  <c r="E1714" i="1"/>
  <c r="G1714" i="1" s="1"/>
  <c r="H1715" i="1" s="1"/>
  <c r="A1715" i="1"/>
  <c r="D1715" i="1" s="1"/>
  <c r="L1714" i="1"/>
  <c r="O1703" i="1" l="1"/>
  <c r="B1703" i="1"/>
  <c r="C1705" i="1"/>
  <c r="K1704" i="1"/>
  <c r="Q1715" i="1"/>
  <c r="P1715" i="1"/>
  <c r="M1714" i="1"/>
  <c r="N1714" i="1" s="1"/>
  <c r="I1715" i="1"/>
  <c r="J1715" i="1" s="1"/>
  <c r="L1715" i="1"/>
  <c r="A1716" i="1"/>
  <c r="D1716" i="1" s="1"/>
  <c r="E1715" i="1"/>
  <c r="G1715" i="1" s="1"/>
  <c r="H1716" i="1" s="1"/>
  <c r="O1704" i="1" l="1"/>
  <c r="B1704" i="1"/>
  <c r="C1706" i="1"/>
  <c r="K1705" i="1"/>
  <c r="E1716" i="1"/>
  <c r="G1716" i="1" s="1"/>
  <c r="H1717" i="1" s="1"/>
  <c r="A1717" i="1"/>
  <c r="D1717" i="1" s="1"/>
  <c r="L1716" i="1"/>
  <c r="Q1716" i="1"/>
  <c r="P1716" i="1"/>
  <c r="M1715" i="1"/>
  <c r="N1715" i="1" s="1"/>
  <c r="I1716" i="1"/>
  <c r="J1716" i="1" s="1"/>
  <c r="O1705" i="1" l="1"/>
  <c r="B1705" i="1"/>
  <c r="C1707" i="1"/>
  <c r="K1706" i="1"/>
  <c r="A1718" i="1"/>
  <c r="D1718" i="1" s="1"/>
  <c r="L1717" i="1"/>
  <c r="E1717" i="1"/>
  <c r="G1717" i="1" s="1"/>
  <c r="H1718" i="1" s="1"/>
  <c r="M1716" i="1"/>
  <c r="N1716" i="1" s="1"/>
  <c r="Q1717" i="1"/>
  <c r="P1717" i="1"/>
  <c r="I1717" i="1"/>
  <c r="J1717" i="1" s="1"/>
  <c r="O1706" i="1" l="1"/>
  <c r="B1706" i="1"/>
  <c r="K1707" i="1"/>
  <c r="C1708" i="1"/>
  <c r="M1717" i="1"/>
  <c r="N1717" i="1" s="1"/>
  <c r="P1718" i="1"/>
  <c r="Q1718" i="1"/>
  <c r="I1718" i="1"/>
  <c r="J1718" i="1" s="1"/>
  <c r="E1718" i="1"/>
  <c r="G1718" i="1" s="1"/>
  <c r="H1719" i="1" s="1"/>
  <c r="A1719" i="1"/>
  <c r="D1719" i="1" s="1"/>
  <c r="L1718" i="1"/>
  <c r="O1707" i="1" l="1"/>
  <c r="B1707" i="1"/>
  <c r="K1708" i="1"/>
  <c r="C1709" i="1"/>
  <c r="Q1719" i="1"/>
  <c r="P1719" i="1"/>
  <c r="M1718" i="1"/>
  <c r="N1718" i="1" s="1"/>
  <c r="I1719" i="1"/>
  <c r="J1719" i="1" s="1"/>
  <c r="A1720" i="1"/>
  <c r="D1720" i="1" s="1"/>
  <c r="E1719" i="1"/>
  <c r="G1719" i="1" s="1"/>
  <c r="H1720" i="1" s="1"/>
  <c r="L1719" i="1"/>
  <c r="O1708" i="1" l="1"/>
  <c r="B1708" i="1"/>
  <c r="C1710" i="1"/>
  <c r="K1709" i="1"/>
  <c r="Q1720" i="1"/>
  <c r="P1720" i="1"/>
  <c r="M1719" i="1"/>
  <c r="N1719" i="1" s="1"/>
  <c r="I1720" i="1"/>
  <c r="J1720" i="1" s="1"/>
  <c r="L1720" i="1"/>
  <c r="A1721" i="1"/>
  <c r="D1721" i="1" s="1"/>
  <c r="E1720" i="1"/>
  <c r="G1720" i="1" s="1"/>
  <c r="H1721" i="1" s="1"/>
  <c r="O1709" i="1" l="1"/>
  <c r="B1709" i="1"/>
  <c r="C1711" i="1"/>
  <c r="K1710" i="1"/>
  <c r="L1721" i="1"/>
  <c r="E1721" i="1"/>
  <c r="G1721" i="1" s="1"/>
  <c r="H1722" i="1" s="1"/>
  <c r="A1722" i="1"/>
  <c r="D1722" i="1" s="1"/>
  <c r="M1720" i="1"/>
  <c r="N1720" i="1" s="1"/>
  <c r="Q1721" i="1"/>
  <c r="P1721" i="1"/>
  <c r="I1721" i="1"/>
  <c r="J1721" i="1" s="1"/>
  <c r="O1710" i="1" l="1"/>
  <c r="B1710" i="1"/>
  <c r="K1711" i="1"/>
  <c r="C1712" i="1"/>
  <c r="E1722" i="1"/>
  <c r="G1722" i="1" s="1"/>
  <c r="H1723" i="1" s="1"/>
  <c r="A1723" i="1"/>
  <c r="D1723" i="1" s="1"/>
  <c r="L1722" i="1"/>
  <c r="M1721" i="1"/>
  <c r="N1721" i="1" s="1"/>
  <c r="P1722" i="1"/>
  <c r="Q1722" i="1"/>
  <c r="I1722" i="1"/>
  <c r="J1722" i="1" s="1"/>
  <c r="O1711" i="1" l="1"/>
  <c r="B1711" i="1"/>
  <c r="C1713" i="1"/>
  <c r="K1712" i="1"/>
  <c r="E1723" i="1"/>
  <c r="G1723" i="1" s="1"/>
  <c r="H1724" i="1" s="1"/>
  <c r="L1723" i="1"/>
  <c r="A1724" i="1"/>
  <c r="D1724" i="1" s="1"/>
  <c r="Q1723" i="1"/>
  <c r="P1723" i="1"/>
  <c r="M1722" i="1"/>
  <c r="N1722" i="1" s="1"/>
  <c r="I1723" i="1"/>
  <c r="J1723" i="1" s="1"/>
  <c r="O1712" i="1" l="1"/>
  <c r="B1712" i="1"/>
  <c r="C1714" i="1"/>
  <c r="K1713" i="1"/>
  <c r="L1724" i="1"/>
  <c r="E1724" i="1"/>
  <c r="G1724" i="1" s="1"/>
  <c r="H1725" i="1" s="1"/>
  <c r="A1725" i="1"/>
  <c r="D1725" i="1" s="1"/>
  <c r="Q1724" i="1"/>
  <c r="P1724" i="1"/>
  <c r="M1723" i="1"/>
  <c r="N1723" i="1" s="1"/>
  <c r="I1724" i="1"/>
  <c r="J1724" i="1" s="1"/>
  <c r="O1713" i="1" l="1"/>
  <c r="B1713" i="1"/>
  <c r="K1714" i="1"/>
  <c r="C1715" i="1"/>
  <c r="E1725" i="1"/>
  <c r="G1725" i="1" s="1"/>
  <c r="H1726" i="1" s="1"/>
  <c r="A1726" i="1"/>
  <c r="D1726" i="1" s="1"/>
  <c r="L1725" i="1"/>
  <c r="M1724" i="1"/>
  <c r="N1724" i="1" s="1"/>
  <c r="Q1725" i="1"/>
  <c r="P1725" i="1"/>
  <c r="I1725" i="1"/>
  <c r="J1725" i="1" s="1"/>
  <c r="O1714" i="1" l="1"/>
  <c r="B1714" i="1"/>
  <c r="C1716" i="1"/>
  <c r="K1715" i="1"/>
  <c r="M1725" i="1"/>
  <c r="N1725" i="1" s="1"/>
  <c r="P1726" i="1"/>
  <c r="Q1726" i="1"/>
  <c r="I1726" i="1"/>
  <c r="J1726" i="1" s="1"/>
  <c r="E1726" i="1"/>
  <c r="G1726" i="1" s="1"/>
  <c r="H1727" i="1" s="1"/>
  <c r="A1727" i="1"/>
  <c r="D1727" i="1" s="1"/>
  <c r="L1726" i="1"/>
  <c r="O1715" i="1" l="1"/>
  <c r="B1715" i="1"/>
  <c r="C1717" i="1"/>
  <c r="K1716" i="1"/>
  <c r="Q1727" i="1"/>
  <c r="P1727" i="1"/>
  <c r="M1726" i="1"/>
  <c r="N1726" i="1" s="1"/>
  <c r="I1727" i="1"/>
  <c r="J1727" i="1" s="1"/>
  <c r="A1728" i="1"/>
  <c r="D1728" i="1" s="1"/>
  <c r="E1727" i="1"/>
  <c r="G1727" i="1" s="1"/>
  <c r="H1728" i="1" s="1"/>
  <c r="L1727" i="1"/>
  <c r="O1716" i="1" l="1"/>
  <c r="B1716" i="1"/>
  <c r="C1718" i="1"/>
  <c r="K1717" i="1"/>
  <c r="L1728" i="1"/>
  <c r="E1728" i="1"/>
  <c r="G1728" i="1" s="1"/>
  <c r="H1729" i="1" s="1"/>
  <c r="A1729" i="1"/>
  <c r="D1729" i="1" s="1"/>
  <c r="Q1728" i="1"/>
  <c r="P1728" i="1"/>
  <c r="M1727" i="1"/>
  <c r="N1727" i="1" s="1"/>
  <c r="I1728" i="1"/>
  <c r="J1728" i="1" s="1"/>
  <c r="O1717" i="1" l="1"/>
  <c r="B1717" i="1"/>
  <c r="C1719" i="1"/>
  <c r="K1718" i="1"/>
  <c r="L1729" i="1"/>
  <c r="E1729" i="1"/>
  <c r="G1729" i="1" s="1"/>
  <c r="H1730" i="1" s="1"/>
  <c r="A1730" i="1"/>
  <c r="D1730" i="1" s="1"/>
  <c r="M1728" i="1"/>
  <c r="N1728" i="1" s="1"/>
  <c r="Q1729" i="1"/>
  <c r="P1729" i="1"/>
  <c r="I1729" i="1"/>
  <c r="J1729" i="1" s="1"/>
  <c r="O1718" i="1" l="1"/>
  <c r="B1718" i="1"/>
  <c r="C1720" i="1"/>
  <c r="K1719" i="1"/>
  <c r="M1729" i="1"/>
  <c r="N1729" i="1" s="1"/>
  <c r="P1730" i="1"/>
  <c r="Q1730" i="1"/>
  <c r="I1730" i="1"/>
  <c r="J1730" i="1" s="1"/>
  <c r="L1730" i="1"/>
  <c r="E1730" i="1"/>
  <c r="G1730" i="1" s="1"/>
  <c r="H1731" i="1" s="1"/>
  <c r="A1731" i="1"/>
  <c r="D1731" i="1" s="1"/>
  <c r="O1719" i="1" l="1"/>
  <c r="B1719" i="1"/>
  <c r="K1720" i="1"/>
  <c r="C1721" i="1"/>
  <c r="L1731" i="1"/>
  <c r="E1731" i="1"/>
  <c r="G1731" i="1" s="1"/>
  <c r="H1732" i="1" s="1"/>
  <c r="A1732" i="1"/>
  <c r="D1732" i="1" s="1"/>
  <c r="Q1731" i="1"/>
  <c r="P1731" i="1"/>
  <c r="M1730" i="1"/>
  <c r="N1730" i="1" s="1"/>
  <c r="I1731" i="1"/>
  <c r="J1731" i="1" s="1"/>
  <c r="O1720" i="1" l="1"/>
  <c r="B1720" i="1"/>
  <c r="K1721" i="1"/>
  <c r="C1722" i="1"/>
  <c r="E1732" i="1"/>
  <c r="G1732" i="1" s="1"/>
  <c r="H1733" i="1" s="1"/>
  <c r="A1733" i="1"/>
  <c r="D1733" i="1" s="1"/>
  <c r="L1732" i="1"/>
  <c r="Q1732" i="1"/>
  <c r="P1732" i="1"/>
  <c r="M1731" i="1"/>
  <c r="N1731" i="1" s="1"/>
  <c r="I1732" i="1"/>
  <c r="J1732" i="1" s="1"/>
  <c r="O1721" i="1" l="1"/>
  <c r="B1721" i="1"/>
  <c r="C1723" i="1"/>
  <c r="K1722" i="1"/>
  <c r="E1733" i="1"/>
  <c r="G1733" i="1" s="1"/>
  <c r="H1734" i="1" s="1"/>
  <c r="A1734" i="1"/>
  <c r="D1734" i="1" s="1"/>
  <c r="L1733" i="1"/>
  <c r="M1732" i="1"/>
  <c r="N1732" i="1" s="1"/>
  <c r="Q1733" i="1"/>
  <c r="P1733" i="1"/>
  <c r="I1733" i="1"/>
  <c r="J1733" i="1" s="1"/>
  <c r="O1722" i="1" l="1"/>
  <c r="B1722" i="1"/>
  <c r="C1724" i="1"/>
  <c r="K1723" i="1"/>
  <c r="M1733" i="1"/>
  <c r="N1733" i="1" s="1"/>
  <c r="P1734" i="1"/>
  <c r="Q1734" i="1"/>
  <c r="I1734" i="1"/>
  <c r="J1734" i="1" s="1"/>
  <c r="E1734" i="1"/>
  <c r="G1734" i="1" s="1"/>
  <c r="H1735" i="1" s="1"/>
  <c r="A1735" i="1"/>
  <c r="D1735" i="1" s="1"/>
  <c r="L1734" i="1"/>
  <c r="O1723" i="1" l="1"/>
  <c r="B1723" i="1"/>
  <c r="K1724" i="1"/>
  <c r="C1725" i="1"/>
  <c r="Q1735" i="1"/>
  <c r="P1735" i="1"/>
  <c r="M1734" i="1"/>
  <c r="N1734" i="1" s="1"/>
  <c r="I1735" i="1"/>
  <c r="J1735" i="1" s="1"/>
  <c r="L1735" i="1"/>
  <c r="E1735" i="1"/>
  <c r="G1735" i="1" s="1"/>
  <c r="H1736" i="1" s="1"/>
  <c r="A1736" i="1"/>
  <c r="D1736" i="1" s="1"/>
  <c r="O1724" i="1" l="1"/>
  <c r="B1724" i="1"/>
  <c r="C1726" i="1"/>
  <c r="K1725" i="1"/>
  <c r="Q1736" i="1"/>
  <c r="P1736" i="1"/>
  <c r="M1735" i="1"/>
  <c r="N1735" i="1" s="1"/>
  <c r="I1736" i="1"/>
  <c r="J1736" i="1" s="1"/>
  <c r="E1736" i="1"/>
  <c r="G1736" i="1" s="1"/>
  <c r="H1737" i="1" s="1"/>
  <c r="A1737" i="1"/>
  <c r="D1737" i="1" s="1"/>
  <c r="L1736" i="1"/>
  <c r="O1725" i="1" l="1"/>
  <c r="B1725" i="1"/>
  <c r="C1727" i="1"/>
  <c r="K1726" i="1"/>
  <c r="L1737" i="1"/>
  <c r="A1738" i="1"/>
  <c r="D1738" i="1" s="1"/>
  <c r="E1737" i="1"/>
  <c r="G1737" i="1" s="1"/>
  <c r="H1738" i="1" s="1"/>
  <c r="Q1737" i="1"/>
  <c r="P1737" i="1"/>
  <c r="M1736" i="1"/>
  <c r="N1736" i="1" s="1"/>
  <c r="I1737" i="1"/>
  <c r="J1737" i="1" s="1"/>
  <c r="O1726" i="1" l="1"/>
  <c r="B1726" i="1"/>
  <c r="C1728" i="1"/>
  <c r="K1727" i="1"/>
  <c r="L1738" i="1"/>
  <c r="A1739" i="1"/>
  <c r="D1739" i="1" s="1"/>
  <c r="E1738" i="1"/>
  <c r="G1738" i="1" s="1"/>
  <c r="H1739" i="1" s="1"/>
  <c r="Q1738" i="1"/>
  <c r="M1737" i="1"/>
  <c r="N1737" i="1" s="1"/>
  <c r="P1738" i="1"/>
  <c r="I1738" i="1"/>
  <c r="J1738" i="1" s="1"/>
  <c r="O1727" i="1" l="1"/>
  <c r="B1727" i="1"/>
  <c r="C1729" i="1"/>
  <c r="K1728" i="1"/>
  <c r="E1739" i="1"/>
  <c r="G1739" i="1" s="1"/>
  <c r="H1740" i="1" s="1"/>
  <c r="A1740" i="1"/>
  <c r="D1740" i="1" s="1"/>
  <c r="L1739" i="1"/>
  <c r="Q1739" i="1"/>
  <c r="P1739" i="1"/>
  <c r="M1738" i="1"/>
  <c r="N1738" i="1" s="1"/>
  <c r="I1739" i="1"/>
  <c r="J1739" i="1" s="1"/>
  <c r="O1728" i="1" l="1"/>
  <c r="B1728" i="1"/>
  <c r="C1730" i="1"/>
  <c r="K1729" i="1"/>
  <c r="Q1740" i="1"/>
  <c r="P1740" i="1"/>
  <c r="M1739" i="1"/>
  <c r="N1739" i="1" s="1"/>
  <c r="I1740" i="1"/>
  <c r="J1740" i="1" s="1"/>
  <c r="E1740" i="1"/>
  <c r="G1740" i="1" s="1"/>
  <c r="H1741" i="1" s="1"/>
  <c r="A1741" i="1"/>
  <c r="D1741" i="1" s="1"/>
  <c r="L1740" i="1"/>
  <c r="O1729" i="1" l="1"/>
  <c r="B1729" i="1"/>
  <c r="C1731" i="1"/>
  <c r="K1730" i="1"/>
  <c r="A1742" i="1"/>
  <c r="D1742" i="1" s="1"/>
  <c r="L1741" i="1"/>
  <c r="E1741" i="1"/>
  <c r="G1741" i="1" s="1"/>
  <c r="H1742" i="1" s="1"/>
  <c r="M1740" i="1"/>
  <c r="N1740" i="1" s="1"/>
  <c r="Q1741" i="1"/>
  <c r="P1741" i="1"/>
  <c r="I1741" i="1"/>
  <c r="J1741" i="1" s="1"/>
  <c r="O1730" i="1" l="1"/>
  <c r="B1730" i="1"/>
  <c r="C1732" i="1"/>
  <c r="K1731" i="1"/>
  <c r="A1743" i="1"/>
  <c r="D1743" i="1" s="1"/>
  <c r="L1742" i="1"/>
  <c r="E1742" i="1"/>
  <c r="G1742" i="1" s="1"/>
  <c r="H1743" i="1" s="1"/>
  <c r="M1741" i="1"/>
  <c r="N1741" i="1" s="1"/>
  <c r="P1742" i="1"/>
  <c r="Q1742" i="1"/>
  <c r="I1742" i="1"/>
  <c r="J1742" i="1" s="1"/>
  <c r="O1731" i="1" l="1"/>
  <c r="B1731" i="1"/>
  <c r="K1732" i="1"/>
  <c r="C1733" i="1"/>
  <c r="Q1743" i="1"/>
  <c r="P1743" i="1"/>
  <c r="M1742" i="1"/>
  <c r="N1742" i="1" s="1"/>
  <c r="I1743" i="1"/>
  <c r="J1743" i="1" s="1"/>
  <c r="L1743" i="1"/>
  <c r="A1744" i="1"/>
  <c r="D1744" i="1" s="1"/>
  <c r="E1743" i="1"/>
  <c r="G1743" i="1" s="1"/>
  <c r="H1744" i="1" s="1"/>
  <c r="O1732" i="1" l="1"/>
  <c r="B1732" i="1"/>
  <c r="C1734" i="1"/>
  <c r="K1733" i="1"/>
  <c r="Q1744" i="1"/>
  <c r="P1744" i="1"/>
  <c r="M1743" i="1"/>
  <c r="N1743" i="1" s="1"/>
  <c r="I1744" i="1"/>
  <c r="J1744" i="1" s="1"/>
  <c r="L1744" i="1"/>
  <c r="A1745" i="1"/>
  <c r="D1745" i="1" s="1"/>
  <c r="E1744" i="1"/>
  <c r="G1744" i="1" s="1"/>
  <c r="H1745" i="1" s="1"/>
  <c r="O1733" i="1" l="1"/>
  <c r="B1733" i="1"/>
  <c r="C1735" i="1"/>
  <c r="K1734" i="1"/>
  <c r="A1746" i="1"/>
  <c r="D1746" i="1" s="1"/>
  <c r="L1745" i="1"/>
  <c r="E1745" i="1"/>
  <c r="G1745" i="1" s="1"/>
  <c r="H1746" i="1" s="1"/>
  <c r="M1744" i="1"/>
  <c r="N1744" i="1" s="1"/>
  <c r="Q1745" i="1"/>
  <c r="P1745" i="1"/>
  <c r="I1745" i="1"/>
  <c r="J1745" i="1" s="1"/>
  <c r="O1734" i="1" l="1"/>
  <c r="B1734" i="1"/>
  <c r="C1736" i="1"/>
  <c r="K1735" i="1"/>
  <c r="E1746" i="1"/>
  <c r="G1746" i="1" s="1"/>
  <c r="H1747" i="1" s="1"/>
  <c r="A1747" i="1"/>
  <c r="D1747" i="1" s="1"/>
  <c r="L1746" i="1"/>
  <c r="Q1746" i="1"/>
  <c r="M1745" i="1"/>
  <c r="N1745" i="1" s="1"/>
  <c r="P1746" i="1"/>
  <c r="I1746" i="1"/>
  <c r="J1746" i="1" s="1"/>
  <c r="O1735" i="1" l="1"/>
  <c r="B1735" i="1"/>
  <c r="C1737" i="1"/>
  <c r="K1736" i="1"/>
  <c r="E1747" i="1"/>
  <c r="G1747" i="1" s="1"/>
  <c r="H1748" i="1" s="1"/>
  <c r="A1748" i="1"/>
  <c r="D1748" i="1" s="1"/>
  <c r="L1747" i="1"/>
  <c r="Q1747" i="1"/>
  <c r="P1747" i="1"/>
  <c r="M1746" i="1"/>
  <c r="N1746" i="1" s="1"/>
  <c r="I1747" i="1"/>
  <c r="J1747" i="1" s="1"/>
  <c r="O1736" i="1" l="1"/>
  <c r="B1736" i="1"/>
  <c r="C1738" i="1"/>
  <c r="K1737" i="1"/>
  <c r="Q1748" i="1"/>
  <c r="P1748" i="1"/>
  <c r="M1747" i="1"/>
  <c r="N1747" i="1" s="1"/>
  <c r="I1748" i="1"/>
  <c r="J1748" i="1" s="1"/>
  <c r="E1748" i="1"/>
  <c r="G1748" i="1" s="1"/>
  <c r="H1749" i="1" s="1"/>
  <c r="A1749" i="1"/>
  <c r="D1749" i="1" s="1"/>
  <c r="L1748" i="1"/>
  <c r="O1737" i="1" l="1"/>
  <c r="B1737" i="1"/>
  <c r="C1739" i="1"/>
  <c r="K1738" i="1"/>
  <c r="M1748" i="1"/>
  <c r="N1748" i="1" s="1"/>
  <c r="Q1749" i="1"/>
  <c r="P1749" i="1"/>
  <c r="I1749" i="1"/>
  <c r="J1749" i="1" s="1"/>
  <c r="L1749" i="1"/>
  <c r="E1749" i="1"/>
  <c r="G1749" i="1" s="1"/>
  <c r="H1750" i="1" s="1"/>
  <c r="A1750" i="1"/>
  <c r="D1750" i="1" s="1"/>
  <c r="O1738" i="1" l="1"/>
  <c r="B1738" i="1"/>
  <c r="C1740" i="1"/>
  <c r="K1739" i="1"/>
  <c r="P1750" i="1"/>
  <c r="Q1750" i="1"/>
  <c r="M1749" i="1"/>
  <c r="N1749" i="1" s="1"/>
  <c r="I1750" i="1"/>
  <c r="J1750" i="1" s="1"/>
  <c r="E1750" i="1"/>
  <c r="G1750" i="1" s="1"/>
  <c r="H1751" i="1" s="1"/>
  <c r="L1750" i="1"/>
  <c r="A1751" i="1"/>
  <c r="D1751" i="1" s="1"/>
  <c r="O1739" i="1" l="1"/>
  <c r="B1739" i="1"/>
  <c r="C1741" i="1"/>
  <c r="K1740" i="1"/>
  <c r="M1750" i="1"/>
  <c r="N1750" i="1" s="1"/>
  <c r="Q1751" i="1"/>
  <c r="P1751" i="1"/>
  <c r="I1751" i="1"/>
  <c r="J1751" i="1" s="1"/>
  <c r="E1751" i="1"/>
  <c r="G1751" i="1" s="1"/>
  <c r="H1752" i="1" s="1"/>
  <c r="L1751" i="1"/>
  <c r="A1752" i="1"/>
  <c r="D1752" i="1" s="1"/>
  <c r="O1740" i="1" l="1"/>
  <c r="B1740" i="1"/>
  <c r="C1742" i="1"/>
  <c r="K1741" i="1"/>
  <c r="A1753" i="1"/>
  <c r="D1753" i="1" s="1"/>
  <c r="L1752" i="1"/>
  <c r="E1752" i="1"/>
  <c r="G1752" i="1" s="1"/>
  <c r="H1753" i="1" s="1"/>
  <c r="P1752" i="1"/>
  <c r="M1751" i="1"/>
  <c r="N1751" i="1" s="1"/>
  <c r="Q1752" i="1"/>
  <c r="I1752" i="1"/>
  <c r="J1752" i="1" s="1"/>
  <c r="O1741" i="1" l="1"/>
  <c r="B1741" i="1"/>
  <c r="C1743" i="1"/>
  <c r="K1742" i="1"/>
  <c r="Q1753" i="1"/>
  <c r="P1753" i="1"/>
  <c r="M1752" i="1"/>
  <c r="N1752" i="1" s="1"/>
  <c r="I1753" i="1"/>
  <c r="J1753" i="1" s="1"/>
  <c r="A1754" i="1"/>
  <c r="D1754" i="1" s="1"/>
  <c r="L1753" i="1"/>
  <c r="E1753" i="1"/>
  <c r="G1753" i="1" s="1"/>
  <c r="H1754" i="1" s="1"/>
  <c r="O1742" i="1" l="1"/>
  <c r="B1742" i="1"/>
  <c r="C1744" i="1"/>
  <c r="K1743" i="1"/>
  <c r="P1754" i="1"/>
  <c r="Q1754" i="1"/>
  <c r="M1753" i="1"/>
  <c r="N1753" i="1" s="1"/>
  <c r="I1754" i="1"/>
  <c r="J1754" i="1" s="1"/>
  <c r="A1755" i="1"/>
  <c r="D1755" i="1" s="1"/>
  <c r="L1754" i="1"/>
  <c r="E1754" i="1"/>
  <c r="G1754" i="1" s="1"/>
  <c r="H1755" i="1" s="1"/>
  <c r="O1743" i="1" l="1"/>
  <c r="B1743" i="1"/>
  <c r="C1745" i="1"/>
  <c r="K1744" i="1"/>
  <c r="M1754" i="1"/>
  <c r="N1754" i="1" s="1"/>
  <c r="Q1755" i="1"/>
  <c r="P1755" i="1"/>
  <c r="I1755" i="1"/>
  <c r="J1755" i="1" s="1"/>
  <c r="E1755" i="1"/>
  <c r="G1755" i="1" s="1"/>
  <c r="H1756" i="1" s="1"/>
  <c r="L1755" i="1"/>
  <c r="A1756" i="1"/>
  <c r="D1756" i="1" s="1"/>
  <c r="O1744" i="1" l="1"/>
  <c r="B1744" i="1"/>
  <c r="C1746" i="1"/>
  <c r="K1745" i="1"/>
  <c r="E1756" i="1"/>
  <c r="G1756" i="1" s="1"/>
  <c r="H1757" i="1" s="1"/>
  <c r="L1756" i="1"/>
  <c r="A1757" i="1"/>
  <c r="D1757" i="1" s="1"/>
  <c r="P1756" i="1"/>
  <c r="M1755" i="1"/>
  <c r="N1755" i="1" s="1"/>
  <c r="Q1756" i="1"/>
  <c r="I1756" i="1"/>
  <c r="J1756" i="1" s="1"/>
  <c r="O1745" i="1" l="1"/>
  <c r="B1745" i="1"/>
  <c r="C1747" i="1"/>
  <c r="K1746" i="1"/>
  <c r="Q1757" i="1"/>
  <c r="P1757" i="1"/>
  <c r="M1756" i="1"/>
  <c r="N1756" i="1" s="1"/>
  <c r="I1757" i="1"/>
  <c r="J1757" i="1" s="1"/>
  <c r="L1757" i="1"/>
  <c r="E1757" i="1"/>
  <c r="G1757" i="1" s="1"/>
  <c r="H1758" i="1" s="1"/>
  <c r="A1758" i="1"/>
  <c r="D1758" i="1" s="1"/>
  <c r="O1746" i="1" l="1"/>
  <c r="B1746" i="1"/>
  <c r="C1748" i="1"/>
  <c r="K1747" i="1"/>
  <c r="A1759" i="1"/>
  <c r="D1759" i="1" s="1"/>
  <c r="L1758" i="1"/>
  <c r="E1758" i="1"/>
  <c r="G1758" i="1" s="1"/>
  <c r="H1759" i="1" s="1"/>
  <c r="P1758" i="1"/>
  <c r="Q1758" i="1"/>
  <c r="M1757" i="1"/>
  <c r="N1757" i="1" s="1"/>
  <c r="I1758" i="1"/>
  <c r="J1758" i="1" s="1"/>
  <c r="O1747" i="1" l="1"/>
  <c r="B1747" i="1"/>
  <c r="C1749" i="1"/>
  <c r="K1748" i="1"/>
  <c r="M1758" i="1"/>
  <c r="N1758" i="1" s="1"/>
  <c r="Q1759" i="1"/>
  <c r="P1759" i="1"/>
  <c r="I1759" i="1"/>
  <c r="J1759" i="1" s="1"/>
  <c r="E1759" i="1"/>
  <c r="G1759" i="1" s="1"/>
  <c r="H1760" i="1" s="1"/>
  <c r="L1759" i="1"/>
  <c r="A1760" i="1"/>
  <c r="D1760" i="1" s="1"/>
  <c r="O1748" i="1" l="1"/>
  <c r="B1748" i="1"/>
  <c r="C1750" i="1"/>
  <c r="K1749" i="1"/>
  <c r="L1760" i="1"/>
  <c r="E1760" i="1"/>
  <c r="G1760" i="1" s="1"/>
  <c r="H1761" i="1" s="1"/>
  <c r="A1761" i="1"/>
  <c r="D1761" i="1" s="1"/>
  <c r="M1759" i="1"/>
  <c r="N1759" i="1" s="1"/>
  <c r="Q1760" i="1"/>
  <c r="P1760" i="1"/>
  <c r="I1760" i="1"/>
  <c r="J1760" i="1" s="1"/>
  <c r="O1749" i="1" l="1"/>
  <c r="B1749" i="1"/>
  <c r="C1751" i="1"/>
  <c r="K1750" i="1"/>
  <c r="Q1761" i="1"/>
  <c r="P1761" i="1"/>
  <c r="M1760" i="1"/>
  <c r="N1760" i="1" s="1"/>
  <c r="I1761" i="1"/>
  <c r="J1761" i="1" s="1"/>
  <c r="L1761" i="1"/>
  <c r="A1762" i="1"/>
  <c r="D1762" i="1" s="1"/>
  <c r="E1761" i="1"/>
  <c r="G1761" i="1" s="1"/>
  <c r="H1762" i="1" s="1"/>
  <c r="O1750" i="1" l="1"/>
  <c r="B1750" i="1"/>
  <c r="C1752" i="1"/>
  <c r="K1751" i="1"/>
  <c r="P1762" i="1"/>
  <c r="Q1762" i="1"/>
  <c r="M1761" i="1"/>
  <c r="N1761" i="1" s="1"/>
  <c r="I1762" i="1"/>
  <c r="J1762" i="1" s="1"/>
  <c r="E1762" i="1"/>
  <c r="G1762" i="1" s="1"/>
  <c r="H1763" i="1" s="1"/>
  <c r="L1762" i="1"/>
  <c r="A1763" i="1"/>
  <c r="D1763" i="1" s="1"/>
  <c r="O1751" i="1" l="1"/>
  <c r="B1751" i="1"/>
  <c r="C1753" i="1"/>
  <c r="K1752" i="1"/>
  <c r="E1763" i="1"/>
  <c r="G1763" i="1" s="1"/>
  <c r="H1764" i="1" s="1"/>
  <c r="A1764" i="1"/>
  <c r="D1764" i="1" s="1"/>
  <c r="L1763" i="1"/>
  <c r="M1762" i="1"/>
  <c r="N1762" i="1" s="1"/>
  <c r="Q1763" i="1"/>
  <c r="P1763" i="1"/>
  <c r="I1763" i="1"/>
  <c r="J1763" i="1" s="1"/>
  <c r="O1752" i="1" l="1"/>
  <c r="B1752" i="1"/>
  <c r="C1754" i="1"/>
  <c r="K1753" i="1"/>
  <c r="E1764" i="1"/>
  <c r="G1764" i="1" s="1"/>
  <c r="H1765" i="1" s="1"/>
  <c r="L1764" i="1"/>
  <c r="A1765" i="1"/>
  <c r="D1765" i="1" s="1"/>
  <c r="M1763" i="1"/>
  <c r="N1763" i="1" s="1"/>
  <c r="Q1764" i="1"/>
  <c r="P1764" i="1"/>
  <c r="I1764" i="1"/>
  <c r="J1764" i="1" s="1"/>
  <c r="O1753" i="1" l="1"/>
  <c r="B1753" i="1"/>
  <c r="C1755" i="1"/>
  <c r="K1754" i="1"/>
  <c r="E1765" i="1"/>
  <c r="G1765" i="1" s="1"/>
  <c r="H1766" i="1" s="1"/>
  <c r="A1766" i="1"/>
  <c r="D1766" i="1" s="1"/>
  <c r="L1765" i="1"/>
  <c r="Q1765" i="1"/>
  <c r="P1765" i="1"/>
  <c r="M1764" i="1"/>
  <c r="N1764" i="1" s="1"/>
  <c r="I1765" i="1"/>
  <c r="J1765" i="1" s="1"/>
  <c r="O1754" i="1" l="1"/>
  <c r="B1754" i="1"/>
  <c r="K1755" i="1"/>
  <c r="C1756" i="1"/>
  <c r="L1766" i="1"/>
  <c r="E1766" i="1"/>
  <c r="G1766" i="1" s="1"/>
  <c r="H1767" i="1" s="1"/>
  <c r="A1767" i="1"/>
  <c r="D1767" i="1" s="1"/>
  <c r="P1766" i="1"/>
  <c r="Q1766" i="1"/>
  <c r="M1765" i="1"/>
  <c r="N1765" i="1" s="1"/>
  <c r="I1766" i="1"/>
  <c r="J1766" i="1" s="1"/>
  <c r="O1755" i="1" l="1"/>
  <c r="B1755" i="1"/>
  <c r="C1757" i="1"/>
  <c r="K1756" i="1"/>
  <c r="Q1767" i="1"/>
  <c r="P1767" i="1"/>
  <c r="M1766" i="1"/>
  <c r="N1766" i="1" s="1"/>
  <c r="I1767" i="1"/>
  <c r="J1767" i="1" s="1"/>
  <c r="E1767" i="1"/>
  <c r="G1767" i="1" s="1"/>
  <c r="H1768" i="1" s="1"/>
  <c r="A1768" i="1"/>
  <c r="D1768" i="1" s="1"/>
  <c r="L1767" i="1"/>
  <c r="O1756" i="1" l="1"/>
  <c r="B1756" i="1"/>
  <c r="C1758" i="1"/>
  <c r="K1757" i="1"/>
  <c r="P1768" i="1"/>
  <c r="M1767" i="1"/>
  <c r="N1767" i="1" s="1"/>
  <c r="Q1768" i="1"/>
  <c r="I1768" i="1"/>
  <c r="J1768" i="1" s="1"/>
  <c r="E1768" i="1"/>
  <c r="G1768" i="1" s="1"/>
  <c r="H1769" i="1" s="1"/>
  <c r="L1768" i="1"/>
  <c r="A1769" i="1"/>
  <c r="D1769" i="1" s="1"/>
  <c r="O1757" i="1" l="1"/>
  <c r="B1757" i="1"/>
  <c r="C1759" i="1"/>
  <c r="K1758" i="1"/>
  <c r="Q1769" i="1"/>
  <c r="P1769" i="1"/>
  <c r="M1768" i="1"/>
  <c r="N1768" i="1" s="1"/>
  <c r="I1769" i="1"/>
  <c r="J1769" i="1" s="1"/>
  <c r="L1769" i="1"/>
  <c r="E1769" i="1"/>
  <c r="G1769" i="1" s="1"/>
  <c r="H1770" i="1" s="1"/>
  <c r="A1770" i="1"/>
  <c r="D1770" i="1" s="1"/>
  <c r="O1758" i="1" l="1"/>
  <c r="B1758" i="1"/>
  <c r="C1760" i="1"/>
  <c r="K1759" i="1"/>
  <c r="A1771" i="1"/>
  <c r="D1771" i="1" s="1"/>
  <c r="L1770" i="1"/>
  <c r="E1770" i="1"/>
  <c r="G1770" i="1" s="1"/>
  <c r="H1771" i="1" s="1"/>
  <c r="P1770" i="1"/>
  <c r="Q1770" i="1"/>
  <c r="M1769" i="1"/>
  <c r="N1769" i="1" s="1"/>
  <c r="I1770" i="1"/>
  <c r="J1770" i="1" s="1"/>
  <c r="O1759" i="1" l="1"/>
  <c r="B1759" i="1"/>
  <c r="C1761" i="1"/>
  <c r="K1760" i="1"/>
  <c r="M1770" i="1"/>
  <c r="N1770" i="1" s="1"/>
  <c r="Q1771" i="1"/>
  <c r="P1771" i="1"/>
  <c r="I1771" i="1"/>
  <c r="J1771" i="1" s="1"/>
  <c r="E1771" i="1"/>
  <c r="G1771" i="1" s="1"/>
  <c r="H1772" i="1" s="1"/>
  <c r="L1771" i="1"/>
  <c r="A1772" i="1"/>
  <c r="D1772" i="1" s="1"/>
  <c r="O1760" i="1" l="1"/>
  <c r="B1760" i="1"/>
  <c r="C1762" i="1"/>
  <c r="K1761" i="1"/>
  <c r="E1772" i="1"/>
  <c r="G1772" i="1" s="1"/>
  <c r="H1773" i="1" s="1"/>
  <c r="L1772" i="1"/>
  <c r="A1773" i="1"/>
  <c r="D1773" i="1" s="1"/>
  <c r="P1772" i="1"/>
  <c r="M1771" i="1"/>
  <c r="N1771" i="1" s="1"/>
  <c r="Q1772" i="1"/>
  <c r="I1772" i="1"/>
  <c r="J1772" i="1" s="1"/>
  <c r="O1761" i="1" l="1"/>
  <c r="B1761" i="1"/>
  <c r="C1763" i="1"/>
  <c r="K1762" i="1"/>
  <c r="E1773" i="1"/>
  <c r="G1773" i="1" s="1"/>
  <c r="H1774" i="1" s="1"/>
  <c r="A1774" i="1"/>
  <c r="D1774" i="1" s="1"/>
  <c r="L1773" i="1"/>
  <c r="Q1773" i="1"/>
  <c r="P1773" i="1"/>
  <c r="M1772" i="1"/>
  <c r="N1772" i="1" s="1"/>
  <c r="I1773" i="1"/>
  <c r="J1773" i="1" s="1"/>
  <c r="O1762" i="1" l="1"/>
  <c r="B1762" i="1"/>
  <c r="C1764" i="1"/>
  <c r="K1763" i="1"/>
  <c r="P1774" i="1"/>
  <c r="Q1774" i="1"/>
  <c r="M1773" i="1"/>
  <c r="N1773" i="1" s="1"/>
  <c r="I1774" i="1"/>
  <c r="J1774" i="1" s="1"/>
  <c r="A1775" i="1"/>
  <c r="D1775" i="1" s="1"/>
  <c r="L1774" i="1"/>
  <c r="E1774" i="1"/>
  <c r="G1774" i="1" s="1"/>
  <c r="H1775" i="1" s="1"/>
  <c r="O1763" i="1" l="1"/>
  <c r="B1763" i="1"/>
  <c r="C1765" i="1"/>
  <c r="K1764" i="1"/>
  <c r="L1775" i="1"/>
  <c r="E1775" i="1"/>
  <c r="G1775" i="1" s="1"/>
  <c r="H1776" i="1" s="1"/>
  <c r="A1776" i="1"/>
  <c r="D1776" i="1" s="1"/>
  <c r="M1774" i="1"/>
  <c r="N1774" i="1" s="1"/>
  <c r="Q1775" i="1"/>
  <c r="P1775" i="1"/>
  <c r="I1775" i="1"/>
  <c r="J1775" i="1" s="1"/>
  <c r="O1764" i="1" l="1"/>
  <c r="B1764" i="1"/>
  <c r="C1766" i="1"/>
  <c r="K1765" i="1"/>
  <c r="P1776" i="1"/>
  <c r="M1775" i="1"/>
  <c r="N1775" i="1" s="1"/>
  <c r="Q1776" i="1"/>
  <c r="I1776" i="1"/>
  <c r="J1776" i="1" s="1"/>
  <c r="A1777" i="1"/>
  <c r="D1777" i="1" s="1"/>
  <c r="L1776" i="1"/>
  <c r="E1776" i="1"/>
  <c r="G1776" i="1" s="1"/>
  <c r="H1777" i="1" s="1"/>
  <c r="O1765" i="1" l="1"/>
  <c r="B1765" i="1"/>
  <c r="C1767" i="1"/>
  <c r="K1766" i="1"/>
  <c r="Q1777" i="1"/>
  <c r="P1777" i="1"/>
  <c r="M1776" i="1"/>
  <c r="N1776" i="1" s="1"/>
  <c r="I1777" i="1"/>
  <c r="J1777" i="1" s="1"/>
  <c r="L1777" i="1"/>
  <c r="E1777" i="1"/>
  <c r="G1777" i="1" s="1"/>
  <c r="H1778" i="1" s="1"/>
  <c r="A1778" i="1"/>
  <c r="D1778" i="1" s="1"/>
  <c r="O1766" i="1" l="1"/>
  <c r="B1766" i="1"/>
  <c r="C1768" i="1"/>
  <c r="K1767" i="1"/>
  <c r="A1779" i="1"/>
  <c r="D1779" i="1" s="1"/>
  <c r="L1778" i="1"/>
  <c r="E1778" i="1"/>
  <c r="G1778" i="1" s="1"/>
  <c r="H1779" i="1" s="1"/>
  <c r="P1778" i="1"/>
  <c r="Q1778" i="1"/>
  <c r="M1777" i="1"/>
  <c r="N1777" i="1" s="1"/>
  <c r="I1778" i="1"/>
  <c r="J1778" i="1" s="1"/>
  <c r="O1767" i="1" l="1"/>
  <c r="B1767" i="1"/>
  <c r="C1769" i="1"/>
  <c r="K1768" i="1"/>
  <c r="P1779" i="1"/>
  <c r="M1778" i="1"/>
  <c r="N1778" i="1" s="1"/>
  <c r="Q1779" i="1"/>
  <c r="I1779" i="1"/>
  <c r="J1779" i="1" s="1"/>
  <c r="A1780" i="1"/>
  <c r="D1780" i="1" s="1"/>
  <c r="L1779" i="1"/>
  <c r="E1779" i="1"/>
  <c r="G1779" i="1" s="1"/>
  <c r="H1780" i="1" s="1"/>
  <c r="O1768" i="1" l="1"/>
  <c r="B1768" i="1"/>
  <c r="C1770" i="1"/>
  <c r="K1769" i="1"/>
  <c r="E1780" i="1"/>
  <c r="G1780" i="1" s="1"/>
  <c r="H1781" i="1" s="1"/>
  <c r="A1781" i="1"/>
  <c r="D1781" i="1" s="1"/>
  <c r="L1780" i="1"/>
  <c r="Q1780" i="1"/>
  <c r="P1780" i="1"/>
  <c r="M1779" i="1"/>
  <c r="N1779" i="1" s="1"/>
  <c r="I1780" i="1"/>
  <c r="J1780" i="1" s="1"/>
  <c r="O1769" i="1" l="1"/>
  <c r="B1769" i="1"/>
  <c r="C1771" i="1"/>
  <c r="K1770" i="1"/>
  <c r="E1781" i="1"/>
  <c r="G1781" i="1" s="1"/>
  <c r="H1782" i="1" s="1"/>
  <c r="L1781" i="1"/>
  <c r="A1782" i="1"/>
  <c r="D1782" i="1" s="1"/>
  <c r="Q1781" i="1"/>
  <c r="P1781" i="1"/>
  <c r="M1780" i="1"/>
  <c r="N1780" i="1" s="1"/>
  <c r="I1781" i="1"/>
  <c r="J1781" i="1" s="1"/>
  <c r="O1770" i="1" l="1"/>
  <c r="B1770" i="1"/>
  <c r="C1772" i="1"/>
  <c r="K1771" i="1"/>
  <c r="A1783" i="1"/>
  <c r="D1783" i="1" s="1"/>
  <c r="L1782" i="1"/>
  <c r="E1782" i="1"/>
  <c r="G1782" i="1" s="1"/>
  <c r="H1783" i="1" s="1"/>
  <c r="P1782" i="1"/>
  <c r="Q1782" i="1"/>
  <c r="M1781" i="1"/>
  <c r="N1781" i="1" s="1"/>
  <c r="I1782" i="1"/>
  <c r="J1782" i="1" s="1"/>
  <c r="O1771" i="1" l="1"/>
  <c r="B1771" i="1"/>
  <c r="K1772" i="1"/>
  <c r="C1773" i="1"/>
  <c r="L1783" i="1"/>
  <c r="E1783" i="1"/>
  <c r="G1783" i="1" s="1"/>
  <c r="H1784" i="1" s="1"/>
  <c r="A1784" i="1"/>
  <c r="D1784" i="1" s="1"/>
  <c r="M1782" i="1"/>
  <c r="N1782" i="1" s="1"/>
  <c r="Q1783" i="1"/>
  <c r="P1783" i="1"/>
  <c r="I1783" i="1"/>
  <c r="J1783" i="1" s="1"/>
  <c r="O1772" i="1" l="1"/>
  <c r="B1772" i="1"/>
  <c r="C1774" i="1"/>
  <c r="K1773" i="1"/>
  <c r="Q1784" i="1"/>
  <c r="P1784" i="1"/>
  <c r="M1783" i="1"/>
  <c r="N1783" i="1" s="1"/>
  <c r="I1784" i="1"/>
  <c r="J1784" i="1" s="1"/>
  <c r="E1784" i="1"/>
  <c r="G1784" i="1" s="1"/>
  <c r="H1785" i="1" s="1"/>
  <c r="A1785" i="1"/>
  <c r="D1785" i="1" s="1"/>
  <c r="L1784" i="1"/>
  <c r="O1773" i="1" l="1"/>
  <c r="B1773" i="1"/>
  <c r="C1775" i="1"/>
  <c r="K1774" i="1"/>
  <c r="A1786" i="1"/>
  <c r="D1786" i="1" s="1"/>
  <c r="L1785" i="1"/>
  <c r="E1785" i="1"/>
  <c r="G1785" i="1" s="1"/>
  <c r="H1786" i="1" s="1"/>
  <c r="Q1785" i="1"/>
  <c r="P1785" i="1"/>
  <c r="M1784" i="1"/>
  <c r="N1784" i="1" s="1"/>
  <c r="I1785" i="1"/>
  <c r="J1785" i="1" s="1"/>
  <c r="O1774" i="1" l="1"/>
  <c r="B1774" i="1"/>
  <c r="C1776" i="1"/>
  <c r="K1775" i="1"/>
  <c r="E1786" i="1"/>
  <c r="G1786" i="1" s="1"/>
  <c r="H1787" i="1" s="1"/>
  <c r="A1787" i="1"/>
  <c r="D1787" i="1" s="1"/>
  <c r="L1786" i="1"/>
  <c r="P1786" i="1"/>
  <c r="Q1786" i="1"/>
  <c r="M1785" i="1"/>
  <c r="N1785" i="1" s="1"/>
  <c r="I1786" i="1"/>
  <c r="J1786" i="1" s="1"/>
  <c r="O1775" i="1" l="1"/>
  <c r="B1775" i="1"/>
  <c r="K1776" i="1"/>
  <c r="C1777" i="1"/>
  <c r="L1787" i="1"/>
  <c r="E1787" i="1"/>
  <c r="G1787" i="1" s="1"/>
  <c r="H1788" i="1" s="1"/>
  <c r="A1788" i="1"/>
  <c r="D1788" i="1" s="1"/>
  <c r="P1787" i="1"/>
  <c r="M1786" i="1"/>
  <c r="N1786" i="1" s="1"/>
  <c r="Q1787" i="1"/>
  <c r="I1787" i="1"/>
  <c r="J1787" i="1" s="1"/>
  <c r="O1776" i="1" l="1"/>
  <c r="B1776" i="1"/>
  <c r="C1778" i="1"/>
  <c r="K1777" i="1"/>
  <c r="Q1788" i="1"/>
  <c r="P1788" i="1"/>
  <c r="M1787" i="1"/>
  <c r="N1787" i="1" s="1"/>
  <c r="I1788" i="1"/>
  <c r="J1788" i="1" s="1"/>
  <c r="E1788" i="1"/>
  <c r="G1788" i="1" s="1"/>
  <c r="H1789" i="1" s="1"/>
  <c r="A1789" i="1"/>
  <c r="D1789" i="1" s="1"/>
  <c r="L1788" i="1"/>
  <c r="O1777" i="1" l="1"/>
  <c r="B1777" i="1"/>
  <c r="K1778" i="1"/>
  <c r="C1779" i="1"/>
  <c r="A1790" i="1"/>
  <c r="D1790" i="1" s="1"/>
  <c r="L1789" i="1"/>
  <c r="E1789" i="1"/>
  <c r="G1789" i="1" s="1"/>
  <c r="H1790" i="1" s="1"/>
  <c r="Q1789" i="1"/>
  <c r="P1789" i="1"/>
  <c r="M1788" i="1"/>
  <c r="N1788" i="1" s="1"/>
  <c r="I1789" i="1"/>
  <c r="J1789" i="1" s="1"/>
  <c r="O1778" i="1" l="1"/>
  <c r="B1778" i="1"/>
  <c r="C1780" i="1"/>
  <c r="K1779" i="1"/>
  <c r="E1790" i="1"/>
  <c r="G1790" i="1" s="1"/>
  <c r="H1791" i="1" s="1"/>
  <c r="A1791" i="1"/>
  <c r="D1791" i="1" s="1"/>
  <c r="L1790" i="1"/>
  <c r="P1790" i="1"/>
  <c r="Q1790" i="1"/>
  <c r="M1789" i="1"/>
  <c r="N1789" i="1" s="1"/>
  <c r="I1790" i="1"/>
  <c r="J1790" i="1" s="1"/>
  <c r="O1779" i="1" l="1"/>
  <c r="B1779" i="1"/>
  <c r="K1780" i="1"/>
  <c r="C1781" i="1"/>
  <c r="E1791" i="1"/>
  <c r="G1791" i="1" s="1"/>
  <c r="H1792" i="1" s="1"/>
  <c r="L1791" i="1"/>
  <c r="A1792" i="1"/>
  <c r="D1792" i="1" s="1"/>
  <c r="P1791" i="1"/>
  <c r="M1790" i="1"/>
  <c r="N1790" i="1" s="1"/>
  <c r="Q1791" i="1"/>
  <c r="I1791" i="1"/>
  <c r="J1791" i="1" s="1"/>
  <c r="O1780" i="1" l="1"/>
  <c r="B1780" i="1"/>
  <c r="C1782" i="1"/>
  <c r="K1781" i="1"/>
  <c r="A1793" i="1"/>
  <c r="D1793" i="1" s="1"/>
  <c r="L1792" i="1"/>
  <c r="E1792" i="1"/>
  <c r="G1792" i="1" s="1"/>
  <c r="H1793" i="1" s="1"/>
  <c r="Q1792" i="1"/>
  <c r="P1792" i="1"/>
  <c r="M1791" i="1"/>
  <c r="N1791" i="1" s="1"/>
  <c r="I1792" i="1"/>
  <c r="J1792" i="1" s="1"/>
  <c r="O1781" i="1" l="1"/>
  <c r="B1781" i="1"/>
  <c r="K1782" i="1"/>
  <c r="O1782" i="1" s="1"/>
  <c r="C1783" i="1"/>
  <c r="Q1793" i="1"/>
  <c r="P1793" i="1"/>
  <c r="M1792" i="1"/>
  <c r="N1792" i="1" s="1"/>
  <c r="I1793" i="1"/>
  <c r="J1793" i="1" s="1"/>
  <c r="L1793" i="1"/>
  <c r="E1793" i="1"/>
  <c r="G1793" i="1" s="1"/>
  <c r="H1794" i="1" s="1"/>
  <c r="A1794" i="1"/>
  <c r="D1794" i="1" s="1"/>
  <c r="B1782" i="1" l="1"/>
  <c r="C1784" i="1"/>
  <c r="K1783" i="1"/>
  <c r="P1794" i="1"/>
  <c r="Q1794" i="1"/>
  <c r="M1793" i="1"/>
  <c r="N1793" i="1" s="1"/>
  <c r="I1794" i="1"/>
  <c r="J1794" i="1" s="1"/>
  <c r="L1794" i="1"/>
  <c r="E1794" i="1"/>
  <c r="G1794" i="1" s="1"/>
  <c r="H1795" i="1" s="1"/>
  <c r="A1795" i="1"/>
  <c r="D1795" i="1" s="1"/>
  <c r="O1783" i="1" l="1"/>
  <c r="B1783" i="1"/>
  <c r="C1785" i="1"/>
  <c r="K1784" i="1"/>
  <c r="M1794" i="1"/>
  <c r="N1794" i="1" s="1"/>
  <c r="Q1795" i="1"/>
  <c r="P1795" i="1"/>
  <c r="I1795" i="1"/>
  <c r="J1795" i="1" s="1"/>
  <c r="L1795" i="1"/>
  <c r="E1795" i="1"/>
  <c r="G1795" i="1" s="1"/>
  <c r="H1796" i="1" s="1"/>
  <c r="A1796" i="1"/>
  <c r="D1796" i="1" s="1"/>
  <c r="O1784" i="1" l="1"/>
  <c r="B1784" i="1"/>
  <c r="C1786" i="1"/>
  <c r="K1785" i="1"/>
  <c r="A1797" i="1"/>
  <c r="D1797" i="1" s="1"/>
  <c r="L1796" i="1"/>
  <c r="E1796" i="1"/>
  <c r="G1796" i="1" s="1"/>
  <c r="H1797" i="1" s="1"/>
  <c r="Q1796" i="1"/>
  <c r="P1796" i="1"/>
  <c r="M1795" i="1"/>
  <c r="N1795" i="1" s="1"/>
  <c r="I1796" i="1"/>
  <c r="J1796" i="1" s="1"/>
  <c r="O1785" i="1" l="1"/>
  <c r="B1785" i="1"/>
  <c r="C1787" i="1"/>
  <c r="K1786" i="1"/>
  <c r="M1796" i="1"/>
  <c r="N1796" i="1" s="1"/>
  <c r="Q1797" i="1"/>
  <c r="P1797" i="1"/>
  <c r="I1797" i="1"/>
  <c r="J1797" i="1" s="1"/>
  <c r="L1797" i="1"/>
  <c r="E1797" i="1"/>
  <c r="G1797" i="1" s="1"/>
  <c r="H1798" i="1" s="1"/>
  <c r="A1798" i="1"/>
  <c r="D1798" i="1" s="1"/>
  <c r="O1786" i="1" l="1"/>
  <c r="B1786" i="1"/>
  <c r="C1788" i="1"/>
  <c r="K1787" i="1"/>
  <c r="L1798" i="1"/>
  <c r="E1798" i="1"/>
  <c r="G1798" i="1" s="1"/>
  <c r="H1799" i="1" s="1"/>
  <c r="A1799" i="1"/>
  <c r="D1799" i="1" s="1"/>
  <c r="M1797" i="1"/>
  <c r="N1797" i="1" s="1"/>
  <c r="P1798" i="1"/>
  <c r="Q1798" i="1"/>
  <c r="I1798" i="1"/>
  <c r="J1798" i="1" s="1"/>
  <c r="O1787" i="1" l="1"/>
  <c r="B1787" i="1"/>
  <c r="C1789" i="1"/>
  <c r="K1788" i="1"/>
  <c r="A1800" i="1"/>
  <c r="D1800" i="1" s="1"/>
  <c r="E1799" i="1"/>
  <c r="G1799" i="1" s="1"/>
  <c r="H1800" i="1" s="1"/>
  <c r="L1799" i="1"/>
  <c r="Q1799" i="1"/>
  <c r="P1799" i="1"/>
  <c r="M1798" i="1"/>
  <c r="N1798" i="1" s="1"/>
  <c r="I1799" i="1"/>
  <c r="J1799" i="1" s="1"/>
  <c r="O1788" i="1" l="1"/>
  <c r="B1788" i="1"/>
  <c r="C1790" i="1"/>
  <c r="K1789" i="1"/>
  <c r="E1800" i="1"/>
  <c r="G1800" i="1" s="1"/>
  <c r="H1801" i="1" s="1"/>
  <c r="A1801" i="1"/>
  <c r="D1801" i="1" s="1"/>
  <c r="L1800" i="1"/>
  <c r="Q1800" i="1"/>
  <c r="P1800" i="1"/>
  <c r="M1799" i="1"/>
  <c r="N1799" i="1" s="1"/>
  <c r="I1800" i="1"/>
  <c r="J1800" i="1" s="1"/>
  <c r="O1789" i="1" l="1"/>
  <c r="B1789" i="1"/>
  <c r="C1791" i="1"/>
  <c r="K1790" i="1"/>
  <c r="M1800" i="1"/>
  <c r="N1800" i="1" s="1"/>
  <c r="Q1801" i="1"/>
  <c r="P1801" i="1"/>
  <c r="I1801" i="1"/>
  <c r="J1801" i="1" s="1"/>
  <c r="A1802" i="1"/>
  <c r="D1802" i="1" s="1"/>
  <c r="L1801" i="1"/>
  <c r="E1801" i="1"/>
  <c r="G1801" i="1" s="1"/>
  <c r="H1802" i="1" s="1"/>
  <c r="O1790" i="1" l="1"/>
  <c r="B1790" i="1"/>
  <c r="K1791" i="1"/>
  <c r="C1792" i="1"/>
  <c r="E1802" i="1"/>
  <c r="G1802" i="1" s="1"/>
  <c r="H1803" i="1" s="1"/>
  <c r="A1803" i="1"/>
  <c r="D1803" i="1" s="1"/>
  <c r="L1802" i="1"/>
  <c r="M1801" i="1"/>
  <c r="N1801" i="1" s="1"/>
  <c r="P1802" i="1"/>
  <c r="Q1802" i="1"/>
  <c r="I1802" i="1"/>
  <c r="J1802" i="1" s="1"/>
  <c r="O1791" i="1" l="1"/>
  <c r="B1791" i="1"/>
  <c r="C1793" i="1"/>
  <c r="K1792" i="1"/>
  <c r="L1803" i="1"/>
  <c r="A1804" i="1"/>
  <c r="D1804" i="1" s="1"/>
  <c r="E1803" i="1"/>
  <c r="G1803" i="1" s="1"/>
  <c r="H1804" i="1" s="1"/>
  <c r="Q1803" i="1"/>
  <c r="P1803" i="1"/>
  <c r="M1802" i="1"/>
  <c r="N1802" i="1" s="1"/>
  <c r="I1803" i="1"/>
  <c r="J1803" i="1" s="1"/>
  <c r="O1792" i="1" l="1"/>
  <c r="B1792" i="1"/>
  <c r="C1794" i="1"/>
  <c r="K1793" i="1"/>
  <c r="A1805" i="1"/>
  <c r="D1805" i="1" s="1"/>
  <c r="L1804" i="1"/>
  <c r="E1804" i="1"/>
  <c r="G1804" i="1" s="1"/>
  <c r="H1805" i="1" s="1"/>
  <c r="P1804" i="1"/>
  <c r="M1803" i="1"/>
  <c r="N1803" i="1" s="1"/>
  <c r="Q1804" i="1"/>
  <c r="I1804" i="1"/>
  <c r="J1804" i="1" s="1"/>
  <c r="O1793" i="1" l="1"/>
  <c r="B1793" i="1"/>
  <c r="C1795" i="1"/>
  <c r="K1794" i="1"/>
  <c r="A1806" i="1"/>
  <c r="D1806" i="1" s="1"/>
  <c r="L1805" i="1"/>
  <c r="E1805" i="1"/>
  <c r="G1805" i="1" s="1"/>
  <c r="H1806" i="1" s="1"/>
  <c r="M1804" i="1"/>
  <c r="N1804" i="1" s="1"/>
  <c r="Q1805" i="1"/>
  <c r="P1805" i="1"/>
  <c r="I1805" i="1"/>
  <c r="J1805" i="1" s="1"/>
  <c r="O1794" i="1" l="1"/>
  <c r="B1794" i="1"/>
  <c r="C1796" i="1"/>
  <c r="K1795" i="1"/>
  <c r="Q1806" i="1"/>
  <c r="P1806" i="1"/>
  <c r="M1805" i="1"/>
  <c r="N1805" i="1" s="1"/>
  <c r="I1806" i="1"/>
  <c r="J1806" i="1" s="1"/>
  <c r="A1807" i="1"/>
  <c r="D1807" i="1" s="1"/>
  <c r="L1806" i="1"/>
  <c r="E1806" i="1"/>
  <c r="G1806" i="1" s="1"/>
  <c r="H1807" i="1" s="1"/>
  <c r="O1795" i="1" l="1"/>
  <c r="B1795" i="1"/>
  <c r="C1797" i="1"/>
  <c r="K1796" i="1"/>
  <c r="A1808" i="1"/>
  <c r="D1808" i="1" s="1"/>
  <c r="E1807" i="1"/>
  <c r="G1807" i="1" s="1"/>
  <c r="H1808" i="1" s="1"/>
  <c r="L1807" i="1"/>
  <c r="P1807" i="1"/>
  <c r="M1806" i="1"/>
  <c r="N1806" i="1" s="1"/>
  <c r="Q1807" i="1"/>
  <c r="I1807" i="1"/>
  <c r="J1807" i="1" s="1"/>
  <c r="O1796" i="1" l="1"/>
  <c r="B1796" i="1"/>
  <c r="C1798" i="1"/>
  <c r="K1797" i="1"/>
  <c r="A1809" i="1"/>
  <c r="D1809" i="1" s="1"/>
  <c r="L1808" i="1"/>
  <c r="E1808" i="1"/>
  <c r="G1808" i="1" s="1"/>
  <c r="H1809" i="1" s="1"/>
  <c r="Q1808" i="1"/>
  <c r="P1808" i="1"/>
  <c r="M1807" i="1"/>
  <c r="N1807" i="1" s="1"/>
  <c r="I1808" i="1"/>
  <c r="J1808" i="1" s="1"/>
  <c r="O1797" i="1" l="1"/>
  <c r="B1797" i="1"/>
  <c r="K1798" i="1"/>
  <c r="C1799" i="1"/>
  <c r="Q1809" i="1"/>
  <c r="P1809" i="1"/>
  <c r="M1808" i="1"/>
  <c r="N1808" i="1" s="1"/>
  <c r="I1809" i="1"/>
  <c r="J1809" i="1" s="1"/>
  <c r="E1809" i="1"/>
  <c r="G1809" i="1" s="1"/>
  <c r="H1810" i="1" s="1"/>
  <c r="A1810" i="1"/>
  <c r="D1810" i="1" s="1"/>
  <c r="L1809" i="1"/>
  <c r="O1798" i="1" l="1"/>
  <c r="B1798" i="1"/>
  <c r="C1800" i="1"/>
  <c r="K1799" i="1"/>
  <c r="M1809" i="1"/>
  <c r="N1809" i="1" s="1"/>
  <c r="P1810" i="1"/>
  <c r="Q1810" i="1"/>
  <c r="I1810" i="1"/>
  <c r="J1810" i="1" s="1"/>
  <c r="E1810" i="1"/>
  <c r="G1810" i="1" s="1"/>
  <c r="H1811" i="1" s="1"/>
  <c r="A1811" i="1"/>
  <c r="D1811" i="1" s="1"/>
  <c r="L1810" i="1"/>
  <c r="O1799" i="1" l="1"/>
  <c r="B1799" i="1"/>
  <c r="C1801" i="1"/>
  <c r="K1800" i="1"/>
  <c r="E1811" i="1"/>
  <c r="G1811" i="1" s="1"/>
  <c r="H1812" i="1" s="1"/>
  <c r="A1812" i="1"/>
  <c r="D1812" i="1" s="1"/>
  <c r="L1811" i="1"/>
  <c r="Q1811" i="1"/>
  <c r="P1811" i="1"/>
  <c r="M1810" i="1"/>
  <c r="N1810" i="1" s="1"/>
  <c r="I1811" i="1"/>
  <c r="J1811" i="1" s="1"/>
  <c r="O1800" i="1" l="1"/>
  <c r="B1800" i="1"/>
  <c r="C1802" i="1"/>
  <c r="K1801" i="1"/>
  <c r="Q1812" i="1"/>
  <c r="P1812" i="1"/>
  <c r="M1811" i="1"/>
  <c r="N1811" i="1" s="1"/>
  <c r="I1812" i="1"/>
  <c r="J1812" i="1" s="1"/>
  <c r="L1812" i="1"/>
  <c r="E1812" i="1"/>
  <c r="G1812" i="1" s="1"/>
  <c r="H1813" i="1" s="1"/>
  <c r="A1813" i="1"/>
  <c r="D1813" i="1" s="1"/>
  <c r="O1801" i="1" l="1"/>
  <c r="B1801" i="1"/>
  <c r="C1803" i="1"/>
  <c r="K1802" i="1"/>
  <c r="M1812" i="1"/>
  <c r="N1812" i="1" s="1"/>
  <c r="Q1813" i="1"/>
  <c r="P1813" i="1"/>
  <c r="I1813" i="1"/>
  <c r="J1813" i="1" s="1"/>
  <c r="E1813" i="1"/>
  <c r="G1813" i="1" s="1"/>
  <c r="H1814" i="1" s="1"/>
  <c r="A1814" i="1"/>
  <c r="D1814" i="1" s="1"/>
  <c r="L1813" i="1"/>
  <c r="O1802" i="1" l="1"/>
  <c r="B1802" i="1"/>
  <c r="C1804" i="1"/>
  <c r="K1803" i="1"/>
  <c r="Q1814" i="1"/>
  <c r="M1813" i="1"/>
  <c r="N1813" i="1" s="1"/>
  <c r="P1814" i="1"/>
  <c r="I1814" i="1"/>
  <c r="J1814" i="1" s="1"/>
  <c r="L1814" i="1"/>
  <c r="A1815" i="1"/>
  <c r="D1815" i="1" s="1"/>
  <c r="E1814" i="1"/>
  <c r="G1814" i="1" s="1"/>
  <c r="H1815" i="1" s="1"/>
  <c r="O1803" i="1" l="1"/>
  <c r="B1803" i="1"/>
  <c r="C1805" i="1"/>
  <c r="K1804" i="1"/>
  <c r="A1816" i="1"/>
  <c r="D1816" i="1" s="1"/>
  <c r="E1815" i="1"/>
  <c r="G1815" i="1" s="1"/>
  <c r="H1816" i="1" s="1"/>
  <c r="L1815" i="1"/>
  <c r="Q1815" i="1"/>
  <c r="P1815" i="1"/>
  <c r="M1814" i="1"/>
  <c r="N1814" i="1" s="1"/>
  <c r="I1815" i="1"/>
  <c r="J1815" i="1" s="1"/>
  <c r="O1804" i="1" l="1"/>
  <c r="B1804" i="1"/>
  <c r="C1806" i="1"/>
  <c r="K1805" i="1"/>
  <c r="L1816" i="1"/>
  <c r="E1816" i="1"/>
  <c r="G1816" i="1" s="1"/>
  <c r="H1817" i="1" s="1"/>
  <c r="A1817" i="1"/>
  <c r="D1817" i="1" s="1"/>
  <c r="Q1816" i="1"/>
  <c r="P1816" i="1"/>
  <c r="M1815" i="1"/>
  <c r="N1815" i="1" s="1"/>
  <c r="I1816" i="1"/>
  <c r="J1816" i="1" s="1"/>
  <c r="O1805" i="1" l="1"/>
  <c r="B1805" i="1"/>
  <c r="K1806" i="1"/>
  <c r="C1807" i="1"/>
  <c r="L1817" i="1"/>
  <c r="E1817" i="1"/>
  <c r="G1817" i="1" s="1"/>
  <c r="H1818" i="1" s="1"/>
  <c r="A1818" i="1"/>
  <c r="D1818" i="1" s="1"/>
  <c r="Q1817" i="1"/>
  <c r="P1817" i="1"/>
  <c r="M1816" i="1"/>
  <c r="N1816" i="1" s="1"/>
  <c r="I1817" i="1"/>
  <c r="J1817" i="1" s="1"/>
  <c r="O1806" i="1" l="1"/>
  <c r="B1806" i="1"/>
  <c r="C1808" i="1"/>
  <c r="K1807" i="1"/>
  <c r="P1818" i="1"/>
  <c r="Q1818" i="1"/>
  <c r="M1817" i="1"/>
  <c r="N1817" i="1" s="1"/>
  <c r="I1818" i="1"/>
  <c r="J1818" i="1" s="1"/>
  <c r="L1818" i="1"/>
  <c r="E1818" i="1"/>
  <c r="G1818" i="1" s="1"/>
  <c r="H1819" i="1" s="1"/>
  <c r="A1819" i="1"/>
  <c r="D1819" i="1" s="1"/>
  <c r="O1807" i="1" l="1"/>
  <c r="B1807" i="1"/>
  <c r="C1809" i="1"/>
  <c r="K1808" i="1"/>
  <c r="L1819" i="1"/>
  <c r="A1820" i="1"/>
  <c r="D1820" i="1" s="1"/>
  <c r="E1819" i="1"/>
  <c r="G1819" i="1" s="1"/>
  <c r="H1820" i="1" s="1"/>
  <c r="M1818" i="1"/>
  <c r="N1818" i="1" s="1"/>
  <c r="Q1819" i="1"/>
  <c r="P1819" i="1"/>
  <c r="I1819" i="1"/>
  <c r="J1819" i="1" s="1"/>
  <c r="O1808" i="1" l="1"/>
  <c r="B1808" i="1"/>
  <c r="K1809" i="1"/>
  <c r="C1810" i="1"/>
  <c r="A1821" i="1"/>
  <c r="D1821" i="1" s="1"/>
  <c r="L1820" i="1"/>
  <c r="E1820" i="1"/>
  <c r="G1820" i="1" s="1"/>
  <c r="H1821" i="1" s="1"/>
  <c r="P1820" i="1"/>
  <c r="M1819" i="1"/>
  <c r="N1819" i="1" s="1"/>
  <c r="Q1820" i="1"/>
  <c r="I1820" i="1"/>
  <c r="J1820" i="1" s="1"/>
  <c r="O1809" i="1" l="1"/>
  <c r="B1809" i="1"/>
  <c r="C1811" i="1"/>
  <c r="K1810" i="1"/>
  <c r="Q1821" i="1"/>
  <c r="P1821" i="1"/>
  <c r="M1820" i="1"/>
  <c r="N1820" i="1" s="1"/>
  <c r="I1821" i="1"/>
  <c r="J1821" i="1" s="1"/>
  <c r="L1821" i="1"/>
  <c r="E1821" i="1"/>
  <c r="G1821" i="1" s="1"/>
  <c r="H1822" i="1" s="1"/>
  <c r="A1822" i="1"/>
  <c r="D1822" i="1" s="1"/>
  <c r="O1810" i="1" l="1"/>
  <c r="B1810" i="1"/>
  <c r="C1812" i="1"/>
  <c r="K1811" i="1"/>
  <c r="A1823" i="1"/>
  <c r="D1823" i="1" s="1"/>
  <c r="L1822" i="1"/>
  <c r="E1822" i="1"/>
  <c r="G1822" i="1" s="1"/>
  <c r="H1823" i="1" s="1"/>
  <c r="P1822" i="1"/>
  <c r="Q1822" i="1"/>
  <c r="M1821" i="1"/>
  <c r="N1821" i="1" s="1"/>
  <c r="I1822" i="1"/>
  <c r="J1822" i="1" s="1"/>
  <c r="O1811" i="1" l="1"/>
  <c r="B1811" i="1"/>
  <c r="C1813" i="1"/>
  <c r="K1812" i="1"/>
  <c r="M1822" i="1"/>
  <c r="N1822" i="1" s="1"/>
  <c r="Q1823" i="1"/>
  <c r="P1823" i="1"/>
  <c r="I1823" i="1"/>
  <c r="J1823" i="1" s="1"/>
  <c r="E1823" i="1"/>
  <c r="G1823" i="1" s="1"/>
  <c r="H1824" i="1" s="1"/>
  <c r="L1823" i="1"/>
  <c r="A1824" i="1"/>
  <c r="D1824" i="1" s="1"/>
  <c r="O1812" i="1" l="1"/>
  <c r="B1812" i="1"/>
  <c r="K1813" i="1"/>
  <c r="C1814" i="1"/>
  <c r="P1824" i="1"/>
  <c r="M1823" i="1"/>
  <c r="N1823" i="1" s="1"/>
  <c r="Q1824" i="1"/>
  <c r="I1824" i="1"/>
  <c r="J1824" i="1" s="1"/>
  <c r="A1825" i="1"/>
  <c r="D1825" i="1" s="1"/>
  <c r="L1824" i="1"/>
  <c r="E1824" i="1"/>
  <c r="G1824" i="1" s="1"/>
  <c r="H1825" i="1" s="1"/>
  <c r="O1813" i="1" l="1"/>
  <c r="B1813" i="1"/>
  <c r="K1814" i="1"/>
  <c r="C1815" i="1"/>
  <c r="Q1825" i="1"/>
  <c r="P1825" i="1"/>
  <c r="M1824" i="1"/>
  <c r="N1824" i="1" s="1"/>
  <c r="I1825" i="1"/>
  <c r="J1825" i="1" s="1"/>
  <c r="L1825" i="1"/>
  <c r="E1825" i="1"/>
  <c r="G1825" i="1" s="1"/>
  <c r="H1826" i="1" s="1"/>
  <c r="A1826" i="1"/>
  <c r="D1826" i="1" s="1"/>
  <c r="O1814" i="1" l="1"/>
  <c r="B1814" i="1"/>
  <c r="C1816" i="1"/>
  <c r="K1815" i="1"/>
  <c r="A1827" i="1"/>
  <c r="D1827" i="1" s="1"/>
  <c r="L1826" i="1"/>
  <c r="E1826" i="1"/>
  <c r="G1826" i="1" s="1"/>
  <c r="H1827" i="1" s="1"/>
  <c r="P1826" i="1"/>
  <c r="Q1826" i="1"/>
  <c r="M1825" i="1"/>
  <c r="N1825" i="1" s="1"/>
  <c r="I1826" i="1"/>
  <c r="J1826" i="1" s="1"/>
  <c r="O1815" i="1" l="1"/>
  <c r="B1815" i="1"/>
  <c r="C1817" i="1"/>
  <c r="K1816" i="1"/>
  <c r="Q1827" i="1"/>
  <c r="P1827" i="1"/>
  <c r="M1826" i="1"/>
  <c r="N1826" i="1" s="1"/>
  <c r="I1827" i="1"/>
  <c r="J1827" i="1" s="1"/>
  <c r="L1827" i="1"/>
  <c r="E1827" i="1"/>
  <c r="G1827" i="1" s="1"/>
  <c r="H1828" i="1" s="1"/>
  <c r="A1828" i="1"/>
  <c r="D1828" i="1" s="1"/>
  <c r="O1816" i="1" l="1"/>
  <c r="B1816" i="1"/>
  <c r="C1818" i="1"/>
  <c r="K1817" i="1"/>
  <c r="A1829" i="1"/>
  <c r="D1829" i="1" s="1"/>
  <c r="L1828" i="1"/>
  <c r="E1828" i="1"/>
  <c r="G1828" i="1" s="1"/>
  <c r="H1829" i="1" s="1"/>
  <c r="P1828" i="1"/>
  <c r="M1827" i="1"/>
  <c r="N1827" i="1" s="1"/>
  <c r="Q1828" i="1"/>
  <c r="I1828" i="1"/>
  <c r="J1828" i="1" s="1"/>
  <c r="O1817" i="1" l="1"/>
  <c r="B1817" i="1"/>
  <c r="K1818" i="1"/>
  <c r="C1819" i="1"/>
  <c r="E1829" i="1"/>
  <c r="G1829" i="1" s="1"/>
  <c r="H1830" i="1" s="1"/>
  <c r="A1830" i="1"/>
  <c r="D1830" i="1" s="1"/>
  <c r="L1829" i="1"/>
  <c r="Q1829" i="1"/>
  <c r="P1829" i="1"/>
  <c r="M1828" i="1"/>
  <c r="N1828" i="1" s="1"/>
  <c r="I1829" i="1"/>
  <c r="O1818" i="1" l="1"/>
  <c r="B1818" i="1"/>
  <c r="C1820" i="1"/>
  <c r="K1819" i="1"/>
  <c r="I1830" i="1"/>
  <c r="J1830" i="1" s="1"/>
  <c r="A1831" i="1"/>
  <c r="D1831" i="1" s="1"/>
  <c r="L1830" i="1"/>
  <c r="E1830" i="1"/>
  <c r="G1830" i="1" s="1"/>
  <c r="H1831" i="1" s="1"/>
  <c r="J1829" i="1"/>
  <c r="P1830" i="1"/>
  <c r="Q1830" i="1"/>
  <c r="M1829" i="1"/>
  <c r="N1829" i="1" s="1"/>
  <c r="O1819" i="1" l="1"/>
  <c r="B1819" i="1"/>
  <c r="C1821" i="1"/>
  <c r="K1820" i="1"/>
  <c r="Q1831" i="1"/>
  <c r="P1831" i="1"/>
  <c r="M1830" i="1"/>
  <c r="N1830" i="1" s="1"/>
  <c r="I1831" i="1"/>
  <c r="L1831" i="1"/>
  <c r="E1831" i="1"/>
  <c r="G1831" i="1" s="1"/>
  <c r="H1832" i="1" s="1"/>
  <c r="A1832" i="1"/>
  <c r="D1832" i="1" s="1"/>
  <c r="O1820" i="1" l="1"/>
  <c r="B1820" i="1"/>
  <c r="C1822" i="1"/>
  <c r="K1821" i="1"/>
  <c r="L1832" i="1"/>
  <c r="E1832" i="1"/>
  <c r="G1832" i="1" s="1"/>
  <c r="H1833" i="1" s="1"/>
  <c r="A1833" i="1"/>
  <c r="D1833" i="1" s="1"/>
  <c r="P1832" i="1"/>
  <c r="M1831" i="1"/>
  <c r="N1831" i="1" s="1"/>
  <c r="Q1832" i="1"/>
  <c r="I1832" i="1"/>
  <c r="J1831" i="1"/>
  <c r="O1821" i="1" l="1"/>
  <c r="B1821" i="1"/>
  <c r="C1823" i="1"/>
  <c r="K1822" i="1"/>
  <c r="Q1833" i="1"/>
  <c r="P1833" i="1"/>
  <c r="M1832" i="1"/>
  <c r="N1832" i="1" s="1"/>
  <c r="I1833" i="1"/>
  <c r="L1833" i="1"/>
  <c r="E1833" i="1"/>
  <c r="G1833" i="1" s="1"/>
  <c r="H1834" i="1" s="1"/>
  <c r="A1834" i="1"/>
  <c r="D1834" i="1" s="1"/>
  <c r="J1832" i="1"/>
  <c r="O1822" i="1" l="1"/>
  <c r="B1822" i="1"/>
  <c r="K1823" i="1"/>
  <c r="C1824" i="1"/>
  <c r="L1834" i="1"/>
  <c r="E1834" i="1"/>
  <c r="G1834" i="1" s="1"/>
  <c r="H1835" i="1" s="1"/>
  <c r="A1835" i="1"/>
  <c r="D1835" i="1" s="1"/>
  <c r="P1834" i="1"/>
  <c r="Q1834" i="1"/>
  <c r="M1833" i="1"/>
  <c r="N1833" i="1" s="1"/>
  <c r="I1834" i="1"/>
  <c r="J1833" i="1"/>
  <c r="O1823" i="1" l="1"/>
  <c r="B1823" i="1"/>
  <c r="I1835" i="1"/>
  <c r="J1835" i="1" s="1"/>
  <c r="C1825" i="1"/>
  <c r="K1824" i="1"/>
  <c r="L1835" i="1"/>
  <c r="A1836" i="1"/>
  <c r="E1835" i="1"/>
  <c r="G1835" i="1" s="1"/>
  <c r="H1836" i="1" s="1"/>
  <c r="J1834" i="1"/>
  <c r="P1835" i="1"/>
  <c r="M1834" i="1"/>
  <c r="N1834" i="1" s="1"/>
  <c r="Q1835" i="1"/>
  <c r="A1837" i="1" l="1"/>
  <c r="D1837" i="1" s="1"/>
  <c r="D1836" i="1"/>
  <c r="E1836" i="1" s="1"/>
  <c r="G1836" i="1" s="1"/>
  <c r="O1824" i="1"/>
  <c r="B1824" i="1"/>
  <c r="A1838" i="1"/>
  <c r="D1838" i="1" s="1"/>
  <c r="E1837" i="1"/>
  <c r="G1837" i="1" s="1"/>
  <c r="L1837" i="1"/>
  <c r="M1837" i="1" s="1"/>
  <c r="N1837" i="1" s="1"/>
  <c r="C1826" i="1"/>
  <c r="K1825" i="1"/>
  <c r="Q1836" i="1"/>
  <c r="P1836" i="1"/>
  <c r="M1835" i="1"/>
  <c r="N1835" i="1" s="1"/>
  <c r="I1836" i="1"/>
  <c r="L1836" i="1"/>
  <c r="O1825" i="1" l="1"/>
  <c r="B1825" i="1"/>
  <c r="A1839" i="1"/>
  <c r="D1839" i="1" s="1"/>
  <c r="E1838" i="1"/>
  <c r="G1838" i="1" s="1"/>
  <c r="H1839" i="1" s="1"/>
  <c r="L1838" i="1"/>
  <c r="M1838" i="1" s="1"/>
  <c r="N1838" i="1" s="1"/>
  <c r="M1836" i="1"/>
  <c r="N1836" i="1" s="1"/>
  <c r="Q1837" i="1"/>
  <c r="Q1838" i="1" s="1"/>
  <c r="P1837" i="1"/>
  <c r="P1838" i="1" s="1"/>
  <c r="H1838" i="1"/>
  <c r="H1837" i="1"/>
  <c r="J1836" i="1"/>
  <c r="I1837" i="1"/>
  <c r="I1838" i="1" s="1"/>
  <c r="C1827" i="1"/>
  <c r="K1826" i="1"/>
  <c r="O1826" i="1" l="1"/>
  <c r="B1826" i="1"/>
  <c r="I1839" i="1"/>
  <c r="J1839" i="1" s="1"/>
  <c r="P1839" i="1"/>
  <c r="Q1839" i="1"/>
  <c r="E1839" i="1"/>
  <c r="G1839" i="1" s="1"/>
  <c r="A1840" i="1"/>
  <c r="D1840" i="1" s="1"/>
  <c r="L1839" i="1"/>
  <c r="M1839" i="1" s="1"/>
  <c r="N1839" i="1" s="1"/>
  <c r="J1838" i="1"/>
  <c r="J1837" i="1"/>
  <c r="C1828" i="1"/>
  <c r="K1827" i="1"/>
  <c r="O1827" i="1" l="1"/>
  <c r="B1827" i="1"/>
  <c r="H1840" i="1"/>
  <c r="Q1840" i="1"/>
  <c r="E1840" i="1"/>
  <c r="G1840" i="1" s="1"/>
  <c r="A1841" i="1"/>
  <c r="D1841" i="1" s="1"/>
  <c r="L1840" i="1"/>
  <c r="M1840" i="1" s="1"/>
  <c r="N1840" i="1" s="1"/>
  <c r="P1840" i="1"/>
  <c r="I1840" i="1"/>
  <c r="C1829" i="1"/>
  <c r="K1828" i="1"/>
  <c r="O1828" i="1" l="1"/>
  <c r="B1828" i="1"/>
  <c r="Q1841" i="1"/>
  <c r="I1841" i="1"/>
  <c r="A1842" i="1"/>
  <c r="D1842" i="1" s="1"/>
  <c r="E1841" i="1"/>
  <c r="G1841" i="1" s="1"/>
  <c r="H1842" i="1" s="1"/>
  <c r="L1841" i="1"/>
  <c r="M1841" i="1" s="1"/>
  <c r="N1841" i="1" s="1"/>
  <c r="P1841" i="1"/>
  <c r="H1841" i="1"/>
  <c r="J1840" i="1"/>
  <c r="C1830" i="1"/>
  <c r="K1829" i="1"/>
  <c r="O1829" i="1" l="1"/>
  <c r="B1829" i="1"/>
  <c r="J1841" i="1"/>
  <c r="P1842" i="1"/>
  <c r="A1843" i="1"/>
  <c r="D1843" i="1" s="1"/>
  <c r="E1842" i="1"/>
  <c r="G1842" i="1" s="1"/>
  <c r="L1842" i="1"/>
  <c r="M1842" i="1" s="1"/>
  <c r="N1842" i="1" s="1"/>
  <c r="I1842" i="1"/>
  <c r="Q1842" i="1"/>
  <c r="C1831" i="1"/>
  <c r="K1830" i="1"/>
  <c r="O1830" i="1" l="1"/>
  <c r="B1830" i="1"/>
  <c r="I1843" i="1"/>
  <c r="Q1843" i="1"/>
  <c r="P1843" i="1"/>
  <c r="H1843" i="1"/>
  <c r="J1842" i="1"/>
  <c r="E1843" i="1"/>
  <c r="G1843" i="1" s="1"/>
  <c r="A1844" i="1"/>
  <c r="D1844" i="1" s="1"/>
  <c r="L1843" i="1"/>
  <c r="C1832" i="1"/>
  <c r="K1831" i="1"/>
  <c r="J1843" i="1" l="1"/>
  <c r="O1831" i="1"/>
  <c r="B1831" i="1"/>
  <c r="L1844" i="1"/>
  <c r="M1844" i="1" s="1"/>
  <c r="N1844" i="1" s="1"/>
  <c r="E1844" i="1"/>
  <c r="G1844" i="1" s="1"/>
  <c r="H1845" i="1" s="1"/>
  <c r="A1845" i="1"/>
  <c r="D1845" i="1" s="1"/>
  <c r="H1844" i="1"/>
  <c r="M1843" i="1"/>
  <c r="N1843" i="1" s="1"/>
  <c r="Q1844" i="1"/>
  <c r="I1844" i="1"/>
  <c r="P1844" i="1"/>
  <c r="C1833" i="1"/>
  <c r="K1832" i="1"/>
  <c r="O1832" i="1" l="1"/>
  <c r="B1832" i="1"/>
  <c r="P1845" i="1"/>
  <c r="I1845" i="1"/>
  <c r="J1845" i="1" s="1"/>
  <c r="Q1845" i="1"/>
  <c r="E1845" i="1"/>
  <c r="G1845" i="1" s="1"/>
  <c r="A1846" i="1"/>
  <c r="D1846" i="1" s="1"/>
  <c r="L1845" i="1"/>
  <c r="M1845" i="1" s="1"/>
  <c r="N1845" i="1" s="1"/>
  <c r="J1844" i="1"/>
  <c r="C1834" i="1"/>
  <c r="K1833" i="1"/>
  <c r="O1833" i="1" l="1"/>
  <c r="B1833" i="1"/>
  <c r="A1847" i="1"/>
  <c r="D1847" i="1" s="1"/>
  <c r="E1846" i="1"/>
  <c r="G1846" i="1" s="1"/>
  <c r="H1847" i="1" s="1"/>
  <c r="L1846" i="1"/>
  <c r="M1846" i="1" s="1"/>
  <c r="N1846" i="1" s="1"/>
  <c r="Q1846" i="1"/>
  <c r="H1846" i="1"/>
  <c r="P1846" i="1"/>
  <c r="I1846" i="1"/>
  <c r="C1835" i="1"/>
  <c r="K1834" i="1"/>
  <c r="O1834" i="1" l="1"/>
  <c r="B1834" i="1"/>
  <c r="P1847" i="1"/>
  <c r="I1847" i="1"/>
  <c r="J1847" i="1" s="1"/>
  <c r="J1846" i="1"/>
  <c r="Q1847" i="1"/>
  <c r="A1848" i="1"/>
  <c r="D1848" i="1" s="1"/>
  <c r="E1847" i="1"/>
  <c r="G1847" i="1" s="1"/>
  <c r="L1847" i="1"/>
  <c r="M1847" i="1" s="1"/>
  <c r="N1847" i="1" s="1"/>
  <c r="C1836" i="1"/>
  <c r="K1835" i="1"/>
  <c r="O1835" i="1" l="1"/>
  <c r="B1835" i="1"/>
  <c r="Q1848" i="1"/>
  <c r="I1848" i="1"/>
  <c r="P1848" i="1"/>
  <c r="H1848" i="1"/>
  <c r="L1848" i="1"/>
  <c r="M1848" i="1" s="1"/>
  <c r="N1848" i="1" s="1"/>
  <c r="E1848" i="1"/>
  <c r="G1848" i="1" s="1"/>
  <c r="H1849" i="1" s="1"/>
  <c r="A1849" i="1"/>
  <c r="D1849" i="1" s="1"/>
  <c r="K1836" i="1"/>
  <c r="C1837" i="1"/>
  <c r="O1836" i="1" l="1"/>
  <c r="B1836" i="1"/>
  <c r="J1848" i="1"/>
  <c r="P1849" i="1"/>
  <c r="I1849" i="1"/>
  <c r="J1849" i="1" s="1"/>
  <c r="L1849" i="1"/>
  <c r="M1849" i="1" s="1"/>
  <c r="N1849" i="1" s="1"/>
  <c r="A1850" i="1"/>
  <c r="D1850" i="1" s="1"/>
  <c r="E1849" i="1"/>
  <c r="G1849" i="1" s="1"/>
  <c r="H1850" i="1" s="1"/>
  <c r="Q1849" i="1"/>
  <c r="C1838" i="1"/>
  <c r="K1837" i="1"/>
  <c r="O1837" i="1" l="1"/>
  <c r="B1837" i="1"/>
  <c r="Q1850" i="1"/>
  <c r="E1850" i="1"/>
  <c r="G1850" i="1" s="1"/>
  <c r="H1851" i="1" s="1"/>
  <c r="A1851" i="1"/>
  <c r="D1851" i="1" s="1"/>
  <c r="L1850" i="1"/>
  <c r="M1850" i="1" s="1"/>
  <c r="N1850" i="1" s="1"/>
  <c r="I1850" i="1"/>
  <c r="P1850" i="1"/>
  <c r="C1839" i="1"/>
  <c r="K1838" i="1"/>
  <c r="O1838" i="1" l="1"/>
  <c r="B1838" i="1"/>
  <c r="I1851" i="1"/>
  <c r="J1851" i="1" s="1"/>
  <c r="P1851" i="1"/>
  <c r="J1850" i="1"/>
  <c r="L1851" i="1"/>
  <c r="M1851" i="1" s="1"/>
  <c r="N1851" i="1" s="1"/>
  <c r="E1851" i="1"/>
  <c r="G1851" i="1" s="1"/>
  <c r="H1852" i="1" s="1"/>
  <c r="A1852" i="1"/>
  <c r="D1852" i="1" s="1"/>
  <c r="Q1851" i="1"/>
  <c r="C1840" i="1"/>
  <c r="K1839" i="1"/>
  <c r="O1839" i="1" l="1"/>
  <c r="B1839" i="1"/>
  <c r="Q1852" i="1"/>
  <c r="I1852" i="1"/>
  <c r="L1852" i="1"/>
  <c r="M1852" i="1" s="1"/>
  <c r="N1852" i="1" s="1"/>
  <c r="E1852" i="1"/>
  <c r="G1852" i="1" s="1"/>
  <c r="H1853" i="1" s="1"/>
  <c r="A1853" i="1"/>
  <c r="D1853" i="1" s="1"/>
  <c r="P1852" i="1"/>
  <c r="C1841" i="1"/>
  <c r="K1840" i="1"/>
  <c r="O1840" i="1" l="1"/>
  <c r="B1840" i="1"/>
  <c r="P1853" i="1"/>
  <c r="L1853" i="1"/>
  <c r="M1853" i="1" s="1"/>
  <c r="N1853" i="1" s="1"/>
  <c r="E1853" i="1"/>
  <c r="G1853" i="1" s="1"/>
  <c r="H1854" i="1" s="1"/>
  <c r="A1854" i="1"/>
  <c r="D1854" i="1" s="1"/>
  <c r="I1853" i="1"/>
  <c r="J1853" i="1" s="1"/>
  <c r="J1852" i="1"/>
  <c r="Q1853" i="1"/>
  <c r="C1842" i="1"/>
  <c r="K1841" i="1"/>
  <c r="O1841" i="1" l="1"/>
  <c r="B1841" i="1"/>
  <c r="L1854" i="1"/>
  <c r="M1854" i="1" s="1"/>
  <c r="N1854" i="1" s="1"/>
  <c r="A1855" i="1"/>
  <c r="D1855" i="1" s="1"/>
  <c r="E1854" i="1"/>
  <c r="G1854" i="1" s="1"/>
  <c r="H1855" i="1" s="1"/>
  <c r="I1854" i="1"/>
  <c r="J1854" i="1" s="1"/>
  <c r="Q1854" i="1"/>
  <c r="P1854" i="1"/>
  <c r="C1843" i="1"/>
  <c r="K1842" i="1"/>
  <c r="O1842" i="1" l="1"/>
  <c r="B1842" i="1"/>
  <c r="P1855" i="1"/>
  <c r="Q1855" i="1"/>
  <c r="I1855" i="1"/>
  <c r="L1855" i="1"/>
  <c r="M1855" i="1" s="1"/>
  <c r="N1855" i="1" s="1"/>
  <c r="A1856" i="1"/>
  <c r="D1856" i="1" s="1"/>
  <c r="E1855" i="1"/>
  <c r="G1855" i="1" s="1"/>
  <c r="H1856" i="1" s="1"/>
  <c r="C1844" i="1"/>
  <c r="K1843" i="1"/>
  <c r="O1843" i="1" l="1"/>
  <c r="B1843" i="1"/>
  <c r="I1856" i="1"/>
  <c r="J1856" i="1" s="1"/>
  <c r="L1856" i="1"/>
  <c r="E1856" i="1"/>
  <c r="G1856" i="1" s="1"/>
  <c r="H1857" i="1" s="1"/>
  <c r="A1857" i="1"/>
  <c r="D1857" i="1" s="1"/>
  <c r="Q1856" i="1"/>
  <c r="P1856" i="1"/>
  <c r="J1855" i="1"/>
  <c r="C1845" i="1"/>
  <c r="K1844" i="1"/>
  <c r="O1844" i="1" l="1"/>
  <c r="B1844" i="1"/>
  <c r="Q1857" i="1"/>
  <c r="M1856" i="1"/>
  <c r="N1856" i="1" s="1"/>
  <c r="P1857" i="1"/>
  <c r="I1857" i="1"/>
  <c r="A1858" i="1"/>
  <c r="D1858" i="1" s="1"/>
  <c r="L1857" i="1"/>
  <c r="E1857" i="1"/>
  <c r="G1857" i="1" s="1"/>
  <c r="H1858" i="1" s="1"/>
  <c r="C1846" i="1"/>
  <c r="K1845" i="1"/>
  <c r="O1845" i="1" l="1"/>
  <c r="B1845" i="1"/>
  <c r="Q1858" i="1"/>
  <c r="P1858" i="1"/>
  <c r="M1857" i="1"/>
  <c r="N1857" i="1" s="1"/>
  <c r="A1859" i="1"/>
  <c r="D1859" i="1" s="1"/>
  <c r="L1858" i="1"/>
  <c r="E1858" i="1"/>
  <c r="G1858" i="1" s="1"/>
  <c r="H1859" i="1" s="1"/>
  <c r="I1858" i="1"/>
  <c r="J1858" i="1" s="1"/>
  <c r="J1857" i="1"/>
  <c r="C1847" i="1"/>
  <c r="K1846" i="1"/>
  <c r="O1846" i="1" l="1"/>
  <c r="B1846" i="1"/>
  <c r="E1859" i="1"/>
  <c r="G1859" i="1" s="1"/>
  <c r="H1860" i="1" s="1"/>
  <c r="A1860" i="1"/>
  <c r="D1860" i="1" s="1"/>
  <c r="L1859" i="1"/>
  <c r="Q1859" i="1"/>
  <c r="P1859" i="1"/>
  <c r="M1858" i="1"/>
  <c r="N1858" i="1" s="1"/>
  <c r="I1859" i="1"/>
  <c r="C1848" i="1"/>
  <c r="K1847" i="1"/>
  <c r="O1847" i="1" l="1"/>
  <c r="B1847" i="1"/>
  <c r="P1860" i="1"/>
  <c r="Q1860" i="1"/>
  <c r="M1859" i="1"/>
  <c r="N1859" i="1" s="1"/>
  <c r="I1860" i="1"/>
  <c r="J1860" i="1" s="1"/>
  <c r="J1859" i="1"/>
  <c r="L1860" i="1"/>
  <c r="A1861" i="1"/>
  <c r="D1861" i="1" s="1"/>
  <c r="E1860" i="1"/>
  <c r="G1860" i="1" s="1"/>
  <c r="H1861" i="1" s="1"/>
  <c r="C1849" i="1"/>
  <c r="K1848" i="1"/>
  <c r="O1848" i="1" l="1"/>
  <c r="B1848" i="1"/>
  <c r="I1861" i="1"/>
  <c r="J1861" i="1" s="1"/>
  <c r="E1861" i="1"/>
  <c r="G1861" i="1" s="1"/>
  <c r="H1862" i="1" s="1"/>
  <c r="L1861" i="1"/>
  <c r="A1862" i="1"/>
  <c r="D1862" i="1" s="1"/>
  <c r="Q1861" i="1"/>
  <c r="M1860" i="1"/>
  <c r="N1860" i="1" s="1"/>
  <c r="P1861" i="1"/>
  <c r="C1850" i="1"/>
  <c r="K1849" i="1"/>
  <c r="O1849" i="1" l="1"/>
  <c r="B1849" i="1"/>
  <c r="Q1862" i="1"/>
  <c r="P1862" i="1"/>
  <c r="M1861" i="1"/>
  <c r="N1861" i="1" s="1"/>
  <c r="A1863" i="1"/>
  <c r="D1863" i="1" s="1"/>
  <c r="L1862" i="1"/>
  <c r="E1862" i="1"/>
  <c r="G1862" i="1" s="1"/>
  <c r="H1863" i="1" s="1"/>
  <c r="I1862" i="1"/>
  <c r="J1862" i="1" s="1"/>
  <c r="C1851" i="1"/>
  <c r="K1850" i="1"/>
  <c r="O1850" i="1" l="1"/>
  <c r="B1850" i="1"/>
  <c r="Q1863" i="1"/>
  <c r="P1863" i="1"/>
  <c r="M1862" i="1"/>
  <c r="N1862" i="1" s="1"/>
  <c r="I1863" i="1"/>
  <c r="E1863" i="1"/>
  <c r="G1863" i="1" s="1"/>
  <c r="H1864" i="1" s="1"/>
  <c r="A1864" i="1"/>
  <c r="D1864" i="1" s="1"/>
  <c r="L1863" i="1"/>
  <c r="C1852" i="1"/>
  <c r="K1851" i="1"/>
  <c r="O1851" i="1" l="1"/>
  <c r="B1851" i="1"/>
  <c r="E1864" i="1"/>
  <c r="G1864" i="1" s="1"/>
  <c r="H1865" i="1" s="1"/>
  <c r="A1865" i="1"/>
  <c r="D1865" i="1" s="1"/>
  <c r="L1864" i="1"/>
  <c r="P1864" i="1"/>
  <c r="M1863" i="1"/>
  <c r="N1863" i="1" s="1"/>
  <c r="Q1864" i="1"/>
  <c r="I1864" i="1"/>
  <c r="J1864" i="1" s="1"/>
  <c r="J1863" i="1"/>
  <c r="C1853" i="1"/>
  <c r="K1852" i="1"/>
  <c r="O1852" i="1" l="1"/>
  <c r="B1852" i="1"/>
  <c r="Q1865" i="1"/>
  <c r="P1865" i="1"/>
  <c r="M1864" i="1"/>
  <c r="N1864" i="1" s="1"/>
  <c r="I1865" i="1"/>
  <c r="A1866" i="1"/>
  <c r="D1866" i="1" s="1"/>
  <c r="E1865" i="1"/>
  <c r="G1865" i="1" s="1"/>
  <c r="H1866" i="1" s="1"/>
  <c r="L1865" i="1"/>
  <c r="C1854" i="1"/>
  <c r="K1853" i="1"/>
  <c r="O1853" i="1" l="1"/>
  <c r="B1853" i="1"/>
  <c r="I1866" i="1"/>
  <c r="J1866" i="1" s="1"/>
  <c r="Q1866" i="1"/>
  <c r="P1866" i="1"/>
  <c r="M1865" i="1"/>
  <c r="N1865" i="1" s="1"/>
  <c r="J1865" i="1"/>
  <c r="L1866" i="1"/>
  <c r="E1866" i="1"/>
  <c r="G1866" i="1" s="1"/>
  <c r="H1867" i="1" s="1"/>
  <c r="A1867" i="1"/>
  <c r="D1867" i="1" s="1"/>
  <c r="C1855" i="1"/>
  <c r="K1854" i="1"/>
  <c r="O1854" i="1" l="1"/>
  <c r="B1854" i="1"/>
  <c r="Q1867" i="1"/>
  <c r="P1867" i="1"/>
  <c r="M1866" i="1"/>
  <c r="N1866" i="1" s="1"/>
  <c r="L1867" i="1"/>
  <c r="E1867" i="1"/>
  <c r="G1867" i="1" s="1"/>
  <c r="H1868" i="1" s="1"/>
  <c r="A1868" i="1"/>
  <c r="D1868" i="1" s="1"/>
  <c r="I1867" i="1"/>
  <c r="C1856" i="1"/>
  <c r="K1855" i="1"/>
  <c r="O1855" i="1" l="1"/>
  <c r="B1855" i="1"/>
  <c r="P1868" i="1"/>
  <c r="M1867" i="1"/>
  <c r="N1867" i="1" s="1"/>
  <c r="Q1868" i="1"/>
  <c r="I1868" i="1"/>
  <c r="J1867" i="1"/>
  <c r="L1868" i="1"/>
  <c r="E1868" i="1"/>
  <c r="G1868" i="1" s="1"/>
  <c r="H1869" i="1" s="1"/>
  <c r="A1869" i="1"/>
  <c r="D1869" i="1" s="1"/>
  <c r="C1857" i="1"/>
  <c r="K1856" i="1"/>
  <c r="O1856" i="1" l="1"/>
  <c r="B1856" i="1"/>
  <c r="I1869" i="1"/>
  <c r="P1869" i="1"/>
  <c r="Q1869" i="1"/>
  <c r="M1868" i="1"/>
  <c r="N1868" i="1" s="1"/>
  <c r="J1868" i="1"/>
  <c r="L1869" i="1"/>
  <c r="E1869" i="1"/>
  <c r="G1869" i="1" s="1"/>
  <c r="H1870" i="1" s="1"/>
  <c r="A1870" i="1"/>
  <c r="D1870" i="1" s="1"/>
  <c r="C1858" i="1"/>
  <c r="K1857" i="1"/>
  <c r="O1857" i="1" l="1"/>
  <c r="B1857" i="1"/>
  <c r="Q1870" i="1"/>
  <c r="P1870" i="1"/>
  <c r="M1869" i="1"/>
  <c r="N1869" i="1" s="1"/>
  <c r="A1871" i="1"/>
  <c r="D1871" i="1" s="1"/>
  <c r="E1870" i="1"/>
  <c r="G1870" i="1" s="1"/>
  <c r="H1871" i="1" s="1"/>
  <c r="L1870" i="1"/>
  <c r="I1870" i="1"/>
  <c r="J1869" i="1"/>
  <c r="C1859" i="1"/>
  <c r="K1858" i="1"/>
  <c r="O1858" i="1" l="1"/>
  <c r="B1858" i="1"/>
  <c r="I1871" i="1"/>
  <c r="J1871" i="1" s="1"/>
  <c r="L1871" i="1"/>
  <c r="A1872" i="1"/>
  <c r="D1872" i="1" s="1"/>
  <c r="E1871" i="1"/>
  <c r="G1871" i="1" s="1"/>
  <c r="H1872" i="1" s="1"/>
  <c r="Q1871" i="1"/>
  <c r="M1870" i="1"/>
  <c r="N1870" i="1" s="1"/>
  <c r="P1871" i="1"/>
  <c r="J1870" i="1"/>
  <c r="C1860" i="1"/>
  <c r="K1859" i="1"/>
  <c r="O1859" i="1" l="1"/>
  <c r="B1859" i="1"/>
  <c r="L1872" i="1"/>
  <c r="E1872" i="1"/>
  <c r="G1872" i="1" s="1"/>
  <c r="H1873" i="1" s="1"/>
  <c r="A1873" i="1"/>
  <c r="D1873" i="1" s="1"/>
  <c r="P1872" i="1"/>
  <c r="M1871" i="1"/>
  <c r="N1871" i="1" s="1"/>
  <c r="Q1872" i="1"/>
  <c r="I1872" i="1"/>
  <c r="C1861" i="1"/>
  <c r="K1860" i="1"/>
  <c r="O1860" i="1" l="1"/>
  <c r="B1860" i="1"/>
  <c r="I1873" i="1"/>
  <c r="J1873" i="1" s="1"/>
  <c r="J1872" i="1"/>
  <c r="L1873" i="1"/>
  <c r="E1873" i="1"/>
  <c r="G1873" i="1" s="1"/>
  <c r="H1874" i="1" s="1"/>
  <c r="A1874" i="1"/>
  <c r="D1874" i="1" s="1"/>
  <c r="Q1873" i="1"/>
  <c r="M1872" i="1"/>
  <c r="N1872" i="1" s="1"/>
  <c r="P1873" i="1"/>
  <c r="C1862" i="1"/>
  <c r="K1861" i="1"/>
  <c r="O1861" i="1" l="1"/>
  <c r="B1861" i="1"/>
  <c r="Q1874" i="1"/>
  <c r="M1873" i="1"/>
  <c r="N1873" i="1" s="1"/>
  <c r="P1874" i="1"/>
  <c r="A1875" i="1"/>
  <c r="D1875" i="1" s="1"/>
  <c r="E1874" i="1"/>
  <c r="G1874" i="1" s="1"/>
  <c r="H1875" i="1" s="1"/>
  <c r="L1874" i="1"/>
  <c r="I1874" i="1"/>
  <c r="C1863" i="1"/>
  <c r="K1862" i="1"/>
  <c r="O1862" i="1" l="1"/>
  <c r="B1862" i="1"/>
  <c r="I1875" i="1"/>
  <c r="J1875" i="1" s="1"/>
  <c r="J1874" i="1"/>
  <c r="L1875" i="1"/>
  <c r="E1875" i="1"/>
  <c r="G1875" i="1" s="1"/>
  <c r="H1876" i="1" s="1"/>
  <c r="A1876" i="1"/>
  <c r="D1876" i="1" s="1"/>
  <c r="M1874" i="1"/>
  <c r="N1874" i="1" s="1"/>
  <c r="Q1875" i="1"/>
  <c r="P1875" i="1"/>
  <c r="C1864" i="1"/>
  <c r="K1863" i="1"/>
  <c r="O1863" i="1" l="1"/>
  <c r="B1863" i="1"/>
  <c r="P1876" i="1"/>
  <c r="M1875" i="1"/>
  <c r="N1875" i="1" s="1"/>
  <c r="Q1876" i="1"/>
  <c r="L1876" i="1"/>
  <c r="E1876" i="1"/>
  <c r="G1876" i="1" s="1"/>
  <c r="H1877" i="1" s="1"/>
  <c r="A1877" i="1"/>
  <c r="D1877" i="1" s="1"/>
  <c r="I1876" i="1"/>
  <c r="C1865" i="1"/>
  <c r="K1864" i="1"/>
  <c r="O1864" i="1" l="1"/>
  <c r="B1864" i="1"/>
  <c r="I1877" i="1"/>
  <c r="J1877" i="1" s="1"/>
  <c r="E1877" i="1"/>
  <c r="G1877" i="1" s="1"/>
  <c r="H1878" i="1" s="1"/>
  <c r="L1877" i="1"/>
  <c r="A1878" i="1"/>
  <c r="D1878" i="1" s="1"/>
  <c r="Q1877" i="1"/>
  <c r="M1876" i="1"/>
  <c r="N1876" i="1" s="1"/>
  <c r="P1877" i="1"/>
  <c r="J1876" i="1"/>
  <c r="C1866" i="1"/>
  <c r="K1865" i="1"/>
  <c r="O1865" i="1" l="1"/>
  <c r="B1865" i="1"/>
  <c r="Q1878" i="1"/>
  <c r="P1878" i="1"/>
  <c r="M1877" i="1"/>
  <c r="N1877" i="1" s="1"/>
  <c r="L1878" i="1"/>
  <c r="A1879" i="1"/>
  <c r="D1879" i="1" s="1"/>
  <c r="E1878" i="1"/>
  <c r="G1878" i="1" s="1"/>
  <c r="H1879" i="1" s="1"/>
  <c r="I1878" i="1"/>
  <c r="J1878" i="1" s="1"/>
  <c r="C1867" i="1"/>
  <c r="K1866" i="1"/>
  <c r="O1866" i="1" l="1"/>
  <c r="B1866" i="1"/>
  <c r="L1879" i="1"/>
  <c r="E1879" i="1"/>
  <c r="G1879" i="1" s="1"/>
  <c r="H1880" i="1" s="1"/>
  <c r="A1880" i="1"/>
  <c r="D1880" i="1" s="1"/>
  <c r="Q1879" i="1"/>
  <c r="P1879" i="1"/>
  <c r="M1878" i="1"/>
  <c r="N1878" i="1" s="1"/>
  <c r="I1879" i="1"/>
  <c r="C1868" i="1"/>
  <c r="K1867" i="1"/>
  <c r="O1867" i="1" l="1"/>
  <c r="B1867" i="1"/>
  <c r="P1880" i="1"/>
  <c r="M1879" i="1"/>
  <c r="N1879" i="1" s="1"/>
  <c r="Q1880" i="1"/>
  <c r="I1880" i="1"/>
  <c r="E1880" i="1"/>
  <c r="G1880" i="1" s="1"/>
  <c r="H1881" i="1" s="1"/>
  <c r="A1881" i="1"/>
  <c r="D1881" i="1" s="1"/>
  <c r="L1880" i="1"/>
  <c r="J1879" i="1"/>
  <c r="C1869" i="1"/>
  <c r="K1868" i="1"/>
  <c r="O1868" i="1" l="1"/>
  <c r="B1868" i="1"/>
  <c r="A1882" i="1"/>
  <c r="D1882" i="1" s="1"/>
  <c r="L1881" i="1"/>
  <c r="E1881" i="1"/>
  <c r="G1881" i="1" s="1"/>
  <c r="H1882" i="1" s="1"/>
  <c r="P1881" i="1"/>
  <c r="Q1881" i="1"/>
  <c r="M1880" i="1"/>
  <c r="N1880" i="1" s="1"/>
  <c r="I1881" i="1"/>
  <c r="J1880" i="1"/>
  <c r="C1870" i="1"/>
  <c r="K1869" i="1"/>
  <c r="O1869" i="1" l="1"/>
  <c r="B1869" i="1"/>
  <c r="Q1882" i="1"/>
  <c r="P1882" i="1"/>
  <c r="M1881" i="1"/>
  <c r="N1881" i="1" s="1"/>
  <c r="I1882" i="1"/>
  <c r="J1881" i="1"/>
  <c r="A1883" i="1"/>
  <c r="D1883" i="1" s="1"/>
  <c r="E1882" i="1"/>
  <c r="G1882" i="1" s="1"/>
  <c r="H1883" i="1" s="1"/>
  <c r="L1882" i="1"/>
  <c r="C1871" i="1"/>
  <c r="K1870" i="1"/>
  <c r="O1870" i="1" l="1"/>
  <c r="B1870" i="1"/>
  <c r="A1884" i="1"/>
  <c r="D1884" i="1" s="1"/>
  <c r="L1883" i="1"/>
  <c r="E1883" i="1"/>
  <c r="G1883" i="1" s="1"/>
  <c r="H1884" i="1" s="1"/>
  <c r="Q1883" i="1"/>
  <c r="P1883" i="1"/>
  <c r="M1882" i="1"/>
  <c r="N1882" i="1" s="1"/>
  <c r="I1883" i="1"/>
  <c r="J1883" i="1" s="1"/>
  <c r="J1882" i="1"/>
  <c r="C1872" i="1"/>
  <c r="K1871" i="1"/>
  <c r="O1871" i="1" l="1"/>
  <c r="B1871" i="1"/>
  <c r="P1884" i="1"/>
  <c r="Q1884" i="1"/>
  <c r="M1883" i="1"/>
  <c r="N1883" i="1" s="1"/>
  <c r="I1884" i="1"/>
  <c r="L1884" i="1"/>
  <c r="E1884" i="1"/>
  <c r="G1884" i="1" s="1"/>
  <c r="H1885" i="1" s="1"/>
  <c r="A1885" i="1"/>
  <c r="D1885" i="1" s="1"/>
  <c r="C1873" i="1"/>
  <c r="K1872" i="1"/>
  <c r="O1872" i="1" l="1"/>
  <c r="B1872" i="1"/>
  <c r="P1885" i="1"/>
  <c r="Q1885" i="1"/>
  <c r="M1884" i="1"/>
  <c r="N1884" i="1" s="1"/>
  <c r="E1885" i="1"/>
  <c r="G1885" i="1" s="1"/>
  <c r="H1886" i="1" s="1"/>
  <c r="A1886" i="1"/>
  <c r="D1886" i="1" s="1"/>
  <c r="L1885" i="1"/>
  <c r="I1885" i="1"/>
  <c r="J1884" i="1"/>
  <c r="C1874" i="1"/>
  <c r="K1873" i="1"/>
  <c r="O1873" i="1" l="1"/>
  <c r="B1873" i="1"/>
  <c r="Q1886" i="1"/>
  <c r="P1886" i="1"/>
  <c r="M1885" i="1"/>
  <c r="N1885" i="1" s="1"/>
  <c r="I1886" i="1"/>
  <c r="A1887" i="1"/>
  <c r="D1887" i="1" s="1"/>
  <c r="L1886" i="1"/>
  <c r="E1886" i="1"/>
  <c r="G1886" i="1" s="1"/>
  <c r="H1887" i="1" s="1"/>
  <c r="J1885" i="1"/>
  <c r="C1875" i="1"/>
  <c r="K1874" i="1"/>
  <c r="O1874" i="1" l="1"/>
  <c r="B1874" i="1"/>
  <c r="I1887" i="1"/>
  <c r="J1887" i="1" s="1"/>
  <c r="Q1887" i="1"/>
  <c r="P1887" i="1"/>
  <c r="M1886" i="1"/>
  <c r="N1886" i="1" s="1"/>
  <c r="J1886" i="1"/>
  <c r="E1887" i="1"/>
  <c r="G1887" i="1" s="1"/>
  <c r="H1888" i="1" s="1"/>
  <c r="A1888" i="1"/>
  <c r="D1888" i="1" s="1"/>
  <c r="L1887" i="1"/>
  <c r="C1876" i="1"/>
  <c r="K1875" i="1"/>
  <c r="O1875" i="1" l="1"/>
  <c r="B1875" i="1"/>
  <c r="M1887" i="1"/>
  <c r="N1887" i="1" s="1"/>
  <c r="P1888" i="1"/>
  <c r="Q1888" i="1"/>
  <c r="A1889" i="1"/>
  <c r="D1889" i="1" s="1"/>
  <c r="L1888" i="1"/>
  <c r="E1888" i="1"/>
  <c r="G1888" i="1" s="1"/>
  <c r="H1889" i="1" s="1"/>
  <c r="I1888" i="1"/>
  <c r="C1877" i="1"/>
  <c r="K1876" i="1"/>
  <c r="O1876" i="1" l="1"/>
  <c r="B1876" i="1"/>
  <c r="Q1889" i="1"/>
  <c r="P1889" i="1"/>
  <c r="M1888" i="1"/>
  <c r="N1888" i="1" s="1"/>
  <c r="I1889" i="1"/>
  <c r="J1889" i="1" s="1"/>
  <c r="L1889" i="1"/>
  <c r="E1889" i="1"/>
  <c r="G1889" i="1" s="1"/>
  <c r="H1890" i="1" s="1"/>
  <c r="A1890" i="1"/>
  <c r="D1890" i="1" s="1"/>
  <c r="J1888" i="1"/>
  <c r="C1878" i="1"/>
  <c r="K1877" i="1"/>
  <c r="O1877" i="1" l="1"/>
  <c r="B1877" i="1"/>
  <c r="Q1890" i="1"/>
  <c r="P1890" i="1"/>
  <c r="M1889" i="1"/>
  <c r="N1889" i="1" s="1"/>
  <c r="A1891" i="1"/>
  <c r="D1891" i="1" s="1"/>
  <c r="L1890" i="1"/>
  <c r="E1890" i="1"/>
  <c r="G1890" i="1" s="1"/>
  <c r="H1891" i="1" s="1"/>
  <c r="I1890" i="1"/>
  <c r="C1879" i="1"/>
  <c r="K1878" i="1"/>
  <c r="O1878" i="1" l="1"/>
  <c r="B1878" i="1"/>
  <c r="Q1891" i="1"/>
  <c r="P1891" i="1"/>
  <c r="M1890" i="1"/>
  <c r="N1890" i="1" s="1"/>
  <c r="I1891" i="1"/>
  <c r="J1891" i="1" s="1"/>
  <c r="L1891" i="1"/>
  <c r="E1891" i="1"/>
  <c r="G1891" i="1" s="1"/>
  <c r="H1892" i="1" s="1"/>
  <c r="A1892" i="1"/>
  <c r="D1892" i="1" s="1"/>
  <c r="J1890" i="1"/>
  <c r="C1880" i="1"/>
  <c r="K1879" i="1"/>
  <c r="O1879" i="1" l="1"/>
  <c r="B1879" i="1"/>
  <c r="P1892" i="1"/>
  <c r="M1891" i="1"/>
  <c r="N1891" i="1" s="1"/>
  <c r="Q1892" i="1"/>
  <c r="L1892" i="1"/>
  <c r="E1892" i="1"/>
  <c r="G1892" i="1" s="1"/>
  <c r="H1893" i="1" s="1"/>
  <c r="A1893" i="1"/>
  <c r="D1893" i="1" s="1"/>
  <c r="I1892" i="1"/>
  <c r="J1892" i="1" s="1"/>
  <c r="C1881" i="1"/>
  <c r="K1880" i="1"/>
  <c r="O1880" i="1" l="1"/>
  <c r="B1880" i="1"/>
  <c r="A1894" i="1"/>
  <c r="D1894" i="1" s="1"/>
  <c r="E1893" i="1"/>
  <c r="G1893" i="1" s="1"/>
  <c r="H1894" i="1" s="1"/>
  <c r="L1893" i="1"/>
  <c r="M1892" i="1"/>
  <c r="N1892" i="1" s="1"/>
  <c r="Q1893" i="1"/>
  <c r="P1893" i="1"/>
  <c r="I1893" i="1"/>
  <c r="C1882" i="1"/>
  <c r="K1881" i="1"/>
  <c r="O1881" i="1" l="1"/>
  <c r="B1881" i="1"/>
  <c r="Q1894" i="1"/>
  <c r="P1894" i="1"/>
  <c r="M1893" i="1"/>
  <c r="N1893" i="1" s="1"/>
  <c r="I1894" i="1"/>
  <c r="J1894" i="1" s="1"/>
  <c r="J1893" i="1"/>
  <c r="L1894" i="1"/>
  <c r="E1894" i="1"/>
  <c r="G1894" i="1" s="1"/>
  <c r="H1895" i="1" s="1"/>
  <c r="A1895" i="1"/>
  <c r="D1895" i="1" s="1"/>
  <c r="C1883" i="1"/>
  <c r="K1882" i="1"/>
  <c r="O1882" i="1" l="1"/>
  <c r="B1882" i="1"/>
  <c r="P1895" i="1"/>
  <c r="M1894" i="1"/>
  <c r="N1894" i="1" s="1"/>
  <c r="Q1895" i="1"/>
  <c r="E1895" i="1"/>
  <c r="G1895" i="1" s="1"/>
  <c r="H1896" i="1" s="1"/>
  <c r="L1895" i="1"/>
  <c r="A1896" i="1"/>
  <c r="D1896" i="1" s="1"/>
  <c r="I1895" i="1"/>
  <c r="C1884" i="1"/>
  <c r="K1883" i="1"/>
  <c r="O1883" i="1" l="1"/>
  <c r="B1883" i="1"/>
  <c r="I1896" i="1"/>
  <c r="J1896" i="1" s="1"/>
  <c r="J1895" i="1"/>
  <c r="L1896" i="1"/>
  <c r="E1896" i="1"/>
  <c r="G1896" i="1" s="1"/>
  <c r="H1897" i="1" s="1"/>
  <c r="A1897" i="1"/>
  <c r="D1897" i="1" s="1"/>
  <c r="P1896" i="1"/>
  <c r="M1895" i="1"/>
  <c r="N1895" i="1" s="1"/>
  <c r="Q1896" i="1"/>
  <c r="C1885" i="1"/>
  <c r="K1884" i="1"/>
  <c r="O1884" i="1" l="1"/>
  <c r="B1884" i="1"/>
  <c r="P1897" i="1"/>
  <c r="Q1897" i="1"/>
  <c r="M1896" i="1"/>
  <c r="N1896" i="1" s="1"/>
  <c r="E1897" i="1"/>
  <c r="G1897" i="1" s="1"/>
  <c r="H1898" i="1" s="1"/>
  <c r="L1897" i="1"/>
  <c r="A1898" i="1"/>
  <c r="D1898" i="1" s="1"/>
  <c r="I1897" i="1"/>
  <c r="C1886" i="1"/>
  <c r="K1885" i="1"/>
  <c r="O1885" i="1" l="1"/>
  <c r="B1885" i="1"/>
  <c r="I1898" i="1"/>
  <c r="J1898" i="1" s="1"/>
  <c r="L1898" i="1"/>
  <c r="E1898" i="1"/>
  <c r="G1898" i="1" s="1"/>
  <c r="H1899" i="1" s="1"/>
  <c r="A1899" i="1"/>
  <c r="D1899" i="1" s="1"/>
  <c r="Q1898" i="1"/>
  <c r="P1898" i="1"/>
  <c r="M1897" i="1"/>
  <c r="N1897" i="1" s="1"/>
  <c r="J1897" i="1"/>
  <c r="C1887" i="1"/>
  <c r="K1886" i="1"/>
  <c r="O1886" i="1" l="1"/>
  <c r="B1886" i="1"/>
  <c r="Q1899" i="1"/>
  <c r="M1898" i="1"/>
  <c r="N1898" i="1" s="1"/>
  <c r="P1899" i="1"/>
  <c r="A1900" i="1"/>
  <c r="D1900" i="1" s="1"/>
  <c r="E1899" i="1"/>
  <c r="G1899" i="1" s="1"/>
  <c r="H1900" i="1" s="1"/>
  <c r="L1899" i="1"/>
  <c r="I1899" i="1"/>
  <c r="C1888" i="1"/>
  <c r="K1887" i="1"/>
  <c r="O1887" i="1" l="1"/>
  <c r="B1887" i="1"/>
  <c r="P1900" i="1"/>
  <c r="M1899" i="1"/>
  <c r="N1899" i="1" s="1"/>
  <c r="Q1900" i="1"/>
  <c r="I1900" i="1"/>
  <c r="E1900" i="1"/>
  <c r="G1900" i="1" s="1"/>
  <c r="H1901" i="1" s="1"/>
  <c r="A1901" i="1"/>
  <c r="D1901" i="1" s="1"/>
  <c r="L1900" i="1"/>
  <c r="J1899" i="1"/>
  <c r="C1889" i="1"/>
  <c r="K1888" i="1"/>
  <c r="O1888" i="1" l="1"/>
  <c r="B1888" i="1"/>
  <c r="L1901" i="1"/>
  <c r="E1901" i="1"/>
  <c r="G1901" i="1" s="1"/>
  <c r="H1902" i="1" s="1"/>
  <c r="A1902" i="1"/>
  <c r="D1902" i="1" s="1"/>
  <c r="M1900" i="1"/>
  <c r="N1900" i="1" s="1"/>
  <c r="Q1901" i="1"/>
  <c r="P1901" i="1"/>
  <c r="I1901" i="1"/>
  <c r="J1900" i="1"/>
  <c r="C1890" i="1"/>
  <c r="K1889" i="1"/>
  <c r="O1889" i="1" l="1"/>
  <c r="B1889" i="1"/>
  <c r="Q1902" i="1"/>
  <c r="P1902" i="1"/>
  <c r="M1901" i="1"/>
  <c r="N1901" i="1" s="1"/>
  <c r="I1902" i="1"/>
  <c r="A1903" i="1"/>
  <c r="D1903" i="1" s="1"/>
  <c r="E1902" i="1"/>
  <c r="G1902" i="1" s="1"/>
  <c r="H1903" i="1" s="1"/>
  <c r="L1902" i="1"/>
  <c r="J1901" i="1"/>
  <c r="C1891" i="1"/>
  <c r="K1890" i="1"/>
  <c r="O1890" i="1" l="1"/>
  <c r="B1890" i="1"/>
  <c r="L1903" i="1"/>
  <c r="E1903" i="1"/>
  <c r="G1903" i="1" s="1"/>
  <c r="H1904" i="1" s="1"/>
  <c r="A1904" i="1"/>
  <c r="D1904" i="1" s="1"/>
  <c r="Q1903" i="1"/>
  <c r="P1903" i="1"/>
  <c r="M1902" i="1"/>
  <c r="N1902" i="1" s="1"/>
  <c r="I1903" i="1"/>
  <c r="J1902" i="1"/>
  <c r="C1892" i="1"/>
  <c r="K1891" i="1"/>
  <c r="O1891" i="1" l="1"/>
  <c r="B1891" i="1"/>
  <c r="P1904" i="1"/>
  <c r="M1903" i="1"/>
  <c r="N1903" i="1" s="1"/>
  <c r="Q1904" i="1"/>
  <c r="I1904" i="1"/>
  <c r="L1904" i="1"/>
  <c r="E1904" i="1"/>
  <c r="G1904" i="1" s="1"/>
  <c r="H1905" i="1" s="1"/>
  <c r="A1905" i="1"/>
  <c r="D1905" i="1" s="1"/>
  <c r="J1903" i="1"/>
  <c r="C1893" i="1"/>
  <c r="K1892" i="1"/>
  <c r="O1892" i="1" l="1"/>
  <c r="B1892" i="1"/>
  <c r="A1906" i="1"/>
  <c r="D1906" i="1" s="1"/>
  <c r="L1905" i="1"/>
  <c r="E1905" i="1"/>
  <c r="G1905" i="1" s="1"/>
  <c r="H1906" i="1" s="1"/>
  <c r="P1905" i="1"/>
  <c r="Q1905" i="1"/>
  <c r="M1904" i="1"/>
  <c r="N1904" i="1" s="1"/>
  <c r="I1905" i="1"/>
  <c r="J1904" i="1"/>
  <c r="C1894" i="1"/>
  <c r="K1893" i="1"/>
  <c r="O1893" i="1" l="1"/>
  <c r="B1893" i="1"/>
  <c r="Q1906" i="1"/>
  <c r="P1906" i="1"/>
  <c r="M1905" i="1"/>
  <c r="N1905" i="1" s="1"/>
  <c r="I1906" i="1"/>
  <c r="J1905" i="1"/>
  <c r="A1907" i="1"/>
  <c r="D1907" i="1" s="1"/>
  <c r="L1906" i="1"/>
  <c r="E1906" i="1"/>
  <c r="G1906" i="1" s="1"/>
  <c r="H1907" i="1" s="1"/>
  <c r="C1895" i="1"/>
  <c r="K1894" i="1"/>
  <c r="O1894" i="1" l="1"/>
  <c r="B1894" i="1"/>
  <c r="L1907" i="1"/>
  <c r="A1908" i="1"/>
  <c r="D1908" i="1" s="1"/>
  <c r="E1907" i="1"/>
  <c r="G1907" i="1" s="1"/>
  <c r="H1908" i="1" s="1"/>
  <c r="Q1907" i="1"/>
  <c r="P1907" i="1"/>
  <c r="M1906" i="1"/>
  <c r="N1906" i="1" s="1"/>
  <c r="I1907" i="1"/>
  <c r="J1906" i="1"/>
  <c r="C1896" i="1"/>
  <c r="K1895" i="1"/>
  <c r="O1895" i="1" l="1"/>
  <c r="B1895" i="1"/>
  <c r="I1908" i="1"/>
  <c r="J1908" i="1" s="1"/>
  <c r="L1908" i="1"/>
  <c r="E1908" i="1"/>
  <c r="G1908" i="1" s="1"/>
  <c r="H1909" i="1" s="1"/>
  <c r="A1909" i="1"/>
  <c r="D1909" i="1" s="1"/>
  <c r="J1907" i="1"/>
  <c r="P1908" i="1"/>
  <c r="M1907" i="1"/>
  <c r="N1907" i="1" s="1"/>
  <c r="Q1908" i="1"/>
  <c r="C1897" i="1"/>
  <c r="K1896" i="1"/>
  <c r="O1896" i="1" l="1"/>
  <c r="B1896" i="1"/>
  <c r="I1909" i="1"/>
  <c r="J1909" i="1" s="1"/>
  <c r="L1909" i="1"/>
  <c r="A1910" i="1"/>
  <c r="D1910" i="1" s="1"/>
  <c r="E1909" i="1"/>
  <c r="G1909" i="1" s="1"/>
  <c r="H1910" i="1" s="1"/>
  <c r="M1908" i="1"/>
  <c r="N1908" i="1" s="1"/>
  <c r="Q1909" i="1"/>
  <c r="P1909" i="1"/>
  <c r="C1898" i="1"/>
  <c r="K1897" i="1"/>
  <c r="O1897" i="1" l="1"/>
  <c r="B1897" i="1"/>
  <c r="A1911" i="1"/>
  <c r="D1911" i="1" s="1"/>
  <c r="L1910" i="1"/>
  <c r="E1910" i="1"/>
  <c r="G1910" i="1" s="1"/>
  <c r="H1911" i="1" s="1"/>
  <c r="Q1910" i="1"/>
  <c r="P1910" i="1"/>
  <c r="M1909" i="1"/>
  <c r="N1909" i="1" s="1"/>
  <c r="I1910" i="1"/>
  <c r="C1899" i="1"/>
  <c r="K1898" i="1"/>
  <c r="O1898" i="1" l="1"/>
  <c r="B1898" i="1"/>
  <c r="Q1911" i="1"/>
  <c r="P1911" i="1"/>
  <c r="M1910" i="1"/>
  <c r="N1910" i="1" s="1"/>
  <c r="I1911" i="1"/>
  <c r="J1911" i="1" s="1"/>
  <c r="E1911" i="1"/>
  <c r="G1911" i="1" s="1"/>
  <c r="H1912" i="1" s="1"/>
  <c r="A1912" i="1"/>
  <c r="D1912" i="1" s="1"/>
  <c r="L1911" i="1"/>
  <c r="J1910" i="1"/>
  <c r="C1900" i="1"/>
  <c r="K1899" i="1"/>
  <c r="O1899" i="1" l="1"/>
  <c r="B1899" i="1"/>
  <c r="P1912" i="1"/>
  <c r="Q1912" i="1"/>
  <c r="M1911" i="1"/>
  <c r="N1911" i="1" s="1"/>
  <c r="I1912" i="1"/>
  <c r="J1912" i="1" s="1"/>
  <c r="L1912" i="1"/>
  <c r="A1913" i="1"/>
  <c r="D1913" i="1" s="1"/>
  <c r="E1912" i="1"/>
  <c r="G1912" i="1" s="1"/>
  <c r="H1913" i="1" s="1"/>
  <c r="C1901" i="1"/>
  <c r="K1900" i="1"/>
  <c r="O1900" i="1" l="1"/>
  <c r="B1900" i="1"/>
  <c r="I1913" i="1"/>
  <c r="A1914" i="1"/>
  <c r="D1914" i="1" s="1"/>
  <c r="L1913" i="1"/>
  <c r="E1913" i="1"/>
  <c r="G1913" i="1" s="1"/>
  <c r="H1914" i="1" s="1"/>
  <c r="M1912" i="1"/>
  <c r="N1912" i="1" s="1"/>
  <c r="Q1913" i="1"/>
  <c r="P1913" i="1"/>
  <c r="C1902" i="1"/>
  <c r="K1901" i="1"/>
  <c r="O1901" i="1" l="1"/>
  <c r="B1901" i="1"/>
  <c r="A1915" i="1"/>
  <c r="D1915" i="1" s="1"/>
  <c r="L1914" i="1"/>
  <c r="E1914" i="1"/>
  <c r="G1914" i="1" s="1"/>
  <c r="H1915" i="1" s="1"/>
  <c r="I1914" i="1"/>
  <c r="Q1914" i="1"/>
  <c r="P1914" i="1"/>
  <c r="M1913" i="1"/>
  <c r="N1913" i="1" s="1"/>
  <c r="J1913" i="1"/>
  <c r="C1903" i="1"/>
  <c r="K1902" i="1"/>
  <c r="O1902" i="1" l="1"/>
  <c r="B1902" i="1"/>
  <c r="Q1915" i="1"/>
  <c r="P1915" i="1"/>
  <c r="M1914" i="1"/>
  <c r="N1914" i="1" s="1"/>
  <c r="I1915" i="1"/>
  <c r="J1914" i="1"/>
  <c r="L1915" i="1"/>
  <c r="E1915" i="1"/>
  <c r="G1915" i="1" s="1"/>
  <c r="H1916" i="1" s="1"/>
  <c r="A1916" i="1"/>
  <c r="D1916" i="1" s="1"/>
  <c r="C1904" i="1"/>
  <c r="K1903" i="1"/>
  <c r="O1903" i="1" l="1"/>
  <c r="B1903" i="1"/>
  <c r="P1916" i="1"/>
  <c r="M1915" i="1"/>
  <c r="N1915" i="1" s="1"/>
  <c r="Q1916" i="1"/>
  <c r="L1916" i="1"/>
  <c r="E1916" i="1"/>
  <c r="G1916" i="1" s="1"/>
  <c r="H1917" i="1" s="1"/>
  <c r="A1917" i="1"/>
  <c r="D1917" i="1" s="1"/>
  <c r="I1916" i="1"/>
  <c r="J1915" i="1"/>
  <c r="C1905" i="1"/>
  <c r="K1904" i="1"/>
  <c r="O1904" i="1" l="1"/>
  <c r="B1904" i="1"/>
  <c r="P1917" i="1"/>
  <c r="Q1917" i="1"/>
  <c r="M1916" i="1"/>
  <c r="N1916" i="1" s="1"/>
  <c r="I1917" i="1"/>
  <c r="J1916" i="1"/>
  <c r="A1918" i="1"/>
  <c r="D1918" i="1" s="1"/>
  <c r="L1917" i="1"/>
  <c r="E1917" i="1"/>
  <c r="G1917" i="1" s="1"/>
  <c r="H1918" i="1" s="1"/>
  <c r="C1906" i="1"/>
  <c r="K1905" i="1"/>
  <c r="O1905" i="1" l="1"/>
  <c r="B1905" i="1"/>
  <c r="I1918" i="1"/>
  <c r="J1918" i="1" s="1"/>
  <c r="Q1918" i="1"/>
  <c r="P1918" i="1"/>
  <c r="M1917" i="1"/>
  <c r="N1917" i="1" s="1"/>
  <c r="J1917" i="1"/>
  <c r="L1918" i="1"/>
  <c r="E1918" i="1"/>
  <c r="G1918" i="1" s="1"/>
  <c r="H1919" i="1" s="1"/>
  <c r="A1919" i="1"/>
  <c r="D1919" i="1" s="1"/>
  <c r="C1907" i="1"/>
  <c r="K1906" i="1"/>
  <c r="O1906" i="1" l="1"/>
  <c r="B1906" i="1"/>
  <c r="Q1919" i="1"/>
  <c r="P1919" i="1"/>
  <c r="M1918" i="1"/>
  <c r="N1918" i="1" s="1"/>
  <c r="L1919" i="1"/>
  <c r="E1919" i="1"/>
  <c r="G1919" i="1" s="1"/>
  <c r="H1920" i="1" s="1"/>
  <c r="A1920" i="1"/>
  <c r="D1920" i="1" s="1"/>
  <c r="I1919" i="1"/>
  <c r="C1908" i="1"/>
  <c r="K1907" i="1"/>
  <c r="O1907" i="1" l="1"/>
  <c r="B1907" i="1"/>
  <c r="I1920" i="1"/>
  <c r="J1920" i="1" s="1"/>
  <c r="E1920" i="1"/>
  <c r="G1920" i="1" s="1"/>
  <c r="H1921" i="1" s="1"/>
  <c r="A1921" i="1"/>
  <c r="D1921" i="1" s="1"/>
  <c r="L1920" i="1"/>
  <c r="P1920" i="1"/>
  <c r="M1919" i="1"/>
  <c r="N1919" i="1" s="1"/>
  <c r="Q1920" i="1"/>
  <c r="J1919" i="1"/>
  <c r="C1909" i="1"/>
  <c r="K1908" i="1"/>
  <c r="O1908" i="1" l="1"/>
  <c r="B1908" i="1"/>
  <c r="A1922" i="1"/>
  <c r="D1922" i="1" s="1"/>
  <c r="E1921" i="1"/>
  <c r="G1921" i="1" s="1"/>
  <c r="H1922" i="1" s="1"/>
  <c r="L1921" i="1"/>
  <c r="P1921" i="1"/>
  <c r="M1920" i="1"/>
  <c r="N1920" i="1" s="1"/>
  <c r="Q1921" i="1"/>
  <c r="I1921" i="1"/>
  <c r="C1910" i="1"/>
  <c r="K1909" i="1"/>
  <c r="O1909" i="1" l="1"/>
  <c r="B1909" i="1"/>
  <c r="Q1922" i="1"/>
  <c r="P1922" i="1"/>
  <c r="M1921" i="1"/>
  <c r="N1921" i="1" s="1"/>
  <c r="I1922" i="1"/>
  <c r="J1922" i="1" s="1"/>
  <c r="J1921" i="1"/>
  <c r="L1922" i="1"/>
  <c r="A1923" i="1"/>
  <c r="D1923" i="1" s="1"/>
  <c r="E1922" i="1"/>
  <c r="G1922" i="1" s="1"/>
  <c r="H1923" i="1" s="1"/>
  <c r="C1911" i="1"/>
  <c r="K1910" i="1"/>
  <c r="O1910" i="1" l="1"/>
  <c r="B1910" i="1"/>
  <c r="Q1923" i="1"/>
  <c r="P1923" i="1"/>
  <c r="M1922" i="1"/>
  <c r="N1922" i="1" s="1"/>
  <c r="A1924" i="1"/>
  <c r="D1924" i="1" s="1"/>
  <c r="L1923" i="1"/>
  <c r="E1923" i="1"/>
  <c r="G1923" i="1" s="1"/>
  <c r="H1924" i="1" s="1"/>
  <c r="I1923" i="1"/>
  <c r="J1923" i="1" s="1"/>
  <c r="C1912" i="1"/>
  <c r="K1911" i="1"/>
  <c r="O1911" i="1" l="1"/>
  <c r="B1911" i="1"/>
  <c r="P1924" i="1"/>
  <c r="M1923" i="1"/>
  <c r="N1923" i="1" s="1"/>
  <c r="Q1924" i="1"/>
  <c r="I1924" i="1"/>
  <c r="E1924" i="1"/>
  <c r="G1924" i="1" s="1"/>
  <c r="H1925" i="1" s="1"/>
  <c r="A1925" i="1"/>
  <c r="D1925" i="1" s="1"/>
  <c r="L1924" i="1"/>
  <c r="C1913" i="1"/>
  <c r="K1912" i="1"/>
  <c r="O1912" i="1" l="1"/>
  <c r="B1912" i="1"/>
  <c r="E1925" i="1"/>
  <c r="G1925" i="1" s="1"/>
  <c r="H1926" i="1" s="1"/>
  <c r="A1926" i="1"/>
  <c r="D1926" i="1" s="1"/>
  <c r="L1925" i="1"/>
  <c r="P1925" i="1"/>
  <c r="M1924" i="1"/>
  <c r="N1924" i="1" s="1"/>
  <c r="Q1925" i="1"/>
  <c r="I1925" i="1"/>
  <c r="J1925" i="1" s="1"/>
  <c r="J1924" i="1"/>
  <c r="C1914" i="1"/>
  <c r="K1913" i="1"/>
  <c r="O1913" i="1" l="1"/>
  <c r="B1913" i="1"/>
  <c r="Q1926" i="1"/>
  <c r="P1926" i="1"/>
  <c r="M1925" i="1"/>
  <c r="N1925" i="1" s="1"/>
  <c r="I1926" i="1"/>
  <c r="A1927" i="1"/>
  <c r="D1927" i="1" s="1"/>
  <c r="L1926" i="1"/>
  <c r="E1926" i="1"/>
  <c r="G1926" i="1" s="1"/>
  <c r="H1927" i="1" s="1"/>
  <c r="C1915" i="1"/>
  <c r="K1914" i="1"/>
  <c r="O1914" i="1" l="1"/>
  <c r="B1914" i="1"/>
  <c r="I1927" i="1"/>
  <c r="J1927" i="1" s="1"/>
  <c r="Q1927" i="1"/>
  <c r="P1927" i="1"/>
  <c r="M1926" i="1"/>
  <c r="N1926" i="1" s="1"/>
  <c r="J1926" i="1"/>
  <c r="L1927" i="1"/>
  <c r="E1927" i="1"/>
  <c r="G1927" i="1" s="1"/>
  <c r="H1928" i="1" s="1"/>
  <c r="A1928" i="1"/>
  <c r="D1928" i="1" s="1"/>
  <c r="C1916" i="1"/>
  <c r="K1915" i="1"/>
  <c r="O1915" i="1" l="1"/>
  <c r="B1915" i="1"/>
  <c r="P1928" i="1"/>
  <c r="M1927" i="1"/>
  <c r="N1927" i="1" s="1"/>
  <c r="Q1928" i="1"/>
  <c r="L1928" i="1"/>
  <c r="E1928" i="1"/>
  <c r="G1928" i="1" s="1"/>
  <c r="H1929" i="1" s="1"/>
  <c r="A1929" i="1"/>
  <c r="D1929" i="1" s="1"/>
  <c r="I1928" i="1"/>
  <c r="C1917" i="1"/>
  <c r="K1916" i="1"/>
  <c r="O1916" i="1" l="1"/>
  <c r="B1916" i="1"/>
  <c r="I1929" i="1"/>
  <c r="J1929" i="1" s="1"/>
  <c r="L1929" i="1"/>
  <c r="E1929" i="1"/>
  <c r="G1929" i="1" s="1"/>
  <c r="H1930" i="1" s="1"/>
  <c r="A1930" i="1"/>
  <c r="D1930" i="1" s="1"/>
  <c r="Q1929" i="1"/>
  <c r="P1929" i="1"/>
  <c r="M1928" i="1"/>
  <c r="N1928" i="1" s="1"/>
  <c r="J1928" i="1"/>
  <c r="C1918" i="1"/>
  <c r="K1917" i="1"/>
  <c r="O1917" i="1" l="1"/>
  <c r="B1917" i="1"/>
  <c r="L1930" i="1"/>
  <c r="E1930" i="1"/>
  <c r="G1930" i="1" s="1"/>
  <c r="H1931" i="1" s="1"/>
  <c r="A1931" i="1"/>
  <c r="D1931" i="1" s="1"/>
  <c r="Q1930" i="1"/>
  <c r="P1930" i="1"/>
  <c r="M1929" i="1"/>
  <c r="N1929" i="1" s="1"/>
  <c r="I1930" i="1"/>
  <c r="C1919" i="1"/>
  <c r="K1918" i="1"/>
  <c r="O1918" i="1" l="1"/>
  <c r="B1918" i="1"/>
  <c r="A1932" i="1"/>
  <c r="D1932" i="1" s="1"/>
  <c r="E1931" i="1"/>
  <c r="G1931" i="1" s="1"/>
  <c r="H1932" i="1" s="1"/>
  <c r="L1931" i="1"/>
  <c r="Q1931" i="1"/>
  <c r="P1931" i="1"/>
  <c r="M1930" i="1"/>
  <c r="N1930" i="1" s="1"/>
  <c r="I1931" i="1"/>
  <c r="J1930" i="1"/>
  <c r="C1920" i="1"/>
  <c r="K1919" i="1"/>
  <c r="O1919" i="1" l="1"/>
  <c r="B1919" i="1"/>
  <c r="P1932" i="1"/>
  <c r="Q1932" i="1"/>
  <c r="M1931" i="1"/>
  <c r="N1931" i="1" s="1"/>
  <c r="I1932" i="1"/>
  <c r="J1932" i="1" s="1"/>
  <c r="J1931" i="1"/>
  <c r="L1932" i="1"/>
  <c r="E1932" i="1"/>
  <c r="G1932" i="1" s="1"/>
  <c r="H1933" i="1" s="1"/>
  <c r="A1933" i="1"/>
  <c r="D1933" i="1" s="1"/>
  <c r="C1921" i="1"/>
  <c r="K1920" i="1"/>
  <c r="O1920" i="1" l="1"/>
  <c r="B1920" i="1"/>
  <c r="M1932" i="1"/>
  <c r="N1932" i="1" s="1"/>
  <c r="P1933" i="1"/>
  <c r="Q1933" i="1"/>
  <c r="L1933" i="1"/>
  <c r="A1934" i="1"/>
  <c r="D1934" i="1" s="1"/>
  <c r="E1933" i="1"/>
  <c r="G1933" i="1" s="1"/>
  <c r="H1934" i="1" s="1"/>
  <c r="I1933" i="1"/>
  <c r="J1933" i="1" s="1"/>
  <c r="C1922" i="1"/>
  <c r="K1921" i="1"/>
  <c r="O1921" i="1" l="1"/>
  <c r="B1921" i="1"/>
  <c r="Q1934" i="1"/>
  <c r="P1934" i="1"/>
  <c r="M1933" i="1"/>
  <c r="N1933" i="1" s="1"/>
  <c r="I1934" i="1"/>
  <c r="J1934" i="1" s="1"/>
  <c r="A1935" i="1"/>
  <c r="D1935" i="1" s="1"/>
  <c r="L1934" i="1"/>
  <c r="E1934" i="1"/>
  <c r="G1934" i="1" s="1"/>
  <c r="H1935" i="1" s="1"/>
  <c r="C1923" i="1"/>
  <c r="K1922" i="1"/>
  <c r="O1922" i="1" l="1"/>
  <c r="B1922" i="1"/>
  <c r="Q1935" i="1"/>
  <c r="P1935" i="1"/>
  <c r="M1934" i="1"/>
  <c r="N1934" i="1" s="1"/>
  <c r="A1936" i="1"/>
  <c r="D1936" i="1" s="1"/>
  <c r="L1935" i="1"/>
  <c r="E1935" i="1"/>
  <c r="G1935" i="1" s="1"/>
  <c r="H1936" i="1" s="1"/>
  <c r="I1935" i="1"/>
  <c r="J1935" i="1" s="1"/>
  <c r="C1924" i="1"/>
  <c r="K1923" i="1"/>
  <c r="O1923" i="1" l="1"/>
  <c r="B1923" i="1"/>
  <c r="E1936" i="1"/>
  <c r="G1936" i="1" s="1"/>
  <c r="H1937" i="1" s="1"/>
  <c r="A1937" i="1"/>
  <c r="D1937" i="1" s="1"/>
  <c r="L1936" i="1"/>
  <c r="P1936" i="1"/>
  <c r="M1935" i="1"/>
  <c r="N1935" i="1" s="1"/>
  <c r="Q1936" i="1"/>
  <c r="I1936" i="1"/>
  <c r="C1925" i="1"/>
  <c r="K1924" i="1"/>
  <c r="O1924" i="1" l="1"/>
  <c r="B1924" i="1"/>
  <c r="I1937" i="1"/>
  <c r="J1937" i="1" s="1"/>
  <c r="P1937" i="1"/>
  <c r="M1936" i="1"/>
  <c r="N1936" i="1" s="1"/>
  <c r="Q1937" i="1"/>
  <c r="J1936" i="1"/>
  <c r="A1938" i="1"/>
  <c r="D1938" i="1" s="1"/>
  <c r="E1937" i="1"/>
  <c r="G1937" i="1" s="1"/>
  <c r="H1938" i="1" s="1"/>
  <c r="L1937" i="1"/>
  <c r="C1926" i="1"/>
  <c r="K1925" i="1"/>
  <c r="O1925" i="1" l="1"/>
  <c r="B1925" i="1"/>
  <c r="A1939" i="1"/>
  <c r="D1939" i="1" s="1"/>
  <c r="E1938" i="1"/>
  <c r="G1938" i="1" s="1"/>
  <c r="H1939" i="1" s="1"/>
  <c r="L1938" i="1"/>
  <c r="Q1938" i="1"/>
  <c r="M1937" i="1"/>
  <c r="N1937" i="1" s="1"/>
  <c r="P1938" i="1"/>
  <c r="I1938" i="1"/>
  <c r="C1927" i="1"/>
  <c r="K1926" i="1"/>
  <c r="O1926" i="1" l="1"/>
  <c r="B1926" i="1"/>
  <c r="I1939" i="1"/>
  <c r="J1939" i="1" s="1"/>
  <c r="E1939" i="1"/>
  <c r="G1939" i="1" s="1"/>
  <c r="H1940" i="1" s="1"/>
  <c r="A1940" i="1"/>
  <c r="D1940" i="1" s="1"/>
  <c r="L1939" i="1"/>
  <c r="Q1939" i="1"/>
  <c r="P1939" i="1"/>
  <c r="M1938" i="1"/>
  <c r="N1938" i="1" s="1"/>
  <c r="J1938" i="1"/>
  <c r="C1928" i="1"/>
  <c r="K1927" i="1"/>
  <c r="O1927" i="1" l="1"/>
  <c r="B1927" i="1"/>
  <c r="P1940" i="1"/>
  <c r="M1939" i="1"/>
  <c r="N1939" i="1" s="1"/>
  <c r="Q1940" i="1"/>
  <c r="I1940" i="1"/>
  <c r="J1940" i="1" s="1"/>
  <c r="E1940" i="1"/>
  <c r="G1940" i="1" s="1"/>
  <c r="H1941" i="1" s="1"/>
  <c r="L1940" i="1"/>
  <c r="A1941" i="1"/>
  <c r="D1941" i="1" s="1"/>
  <c r="C1929" i="1"/>
  <c r="K1928" i="1"/>
  <c r="O1928" i="1" l="1"/>
  <c r="B1928" i="1"/>
  <c r="I1941" i="1"/>
  <c r="J1941" i="1" s="1"/>
  <c r="A1942" i="1"/>
  <c r="D1942" i="1" s="1"/>
  <c r="L1941" i="1"/>
  <c r="E1941" i="1"/>
  <c r="G1941" i="1" s="1"/>
  <c r="H1942" i="1" s="1"/>
  <c r="P1941" i="1"/>
  <c r="M1940" i="1"/>
  <c r="N1940" i="1" s="1"/>
  <c r="Q1941" i="1"/>
  <c r="C1930" i="1"/>
  <c r="K1929" i="1"/>
  <c r="O1929" i="1" l="1"/>
  <c r="B1929" i="1"/>
  <c r="Q1942" i="1"/>
  <c r="P1942" i="1"/>
  <c r="M1941" i="1"/>
  <c r="N1941" i="1" s="1"/>
  <c r="L1942" i="1"/>
  <c r="E1942" i="1"/>
  <c r="G1942" i="1" s="1"/>
  <c r="H1943" i="1" s="1"/>
  <c r="A1943" i="1"/>
  <c r="D1943" i="1" s="1"/>
  <c r="I1942" i="1"/>
  <c r="C1931" i="1"/>
  <c r="K1930" i="1"/>
  <c r="O1930" i="1" l="1"/>
  <c r="B1930" i="1"/>
  <c r="I1943" i="1"/>
  <c r="J1943" i="1" s="1"/>
  <c r="J1942" i="1"/>
  <c r="A1944" i="1"/>
  <c r="D1944" i="1" s="1"/>
  <c r="L1943" i="1"/>
  <c r="E1943" i="1"/>
  <c r="G1943" i="1" s="1"/>
  <c r="H1944" i="1" s="1"/>
  <c r="Q1943" i="1"/>
  <c r="P1943" i="1"/>
  <c r="M1942" i="1"/>
  <c r="N1942" i="1" s="1"/>
  <c r="C1932" i="1"/>
  <c r="K1931" i="1"/>
  <c r="O1931" i="1" l="1"/>
  <c r="B1931" i="1"/>
  <c r="L1944" i="1"/>
  <c r="E1944" i="1"/>
  <c r="G1944" i="1" s="1"/>
  <c r="H1945" i="1" s="1"/>
  <c r="A1945" i="1"/>
  <c r="D1945" i="1" s="1"/>
  <c r="P1944" i="1"/>
  <c r="M1943" i="1"/>
  <c r="N1943" i="1" s="1"/>
  <c r="Q1944" i="1"/>
  <c r="I1944" i="1"/>
  <c r="C1933" i="1"/>
  <c r="K1932" i="1"/>
  <c r="O1932" i="1" l="1"/>
  <c r="B1932" i="1"/>
  <c r="I1945" i="1"/>
  <c r="J1945" i="1" s="1"/>
  <c r="L1945" i="1"/>
  <c r="E1945" i="1"/>
  <c r="G1945" i="1" s="1"/>
  <c r="H1946" i="1" s="1"/>
  <c r="A1946" i="1"/>
  <c r="D1946" i="1" s="1"/>
  <c r="J1944" i="1"/>
  <c r="Q1945" i="1"/>
  <c r="P1945" i="1"/>
  <c r="M1944" i="1"/>
  <c r="N1944" i="1" s="1"/>
  <c r="C1934" i="1"/>
  <c r="K1933" i="1"/>
  <c r="O1933" i="1" l="1"/>
  <c r="B1933" i="1"/>
  <c r="A1947" i="1"/>
  <c r="D1947" i="1" s="1"/>
  <c r="E1946" i="1"/>
  <c r="G1946" i="1" s="1"/>
  <c r="H1947" i="1" s="1"/>
  <c r="L1946" i="1"/>
  <c r="Q1946" i="1"/>
  <c r="P1946" i="1"/>
  <c r="M1945" i="1"/>
  <c r="N1945" i="1" s="1"/>
  <c r="I1946" i="1"/>
  <c r="C1935" i="1"/>
  <c r="K1934" i="1"/>
  <c r="O1934" i="1" l="1"/>
  <c r="B1934" i="1"/>
  <c r="Q1947" i="1"/>
  <c r="P1947" i="1"/>
  <c r="M1946" i="1"/>
  <c r="N1946" i="1" s="1"/>
  <c r="I1947" i="1"/>
  <c r="J1947" i="1" s="1"/>
  <c r="J1946" i="1"/>
  <c r="A1948" i="1"/>
  <c r="D1948" i="1" s="1"/>
  <c r="E1947" i="1"/>
  <c r="G1947" i="1" s="1"/>
  <c r="H1948" i="1" s="1"/>
  <c r="L1947" i="1"/>
  <c r="C1936" i="1"/>
  <c r="K1935" i="1"/>
  <c r="O1935" i="1" l="1"/>
  <c r="B1935" i="1"/>
  <c r="E1948" i="1"/>
  <c r="G1948" i="1" s="1"/>
  <c r="H1949" i="1" s="1"/>
  <c r="L1948" i="1"/>
  <c r="A1949" i="1"/>
  <c r="D1949" i="1" s="1"/>
  <c r="P1948" i="1"/>
  <c r="Q1948" i="1"/>
  <c r="M1947" i="1"/>
  <c r="N1947" i="1" s="1"/>
  <c r="I1948" i="1"/>
  <c r="C1937" i="1"/>
  <c r="K1936" i="1"/>
  <c r="O1936" i="1" l="1"/>
  <c r="B1936" i="1"/>
  <c r="Q1949" i="1"/>
  <c r="P1949" i="1"/>
  <c r="M1948" i="1"/>
  <c r="N1948" i="1" s="1"/>
  <c r="I1949" i="1"/>
  <c r="J1949" i="1" s="1"/>
  <c r="L1949" i="1"/>
  <c r="E1949" i="1"/>
  <c r="G1949" i="1" s="1"/>
  <c r="H1950" i="1" s="1"/>
  <c r="A1950" i="1"/>
  <c r="D1950" i="1" s="1"/>
  <c r="J1948" i="1"/>
  <c r="C1938" i="1"/>
  <c r="K1937" i="1"/>
  <c r="O1937" i="1" l="1"/>
  <c r="B1937" i="1"/>
  <c r="A1951" i="1"/>
  <c r="D1951" i="1" s="1"/>
  <c r="E1950" i="1"/>
  <c r="G1950" i="1" s="1"/>
  <c r="H1951" i="1" s="1"/>
  <c r="L1950" i="1"/>
  <c r="Q1950" i="1"/>
  <c r="P1950" i="1"/>
  <c r="M1949" i="1"/>
  <c r="N1949" i="1" s="1"/>
  <c r="I1950" i="1"/>
  <c r="C1939" i="1"/>
  <c r="K1938" i="1"/>
  <c r="O1938" i="1" l="1"/>
  <c r="B1938" i="1"/>
  <c r="Q1951" i="1"/>
  <c r="P1951" i="1"/>
  <c r="M1950" i="1"/>
  <c r="N1950" i="1" s="1"/>
  <c r="I1951" i="1"/>
  <c r="J1951" i="1" s="1"/>
  <c r="J1950" i="1"/>
  <c r="L1951" i="1"/>
  <c r="E1951" i="1"/>
  <c r="G1951" i="1" s="1"/>
  <c r="H1952" i="1" s="1"/>
  <c r="A1952" i="1"/>
  <c r="D1952" i="1" s="1"/>
  <c r="C1940" i="1"/>
  <c r="K1939" i="1"/>
  <c r="O1939" i="1" l="1"/>
  <c r="B1939" i="1"/>
  <c r="P1952" i="1"/>
  <c r="Q1952" i="1"/>
  <c r="M1951" i="1"/>
  <c r="N1951" i="1" s="1"/>
  <c r="L1952" i="1"/>
  <c r="E1952" i="1"/>
  <c r="G1952" i="1" s="1"/>
  <c r="H1953" i="1" s="1"/>
  <c r="A1953" i="1"/>
  <c r="D1953" i="1" s="1"/>
  <c r="I1952" i="1"/>
  <c r="C1941" i="1"/>
  <c r="K1940" i="1"/>
  <c r="O1940" i="1" l="1"/>
  <c r="B1940" i="1"/>
  <c r="L1953" i="1"/>
  <c r="A1954" i="1"/>
  <c r="D1954" i="1" s="1"/>
  <c r="E1953" i="1"/>
  <c r="G1953" i="1" s="1"/>
  <c r="H1954" i="1" s="1"/>
  <c r="P1953" i="1"/>
  <c r="Q1953" i="1"/>
  <c r="M1952" i="1"/>
  <c r="N1952" i="1" s="1"/>
  <c r="I1953" i="1"/>
  <c r="J1952" i="1"/>
  <c r="C1942" i="1"/>
  <c r="K1941" i="1"/>
  <c r="O1941" i="1" l="1"/>
  <c r="B1941" i="1"/>
  <c r="I1954" i="1"/>
  <c r="J1954" i="1" s="1"/>
  <c r="A1955" i="1"/>
  <c r="D1955" i="1" s="1"/>
  <c r="E1954" i="1"/>
  <c r="G1954" i="1" s="1"/>
  <c r="H1955" i="1" s="1"/>
  <c r="L1954" i="1"/>
  <c r="J1953" i="1"/>
  <c r="Q1954" i="1"/>
  <c r="P1954" i="1"/>
  <c r="M1953" i="1"/>
  <c r="N1953" i="1" s="1"/>
  <c r="C1943" i="1"/>
  <c r="K1942" i="1"/>
  <c r="O1942" i="1" l="1"/>
  <c r="B1942" i="1"/>
  <c r="Q1955" i="1"/>
  <c r="P1955" i="1"/>
  <c r="M1954" i="1"/>
  <c r="N1954" i="1" s="1"/>
  <c r="I1955" i="1"/>
  <c r="J1955" i="1" s="1"/>
  <c r="E1955" i="1"/>
  <c r="G1955" i="1" s="1"/>
  <c r="H1956" i="1" s="1"/>
  <c r="L1955" i="1"/>
  <c r="A1956" i="1"/>
  <c r="D1956" i="1" s="1"/>
  <c r="C1944" i="1"/>
  <c r="K1943" i="1"/>
  <c r="O1943" i="1" l="1"/>
  <c r="B1943" i="1"/>
  <c r="L1956" i="1"/>
  <c r="E1956" i="1"/>
  <c r="G1956" i="1" s="1"/>
  <c r="H1957" i="1" s="1"/>
  <c r="A1957" i="1"/>
  <c r="D1957" i="1" s="1"/>
  <c r="P1956" i="1"/>
  <c r="M1955" i="1"/>
  <c r="N1955" i="1" s="1"/>
  <c r="Q1956" i="1"/>
  <c r="I1956" i="1"/>
  <c r="C1945" i="1"/>
  <c r="K1944" i="1"/>
  <c r="O1944" i="1" l="1"/>
  <c r="B1944" i="1"/>
  <c r="I1957" i="1"/>
  <c r="J1957" i="1" s="1"/>
  <c r="J1956" i="1"/>
  <c r="E1957" i="1"/>
  <c r="G1957" i="1" s="1"/>
  <c r="H1958" i="1" s="1"/>
  <c r="A1958" i="1"/>
  <c r="D1958" i="1" s="1"/>
  <c r="L1957" i="1"/>
  <c r="P1957" i="1"/>
  <c r="Q1957" i="1"/>
  <c r="M1956" i="1"/>
  <c r="N1956" i="1" s="1"/>
  <c r="C1946" i="1"/>
  <c r="K1945" i="1"/>
  <c r="O1945" i="1" l="1"/>
  <c r="B1945" i="1"/>
  <c r="Q1958" i="1"/>
  <c r="P1958" i="1"/>
  <c r="M1957" i="1"/>
  <c r="N1957" i="1" s="1"/>
  <c r="L1958" i="1"/>
  <c r="A1959" i="1"/>
  <c r="D1959" i="1" s="1"/>
  <c r="E1958" i="1"/>
  <c r="G1958" i="1" s="1"/>
  <c r="H1959" i="1" s="1"/>
  <c r="I1958" i="1"/>
  <c r="C1947" i="1"/>
  <c r="K1946" i="1"/>
  <c r="O1946" i="1" l="1"/>
  <c r="B1946" i="1"/>
  <c r="I1959" i="1"/>
  <c r="J1959" i="1" s="1"/>
  <c r="J1958" i="1"/>
  <c r="L1959" i="1"/>
  <c r="E1959" i="1"/>
  <c r="G1959" i="1" s="1"/>
  <c r="H1960" i="1" s="1"/>
  <c r="A1960" i="1"/>
  <c r="D1960" i="1" s="1"/>
  <c r="Q1959" i="1"/>
  <c r="P1959" i="1"/>
  <c r="M1958" i="1"/>
  <c r="N1958" i="1" s="1"/>
  <c r="C1948" i="1"/>
  <c r="K1947" i="1"/>
  <c r="O1947" i="1" l="1"/>
  <c r="B1947" i="1"/>
  <c r="L1960" i="1"/>
  <c r="E1960" i="1"/>
  <c r="G1960" i="1" s="1"/>
  <c r="H1961" i="1" s="1"/>
  <c r="A1961" i="1"/>
  <c r="D1961" i="1" s="1"/>
  <c r="P1960" i="1"/>
  <c r="M1959" i="1"/>
  <c r="N1959" i="1" s="1"/>
  <c r="Q1960" i="1"/>
  <c r="I1960" i="1"/>
  <c r="C1949" i="1"/>
  <c r="K1948" i="1"/>
  <c r="O1948" i="1" l="1"/>
  <c r="B1948" i="1"/>
  <c r="I1961" i="1"/>
  <c r="J1961" i="1" s="1"/>
  <c r="A1962" i="1"/>
  <c r="D1962" i="1" s="1"/>
  <c r="L1961" i="1"/>
  <c r="E1961" i="1"/>
  <c r="G1961" i="1" s="1"/>
  <c r="H1962" i="1" s="1"/>
  <c r="J1960" i="1"/>
  <c r="P1961" i="1"/>
  <c r="M1960" i="1"/>
  <c r="N1960" i="1" s="1"/>
  <c r="Q1961" i="1"/>
  <c r="C1950" i="1"/>
  <c r="K1949" i="1"/>
  <c r="O1949" i="1" l="1"/>
  <c r="B1949" i="1"/>
  <c r="Q1962" i="1"/>
  <c r="M1961" i="1"/>
  <c r="N1961" i="1" s="1"/>
  <c r="P1962" i="1"/>
  <c r="I1962" i="1"/>
  <c r="E1962" i="1"/>
  <c r="G1962" i="1" s="1"/>
  <c r="H1963" i="1" s="1"/>
  <c r="A1963" i="1"/>
  <c r="D1963" i="1" s="1"/>
  <c r="L1962" i="1"/>
  <c r="C1951" i="1"/>
  <c r="K1950" i="1"/>
  <c r="O1950" i="1" l="1"/>
  <c r="B1950" i="1"/>
  <c r="L1963" i="1"/>
  <c r="E1963" i="1"/>
  <c r="G1963" i="1" s="1"/>
  <c r="H1964" i="1" s="1"/>
  <c r="A1964" i="1"/>
  <c r="D1964" i="1" s="1"/>
  <c r="Q1963" i="1"/>
  <c r="P1963" i="1"/>
  <c r="M1962" i="1"/>
  <c r="N1962" i="1" s="1"/>
  <c r="I1963" i="1"/>
  <c r="J1962" i="1"/>
  <c r="C1952" i="1"/>
  <c r="K1951" i="1"/>
  <c r="O1951" i="1" l="1"/>
  <c r="B1951" i="1"/>
  <c r="I1964" i="1"/>
  <c r="J1964" i="1" s="1"/>
  <c r="E1964" i="1"/>
  <c r="G1964" i="1" s="1"/>
  <c r="H1965" i="1" s="1"/>
  <c r="L1964" i="1"/>
  <c r="A1965" i="1"/>
  <c r="D1965" i="1" s="1"/>
  <c r="J1963" i="1"/>
  <c r="P1964" i="1"/>
  <c r="M1963" i="1"/>
  <c r="N1963" i="1" s="1"/>
  <c r="Q1964" i="1"/>
  <c r="C1953" i="1"/>
  <c r="K1952" i="1"/>
  <c r="O1952" i="1" l="1"/>
  <c r="B1952" i="1"/>
  <c r="I1965" i="1"/>
  <c r="J1965" i="1" s="1"/>
  <c r="A1966" i="1"/>
  <c r="D1966" i="1" s="1"/>
  <c r="L1965" i="1"/>
  <c r="E1965" i="1"/>
  <c r="G1965" i="1" s="1"/>
  <c r="H1966" i="1" s="1"/>
  <c r="M1964" i="1"/>
  <c r="N1964" i="1" s="1"/>
  <c r="P1965" i="1"/>
  <c r="Q1965" i="1"/>
  <c r="C1954" i="1"/>
  <c r="K1953" i="1"/>
  <c r="O1953" i="1" l="1"/>
  <c r="B1953" i="1"/>
  <c r="Q1966" i="1"/>
  <c r="P1966" i="1"/>
  <c r="M1965" i="1"/>
  <c r="N1965" i="1" s="1"/>
  <c r="A1967" i="1"/>
  <c r="D1967" i="1" s="1"/>
  <c r="L1966" i="1"/>
  <c r="E1966" i="1"/>
  <c r="G1966" i="1" s="1"/>
  <c r="H1967" i="1" s="1"/>
  <c r="I1966" i="1"/>
  <c r="J1966" i="1" s="1"/>
  <c r="C1955" i="1"/>
  <c r="K1954" i="1"/>
  <c r="O1954" i="1" l="1"/>
  <c r="B1954" i="1"/>
  <c r="P1967" i="1"/>
  <c r="Q1967" i="1"/>
  <c r="M1966" i="1"/>
  <c r="N1966" i="1" s="1"/>
  <c r="I1967" i="1"/>
  <c r="E1967" i="1"/>
  <c r="G1967" i="1" s="1"/>
  <c r="H1968" i="1" s="1"/>
  <c r="A1968" i="1"/>
  <c r="D1968" i="1" s="1"/>
  <c r="L1967" i="1"/>
  <c r="C1956" i="1"/>
  <c r="K1955" i="1"/>
  <c r="O1955" i="1" l="1"/>
  <c r="B1955" i="1"/>
  <c r="A1969" i="1"/>
  <c r="D1969" i="1" s="1"/>
  <c r="L1968" i="1"/>
  <c r="E1968" i="1"/>
  <c r="G1968" i="1" s="1"/>
  <c r="H1969" i="1" s="1"/>
  <c r="Q1968" i="1"/>
  <c r="P1968" i="1"/>
  <c r="M1967" i="1"/>
  <c r="N1967" i="1" s="1"/>
  <c r="I1968" i="1"/>
  <c r="J1967" i="1"/>
  <c r="C1957" i="1"/>
  <c r="K1956" i="1"/>
  <c r="O1956" i="1" l="1"/>
  <c r="B1956" i="1"/>
  <c r="P1969" i="1"/>
  <c r="M1968" i="1"/>
  <c r="N1968" i="1" s="1"/>
  <c r="Q1969" i="1"/>
  <c r="I1969" i="1"/>
  <c r="J1968" i="1"/>
  <c r="L1969" i="1"/>
  <c r="A1970" i="1"/>
  <c r="D1970" i="1" s="1"/>
  <c r="E1969" i="1"/>
  <c r="G1969" i="1" s="1"/>
  <c r="H1970" i="1" s="1"/>
  <c r="C1958" i="1"/>
  <c r="K1957" i="1"/>
  <c r="O1957" i="1" l="1"/>
  <c r="B1957" i="1"/>
  <c r="Q1970" i="1"/>
  <c r="M1969" i="1"/>
  <c r="N1969" i="1" s="1"/>
  <c r="P1970" i="1"/>
  <c r="L1970" i="1"/>
  <c r="E1970" i="1"/>
  <c r="G1970" i="1" s="1"/>
  <c r="H1971" i="1" s="1"/>
  <c r="A1971" i="1"/>
  <c r="D1971" i="1" s="1"/>
  <c r="I1970" i="1"/>
  <c r="J1969" i="1"/>
  <c r="C1959" i="1"/>
  <c r="K1958" i="1"/>
  <c r="O1958" i="1" l="1"/>
  <c r="B1958" i="1"/>
  <c r="I1971" i="1"/>
  <c r="J1971" i="1" s="1"/>
  <c r="J1970" i="1"/>
  <c r="E1971" i="1"/>
  <c r="G1971" i="1" s="1"/>
  <c r="H1972" i="1" s="1"/>
  <c r="A1972" i="1"/>
  <c r="D1972" i="1" s="1"/>
  <c r="L1971" i="1"/>
  <c r="P1971" i="1"/>
  <c r="M1970" i="1"/>
  <c r="N1970" i="1" s="1"/>
  <c r="Q1971" i="1"/>
  <c r="C1960" i="1"/>
  <c r="K1959" i="1"/>
  <c r="O1959" i="1" l="1"/>
  <c r="B1959" i="1"/>
  <c r="I1972" i="1"/>
  <c r="J1972" i="1" s="1"/>
  <c r="E1972" i="1"/>
  <c r="G1972" i="1" s="1"/>
  <c r="H1973" i="1" s="1"/>
  <c r="A1973" i="1"/>
  <c r="D1973" i="1" s="1"/>
  <c r="L1972" i="1"/>
  <c r="Q1972" i="1"/>
  <c r="M1971" i="1"/>
  <c r="N1971" i="1" s="1"/>
  <c r="P1972" i="1"/>
  <c r="C1961" i="1"/>
  <c r="K1960" i="1"/>
  <c r="O1960" i="1" l="1"/>
  <c r="B1960" i="1"/>
  <c r="A1974" i="1"/>
  <c r="D1974" i="1" s="1"/>
  <c r="L1973" i="1"/>
  <c r="E1973" i="1"/>
  <c r="G1973" i="1" s="1"/>
  <c r="H1974" i="1" s="1"/>
  <c r="P1973" i="1"/>
  <c r="M1972" i="1"/>
  <c r="N1972" i="1" s="1"/>
  <c r="Q1973" i="1"/>
  <c r="I1973" i="1"/>
  <c r="C1962" i="1"/>
  <c r="K1961" i="1"/>
  <c r="O1961" i="1" l="1"/>
  <c r="B1961" i="1"/>
  <c r="Q1974" i="1"/>
  <c r="M1973" i="1"/>
  <c r="N1973" i="1" s="1"/>
  <c r="P1974" i="1"/>
  <c r="I1974" i="1"/>
  <c r="J1973" i="1"/>
  <c r="L1974" i="1"/>
  <c r="E1974" i="1"/>
  <c r="G1974" i="1" s="1"/>
  <c r="H1975" i="1" s="1"/>
  <c r="A1975" i="1"/>
  <c r="D1975" i="1" s="1"/>
  <c r="C1963" i="1"/>
  <c r="K1962" i="1"/>
  <c r="O1962" i="1" l="1"/>
  <c r="B1962" i="1"/>
  <c r="P1975" i="1"/>
  <c r="M1974" i="1"/>
  <c r="N1974" i="1" s="1"/>
  <c r="Q1975" i="1"/>
  <c r="E1975" i="1"/>
  <c r="G1975" i="1" s="1"/>
  <c r="H1976" i="1" s="1"/>
  <c r="A1976" i="1"/>
  <c r="D1976" i="1" s="1"/>
  <c r="L1975" i="1"/>
  <c r="I1975" i="1"/>
  <c r="J1975" i="1" s="1"/>
  <c r="J1974" i="1"/>
  <c r="C1964" i="1"/>
  <c r="K1963" i="1"/>
  <c r="O1963" i="1" l="1"/>
  <c r="B1963" i="1"/>
  <c r="Q1976" i="1"/>
  <c r="P1976" i="1"/>
  <c r="M1975" i="1"/>
  <c r="N1975" i="1" s="1"/>
  <c r="I1976" i="1"/>
  <c r="A1977" i="1"/>
  <c r="D1977" i="1" s="1"/>
  <c r="L1976" i="1"/>
  <c r="E1976" i="1"/>
  <c r="G1976" i="1" s="1"/>
  <c r="H1977" i="1" s="1"/>
  <c r="C1965" i="1"/>
  <c r="K1964" i="1"/>
  <c r="O1964" i="1" l="1"/>
  <c r="B1964" i="1"/>
  <c r="P1977" i="1"/>
  <c r="M1976" i="1"/>
  <c r="N1976" i="1" s="1"/>
  <c r="Q1977" i="1"/>
  <c r="L1977" i="1"/>
  <c r="E1977" i="1"/>
  <c r="G1977" i="1" s="1"/>
  <c r="H1978" i="1" s="1"/>
  <c r="A1978" i="1"/>
  <c r="D1978" i="1" s="1"/>
  <c r="I1977" i="1"/>
  <c r="J1976" i="1"/>
  <c r="C1966" i="1"/>
  <c r="K1965" i="1"/>
  <c r="O1965" i="1" l="1"/>
  <c r="B1965" i="1"/>
  <c r="L1978" i="1"/>
  <c r="A1979" i="1"/>
  <c r="D1979" i="1" s="1"/>
  <c r="E1978" i="1"/>
  <c r="G1978" i="1" s="1"/>
  <c r="H1979" i="1" s="1"/>
  <c r="Q1978" i="1"/>
  <c r="P1978" i="1"/>
  <c r="M1977" i="1"/>
  <c r="N1977" i="1" s="1"/>
  <c r="I1978" i="1"/>
  <c r="J1977" i="1"/>
  <c r="C1967" i="1"/>
  <c r="K1966" i="1"/>
  <c r="O1966" i="1" l="1"/>
  <c r="B1966" i="1"/>
  <c r="I1979" i="1"/>
  <c r="J1979" i="1" s="1"/>
  <c r="L1979" i="1"/>
  <c r="E1979" i="1"/>
  <c r="G1979" i="1" s="1"/>
  <c r="H1980" i="1" s="1"/>
  <c r="A1980" i="1"/>
  <c r="D1980" i="1" s="1"/>
  <c r="J1978" i="1"/>
  <c r="P1979" i="1"/>
  <c r="M1978" i="1"/>
  <c r="N1978" i="1" s="1"/>
  <c r="Q1979" i="1"/>
  <c r="C1968" i="1"/>
  <c r="K1967" i="1"/>
  <c r="O1967" i="1" l="1"/>
  <c r="B1967" i="1"/>
  <c r="I1980" i="1"/>
  <c r="J1980" i="1" s="1"/>
  <c r="L1980" i="1"/>
  <c r="E1980" i="1"/>
  <c r="G1980" i="1" s="1"/>
  <c r="H1981" i="1" s="1"/>
  <c r="A1981" i="1"/>
  <c r="D1981" i="1" s="1"/>
  <c r="Q1980" i="1"/>
  <c r="M1979" i="1"/>
  <c r="N1979" i="1" s="1"/>
  <c r="P1980" i="1"/>
  <c r="C1969" i="1"/>
  <c r="K1968" i="1"/>
  <c r="O1968" i="1" l="1"/>
  <c r="B1968" i="1"/>
  <c r="I1981" i="1"/>
  <c r="J1981" i="1" s="1"/>
  <c r="A1982" i="1"/>
  <c r="D1982" i="1" s="1"/>
  <c r="E1981" i="1"/>
  <c r="G1981" i="1" s="1"/>
  <c r="H1982" i="1" s="1"/>
  <c r="L1981" i="1"/>
  <c r="P1981" i="1"/>
  <c r="M1980" i="1"/>
  <c r="N1980" i="1" s="1"/>
  <c r="Q1981" i="1"/>
  <c r="C1970" i="1"/>
  <c r="K1969" i="1"/>
  <c r="O1969" i="1" l="1"/>
  <c r="B1969" i="1"/>
  <c r="Q1982" i="1"/>
  <c r="P1982" i="1"/>
  <c r="M1981" i="1"/>
  <c r="N1981" i="1" s="1"/>
  <c r="I1982" i="1"/>
  <c r="J1982" i="1" s="1"/>
  <c r="A1983" i="1"/>
  <c r="D1983" i="1" s="1"/>
  <c r="E1982" i="1"/>
  <c r="G1982" i="1" s="1"/>
  <c r="H1983" i="1" s="1"/>
  <c r="L1982" i="1"/>
  <c r="C1971" i="1"/>
  <c r="K1970" i="1"/>
  <c r="O1970" i="1" l="1"/>
  <c r="B1970" i="1"/>
  <c r="L1983" i="1"/>
  <c r="E1983" i="1"/>
  <c r="G1983" i="1" s="1"/>
  <c r="H1984" i="1" s="1"/>
  <c r="A1984" i="1"/>
  <c r="D1984" i="1" s="1"/>
  <c r="P1983" i="1"/>
  <c r="M1982" i="1"/>
  <c r="N1982" i="1" s="1"/>
  <c r="Q1983" i="1"/>
  <c r="I1983" i="1"/>
  <c r="C1972" i="1"/>
  <c r="K1971" i="1"/>
  <c r="O1971" i="1" l="1"/>
  <c r="B1971" i="1"/>
  <c r="L1984" i="1"/>
  <c r="A1985" i="1"/>
  <c r="D1985" i="1" s="1"/>
  <c r="E1984" i="1"/>
  <c r="G1984" i="1" s="1"/>
  <c r="H1985" i="1" s="1"/>
  <c r="Q1984" i="1"/>
  <c r="P1984" i="1"/>
  <c r="M1983" i="1"/>
  <c r="N1983" i="1" s="1"/>
  <c r="I1984" i="1"/>
  <c r="J1983" i="1"/>
  <c r="C1973" i="1"/>
  <c r="K1972" i="1"/>
  <c r="O1972" i="1" l="1"/>
  <c r="B1972" i="1"/>
  <c r="L1985" i="1"/>
  <c r="E1985" i="1"/>
  <c r="G1985" i="1" s="1"/>
  <c r="H1986" i="1" s="1"/>
  <c r="A1986" i="1"/>
  <c r="D1986" i="1" s="1"/>
  <c r="P1985" i="1"/>
  <c r="M1984" i="1"/>
  <c r="N1984" i="1" s="1"/>
  <c r="Q1985" i="1"/>
  <c r="I1985" i="1"/>
  <c r="J1984" i="1"/>
  <c r="C1974" i="1"/>
  <c r="K1973" i="1"/>
  <c r="O1973" i="1" l="1"/>
  <c r="B1973" i="1"/>
  <c r="Q1986" i="1"/>
  <c r="M1985" i="1"/>
  <c r="N1985" i="1" s="1"/>
  <c r="P1986" i="1"/>
  <c r="I1986" i="1"/>
  <c r="E1986" i="1"/>
  <c r="G1986" i="1" s="1"/>
  <c r="H1987" i="1" s="1"/>
  <c r="A1987" i="1"/>
  <c r="D1987" i="1" s="1"/>
  <c r="L1986" i="1"/>
  <c r="J1985" i="1"/>
  <c r="C1975" i="1"/>
  <c r="K1974" i="1"/>
  <c r="O1974" i="1" l="1"/>
  <c r="B1974" i="1"/>
  <c r="P1987" i="1"/>
  <c r="M1986" i="1"/>
  <c r="N1986" i="1" s="1"/>
  <c r="Q1987" i="1"/>
  <c r="L1987" i="1"/>
  <c r="E1987" i="1"/>
  <c r="G1987" i="1" s="1"/>
  <c r="H1988" i="1" s="1"/>
  <c r="A1988" i="1"/>
  <c r="D1988" i="1" s="1"/>
  <c r="I1987" i="1"/>
  <c r="J1986" i="1"/>
  <c r="C1976" i="1"/>
  <c r="K1975" i="1"/>
  <c r="O1975" i="1" l="1"/>
  <c r="B1975" i="1"/>
  <c r="Q1988" i="1"/>
  <c r="M1987" i="1"/>
  <c r="N1987" i="1" s="1"/>
  <c r="P1988" i="1"/>
  <c r="I1988" i="1"/>
  <c r="J1988" i="1" s="1"/>
  <c r="J1987" i="1"/>
  <c r="E1988" i="1"/>
  <c r="G1988" i="1" s="1"/>
  <c r="H1989" i="1" s="1"/>
  <c r="A1989" i="1"/>
  <c r="D1989" i="1" s="1"/>
  <c r="L1988" i="1"/>
  <c r="C1977" i="1"/>
  <c r="K1976" i="1"/>
  <c r="O1976" i="1" l="1"/>
  <c r="B1976" i="1"/>
  <c r="I1989" i="1"/>
  <c r="J1989" i="1" s="1"/>
  <c r="L1989" i="1"/>
  <c r="E1989" i="1"/>
  <c r="G1989" i="1" s="1"/>
  <c r="H1990" i="1" s="1"/>
  <c r="A1990" i="1"/>
  <c r="D1990" i="1" s="1"/>
  <c r="P1989" i="1"/>
  <c r="Q1989" i="1"/>
  <c r="M1988" i="1"/>
  <c r="N1988" i="1" s="1"/>
  <c r="C1978" i="1"/>
  <c r="K1977" i="1"/>
  <c r="O1977" i="1" l="1"/>
  <c r="B1977" i="1"/>
  <c r="Q1990" i="1"/>
  <c r="M1989" i="1"/>
  <c r="N1989" i="1" s="1"/>
  <c r="P1990" i="1"/>
  <c r="E1990" i="1"/>
  <c r="G1990" i="1" s="1"/>
  <c r="H1991" i="1" s="1"/>
  <c r="L1990" i="1"/>
  <c r="A1991" i="1"/>
  <c r="D1991" i="1" s="1"/>
  <c r="I1990" i="1"/>
  <c r="C1979" i="1"/>
  <c r="K1978" i="1"/>
  <c r="O1978" i="1" l="1"/>
  <c r="B1978" i="1"/>
  <c r="L1991" i="1"/>
  <c r="A1992" i="1"/>
  <c r="D1992" i="1" s="1"/>
  <c r="E1991" i="1"/>
  <c r="G1991" i="1" s="1"/>
  <c r="H1992" i="1" s="1"/>
  <c r="P1991" i="1"/>
  <c r="Q1991" i="1"/>
  <c r="M1990" i="1"/>
  <c r="N1990" i="1" s="1"/>
  <c r="I1991" i="1"/>
  <c r="J1990" i="1"/>
  <c r="C1980" i="1"/>
  <c r="K1979" i="1"/>
  <c r="O1979" i="1" l="1"/>
  <c r="B1979" i="1"/>
  <c r="I1992" i="1"/>
  <c r="J1992" i="1" s="1"/>
  <c r="J1991" i="1"/>
  <c r="L1992" i="1"/>
  <c r="E1992" i="1"/>
  <c r="G1992" i="1" s="1"/>
  <c r="H1993" i="1" s="1"/>
  <c r="A1993" i="1"/>
  <c r="D1993" i="1" s="1"/>
  <c r="Q1992" i="1"/>
  <c r="P1992" i="1"/>
  <c r="M1991" i="1"/>
  <c r="N1991" i="1" s="1"/>
  <c r="C1981" i="1"/>
  <c r="K1980" i="1"/>
  <c r="O1980" i="1" l="1"/>
  <c r="B1980" i="1"/>
  <c r="L1993" i="1"/>
  <c r="A1994" i="1"/>
  <c r="D1994" i="1" s="1"/>
  <c r="E1993" i="1"/>
  <c r="G1993" i="1" s="1"/>
  <c r="H1994" i="1" s="1"/>
  <c r="P1993" i="1"/>
  <c r="M1992" i="1"/>
  <c r="N1992" i="1" s="1"/>
  <c r="Q1993" i="1"/>
  <c r="I1993" i="1"/>
  <c r="C1982" i="1"/>
  <c r="K1981" i="1"/>
  <c r="O1981" i="1" l="1"/>
  <c r="B1981" i="1"/>
  <c r="L1994" i="1"/>
  <c r="E1994" i="1"/>
  <c r="G1994" i="1" s="1"/>
  <c r="H1995" i="1" s="1"/>
  <c r="A1995" i="1"/>
  <c r="D1995" i="1" s="1"/>
  <c r="Q1994" i="1"/>
  <c r="P1994" i="1"/>
  <c r="M1993" i="1"/>
  <c r="N1993" i="1" s="1"/>
  <c r="I1994" i="1"/>
  <c r="J1993" i="1"/>
  <c r="C1983" i="1"/>
  <c r="K1982" i="1"/>
  <c r="O1982" i="1" l="1"/>
  <c r="B1982" i="1"/>
  <c r="E1995" i="1"/>
  <c r="G1995" i="1" s="1"/>
  <c r="H1996" i="1" s="1"/>
  <c r="A1996" i="1"/>
  <c r="D1996" i="1" s="1"/>
  <c r="L1995" i="1"/>
  <c r="P1995" i="1"/>
  <c r="M1994" i="1"/>
  <c r="N1994" i="1" s="1"/>
  <c r="Q1995" i="1"/>
  <c r="I1995" i="1"/>
  <c r="J1994" i="1"/>
  <c r="C1984" i="1"/>
  <c r="K1983" i="1"/>
  <c r="O1983" i="1" l="1"/>
  <c r="B1983" i="1"/>
  <c r="Q1996" i="1"/>
  <c r="P1996" i="1"/>
  <c r="M1995" i="1"/>
  <c r="N1995" i="1" s="1"/>
  <c r="I1996" i="1"/>
  <c r="J1995" i="1"/>
  <c r="L1996" i="1"/>
  <c r="A1997" i="1"/>
  <c r="D1997" i="1" s="1"/>
  <c r="E1996" i="1"/>
  <c r="G1996" i="1" s="1"/>
  <c r="H1997" i="1" s="1"/>
  <c r="C1985" i="1"/>
  <c r="K1984" i="1"/>
  <c r="O1984" i="1" l="1"/>
  <c r="B1984" i="1"/>
  <c r="A1998" i="1"/>
  <c r="D1998" i="1" s="1"/>
  <c r="E1997" i="1"/>
  <c r="G1997" i="1" s="1"/>
  <c r="H1998" i="1" s="1"/>
  <c r="L1997" i="1"/>
  <c r="I1997" i="1"/>
  <c r="J1997" i="1" s="1"/>
  <c r="P1997" i="1"/>
  <c r="M1996" i="1"/>
  <c r="N1996" i="1" s="1"/>
  <c r="Q1997" i="1"/>
  <c r="J1996" i="1"/>
  <c r="C1986" i="1"/>
  <c r="K1985" i="1"/>
  <c r="O1985" i="1" l="1"/>
  <c r="B1985" i="1"/>
  <c r="Q1998" i="1"/>
  <c r="M1997" i="1"/>
  <c r="N1997" i="1" s="1"/>
  <c r="P1998" i="1"/>
  <c r="I1998" i="1"/>
  <c r="J1998" i="1" s="1"/>
  <c r="E1998" i="1"/>
  <c r="G1998" i="1" s="1"/>
  <c r="H1999" i="1" s="1"/>
  <c r="L1998" i="1"/>
  <c r="A1999" i="1"/>
  <c r="D1999" i="1" s="1"/>
  <c r="C1987" i="1"/>
  <c r="K1986" i="1"/>
  <c r="O1986" i="1" l="1"/>
  <c r="B1986" i="1"/>
  <c r="P1999" i="1"/>
  <c r="M1998" i="1"/>
  <c r="N1998" i="1" s="1"/>
  <c r="Q1999" i="1"/>
  <c r="L1999" i="1"/>
  <c r="E1999" i="1"/>
  <c r="G1999" i="1" s="1"/>
  <c r="H2000" i="1" s="1"/>
  <c r="A2000" i="1"/>
  <c r="D2000" i="1" s="1"/>
  <c r="I1999" i="1"/>
  <c r="C1988" i="1"/>
  <c r="K1987" i="1"/>
  <c r="O1987" i="1" l="1"/>
  <c r="B1987" i="1"/>
  <c r="I2000" i="1"/>
  <c r="J2000" i="1" s="1"/>
  <c r="L2000" i="1"/>
  <c r="A2001" i="1"/>
  <c r="D2001" i="1" s="1"/>
  <c r="E2000" i="1"/>
  <c r="G2000" i="1" s="1"/>
  <c r="H2001" i="1" s="1"/>
  <c r="J1999" i="1"/>
  <c r="Q2000" i="1"/>
  <c r="M1999" i="1"/>
  <c r="N1999" i="1" s="1"/>
  <c r="P2000" i="1"/>
  <c r="C1989" i="1"/>
  <c r="K1988" i="1"/>
  <c r="O1988" i="1" l="1"/>
  <c r="B1988" i="1"/>
  <c r="A2002" i="1"/>
  <c r="D2002" i="1" s="1"/>
  <c r="E2001" i="1"/>
  <c r="G2001" i="1" s="1"/>
  <c r="H2002" i="1" s="1"/>
  <c r="L2001" i="1"/>
  <c r="P2001" i="1"/>
  <c r="M2000" i="1"/>
  <c r="N2000" i="1" s="1"/>
  <c r="Q2001" i="1"/>
  <c r="I2001" i="1"/>
  <c r="C1990" i="1"/>
  <c r="K1989" i="1"/>
  <c r="O1989" i="1" l="1"/>
  <c r="B1989" i="1"/>
  <c r="I2002" i="1"/>
  <c r="J2002" i="1" s="1"/>
  <c r="E2002" i="1"/>
  <c r="G2002" i="1" s="1"/>
  <c r="H2003" i="1" s="1"/>
  <c r="A2003" i="1"/>
  <c r="D2003" i="1" s="1"/>
  <c r="L2002" i="1"/>
  <c r="Q2002" i="1"/>
  <c r="P2002" i="1"/>
  <c r="M2001" i="1"/>
  <c r="N2001" i="1" s="1"/>
  <c r="J2001" i="1"/>
  <c r="C1991" i="1"/>
  <c r="K1990" i="1"/>
  <c r="O1990" i="1" l="1"/>
  <c r="B1990" i="1"/>
  <c r="E2003" i="1"/>
  <c r="G2003" i="1" s="1"/>
  <c r="H2004" i="1" s="1"/>
  <c r="A2004" i="1"/>
  <c r="D2004" i="1" s="1"/>
  <c r="L2003" i="1"/>
  <c r="P2003" i="1"/>
  <c r="M2002" i="1"/>
  <c r="N2002" i="1" s="1"/>
  <c r="Q2003" i="1"/>
  <c r="I2003" i="1"/>
  <c r="C1992" i="1"/>
  <c r="K1991" i="1"/>
  <c r="O1991" i="1" l="1"/>
  <c r="B1991" i="1"/>
  <c r="I2004" i="1"/>
  <c r="J2004" i="1" s="1"/>
  <c r="Q2004" i="1"/>
  <c r="M2003" i="1"/>
  <c r="N2003" i="1" s="1"/>
  <c r="P2004" i="1"/>
  <c r="J2003" i="1"/>
  <c r="L2004" i="1"/>
  <c r="E2004" i="1"/>
  <c r="G2004" i="1" s="1"/>
  <c r="H2005" i="1" s="1"/>
  <c r="A2005" i="1"/>
  <c r="D2005" i="1" s="1"/>
  <c r="C1993" i="1"/>
  <c r="K1992" i="1"/>
  <c r="O1992" i="1" l="1"/>
  <c r="B1992" i="1"/>
  <c r="L2005" i="1"/>
  <c r="E2005" i="1"/>
  <c r="G2005" i="1" s="1"/>
  <c r="H2006" i="1" s="1"/>
  <c r="A2006" i="1"/>
  <c r="D2006" i="1" s="1"/>
  <c r="P2005" i="1"/>
  <c r="M2004" i="1"/>
  <c r="N2004" i="1" s="1"/>
  <c r="Q2005" i="1"/>
  <c r="I2005" i="1"/>
  <c r="C1994" i="1"/>
  <c r="K1993" i="1"/>
  <c r="O1993" i="1" l="1"/>
  <c r="B1993" i="1"/>
  <c r="Q2006" i="1"/>
  <c r="P2006" i="1"/>
  <c r="M2005" i="1"/>
  <c r="N2005" i="1" s="1"/>
  <c r="I2006" i="1"/>
  <c r="A2007" i="1"/>
  <c r="D2007" i="1" s="1"/>
  <c r="E2006" i="1"/>
  <c r="G2006" i="1" s="1"/>
  <c r="H2007" i="1" s="1"/>
  <c r="L2006" i="1"/>
  <c r="J2005" i="1"/>
  <c r="C1995" i="1"/>
  <c r="K1994" i="1"/>
  <c r="O1994" i="1" l="1"/>
  <c r="B1994" i="1"/>
  <c r="L2007" i="1"/>
  <c r="A2008" i="1"/>
  <c r="D2008" i="1" s="1"/>
  <c r="E2007" i="1"/>
  <c r="G2007" i="1" s="1"/>
  <c r="H2008" i="1" s="1"/>
  <c r="P2007" i="1"/>
  <c r="Q2007" i="1"/>
  <c r="M2006" i="1"/>
  <c r="N2006" i="1" s="1"/>
  <c r="I2007" i="1"/>
  <c r="J2006" i="1"/>
  <c r="C1996" i="1"/>
  <c r="K1995" i="1"/>
  <c r="O1995" i="1" l="1"/>
  <c r="B1995" i="1"/>
  <c r="A2009" i="1"/>
  <c r="D2009" i="1" s="1"/>
  <c r="L2008" i="1"/>
  <c r="E2008" i="1"/>
  <c r="G2008" i="1" s="1"/>
  <c r="H2009" i="1" s="1"/>
  <c r="Q2008" i="1"/>
  <c r="P2008" i="1"/>
  <c r="M2007" i="1"/>
  <c r="N2007" i="1" s="1"/>
  <c r="I2008" i="1"/>
  <c r="J2007" i="1"/>
  <c r="C1997" i="1"/>
  <c r="K1996" i="1"/>
  <c r="O1996" i="1" l="1"/>
  <c r="B1996" i="1"/>
  <c r="P2009" i="1"/>
  <c r="M2008" i="1"/>
  <c r="N2008" i="1" s="1"/>
  <c r="Q2009" i="1"/>
  <c r="I2009" i="1"/>
  <c r="A2010" i="1"/>
  <c r="D2010" i="1" s="1"/>
  <c r="L2009" i="1"/>
  <c r="E2009" i="1"/>
  <c r="G2009" i="1" s="1"/>
  <c r="H2010" i="1" s="1"/>
  <c r="J2008" i="1"/>
  <c r="C1998" i="1"/>
  <c r="K1997" i="1"/>
  <c r="O1997" i="1" l="1"/>
  <c r="B1997" i="1"/>
  <c r="I2010" i="1"/>
  <c r="J2010" i="1" s="1"/>
  <c r="Q2010" i="1"/>
  <c r="M2009" i="1"/>
  <c r="N2009" i="1" s="1"/>
  <c r="P2010" i="1"/>
  <c r="L2010" i="1"/>
  <c r="E2010" i="1"/>
  <c r="G2010" i="1" s="1"/>
  <c r="H2011" i="1" s="1"/>
  <c r="A2011" i="1"/>
  <c r="D2011" i="1" s="1"/>
  <c r="J2009" i="1"/>
  <c r="C1999" i="1"/>
  <c r="K1998" i="1"/>
  <c r="O1998" i="1" l="1"/>
  <c r="B1998" i="1"/>
  <c r="P2011" i="1"/>
  <c r="M2010" i="1"/>
  <c r="N2010" i="1" s="1"/>
  <c r="Q2011" i="1"/>
  <c r="E2011" i="1"/>
  <c r="G2011" i="1" s="1"/>
  <c r="H2012" i="1" s="1"/>
  <c r="A2012" i="1"/>
  <c r="D2012" i="1" s="1"/>
  <c r="L2011" i="1"/>
  <c r="I2011" i="1"/>
  <c r="C2000" i="1"/>
  <c r="K1999" i="1"/>
  <c r="O1999" i="1" l="1"/>
  <c r="B1999" i="1"/>
  <c r="Q2012" i="1"/>
  <c r="M2011" i="1"/>
  <c r="N2011" i="1" s="1"/>
  <c r="P2012" i="1"/>
  <c r="I2012" i="1"/>
  <c r="J2012" i="1" s="1"/>
  <c r="E2012" i="1"/>
  <c r="G2012" i="1" s="1"/>
  <c r="H2013" i="1" s="1"/>
  <c r="L2012" i="1"/>
  <c r="A2013" i="1"/>
  <c r="D2013" i="1" s="1"/>
  <c r="J2011" i="1"/>
  <c r="C2001" i="1"/>
  <c r="K2000" i="1"/>
  <c r="O2000" i="1" l="1"/>
  <c r="B2000" i="1"/>
  <c r="I2013" i="1"/>
  <c r="J2013" i="1" s="1"/>
  <c r="A2014" i="1"/>
  <c r="D2014" i="1" s="1"/>
  <c r="L2013" i="1"/>
  <c r="E2013" i="1"/>
  <c r="G2013" i="1" s="1"/>
  <c r="H2014" i="1" s="1"/>
  <c r="P2013" i="1"/>
  <c r="M2012" i="1"/>
  <c r="N2012" i="1" s="1"/>
  <c r="Q2013" i="1"/>
  <c r="C2002" i="1"/>
  <c r="K2001" i="1"/>
  <c r="O2001" i="1" l="1"/>
  <c r="B2001" i="1"/>
  <c r="Q2014" i="1"/>
  <c r="M2013" i="1"/>
  <c r="N2013" i="1" s="1"/>
  <c r="P2014" i="1"/>
  <c r="A2015" i="1"/>
  <c r="D2015" i="1" s="1"/>
  <c r="L2014" i="1"/>
  <c r="E2014" i="1"/>
  <c r="G2014" i="1" s="1"/>
  <c r="H2015" i="1" s="1"/>
  <c r="I2014" i="1"/>
  <c r="J2014" i="1" s="1"/>
  <c r="C2003" i="1"/>
  <c r="K2002" i="1"/>
  <c r="O2002" i="1" l="1"/>
  <c r="B2002" i="1"/>
  <c r="L2015" i="1"/>
  <c r="E2015" i="1"/>
  <c r="G2015" i="1" s="1"/>
  <c r="H2016" i="1" s="1"/>
  <c r="A2016" i="1"/>
  <c r="D2016" i="1" s="1"/>
  <c r="P2015" i="1"/>
  <c r="M2014" i="1"/>
  <c r="N2014" i="1" s="1"/>
  <c r="Q2015" i="1"/>
  <c r="I2015" i="1"/>
  <c r="C2004" i="1"/>
  <c r="K2003" i="1"/>
  <c r="O2003" i="1" l="1"/>
  <c r="B2003" i="1"/>
  <c r="I2016" i="1"/>
  <c r="J2016" i="1" s="1"/>
  <c r="J2015" i="1"/>
  <c r="A2017" i="1"/>
  <c r="D2017" i="1" s="1"/>
  <c r="L2016" i="1"/>
  <c r="E2016" i="1"/>
  <c r="G2016" i="1" s="1"/>
  <c r="H2017" i="1" s="1"/>
  <c r="Q2016" i="1"/>
  <c r="P2016" i="1"/>
  <c r="M2015" i="1"/>
  <c r="N2015" i="1" s="1"/>
  <c r="C2005" i="1"/>
  <c r="K2004" i="1"/>
  <c r="O2004" i="1" l="1"/>
  <c r="B2004" i="1"/>
  <c r="A2018" i="1"/>
  <c r="D2018" i="1" s="1"/>
  <c r="L2017" i="1"/>
  <c r="E2017" i="1"/>
  <c r="G2017" i="1" s="1"/>
  <c r="H2018" i="1" s="1"/>
  <c r="P2017" i="1"/>
  <c r="M2016" i="1"/>
  <c r="N2016" i="1" s="1"/>
  <c r="Q2017" i="1"/>
  <c r="I2017" i="1"/>
  <c r="C2006" i="1"/>
  <c r="K2005" i="1"/>
  <c r="O2005" i="1" l="1"/>
  <c r="B2005" i="1"/>
  <c r="Q2018" i="1"/>
  <c r="M2017" i="1"/>
  <c r="N2017" i="1" s="1"/>
  <c r="P2018" i="1"/>
  <c r="I2018" i="1"/>
  <c r="J2017" i="1"/>
  <c r="E2018" i="1"/>
  <c r="G2018" i="1" s="1"/>
  <c r="H2019" i="1" s="1"/>
  <c r="A2019" i="1"/>
  <c r="D2019" i="1" s="1"/>
  <c r="L2018" i="1"/>
  <c r="C2007" i="1"/>
  <c r="K2006" i="1"/>
  <c r="O2006" i="1" l="1"/>
  <c r="B2006" i="1"/>
  <c r="E2019" i="1"/>
  <c r="G2019" i="1" s="1"/>
  <c r="H2020" i="1" s="1"/>
  <c r="A2020" i="1"/>
  <c r="D2020" i="1" s="1"/>
  <c r="L2019" i="1"/>
  <c r="P2019" i="1"/>
  <c r="M2018" i="1"/>
  <c r="N2018" i="1" s="1"/>
  <c r="Q2019" i="1"/>
  <c r="I2019" i="1"/>
  <c r="J2018" i="1"/>
  <c r="C2008" i="1"/>
  <c r="K2007" i="1"/>
  <c r="O2007" i="1" l="1"/>
  <c r="B2007" i="1"/>
  <c r="Q2020" i="1"/>
  <c r="M2019" i="1"/>
  <c r="N2019" i="1" s="1"/>
  <c r="P2020" i="1"/>
  <c r="I2020" i="1"/>
  <c r="J2020" i="1" s="1"/>
  <c r="J2019" i="1"/>
  <c r="E2020" i="1"/>
  <c r="G2020" i="1" s="1"/>
  <c r="H2021" i="1" s="1"/>
  <c r="L2020" i="1"/>
  <c r="A2021" i="1"/>
  <c r="D2021" i="1" s="1"/>
  <c r="C2009" i="1"/>
  <c r="K2008" i="1"/>
  <c r="O2008" i="1" l="1"/>
  <c r="B2008" i="1"/>
  <c r="A2022" i="1"/>
  <c r="D2022" i="1" s="1"/>
  <c r="L2021" i="1"/>
  <c r="E2021" i="1"/>
  <c r="G2021" i="1" s="1"/>
  <c r="H2022" i="1" s="1"/>
  <c r="I2021" i="1"/>
  <c r="J2021" i="1" s="1"/>
  <c r="P2021" i="1"/>
  <c r="M2020" i="1"/>
  <c r="N2020" i="1" s="1"/>
  <c r="Q2021" i="1"/>
  <c r="C2010" i="1"/>
  <c r="K2009" i="1"/>
  <c r="O2009" i="1" l="1"/>
  <c r="B2009" i="1"/>
  <c r="Q2022" i="1"/>
  <c r="P2022" i="1"/>
  <c r="M2021" i="1"/>
  <c r="N2021" i="1" s="1"/>
  <c r="I2022" i="1"/>
  <c r="A2023" i="1"/>
  <c r="D2023" i="1" s="1"/>
  <c r="L2022" i="1"/>
  <c r="E2022" i="1"/>
  <c r="G2022" i="1" s="1"/>
  <c r="H2023" i="1" s="1"/>
  <c r="C2011" i="1"/>
  <c r="K2010" i="1"/>
  <c r="O2010" i="1" l="1"/>
  <c r="B2010" i="1"/>
  <c r="P2023" i="1"/>
  <c r="M2022" i="1"/>
  <c r="N2022" i="1" s="1"/>
  <c r="Q2023" i="1"/>
  <c r="E2023" i="1"/>
  <c r="G2023" i="1" s="1"/>
  <c r="H2024" i="1" s="1"/>
  <c r="A2024" i="1"/>
  <c r="D2024" i="1" s="1"/>
  <c r="L2023" i="1"/>
  <c r="I2023" i="1"/>
  <c r="J2023" i="1" s="1"/>
  <c r="J2022" i="1"/>
  <c r="C2012" i="1"/>
  <c r="K2011" i="1"/>
  <c r="O2011" i="1" l="1"/>
  <c r="B2011" i="1"/>
  <c r="Q2024" i="1"/>
  <c r="P2024" i="1"/>
  <c r="M2023" i="1"/>
  <c r="N2023" i="1" s="1"/>
  <c r="A2025" i="1"/>
  <c r="D2025" i="1" s="1"/>
  <c r="E2024" i="1"/>
  <c r="G2024" i="1" s="1"/>
  <c r="H2025" i="1" s="1"/>
  <c r="L2024" i="1"/>
  <c r="I2024" i="1"/>
  <c r="C2013" i="1"/>
  <c r="K2012" i="1"/>
  <c r="O2012" i="1" l="1"/>
  <c r="B2012" i="1"/>
  <c r="P2025" i="1"/>
  <c r="M2024" i="1"/>
  <c r="N2024" i="1" s="1"/>
  <c r="Q2025" i="1"/>
  <c r="I2025" i="1"/>
  <c r="J2025" i="1" s="1"/>
  <c r="E2025" i="1"/>
  <c r="G2025" i="1" s="1"/>
  <c r="H2026" i="1" s="1"/>
  <c r="A2026" i="1"/>
  <c r="D2026" i="1" s="1"/>
  <c r="L2025" i="1"/>
  <c r="J2024" i="1"/>
  <c r="C2014" i="1"/>
  <c r="K2013" i="1"/>
  <c r="O2013" i="1" l="1"/>
  <c r="B2013" i="1"/>
  <c r="E2026" i="1"/>
  <c r="G2026" i="1" s="1"/>
  <c r="H2027" i="1" s="1"/>
  <c r="A2027" i="1"/>
  <c r="D2027" i="1" s="1"/>
  <c r="L2026" i="1"/>
  <c r="Q2026" i="1"/>
  <c r="M2025" i="1"/>
  <c r="N2025" i="1" s="1"/>
  <c r="P2026" i="1"/>
  <c r="I2026" i="1"/>
  <c r="C2015" i="1"/>
  <c r="K2014" i="1"/>
  <c r="O2014" i="1" l="1"/>
  <c r="B2014" i="1"/>
  <c r="P2027" i="1"/>
  <c r="M2026" i="1"/>
  <c r="N2026" i="1" s="1"/>
  <c r="Q2027" i="1"/>
  <c r="I2027" i="1"/>
  <c r="J2027" i="1" s="1"/>
  <c r="J2026" i="1"/>
  <c r="E2027" i="1"/>
  <c r="G2027" i="1" s="1"/>
  <c r="H2028" i="1" s="1"/>
  <c r="L2027" i="1"/>
  <c r="A2028" i="1"/>
  <c r="D2028" i="1" s="1"/>
  <c r="C2016" i="1"/>
  <c r="K2015" i="1"/>
  <c r="O2015" i="1" l="1"/>
  <c r="B2015" i="1"/>
  <c r="L2028" i="1"/>
  <c r="E2028" i="1"/>
  <c r="G2028" i="1" s="1"/>
  <c r="H2029" i="1" s="1"/>
  <c r="A2029" i="1"/>
  <c r="D2029" i="1" s="1"/>
  <c r="I2028" i="1"/>
  <c r="Q2028" i="1"/>
  <c r="M2027" i="1"/>
  <c r="N2027" i="1" s="1"/>
  <c r="P2028" i="1"/>
  <c r="C2017" i="1"/>
  <c r="K2016" i="1"/>
  <c r="O2016" i="1" l="1"/>
  <c r="B2016" i="1"/>
  <c r="I2029" i="1"/>
  <c r="J2029" i="1" s="1"/>
  <c r="J2028" i="1"/>
  <c r="A2030" i="1"/>
  <c r="D2030" i="1" s="1"/>
  <c r="L2029" i="1"/>
  <c r="E2029" i="1"/>
  <c r="G2029" i="1" s="1"/>
  <c r="H2030" i="1" s="1"/>
  <c r="P2029" i="1"/>
  <c r="M2028" i="1"/>
  <c r="N2028" i="1" s="1"/>
  <c r="Q2029" i="1"/>
  <c r="C2018" i="1"/>
  <c r="K2017" i="1"/>
  <c r="O2017" i="1" l="1"/>
  <c r="B2017" i="1"/>
  <c r="Q2030" i="1"/>
  <c r="P2030" i="1"/>
  <c r="M2029" i="1"/>
  <c r="N2029" i="1" s="1"/>
  <c r="I2030" i="1"/>
  <c r="J2030" i="1" s="1"/>
  <c r="E2030" i="1"/>
  <c r="G2030" i="1" s="1"/>
  <c r="H2031" i="1" s="1"/>
  <c r="L2030" i="1"/>
  <c r="A2031" i="1"/>
  <c r="D2031" i="1" s="1"/>
  <c r="C2019" i="1"/>
  <c r="K2018" i="1"/>
  <c r="O2018" i="1" l="1"/>
  <c r="B2018" i="1"/>
  <c r="L2031" i="1"/>
  <c r="E2031" i="1"/>
  <c r="G2031" i="1" s="1"/>
  <c r="H2032" i="1" s="1"/>
  <c r="A2032" i="1"/>
  <c r="D2032" i="1" s="1"/>
  <c r="I2031" i="1"/>
  <c r="P2031" i="1"/>
  <c r="M2030" i="1"/>
  <c r="N2030" i="1" s="1"/>
  <c r="Q2031" i="1"/>
  <c r="C2020" i="1"/>
  <c r="K2019" i="1"/>
  <c r="O2019" i="1" l="1"/>
  <c r="B2019" i="1"/>
  <c r="I2032" i="1"/>
  <c r="J2032" i="1" s="1"/>
  <c r="J2031" i="1"/>
  <c r="L2032" i="1"/>
  <c r="E2032" i="1"/>
  <c r="G2032" i="1" s="1"/>
  <c r="H2033" i="1" s="1"/>
  <c r="A2033" i="1"/>
  <c r="D2033" i="1" s="1"/>
  <c r="Q2032" i="1"/>
  <c r="P2032" i="1"/>
  <c r="M2031" i="1"/>
  <c r="N2031" i="1" s="1"/>
  <c r="C2021" i="1"/>
  <c r="K2020" i="1"/>
  <c r="O2020" i="1" l="1"/>
  <c r="B2020" i="1"/>
  <c r="P2033" i="1"/>
  <c r="M2032" i="1"/>
  <c r="N2032" i="1" s="1"/>
  <c r="Q2033" i="1"/>
  <c r="A2034" i="1"/>
  <c r="D2034" i="1" s="1"/>
  <c r="E2033" i="1"/>
  <c r="G2033" i="1" s="1"/>
  <c r="H2034" i="1" s="1"/>
  <c r="L2033" i="1"/>
  <c r="I2033" i="1"/>
  <c r="C2022" i="1"/>
  <c r="K2021" i="1"/>
  <c r="O2021" i="1" l="1"/>
  <c r="B2021" i="1"/>
  <c r="Q2034" i="1"/>
  <c r="M2033" i="1"/>
  <c r="N2033" i="1" s="1"/>
  <c r="P2034" i="1"/>
  <c r="I2034" i="1"/>
  <c r="J2034" i="1" s="1"/>
  <c r="L2034" i="1"/>
  <c r="E2034" i="1"/>
  <c r="G2034" i="1" s="1"/>
  <c r="H2035" i="1" s="1"/>
  <c r="A2035" i="1"/>
  <c r="D2035" i="1" s="1"/>
  <c r="J2033" i="1"/>
  <c r="C2023" i="1"/>
  <c r="K2022" i="1"/>
  <c r="O2022" i="1" l="1"/>
  <c r="B2022" i="1"/>
  <c r="L2035" i="1"/>
  <c r="E2035" i="1"/>
  <c r="G2035" i="1" s="1"/>
  <c r="H2036" i="1" s="1"/>
  <c r="A2036" i="1"/>
  <c r="D2036" i="1" s="1"/>
  <c r="P2035" i="1"/>
  <c r="Q2035" i="1"/>
  <c r="M2034" i="1"/>
  <c r="N2034" i="1" s="1"/>
  <c r="I2035" i="1"/>
  <c r="C2024" i="1"/>
  <c r="K2023" i="1"/>
  <c r="O2023" i="1" l="1"/>
  <c r="B2023" i="1"/>
  <c r="I2036" i="1"/>
  <c r="J2036" i="1" s="1"/>
  <c r="J2035" i="1"/>
  <c r="L2036" i="1"/>
  <c r="E2036" i="1"/>
  <c r="G2036" i="1" s="1"/>
  <c r="H2037" i="1" s="1"/>
  <c r="A2037" i="1"/>
  <c r="D2037" i="1" s="1"/>
  <c r="Q2036" i="1"/>
  <c r="M2035" i="1"/>
  <c r="N2035" i="1" s="1"/>
  <c r="P2036" i="1"/>
  <c r="C2025" i="1"/>
  <c r="K2024" i="1"/>
  <c r="O2024" i="1" l="1"/>
  <c r="B2024" i="1"/>
  <c r="P2037" i="1"/>
  <c r="M2036" i="1"/>
  <c r="N2036" i="1" s="1"/>
  <c r="Q2037" i="1"/>
  <c r="A2038" i="1"/>
  <c r="D2038" i="1" s="1"/>
  <c r="L2037" i="1"/>
  <c r="E2037" i="1"/>
  <c r="G2037" i="1" s="1"/>
  <c r="H2038" i="1" s="1"/>
  <c r="I2037" i="1"/>
  <c r="C2026" i="1"/>
  <c r="K2025" i="1"/>
  <c r="O2025" i="1" l="1"/>
  <c r="B2025" i="1"/>
  <c r="Q2038" i="1"/>
  <c r="M2037" i="1"/>
  <c r="N2037" i="1" s="1"/>
  <c r="P2038" i="1"/>
  <c r="I2038" i="1"/>
  <c r="E2038" i="1"/>
  <c r="G2038" i="1" s="1"/>
  <c r="H2039" i="1" s="1"/>
  <c r="L2038" i="1"/>
  <c r="A2039" i="1"/>
  <c r="D2039" i="1" s="1"/>
  <c r="J2037" i="1"/>
  <c r="C2027" i="1"/>
  <c r="K2026" i="1"/>
  <c r="O2026" i="1" l="1"/>
  <c r="B2026" i="1"/>
  <c r="P2039" i="1"/>
  <c r="Q2039" i="1"/>
  <c r="M2038" i="1"/>
  <c r="N2038" i="1" s="1"/>
  <c r="L2039" i="1"/>
  <c r="A2040" i="1"/>
  <c r="D2040" i="1" s="1"/>
  <c r="E2039" i="1"/>
  <c r="G2039" i="1" s="1"/>
  <c r="H2040" i="1" s="1"/>
  <c r="I2039" i="1"/>
  <c r="J2038" i="1"/>
  <c r="C2028" i="1"/>
  <c r="K2027" i="1"/>
  <c r="O2027" i="1" l="1"/>
  <c r="B2027" i="1"/>
  <c r="I2040" i="1"/>
  <c r="J2040" i="1" s="1"/>
  <c r="E2040" i="1"/>
  <c r="G2040" i="1" s="1"/>
  <c r="H2041" i="1" s="1"/>
  <c r="A2041" i="1"/>
  <c r="D2041" i="1" s="1"/>
  <c r="L2040" i="1"/>
  <c r="Q2040" i="1"/>
  <c r="M2039" i="1"/>
  <c r="N2039" i="1" s="1"/>
  <c r="P2040" i="1"/>
  <c r="J2039" i="1"/>
  <c r="C2029" i="1"/>
  <c r="K2028" i="1"/>
  <c r="O2028" i="1" l="1"/>
  <c r="B2028" i="1"/>
  <c r="P2041" i="1"/>
  <c r="M2040" i="1"/>
  <c r="N2040" i="1" s="1"/>
  <c r="Q2041" i="1"/>
  <c r="A2042" i="1"/>
  <c r="D2042" i="1" s="1"/>
  <c r="L2041" i="1"/>
  <c r="E2041" i="1"/>
  <c r="G2041" i="1" s="1"/>
  <c r="H2042" i="1" s="1"/>
  <c r="I2041" i="1"/>
  <c r="J2041" i="1" s="1"/>
  <c r="C2030" i="1"/>
  <c r="K2029" i="1"/>
  <c r="O2029" i="1" l="1"/>
  <c r="B2029" i="1"/>
  <c r="L2042" i="1"/>
  <c r="E2042" i="1"/>
  <c r="G2042" i="1" s="1"/>
  <c r="H2043" i="1" s="1"/>
  <c r="A2043" i="1"/>
  <c r="D2043" i="1" s="1"/>
  <c r="Q2042" i="1"/>
  <c r="P2042" i="1"/>
  <c r="M2041" i="1"/>
  <c r="N2041" i="1" s="1"/>
  <c r="I2042" i="1"/>
  <c r="C2031" i="1"/>
  <c r="K2030" i="1"/>
  <c r="O2030" i="1" l="1"/>
  <c r="B2030" i="1"/>
  <c r="I2043" i="1"/>
  <c r="J2043" i="1" s="1"/>
  <c r="J2042" i="1"/>
  <c r="L2043" i="1"/>
  <c r="E2043" i="1"/>
  <c r="G2043" i="1" s="1"/>
  <c r="H2044" i="1" s="1"/>
  <c r="A2044" i="1"/>
  <c r="D2044" i="1" s="1"/>
  <c r="P2043" i="1"/>
  <c r="M2042" i="1"/>
  <c r="N2042" i="1" s="1"/>
  <c r="Q2043" i="1"/>
  <c r="C2032" i="1"/>
  <c r="K2031" i="1"/>
  <c r="O2031" i="1" l="1"/>
  <c r="B2031" i="1"/>
  <c r="I2044" i="1"/>
  <c r="J2044" i="1" s="1"/>
  <c r="L2044" i="1"/>
  <c r="E2044" i="1"/>
  <c r="G2044" i="1" s="1"/>
  <c r="H2045" i="1" s="1"/>
  <c r="A2045" i="1"/>
  <c r="D2045" i="1" s="1"/>
  <c r="Q2044" i="1"/>
  <c r="M2043" i="1"/>
  <c r="N2043" i="1" s="1"/>
  <c r="P2044" i="1"/>
  <c r="C2033" i="1"/>
  <c r="K2032" i="1"/>
  <c r="O2032" i="1" l="1"/>
  <c r="B2032" i="1"/>
  <c r="A2046" i="1"/>
  <c r="D2046" i="1" s="1"/>
  <c r="L2045" i="1"/>
  <c r="E2045" i="1"/>
  <c r="G2045" i="1" s="1"/>
  <c r="H2046" i="1" s="1"/>
  <c r="P2045" i="1"/>
  <c r="M2044" i="1"/>
  <c r="N2044" i="1" s="1"/>
  <c r="Q2045" i="1"/>
  <c r="I2045" i="1"/>
  <c r="J2045" i="1" s="1"/>
  <c r="C2034" i="1"/>
  <c r="K2033" i="1"/>
  <c r="O2033" i="1" l="1"/>
  <c r="B2033" i="1"/>
  <c r="Q2046" i="1"/>
  <c r="P2046" i="1"/>
  <c r="M2045" i="1"/>
  <c r="N2045" i="1" s="1"/>
  <c r="I2046" i="1"/>
  <c r="J2046" i="1" s="1"/>
  <c r="A2047" i="1"/>
  <c r="D2047" i="1" s="1"/>
  <c r="L2046" i="1"/>
  <c r="E2046" i="1"/>
  <c r="G2046" i="1" s="1"/>
  <c r="H2047" i="1" s="1"/>
  <c r="C2035" i="1"/>
  <c r="K2034" i="1"/>
  <c r="O2034" i="1" l="1"/>
  <c r="B2034" i="1"/>
  <c r="P2047" i="1"/>
  <c r="M2046" i="1"/>
  <c r="N2046" i="1" s="1"/>
  <c r="Q2047" i="1"/>
  <c r="I2047" i="1"/>
  <c r="J2047" i="1" s="1"/>
  <c r="L2047" i="1"/>
  <c r="E2047" i="1"/>
  <c r="G2047" i="1" s="1"/>
  <c r="H2048" i="1" s="1"/>
  <c r="A2048" i="1"/>
  <c r="D2048" i="1" s="1"/>
  <c r="C2036" i="1"/>
  <c r="K2035" i="1"/>
  <c r="O2035" i="1" l="1"/>
  <c r="B2035" i="1"/>
  <c r="A2049" i="1"/>
  <c r="D2049" i="1" s="1"/>
  <c r="L2048" i="1"/>
  <c r="E2048" i="1"/>
  <c r="G2048" i="1" s="1"/>
  <c r="H2049" i="1" s="1"/>
  <c r="Q2048" i="1"/>
  <c r="P2048" i="1"/>
  <c r="M2047" i="1"/>
  <c r="N2047" i="1" s="1"/>
  <c r="I2048" i="1"/>
  <c r="J2048" i="1" s="1"/>
  <c r="C2037" i="1"/>
  <c r="K2036" i="1"/>
  <c r="O2036" i="1" l="1"/>
  <c r="B2036" i="1"/>
  <c r="P2049" i="1"/>
  <c r="Q2049" i="1"/>
  <c r="M2048" i="1"/>
  <c r="N2048" i="1" s="1"/>
  <c r="I2049" i="1"/>
  <c r="J2049" i="1" s="1"/>
  <c r="A2050" i="1"/>
  <c r="D2050" i="1" s="1"/>
  <c r="E2049" i="1"/>
  <c r="G2049" i="1" s="1"/>
  <c r="H2050" i="1" s="1"/>
  <c r="L2049" i="1"/>
  <c r="C2038" i="1"/>
  <c r="K2037" i="1"/>
  <c r="O2037" i="1" l="1"/>
  <c r="B2037" i="1"/>
  <c r="L2050" i="1"/>
  <c r="E2050" i="1"/>
  <c r="G2050" i="1" s="1"/>
  <c r="H2051" i="1" s="1"/>
  <c r="A2051" i="1"/>
  <c r="D2051" i="1" s="1"/>
  <c r="M2049" i="1"/>
  <c r="N2049" i="1" s="1"/>
  <c r="Q2050" i="1"/>
  <c r="P2050" i="1"/>
  <c r="I2050" i="1"/>
  <c r="J2050" i="1" s="1"/>
  <c r="C2039" i="1"/>
  <c r="K2038" i="1"/>
  <c r="O2038" i="1" l="1"/>
  <c r="B2038" i="1"/>
  <c r="P2051" i="1"/>
  <c r="M2050" i="1"/>
  <c r="N2050" i="1" s="1"/>
  <c r="Q2051" i="1"/>
  <c r="I2051" i="1"/>
  <c r="J2051" i="1" s="1"/>
  <c r="L2051" i="1"/>
  <c r="E2051" i="1"/>
  <c r="G2051" i="1" s="1"/>
  <c r="H2052" i="1" s="1"/>
  <c r="A2052" i="1"/>
  <c r="D2052" i="1" s="1"/>
  <c r="C2040" i="1"/>
  <c r="K2039" i="1"/>
  <c r="O2039" i="1" l="1"/>
  <c r="B2039" i="1"/>
  <c r="Q2052" i="1"/>
  <c r="M2051" i="1"/>
  <c r="N2051" i="1" s="1"/>
  <c r="P2052" i="1"/>
  <c r="I2052" i="1"/>
  <c r="J2052" i="1" s="1"/>
  <c r="E2052" i="1"/>
  <c r="G2052" i="1" s="1"/>
  <c r="H2053" i="1" s="1"/>
  <c r="A2053" i="1"/>
  <c r="D2053" i="1" s="1"/>
  <c r="L2052" i="1"/>
  <c r="C2041" i="1"/>
  <c r="K2040" i="1"/>
  <c r="O2040" i="1" l="1"/>
  <c r="B2040" i="1"/>
  <c r="A2054" i="1"/>
  <c r="D2054" i="1" s="1"/>
  <c r="E2053" i="1"/>
  <c r="G2053" i="1" s="1"/>
  <c r="H2054" i="1" s="1"/>
  <c r="L2053" i="1"/>
  <c r="P2053" i="1"/>
  <c r="M2052" i="1"/>
  <c r="N2052" i="1" s="1"/>
  <c r="Q2053" i="1"/>
  <c r="I2053" i="1"/>
  <c r="J2053" i="1" s="1"/>
  <c r="C2042" i="1"/>
  <c r="K2041" i="1"/>
  <c r="O2041" i="1" l="1"/>
  <c r="B2041" i="1"/>
  <c r="Q2054" i="1"/>
  <c r="M2053" i="1"/>
  <c r="N2053" i="1" s="1"/>
  <c r="P2054" i="1"/>
  <c r="I2054" i="1"/>
  <c r="J2054" i="1" s="1"/>
  <c r="L2054" i="1"/>
  <c r="E2054" i="1"/>
  <c r="G2054" i="1" s="1"/>
  <c r="H2055" i="1" s="1"/>
  <c r="A2055" i="1"/>
  <c r="D2055" i="1" s="1"/>
  <c r="C2043" i="1"/>
  <c r="K2042" i="1"/>
  <c r="O2042" i="1" l="1"/>
  <c r="B2042" i="1"/>
  <c r="Q2055" i="1"/>
  <c r="P2055" i="1"/>
  <c r="M2054" i="1"/>
  <c r="N2054" i="1" s="1"/>
  <c r="I2055" i="1"/>
  <c r="J2055" i="1" s="1"/>
  <c r="A2056" i="1"/>
  <c r="D2056" i="1" s="1"/>
  <c r="L2055" i="1"/>
  <c r="E2055" i="1"/>
  <c r="G2055" i="1" s="1"/>
  <c r="H2056" i="1" s="1"/>
  <c r="C2044" i="1"/>
  <c r="K2043" i="1"/>
  <c r="O2043" i="1" l="1"/>
  <c r="B2043" i="1"/>
  <c r="Q2056" i="1"/>
  <c r="M2055" i="1"/>
  <c r="N2055" i="1" s="1"/>
  <c r="P2056" i="1"/>
  <c r="I2056" i="1"/>
  <c r="J2056" i="1" s="1"/>
  <c r="E2056" i="1"/>
  <c r="G2056" i="1" s="1"/>
  <c r="H2057" i="1" s="1"/>
  <c r="A2057" i="1"/>
  <c r="D2057" i="1" s="1"/>
  <c r="L2056" i="1"/>
  <c r="C2045" i="1"/>
  <c r="K2044" i="1"/>
  <c r="O2044" i="1" l="1"/>
  <c r="B2044" i="1"/>
  <c r="P2057" i="1"/>
  <c r="M2056" i="1"/>
  <c r="N2056" i="1" s="1"/>
  <c r="Q2057" i="1"/>
  <c r="I2057" i="1"/>
  <c r="J2057" i="1" s="1"/>
  <c r="L2057" i="1"/>
  <c r="E2057" i="1"/>
  <c r="G2057" i="1" s="1"/>
  <c r="H2058" i="1" s="1"/>
  <c r="A2058" i="1"/>
  <c r="D2058" i="1" s="1"/>
  <c r="C2046" i="1"/>
  <c r="K2045" i="1"/>
  <c r="O2045" i="1" l="1"/>
  <c r="B2045" i="1"/>
  <c r="L2058" i="1"/>
  <c r="E2058" i="1"/>
  <c r="G2058" i="1" s="1"/>
  <c r="H2059" i="1" s="1"/>
  <c r="A2059" i="1"/>
  <c r="D2059" i="1" s="1"/>
  <c r="Q2058" i="1"/>
  <c r="M2057" i="1"/>
  <c r="N2057" i="1" s="1"/>
  <c r="P2058" i="1"/>
  <c r="I2058" i="1"/>
  <c r="J2058" i="1" s="1"/>
  <c r="C2047" i="1"/>
  <c r="K2046" i="1"/>
  <c r="O2046" i="1" l="1"/>
  <c r="B2046" i="1"/>
  <c r="L2059" i="1"/>
  <c r="A2060" i="1"/>
  <c r="D2060" i="1" s="1"/>
  <c r="E2059" i="1"/>
  <c r="G2059" i="1" s="1"/>
  <c r="H2060" i="1" s="1"/>
  <c r="P2059" i="1"/>
  <c r="Q2059" i="1"/>
  <c r="M2058" i="1"/>
  <c r="N2058" i="1" s="1"/>
  <c r="I2059" i="1"/>
  <c r="J2059" i="1" s="1"/>
  <c r="C2048" i="1"/>
  <c r="K2047" i="1"/>
  <c r="O2047" i="1" l="1"/>
  <c r="B2047" i="1"/>
  <c r="L2060" i="1"/>
  <c r="A2061" i="1"/>
  <c r="D2061" i="1" s="1"/>
  <c r="E2060" i="1"/>
  <c r="G2060" i="1" s="1"/>
  <c r="H2061" i="1" s="1"/>
  <c r="Q2060" i="1"/>
  <c r="P2060" i="1"/>
  <c r="M2059" i="1"/>
  <c r="N2059" i="1" s="1"/>
  <c r="I2060" i="1"/>
  <c r="J2060" i="1" s="1"/>
  <c r="C2049" i="1"/>
  <c r="K2048" i="1"/>
  <c r="O2048" i="1" l="1"/>
  <c r="B2048" i="1"/>
  <c r="A2062" i="1"/>
  <c r="D2062" i="1" s="1"/>
  <c r="E2061" i="1"/>
  <c r="G2061" i="1" s="1"/>
  <c r="H2062" i="1" s="1"/>
  <c r="L2061" i="1"/>
  <c r="P2061" i="1"/>
  <c r="M2060" i="1"/>
  <c r="N2060" i="1" s="1"/>
  <c r="Q2061" i="1"/>
  <c r="I2061" i="1"/>
  <c r="J2061" i="1" s="1"/>
  <c r="C2050" i="1"/>
  <c r="K2049" i="1"/>
  <c r="O2049" i="1" l="1"/>
  <c r="B2049" i="1"/>
  <c r="Q2062" i="1"/>
  <c r="P2062" i="1"/>
  <c r="M2061" i="1"/>
  <c r="N2061" i="1" s="1"/>
  <c r="I2062" i="1"/>
  <c r="J2062" i="1" s="1"/>
  <c r="E2062" i="1"/>
  <c r="G2062" i="1" s="1"/>
  <c r="H2063" i="1" s="1"/>
  <c r="A2063" i="1"/>
  <c r="D2063" i="1" s="1"/>
  <c r="L2062" i="1"/>
  <c r="C2051" i="1"/>
  <c r="K2050" i="1"/>
  <c r="O2050" i="1" s="1"/>
  <c r="B2050" i="1" l="1"/>
  <c r="L2063" i="1"/>
  <c r="E2063" i="1"/>
  <c r="G2063" i="1" s="1"/>
  <c r="H2064" i="1" s="1"/>
  <c r="A2064" i="1"/>
  <c r="D2064" i="1" s="1"/>
  <c r="P2063" i="1"/>
  <c r="M2062" i="1"/>
  <c r="N2062" i="1" s="1"/>
  <c r="Q2063" i="1"/>
  <c r="I2063" i="1"/>
  <c r="J2063" i="1" s="1"/>
  <c r="C2052" i="1"/>
  <c r="K2051" i="1"/>
  <c r="O2051" i="1" l="1"/>
  <c r="B2051" i="1"/>
  <c r="A2065" i="1"/>
  <c r="D2065" i="1" s="1"/>
  <c r="L2064" i="1"/>
  <c r="E2064" i="1"/>
  <c r="G2064" i="1" s="1"/>
  <c r="H2065" i="1" s="1"/>
  <c r="Q2064" i="1"/>
  <c r="P2064" i="1"/>
  <c r="M2063" i="1"/>
  <c r="N2063" i="1" s="1"/>
  <c r="I2064" i="1"/>
  <c r="J2064" i="1" s="1"/>
  <c r="C2053" i="1"/>
  <c r="K2052" i="1"/>
  <c r="O2052" i="1" l="1"/>
  <c r="B2052" i="1"/>
  <c r="P2065" i="1"/>
  <c r="Q2065" i="1"/>
  <c r="M2064" i="1"/>
  <c r="N2064" i="1" s="1"/>
  <c r="I2065" i="1"/>
  <c r="J2065" i="1" s="1"/>
  <c r="A2066" i="1"/>
  <c r="D2066" i="1" s="1"/>
  <c r="E2065" i="1"/>
  <c r="G2065" i="1" s="1"/>
  <c r="H2066" i="1" s="1"/>
  <c r="L2065" i="1"/>
  <c r="C2054" i="1"/>
  <c r="K2053" i="1"/>
  <c r="O2053" i="1" l="1"/>
  <c r="B2053" i="1"/>
  <c r="L2066" i="1"/>
  <c r="E2066" i="1"/>
  <c r="G2066" i="1" s="1"/>
  <c r="H2067" i="1" s="1"/>
  <c r="A2067" i="1"/>
  <c r="D2067" i="1" s="1"/>
  <c r="Q2066" i="1"/>
  <c r="M2065" i="1"/>
  <c r="N2065" i="1" s="1"/>
  <c r="P2066" i="1"/>
  <c r="I2066" i="1"/>
  <c r="J2066" i="1" s="1"/>
  <c r="C2055" i="1"/>
  <c r="K2054" i="1"/>
  <c r="O2054" i="1" l="1"/>
  <c r="B2054" i="1"/>
  <c r="L2067" i="1"/>
  <c r="E2067" i="1"/>
  <c r="G2067" i="1" s="1"/>
  <c r="H2068" i="1" s="1"/>
  <c r="A2068" i="1"/>
  <c r="D2068" i="1" s="1"/>
  <c r="P2067" i="1"/>
  <c r="M2066" i="1"/>
  <c r="N2066" i="1" s="1"/>
  <c r="Q2067" i="1"/>
  <c r="I2067" i="1"/>
  <c r="J2067" i="1" s="1"/>
  <c r="C2056" i="1"/>
  <c r="K2055" i="1"/>
  <c r="O2055" i="1" l="1"/>
  <c r="B2055" i="1"/>
  <c r="E2068" i="1"/>
  <c r="G2068" i="1" s="1"/>
  <c r="H2069" i="1" s="1"/>
  <c r="A2069" i="1"/>
  <c r="D2069" i="1" s="1"/>
  <c r="L2068" i="1"/>
  <c r="Q2068" i="1"/>
  <c r="M2067" i="1"/>
  <c r="N2067" i="1" s="1"/>
  <c r="P2068" i="1"/>
  <c r="I2068" i="1"/>
  <c r="J2068" i="1" s="1"/>
  <c r="C2057" i="1"/>
  <c r="K2056" i="1"/>
  <c r="O2056" i="1" l="1"/>
  <c r="B2056" i="1"/>
  <c r="M2068" i="1"/>
  <c r="N2068" i="1" s="1"/>
  <c r="P2069" i="1"/>
  <c r="Q2069" i="1"/>
  <c r="I2069" i="1"/>
  <c r="J2069" i="1" s="1"/>
  <c r="A2070" i="1"/>
  <c r="D2070" i="1" s="1"/>
  <c r="L2069" i="1"/>
  <c r="E2069" i="1"/>
  <c r="G2069" i="1" s="1"/>
  <c r="H2070" i="1" s="1"/>
  <c r="C2058" i="1"/>
  <c r="K2057" i="1"/>
  <c r="O2057" i="1" l="1"/>
  <c r="B2057" i="1"/>
  <c r="Q2070" i="1"/>
  <c r="M2069" i="1"/>
  <c r="N2069" i="1" s="1"/>
  <c r="P2070" i="1"/>
  <c r="I2070" i="1"/>
  <c r="J2070" i="1" s="1"/>
  <c r="A2071" i="1"/>
  <c r="D2071" i="1" s="1"/>
  <c r="E2070" i="1"/>
  <c r="G2070" i="1" s="1"/>
  <c r="H2071" i="1" s="1"/>
  <c r="L2070" i="1"/>
  <c r="C2059" i="1"/>
  <c r="K2058" i="1"/>
  <c r="O2058" i="1" l="1"/>
  <c r="B2058" i="1"/>
  <c r="E2071" i="1"/>
  <c r="G2071" i="1" s="1"/>
  <c r="H2072" i="1" s="1"/>
  <c r="L2071" i="1"/>
  <c r="A2072" i="1"/>
  <c r="D2072" i="1" s="1"/>
  <c r="P2071" i="1"/>
  <c r="Q2071" i="1"/>
  <c r="M2070" i="1"/>
  <c r="N2070" i="1" s="1"/>
  <c r="I2071" i="1"/>
  <c r="J2071" i="1" s="1"/>
  <c r="C2060" i="1"/>
  <c r="K2059" i="1"/>
  <c r="O2059" i="1" l="1"/>
  <c r="B2059" i="1"/>
  <c r="Q2072" i="1"/>
  <c r="P2072" i="1"/>
  <c r="M2071" i="1"/>
  <c r="N2071" i="1" s="1"/>
  <c r="I2072" i="1"/>
  <c r="J2072" i="1" s="1"/>
  <c r="E2072" i="1"/>
  <c r="G2072" i="1" s="1"/>
  <c r="H2073" i="1" s="1"/>
  <c r="A2073" i="1"/>
  <c r="D2073" i="1" s="1"/>
  <c r="L2072" i="1"/>
  <c r="C2061" i="1"/>
  <c r="K2060" i="1"/>
  <c r="O2060" i="1" l="1"/>
  <c r="B2060" i="1"/>
  <c r="A2074" i="1"/>
  <c r="D2074" i="1" s="1"/>
  <c r="L2073" i="1"/>
  <c r="E2073" i="1"/>
  <c r="G2073" i="1" s="1"/>
  <c r="H2074" i="1" s="1"/>
  <c r="P2073" i="1"/>
  <c r="Q2073" i="1"/>
  <c r="M2072" i="1"/>
  <c r="N2072" i="1" s="1"/>
  <c r="I2073" i="1"/>
  <c r="J2073" i="1" s="1"/>
  <c r="C2062" i="1"/>
  <c r="K2061" i="1"/>
  <c r="O2061" i="1" l="1"/>
  <c r="B2061" i="1"/>
  <c r="M2073" i="1"/>
  <c r="N2073" i="1" s="1"/>
  <c r="Q2074" i="1"/>
  <c r="P2074" i="1"/>
  <c r="I2074" i="1"/>
  <c r="J2074" i="1" s="1"/>
  <c r="L2074" i="1"/>
  <c r="A2075" i="1"/>
  <c r="D2075" i="1" s="1"/>
  <c r="E2074" i="1"/>
  <c r="G2074" i="1" s="1"/>
  <c r="H2075" i="1" s="1"/>
  <c r="C2063" i="1"/>
  <c r="K2062" i="1"/>
  <c r="O2062" i="1" l="1"/>
  <c r="B2062" i="1"/>
  <c r="A2076" i="1"/>
  <c r="D2076" i="1" s="1"/>
  <c r="L2075" i="1"/>
  <c r="E2075" i="1"/>
  <c r="G2075" i="1" s="1"/>
  <c r="H2076" i="1" s="1"/>
  <c r="M2074" i="1"/>
  <c r="N2074" i="1" s="1"/>
  <c r="Q2075" i="1"/>
  <c r="P2075" i="1"/>
  <c r="I2075" i="1"/>
  <c r="J2075" i="1" s="1"/>
  <c r="C2064" i="1"/>
  <c r="K2063" i="1"/>
  <c r="O2063" i="1" l="1"/>
  <c r="B2063" i="1"/>
  <c r="M2075" i="1"/>
  <c r="N2075" i="1" s="1"/>
  <c r="P2076" i="1"/>
  <c r="Q2076" i="1"/>
  <c r="I2076" i="1"/>
  <c r="J2076" i="1" s="1"/>
  <c r="A2077" i="1"/>
  <c r="D2077" i="1" s="1"/>
  <c r="L2076" i="1"/>
  <c r="E2076" i="1"/>
  <c r="G2076" i="1" s="1"/>
  <c r="H2077" i="1" s="1"/>
  <c r="C2065" i="1"/>
  <c r="K2064" i="1"/>
  <c r="O2064" i="1" l="1"/>
  <c r="B2064" i="1"/>
  <c r="P2077" i="1"/>
  <c r="Q2077" i="1"/>
  <c r="M2076" i="1"/>
  <c r="N2076" i="1" s="1"/>
  <c r="I2077" i="1"/>
  <c r="J2077" i="1" s="1"/>
  <c r="A2078" i="1"/>
  <c r="D2078" i="1" s="1"/>
  <c r="L2077" i="1"/>
  <c r="E2077" i="1"/>
  <c r="G2077" i="1" s="1"/>
  <c r="H2078" i="1" s="1"/>
  <c r="C2066" i="1"/>
  <c r="K2065" i="1"/>
  <c r="O2065" i="1" l="1"/>
  <c r="B2065" i="1"/>
  <c r="Q2078" i="1"/>
  <c r="P2078" i="1"/>
  <c r="M2077" i="1"/>
  <c r="N2077" i="1" s="1"/>
  <c r="I2078" i="1"/>
  <c r="J2078" i="1" s="1"/>
  <c r="A2079" i="1"/>
  <c r="D2079" i="1" s="1"/>
  <c r="L2078" i="1"/>
  <c r="E2078" i="1"/>
  <c r="G2078" i="1" s="1"/>
  <c r="H2079" i="1" s="1"/>
  <c r="C2067" i="1"/>
  <c r="K2066" i="1"/>
  <c r="O2066" i="1" l="1"/>
  <c r="B2066" i="1"/>
  <c r="M2078" i="1"/>
  <c r="N2078" i="1" s="1"/>
  <c r="Q2079" i="1"/>
  <c r="P2079" i="1"/>
  <c r="I2079" i="1"/>
  <c r="J2079" i="1" s="1"/>
  <c r="E2079" i="1"/>
  <c r="G2079" i="1" s="1"/>
  <c r="H2080" i="1" s="1"/>
  <c r="A2080" i="1"/>
  <c r="D2080" i="1" s="1"/>
  <c r="L2079" i="1"/>
  <c r="C2068" i="1"/>
  <c r="K2067" i="1"/>
  <c r="O2067" i="1" l="1"/>
  <c r="B2067" i="1"/>
  <c r="L2080" i="1"/>
  <c r="E2080" i="1"/>
  <c r="G2080" i="1" s="1"/>
  <c r="H2081" i="1" s="1"/>
  <c r="A2081" i="1"/>
  <c r="D2081" i="1" s="1"/>
  <c r="Q2080" i="1"/>
  <c r="P2080" i="1"/>
  <c r="M2079" i="1"/>
  <c r="N2079" i="1" s="1"/>
  <c r="I2080" i="1"/>
  <c r="J2080" i="1" s="1"/>
  <c r="C2069" i="1"/>
  <c r="K2068" i="1"/>
  <c r="O2068" i="1" l="1"/>
  <c r="B2068" i="1"/>
  <c r="L2081" i="1"/>
  <c r="E2081" i="1"/>
  <c r="G2081" i="1" s="1"/>
  <c r="H2082" i="1" s="1"/>
  <c r="A2082" i="1"/>
  <c r="D2082" i="1" s="1"/>
  <c r="P2081" i="1"/>
  <c r="M2080" i="1"/>
  <c r="N2080" i="1" s="1"/>
  <c r="Q2081" i="1"/>
  <c r="I2081" i="1"/>
  <c r="J2081" i="1" s="1"/>
  <c r="C2070" i="1"/>
  <c r="K2069" i="1"/>
  <c r="O2069" i="1" l="1"/>
  <c r="B2069" i="1"/>
  <c r="M2081" i="1"/>
  <c r="N2081" i="1" s="1"/>
  <c r="P2082" i="1"/>
  <c r="Q2082" i="1"/>
  <c r="I2082" i="1"/>
  <c r="J2082" i="1" s="1"/>
  <c r="E2082" i="1"/>
  <c r="G2082" i="1" s="1"/>
  <c r="H2083" i="1" s="1"/>
  <c r="A2083" i="1"/>
  <c r="D2083" i="1" s="1"/>
  <c r="L2082" i="1"/>
  <c r="C2071" i="1"/>
  <c r="K2070" i="1"/>
  <c r="O2070" i="1" l="1"/>
  <c r="B2070" i="1"/>
  <c r="E2083" i="1"/>
  <c r="G2083" i="1" s="1"/>
  <c r="H2084" i="1" s="1"/>
  <c r="A2084" i="1"/>
  <c r="D2084" i="1" s="1"/>
  <c r="L2083" i="1"/>
  <c r="P2083" i="1"/>
  <c r="M2082" i="1"/>
  <c r="N2082" i="1" s="1"/>
  <c r="Q2083" i="1"/>
  <c r="I2083" i="1"/>
  <c r="J2083" i="1" s="1"/>
  <c r="C2072" i="1"/>
  <c r="K2071" i="1"/>
  <c r="O2071" i="1" l="1"/>
  <c r="B2071" i="1"/>
  <c r="L2084" i="1"/>
  <c r="E2084" i="1"/>
  <c r="G2084" i="1" s="1"/>
  <c r="H2085" i="1" s="1"/>
  <c r="A2085" i="1"/>
  <c r="D2085" i="1" s="1"/>
  <c r="Q2084" i="1"/>
  <c r="M2083" i="1"/>
  <c r="N2083" i="1" s="1"/>
  <c r="P2084" i="1"/>
  <c r="I2084" i="1"/>
  <c r="J2084" i="1" s="1"/>
  <c r="C2073" i="1"/>
  <c r="K2072" i="1"/>
  <c r="O2072" i="1" l="1"/>
  <c r="B2072" i="1"/>
  <c r="L2085" i="1"/>
  <c r="E2085" i="1"/>
  <c r="G2085" i="1" s="1"/>
  <c r="H2086" i="1" s="1"/>
  <c r="A2086" i="1"/>
  <c r="D2086" i="1" s="1"/>
  <c r="P2085" i="1"/>
  <c r="M2084" i="1"/>
  <c r="N2084" i="1" s="1"/>
  <c r="Q2085" i="1"/>
  <c r="I2085" i="1"/>
  <c r="J2085" i="1" s="1"/>
  <c r="C2074" i="1"/>
  <c r="K2073" i="1"/>
  <c r="O2073" i="1" l="1"/>
  <c r="B2073" i="1"/>
  <c r="L2086" i="1"/>
  <c r="A2087" i="1"/>
  <c r="D2087" i="1" s="1"/>
  <c r="E2086" i="1"/>
  <c r="G2086" i="1" s="1"/>
  <c r="H2087" i="1" s="1"/>
  <c r="P2086" i="1"/>
  <c r="Q2086" i="1"/>
  <c r="M2085" i="1"/>
  <c r="N2085" i="1" s="1"/>
  <c r="I2086" i="1"/>
  <c r="J2086" i="1" s="1"/>
  <c r="C2075" i="1"/>
  <c r="K2074" i="1"/>
  <c r="O2074" i="1" l="1"/>
  <c r="B2074" i="1"/>
  <c r="L2087" i="1"/>
  <c r="A2088" i="1"/>
  <c r="D2088" i="1" s="1"/>
  <c r="E2087" i="1"/>
  <c r="G2087" i="1" s="1"/>
  <c r="H2088" i="1" s="1"/>
  <c r="P2087" i="1"/>
  <c r="Q2087" i="1"/>
  <c r="M2086" i="1"/>
  <c r="N2086" i="1" s="1"/>
  <c r="I2087" i="1"/>
  <c r="J2087" i="1" s="1"/>
  <c r="C2076" i="1"/>
  <c r="K2075" i="1"/>
  <c r="O2075" i="1" l="1"/>
  <c r="B2075" i="1"/>
  <c r="E2088" i="1"/>
  <c r="G2088" i="1" s="1"/>
  <c r="H2089" i="1" s="1"/>
  <c r="A2089" i="1"/>
  <c r="D2089" i="1" s="1"/>
  <c r="L2088" i="1"/>
  <c r="Q2088" i="1"/>
  <c r="P2088" i="1"/>
  <c r="M2087" i="1"/>
  <c r="N2087" i="1" s="1"/>
  <c r="I2088" i="1"/>
  <c r="J2088" i="1" s="1"/>
  <c r="C2077" i="1"/>
  <c r="K2076" i="1"/>
  <c r="O2076" i="1" l="1"/>
  <c r="B2076" i="1"/>
  <c r="A2090" i="1"/>
  <c r="D2090" i="1" s="1"/>
  <c r="E2089" i="1"/>
  <c r="G2089" i="1" s="1"/>
  <c r="H2090" i="1" s="1"/>
  <c r="L2089" i="1"/>
  <c r="P2089" i="1"/>
  <c r="M2088" i="1"/>
  <c r="N2088" i="1" s="1"/>
  <c r="Q2089" i="1"/>
  <c r="I2089" i="1"/>
  <c r="J2089" i="1" s="1"/>
  <c r="C2078" i="1"/>
  <c r="K2077" i="1"/>
  <c r="O2077" i="1" l="1"/>
  <c r="B2077" i="1"/>
  <c r="Q2090" i="1"/>
  <c r="M2089" i="1"/>
  <c r="N2089" i="1" s="1"/>
  <c r="P2090" i="1"/>
  <c r="I2090" i="1"/>
  <c r="J2090" i="1" s="1"/>
  <c r="L2090" i="1"/>
  <c r="A2091" i="1"/>
  <c r="D2091" i="1" s="1"/>
  <c r="E2090" i="1"/>
  <c r="G2090" i="1" s="1"/>
  <c r="H2091" i="1" s="1"/>
  <c r="C2079" i="1"/>
  <c r="K2078" i="1"/>
  <c r="O2078" i="1" l="1"/>
  <c r="B2078" i="1"/>
  <c r="L2091" i="1"/>
  <c r="E2091" i="1"/>
  <c r="G2091" i="1" s="1"/>
  <c r="H2092" i="1" s="1"/>
  <c r="A2092" i="1"/>
  <c r="D2092" i="1" s="1"/>
  <c r="P2091" i="1"/>
  <c r="M2090" i="1"/>
  <c r="N2090" i="1" s="1"/>
  <c r="Q2091" i="1"/>
  <c r="I2091" i="1"/>
  <c r="J2091" i="1" s="1"/>
  <c r="C2080" i="1"/>
  <c r="K2079" i="1"/>
  <c r="O2079" i="1" l="1"/>
  <c r="B2079" i="1"/>
  <c r="L2092" i="1"/>
  <c r="E2092" i="1"/>
  <c r="G2092" i="1" s="1"/>
  <c r="H2093" i="1" s="1"/>
  <c r="A2093" i="1"/>
  <c r="D2093" i="1" s="1"/>
  <c r="Q2092" i="1"/>
  <c r="M2091" i="1"/>
  <c r="N2091" i="1" s="1"/>
  <c r="P2092" i="1"/>
  <c r="I2092" i="1"/>
  <c r="J2092" i="1" s="1"/>
  <c r="C2081" i="1"/>
  <c r="K2080" i="1"/>
  <c r="O2080" i="1" l="1"/>
  <c r="B2080" i="1"/>
  <c r="A2094" i="1"/>
  <c r="D2094" i="1" s="1"/>
  <c r="E2093" i="1"/>
  <c r="G2093" i="1" s="1"/>
  <c r="H2094" i="1" s="1"/>
  <c r="L2093" i="1"/>
  <c r="Q2093" i="1"/>
  <c r="P2093" i="1"/>
  <c r="M2092" i="1"/>
  <c r="N2092" i="1" s="1"/>
  <c r="I2093" i="1"/>
  <c r="J2093" i="1" s="1"/>
  <c r="C2082" i="1"/>
  <c r="K2081" i="1"/>
  <c r="O2081" i="1" l="1"/>
  <c r="B2081" i="1"/>
  <c r="Q2094" i="1"/>
  <c r="P2094" i="1"/>
  <c r="M2093" i="1"/>
  <c r="N2093" i="1" s="1"/>
  <c r="I2094" i="1"/>
  <c r="J2094" i="1" s="1"/>
  <c r="A2095" i="1"/>
  <c r="D2095" i="1" s="1"/>
  <c r="E2094" i="1"/>
  <c r="G2094" i="1" s="1"/>
  <c r="H2095" i="1" s="1"/>
  <c r="L2094" i="1"/>
  <c r="C2083" i="1"/>
  <c r="K2082" i="1"/>
  <c r="O2082" i="1" l="1"/>
  <c r="B2082" i="1"/>
  <c r="L2095" i="1"/>
  <c r="E2095" i="1"/>
  <c r="G2095" i="1" s="1"/>
  <c r="H2096" i="1" s="1"/>
  <c r="A2096" i="1"/>
  <c r="D2096" i="1" s="1"/>
  <c r="P2095" i="1"/>
  <c r="M2094" i="1"/>
  <c r="N2094" i="1" s="1"/>
  <c r="Q2095" i="1"/>
  <c r="I2095" i="1"/>
  <c r="J2095" i="1" s="1"/>
  <c r="C2084" i="1"/>
  <c r="K2083" i="1"/>
  <c r="O2083" i="1" l="1"/>
  <c r="B2083" i="1"/>
  <c r="Q2096" i="1"/>
  <c r="P2096" i="1"/>
  <c r="M2095" i="1"/>
  <c r="N2095" i="1" s="1"/>
  <c r="I2096" i="1"/>
  <c r="J2096" i="1" s="1"/>
  <c r="A2097" i="1"/>
  <c r="D2097" i="1" s="1"/>
  <c r="L2096" i="1"/>
  <c r="E2096" i="1"/>
  <c r="G2096" i="1" s="1"/>
  <c r="H2097" i="1" s="1"/>
  <c r="C2085" i="1"/>
  <c r="K2084" i="1"/>
  <c r="O2084" i="1" l="1"/>
  <c r="B2084" i="1"/>
  <c r="P2097" i="1"/>
  <c r="M2096" i="1"/>
  <c r="N2096" i="1" s="1"/>
  <c r="Q2097" i="1"/>
  <c r="I2097" i="1"/>
  <c r="J2097" i="1" s="1"/>
  <c r="A2098" i="1"/>
  <c r="D2098" i="1" s="1"/>
  <c r="E2097" i="1"/>
  <c r="G2097" i="1" s="1"/>
  <c r="H2098" i="1" s="1"/>
  <c r="L2097" i="1"/>
  <c r="C2086" i="1"/>
  <c r="K2085" i="1"/>
  <c r="O2085" i="1" l="1"/>
  <c r="B2085" i="1"/>
  <c r="E2098" i="1"/>
  <c r="G2098" i="1" s="1"/>
  <c r="H2099" i="1" s="1"/>
  <c r="L2098" i="1"/>
  <c r="A2099" i="1"/>
  <c r="D2099" i="1" s="1"/>
  <c r="Q2098" i="1"/>
  <c r="P2098" i="1"/>
  <c r="M2097" i="1"/>
  <c r="N2097" i="1" s="1"/>
  <c r="I2098" i="1"/>
  <c r="J2098" i="1" s="1"/>
  <c r="C2087" i="1"/>
  <c r="K2086" i="1"/>
  <c r="O2086" i="1" l="1"/>
  <c r="B2086" i="1"/>
  <c r="L2099" i="1"/>
  <c r="E2099" i="1"/>
  <c r="G2099" i="1" s="1"/>
  <c r="H2100" i="1" s="1"/>
  <c r="A2100" i="1"/>
  <c r="D2100" i="1" s="1"/>
  <c r="P2099" i="1"/>
  <c r="M2098" i="1"/>
  <c r="N2098" i="1" s="1"/>
  <c r="Q2099" i="1"/>
  <c r="I2099" i="1"/>
  <c r="J2099" i="1" s="1"/>
  <c r="C2088" i="1"/>
  <c r="K2087" i="1"/>
  <c r="O2087" i="1" l="1"/>
  <c r="B2087" i="1"/>
  <c r="L2100" i="1"/>
  <c r="E2100" i="1"/>
  <c r="G2100" i="1" s="1"/>
  <c r="H2101" i="1" s="1"/>
  <c r="A2101" i="1"/>
  <c r="D2101" i="1" s="1"/>
  <c r="M2099" i="1"/>
  <c r="N2099" i="1" s="1"/>
  <c r="P2100" i="1"/>
  <c r="Q2100" i="1"/>
  <c r="I2100" i="1"/>
  <c r="J2100" i="1" s="1"/>
  <c r="C2089" i="1"/>
  <c r="K2088" i="1"/>
  <c r="O2088" i="1" l="1"/>
  <c r="B2088" i="1"/>
  <c r="L2101" i="1"/>
  <c r="E2101" i="1"/>
  <c r="G2101" i="1" s="1"/>
  <c r="H2102" i="1" s="1"/>
  <c r="A2102" i="1"/>
  <c r="D2102" i="1" s="1"/>
  <c r="P2101" i="1"/>
  <c r="M2100" i="1"/>
  <c r="N2100" i="1" s="1"/>
  <c r="Q2101" i="1"/>
  <c r="I2101" i="1"/>
  <c r="J2101" i="1" s="1"/>
  <c r="C2090" i="1"/>
  <c r="K2089" i="1"/>
  <c r="O2089" i="1" l="1"/>
  <c r="B2089" i="1"/>
  <c r="A2103" i="1"/>
  <c r="D2103" i="1" s="1"/>
  <c r="L2102" i="1"/>
  <c r="E2102" i="1"/>
  <c r="G2102" i="1" s="1"/>
  <c r="H2103" i="1" s="1"/>
  <c r="Q2102" i="1"/>
  <c r="P2102" i="1"/>
  <c r="M2101" i="1"/>
  <c r="N2101" i="1" s="1"/>
  <c r="I2102" i="1"/>
  <c r="J2102" i="1" s="1"/>
  <c r="C2091" i="1"/>
  <c r="K2090" i="1"/>
  <c r="O2090" i="1" l="1"/>
  <c r="B2090" i="1"/>
  <c r="P2103" i="1"/>
  <c r="M2102" i="1"/>
  <c r="N2102" i="1" s="1"/>
  <c r="Q2103" i="1"/>
  <c r="I2103" i="1"/>
  <c r="J2103" i="1" s="1"/>
  <c r="L2103" i="1"/>
  <c r="E2103" i="1"/>
  <c r="G2103" i="1" s="1"/>
  <c r="H2104" i="1" s="1"/>
  <c r="A2104" i="1"/>
  <c r="D2104" i="1" s="1"/>
  <c r="C2092" i="1"/>
  <c r="K2091" i="1"/>
  <c r="O2091" i="1" l="1"/>
  <c r="B2091" i="1"/>
  <c r="L2104" i="1"/>
  <c r="E2104" i="1"/>
  <c r="G2104" i="1" s="1"/>
  <c r="H2105" i="1" s="1"/>
  <c r="A2105" i="1"/>
  <c r="D2105" i="1" s="1"/>
  <c r="Q2104" i="1"/>
  <c r="P2104" i="1"/>
  <c r="M2103" i="1"/>
  <c r="N2103" i="1" s="1"/>
  <c r="I2104" i="1"/>
  <c r="J2104" i="1" s="1"/>
  <c r="C2093" i="1"/>
  <c r="K2092" i="1"/>
  <c r="O2092" i="1" l="1"/>
  <c r="B2092" i="1"/>
  <c r="A2106" i="1"/>
  <c r="D2106" i="1" s="1"/>
  <c r="L2105" i="1"/>
  <c r="E2105" i="1"/>
  <c r="G2105" i="1" s="1"/>
  <c r="H2106" i="1" s="1"/>
  <c r="P2105" i="1"/>
  <c r="M2104" i="1"/>
  <c r="N2104" i="1" s="1"/>
  <c r="Q2105" i="1"/>
  <c r="I2105" i="1"/>
  <c r="J2105" i="1" s="1"/>
  <c r="C2094" i="1"/>
  <c r="K2093" i="1"/>
  <c r="O2093" i="1" l="1"/>
  <c r="B2093" i="1"/>
  <c r="Q2106" i="1"/>
  <c r="M2105" i="1"/>
  <c r="N2105" i="1" s="1"/>
  <c r="P2106" i="1"/>
  <c r="I2106" i="1"/>
  <c r="J2106" i="1" s="1"/>
  <c r="E2106" i="1"/>
  <c r="G2106" i="1" s="1"/>
  <c r="H2107" i="1" s="1"/>
  <c r="L2106" i="1"/>
  <c r="A2107" i="1"/>
  <c r="D2107" i="1" s="1"/>
  <c r="C2095" i="1"/>
  <c r="K2094" i="1"/>
  <c r="O2094" i="1" l="1"/>
  <c r="B2094" i="1"/>
  <c r="L2107" i="1"/>
  <c r="E2107" i="1"/>
  <c r="G2107" i="1" s="1"/>
  <c r="H2108" i="1" s="1"/>
  <c r="A2108" i="1"/>
  <c r="D2108" i="1" s="1"/>
  <c r="P2107" i="1"/>
  <c r="M2106" i="1"/>
  <c r="N2106" i="1" s="1"/>
  <c r="Q2107" i="1"/>
  <c r="I2107" i="1"/>
  <c r="J2107" i="1" s="1"/>
  <c r="C2096" i="1"/>
  <c r="K2095" i="1"/>
  <c r="O2095" i="1" l="1"/>
  <c r="B2095" i="1"/>
  <c r="L2108" i="1"/>
  <c r="E2108" i="1"/>
  <c r="G2108" i="1" s="1"/>
  <c r="H2109" i="1" s="1"/>
  <c r="A2109" i="1"/>
  <c r="D2109" i="1" s="1"/>
  <c r="Q2108" i="1"/>
  <c r="M2107" i="1"/>
  <c r="N2107" i="1" s="1"/>
  <c r="P2108" i="1"/>
  <c r="I2108" i="1"/>
  <c r="J2108" i="1" s="1"/>
  <c r="C2097" i="1"/>
  <c r="K2096" i="1"/>
  <c r="O2096" i="1" l="1"/>
  <c r="B2096" i="1"/>
  <c r="E2109" i="1"/>
  <c r="G2109" i="1" s="1"/>
  <c r="H2110" i="1" s="1"/>
  <c r="A2110" i="1"/>
  <c r="D2110" i="1" s="1"/>
  <c r="L2109" i="1"/>
  <c r="P2109" i="1"/>
  <c r="M2108" i="1"/>
  <c r="N2108" i="1" s="1"/>
  <c r="Q2109" i="1"/>
  <c r="I2109" i="1"/>
  <c r="J2109" i="1" s="1"/>
  <c r="C2098" i="1"/>
  <c r="K2097" i="1"/>
  <c r="O2097" i="1" l="1"/>
  <c r="B2097" i="1"/>
  <c r="Q2110" i="1"/>
  <c r="P2110" i="1"/>
  <c r="M2109" i="1"/>
  <c r="N2109" i="1" s="1"/>
  <c r="I2110" i="1"/>
  <c r="J2110" i="1" s="1"/>
  <c r="A2111" i="1"/>
  <c r="D2111" i="1" s="1"/>
  <c r="E2110" i="1"/>
  <c r="G2110" i="1" s="1"/>
  <c r="H2111" i="1" s="1"/>
  <c r="L2110" i="1"/>
  <c r="C2099" i="1"/>
  <c r="K2098" i="1"/>
  <c r="O2098" i="1" l="1"/>
  <c r="B2098" i="1"/>
  <c r="P2111" i="1"/>
  <c r="Q2111" i="1"/>
  <c r="M2110" i="1"/>
  <c r="N2110" i="1" s="1"/>
  <c r="I2111" i="1"/>
  <c r="J2111" i="1" s="1"/>
  <c r="L2111" i="1"/>
  <c r="A2112" i="1"/>
  <c r="D2112" i="1" s="1"/>
  <c r="E2111" i="1"/>
  <c r="G2111" i="1" s="1"/>
  <c r="H2112" i="1" s="1"/>
  <c r="C2100" i="1"/>
  <c r="K2099" i="1"/>
  <c r="O2099" i="1" l="1"/>
  <c r="B2099" i="1"/>
  <c r="A2113" i="1"/>
  <c r="D2113" i="1" s="1"/>
  <c r="L2112" i="1"/>
  <c r="E2112" i="1"/>
  <c r="G2112" i="1" s="1"/>
  <c r="H2113" i="1" s="1"/>
  <c r="Q2112" i="1"/>
  <c r="P2112" i="1"/>
  <c r="M2111" i="1"/>
  <c r="N2111" i="1" s="1"/>
  <c r="I2112" i="1"/>
  <c r="J2112" i="1" s="1"/>
  <c r="C2101" i="1"/>
  <c r="K2100" i="1"/>
  <c r="O2100" i="1" l="1"/>
  <c r="B2100" i="1"/>
  <c r="P2113" i="1"/>
  <c r="Q2113" i="1"/>
  <c r="M2112" i="1"/>
  <c r="N2112" i="1" s="1"/>
  <c r="I2113" i="1"/>
  <c r="J2113" i="1" s="1"/>
  <c r="A2114" i="1"/>
  <c r="D2114" i="1" s="1"/>
  <c r="L2113" i="1"/>
  <c r="E2113" i="1"/>
  <c r="G2113" i="1" s="1"/>
  <c r="H2114" i="1" s="1"/>
  <c r="C2102" i="1"/>
  <c r="K2101" i="1"/>
  <c r="O2101" i="1" l="1"/>
  <c r="B2101" i="1"/>
  <c r="Q2114" i="1"/>
  <c r="P2114" i="1"/>
  <c r="M2113" i="1"/>
  <c r="N2113" i="1" s="1"/>
  <c r="I2114" i="1"/>
  <c r="J2114" i="1" s="1"/>
  <c r="L2114" i="1"/>
  <c r="E2114" i="1"/>
  <c r="G2114" i="1" s="1"/>
  <c r="H2115" i="1" s="1"/>
  <c r="A2115" i="1"/>
  <c r="D2115" i="1" s="1"/>
  <c r="C2103" i="1"/>
  <c r="K2102" i="1"/>
  <c r="O2102" i="1" l="1"/>
  <c r="B2102" i="1"/>
  <c r="P2115" i="1"/>
  <c r="Q2115" i="1"/>
  <c r="M2114" i="1"/>
  <c r="N2114" i="1" s="1"/>
  <c r="I2115" i="1"/>
  <c r="J2115" i="1" s="1"/>
  <c r="E2115" i="1"/>
  <c r="G2115" i="1" s="1"/>
  <c r="H2116" i="1" s="1"/>
  <c r="L2115" i="1"/>
  <c r="A2116" i="1"/>
  <c r="D2116" i="1" s="1"/>
  <c r="C2104" i="1"/>
  <c r="K2103" i="1"/>
  <c r="O2103" i="1" l="1"/>
  <c r="B2103" i="1"/>
  <c r="Q2116" i="1"/>
  <c r="M2115" i="1"/>
  <c r="N2115" i="1" s="1"/>
  <c r="P2116" i="1"/>
  <c r="I2116" i="1"/>
  <c r="J2116" i="1" s="1"/>
  <c r="E2116" i="1"/>
  <c r="G2116" i="1" s="1"/>
  <c r="H2117" i="1" s="1"/>
  <c r="A2117" i="1"/>
  <c r="D2117" i="1" s="1"/>
  <c r="L2116" i="1"/>
  <c r="C2105" i="1"/>
  <c r="K2104" i="1"/>
  <c r="O2104" i="1" l="1"/>
  <c r="B2104" i="1"/>
  <c r="A2118" i="1"/>
  <c r="D2118" i="1" s="1"/>
  <c r="L2117" i="1"/>
  <c r="E2117" i="1"/>
  <c r="G2117" i="1" s="1"/>
  <c r="H2118" i="1" s="1"/>
  <c r="P2117" i="1"/>
  <c r="M2116" i="1"/>
  <c r="N2116" i="1" s="1"/>
  <c r="Q2117" i="1"/>
  <c r="I2117" i="1"/>
  <c r="J2117" i="1" s="1"/>
  <c r="C2106" i="1"/>
  <c r="K2105" i="1"/>
  <c r="O2105" i="1" l="1"/>
  <c r="B2105" i="1"/>
  <c r="Q2118" i="1"/>
  <c r="P2118" i="1"/>
  <c r="M2117" i="1"/>
  <c r="N2117" i="1" s="1"/>
  <c r="I2118" i="1"/>
  <c r="J2118" i="1" s="1"/>
  <c r="L2118" i="1"/>
  <c r="A2119" i="1"/>
  <c r="D2119" i="1" s="1"/>
  <c r="E2118" i="1"/>
  <c r="G2118" i="1" s="1"/>
  <c r="H2119" i="1" s="1"/>
  <c r="C2107" i="1"/>
  <c r="K2106" i="1"/>
  <c r="O2106" i="1" l="1"/>
  <c r="B2106" i="1"/>
  <c r="E2119" i="1"/>
  <c r="G2119" i="1" s="1"/>
  <c r="H2120" i="1" s="1"/>
  <c r="A2120" i="1"/>
  <c r="D2120" i="1" s="1"/>
  <c r="L2119" i="1"/>
  <c r="P2119" i="1"/>
  <c r="M2118" i="1"/>
  <c r="N2118" i="1" s="1"/>
  <c r="Q2119" i="1"/>
  <c r="I2119" i="1"/>
  <c r="J2119" i="1" s="1"/>
  <c r="C2108" i="1"/>
  <c r="K2107" i="1"/>
  <c r="O2107" i="1" l="1"/>
  <c r="B2107" i="1"/>
  <c r="Q2120" i="1"/>
  <c r="P2120" i="1"/>
  <c r="M2119" i="1"/>
  <c r="N2119" i="1" s="1"/>
  <c r="I2120" i="1"/>
  <c r="J2120" i="1" s="1"/>
  <c r="E2120" i="1"/>
  <c r="G2120" i="1" s="1"/>
  <c r="H2121" i="1" s="1"/>
  <c r="A2121" i="1"/>
  <c r="D2121" i="1" s="1"/>
  <c r="L2120" i="1"/>
  <c r="C2109" i="1"/>
  <c r="K2108" i="1"/>
  <c r="O2108" i="1" l="1"/>
  <c r="B2108" i="1"/>
  <c r="P2121" i="1"/>
  <c r="M2120" i="1"/>
  <c r="N2120" i="1" s="1"/>
  <c r="Q2121" i="1"/>
  <c r="I2121" i="1"/>
  <c r="J2121" i="1" s="1"/>
  <c r="E2121" i="1"/>
  <c r="G2121" i="1" s="1"/>
  <c r="H2122" i="1" s="1"/>
  <c r="L2121" i="1"/>
  <c r="A2122" i="1"/>
  <c r="D2122" i="1" s="1"/>
  <c r="C2110" i="1"/>
  <c r="K2109" i="1"/>
  <c r="O2109" i="1" l="1"/>
  <c r="B2109" i="1"/>
  <c r="L2122" i="1"/>
  <c r="E2122" i="1"/>
  <c r="G2122" i="1" s="1"/>
  <c r="H2123" i="1" s="1"/>
  <c r="A2123" i="1"/>
  <c r="D2123" i="1" s="1"/>
  <c r="Q2122" i="1"/>
  <c r="P2122" i="1"/>
  <c r="M2121" i="1"/>
  <c r="N2121" i="1" s="1"/>
  <c r="I2122" i="1"/>
  <c r="J2122" i="1" s="1"/>
  <c r="C2111" i="1"/>
  <c r="K2110" i="1"/>
  <c r="O2110" i="1" l="1"/>
  <c r="B2110" i="1"/>
  <c r="E2123" i="1"/>
  <c r="G2123" i="1" s="1"/>
  <c r="H2124" i="1" s="1"/>
  <c r="L2123" i="1"/>
  <c r="A2124" i="1"/>
  <c r="D2124" i="1" s="1"/>
  <c r="P2123" i="1"/>
  <c r="M2122" i="1"/>
  <c r="N2122" i="1" s="1"/>
  <c r="Q2123" i="1"/>
  <c r="I2123" i="1"/>
  <c r="J2123" i="1" s="1"/>
  <c r="C2112" i="1"/>
  <c r="K2111" i="1"/>
  <c r="O2111" i="1" l="1"/>
  <c r="B2111" i="1"/>
  <c r="L2124" i="1"/>
  <c r="E2124" i="1"/>
  <c r="G2124" i="1" s="1"/>
  <c r="H2125" i="1" s="1"/>
  <c r="A2125" i="1"/>
  <c r="D2125" i="1" s="1"/>
  <c r="M2123" i="1"/>
  <c r="N2123" i="1" s="1"/>
  <c r="P2124" i="1"/>
  <c r="Q2124" i="1"/>
  <c r="I2124" i="1"/>
  <c r="J2124" i="1" s="1"/>
  <c r="C2113" i="1"/>
  <c r="K2112" i="1"/>
  <c r="O2112" i="1" l="1"/>
  <c r="B2112" i="1"/>
  <c r="A2126" i="1"/>
  <c r="D2126" i="1" s="1"/>
  <c r="L2125" i="1"/>
  <c r="E2125" i="1"/>
  <c r="G2125" i="1" s="1"/>
  <c r="H2126" i="1" s="1"/>
  <c r="P2125" i="1"/>
  <c r="M2124" i="1"/>
  <c r="N2124" i="1" s="1"/>
  <c r="Q2125" i="1"/>
  <c r="I2125" i="1"/>
  <c r="J2125" i="1" s="1"/>
  <c r="C2114" i="1"/>
  <c r="K2113" i="1"/>
  <c r="O2113" i="1" l="1"/>
  <c r="B2113" i="1"/>
  <c r="Q2126" i="1"/>
  <c r="M2125" i="1"/>
  <c r="N2125" i="1" s="1"/>
  <c r="P2126" i="1"/>
  <c r="I2126" i="1"/>
  <c r="J2126" i="1" s="1"/>
  <c r="A2127" i="1"/>
  <c r="D2127" i="1" s="1"/>
  <c r="L2126" i="1"/>
  <c r="E2126" i="1"/>
  <c r="G2126" i="1" s="1"/>
  <c r="H2127" i="1" s="1"/>
  <c r="C2115" i="1"/>
  <c r="K2114" i="1"/>
  <c r="O2114" i="1" s="1"/>
  <c r="B2114" i="1" l="1"/>
  <c r="P2127" i="1"/>
  <c r="M2126" i="1"/>
  <c r="N2126" i="1" s="1"/>
  <c r="Q2127" i="1"/>
  <c r="I2127" i="1"/>
  <c r="J2127" i="1" s="1"/>
  <c r="L2127" i="1"/>
  <c r="E2127" i="1"/>
  <c r="G2127" i="1" s="1"/>
  <c r="H2128" i="1" s="1"/>
  <c r="A2128" i="1"/>
  <c r="D2128" i="1" s="1"/>
  <c r="C2116" i="1"/>
  <c r="K2115" i="1"/>
  <c r="O2115" i="1" l="1"/>
  <c r="B2115" i="1"/>
  <c r="L2128" i="1"/>
  <c r="A2129" i="1"/>
  <c r="D2129" i="1" s="1"/>
  <c r="E2128" i="1"/>
  <c r="G2128" i="1" s="1"/>
  <c r="H2129" i="1" s="1"/>
  <c r="Q2128" i="1"/>
  <c r="P2128" i="1"/>
  <c r="M2127" i="1"/>
  <c r="N2127" i="1" s="1"/>
  <c r="I2128" i="1"/>
  <c r="J2128" i="1" s="1"/>
  <c r="C2117" i="1"/>
  <c r="K2116" i="1"/>
  <c r="O2116" i="1" l="1"/>
  <c r="B2116" i="1"/>
  <c r="A2130" i="1"/>
  <c r="D2130" i="1" s="1"/>
  <c r="L2129" i="1"/>
  <c r="E2129" i="1"/>
  <c r="G2129" i="1" s="1"/>
  <c r="H2130" i="1" s="1"/>
  <c r="P2129" i="1"/>
  <c r="M2128" i="1"/>
  <c r="N2128" i="1" s="1"/>
  <c r="Q2129" i="1"/>
  <c r="I2129" i="1"/>
  <c r="J2129" i="1" s="1"/>
  <c r="C2118" i="1"/>
  <c r="K2117" i="1"/>
  <c r="O2117" i="1" l="1"/>
  <c r="B2117" i="1"/>
  <c r="Q2130" i="1"/>
  <c r="P2130" i="1"/>
  <c r="M2129" i="1"/>
  <c r="N2129" i="1" s="1"/>
  <c r="I2130" i="1"/>
  <c r="J2130" i="1" s="1"/>
  <c r="L2130" i="1"/>
  <c r="E2130" i="1"/>
  <c r="G2130" i="1" s="1"/>
  <c r="H2131" i="1" s="1"/>
  <c r="A2131" i="1"/>
  <c r="D2131" i="1" s="1"/>
  <c r="C2119" i="1"/>
  <c r="K2118" i="1"/>
  <c r="O2118" i="1" s="1"/>
  <c r="B2118" i="1" l="1"/>
  <c r="L2131" i="1"/>
  <c r="E2131" i="1"/>
  <c r="G2131" i="1" s="1"/>
  <c r="H2132" i="1" s="1"/>
  <c r="A2132" i="1"/>
  <c r="D2132" i="1" s="1"/>
  <c r="P2131" i="1"/>
  <c r="M2130" i="1"/>
  <c r="N2130" i="1" s="1"/>
  <c r="Q2131" i="1"/>
  <c r="I2131" i="1"/>
  <c r="J2131" i="1" s="1"/>
  <c r="C2120" i="1"/>
  <c r="K2119" i="1"/>
  <c r="O2119" i="1" l="1"/>
  <c r="B2119" i="1"/>
  <c r="E2132" i="1"/>
  <c r="G2132" i="1" s="1"/>
  <c r="H2133" i="1" s="1"/>
  <c r="L2132" i="1"/>
  <c r="A2133" i="1"/>
  <c r="D2133" i="1" s="1"/>
  <c r="Q2132" i="1"/>
  <c r="M2131" i="1"/>
  <c r="N2131" i="1" s="1"/>
  <c r="P2132" i="1"/>
  <c r="I2132" i="1"/>
  <c r="J2132" i="1" s="1"/>
  <c r="C2121" i="1"/>
  <c r="K2120" i="1"/>
  <c r="O2120" i="1" l="1"/>
  <c r="B2120" i="1"/>
  <c r="A2134" i="1"/>
  <c r="D2134" i="1" s="1"/>
  <c r="L2133" i="1"/>
  <c r="E2133" i="1"/>
  <c r="G2133" i="1" s="1"/>
  <c r="H2134" i="1" s="1"/>
  <c r="P2133" i="1"/>
  <c r="M2132" i="1"/>
  <c r="N2132" i="1" s="1"/>
  <c r="Q2133" i="1"/>
  <c r="I2133" i="1"/>
  <c r="J2133" i="1" s="1"/>
  <c r="C2122" i="1"/>
  <c r="K2121" i="1"/>
  <c r="O2121" i="1" l="1"/>
  <c r="B2121" i="1"/>
  <c r="Q2134" i="1"/>
  <c r="P2134" i="1"/>
  <c r="M2133" i="1"/>
  <c r="N2133" i="1" s="1"/>
  <c r="I2134" i="1"/>
  <c r="J2134" i="1" s="1"/>
  <c r="E2134" i="1"/>
  <c r="G2134" i="1" s="1"/>
  <c r="H2135" i="1" s="1"/>
  <c r="L2134" i="1"/>
  <c r="A2135" i="1"/>
  <c r="D2135" i="1" s="1"/>
  <c r="C2123" i="1"/>
  <c r="K2122" i="1"/>
  <c r="O2122" i="1" l="1"/>
  <c r="B2122" i="1"/>
  <c r="P2135" i="1"/>
  <c r="M2134" i="1"/>
  <c r="N2134" i="1" s="1"/>
  <c r="Q2135" i="1"/>
  <c r="I2135" i="1"/>
  <c r="J2135" i="1" s="1"/>
  <c r="L2135" i="1"/>
  <c r="E2135" i="1"/>
  <c r="G2135" i="1" s="1"/>
  <c r="H2136" i="1" s="1"/>
  <c r="A2136" i="1"/>
  <c r="D2136" i="1" s="1"/>
  <c r="C2124" i="1"/>
  <c r="K2123" i="1"/>
  <c r="O2123" i="1" l="1"/>
  <c r="B2123" i="1"/>
  <c r="Q2136" i="1"/>
  <c r="P2136" i="1"/>
  <c r="M2135" i="1"/>
  <c r="N2135" i="1" s="1"/>
  <c r="I2136" i="1"/>
  <c r="J2136" i="1" s="1"/>
  <c r="L2136" i="1"/>
  <c r="E2136" i="1"/>
  <c r="G2136" i="1" s="1"/>
  <c r="H2137" i="1" s="1"/>
  <c r="A2137" i="1"/>
  <c r="D2137" i="1" s="1"/>
  <c r="C2125" i="1"/>
  <c r="K2124" i="1"/>
  <c r="O2124" i="1" l="1"/>
  <c r="B2124" i="1"/>
  <c r="P2137" i="1"/>
  <c r="M2136" i="1"/>
  <c r="N2136" i="1" s="1"/>
  <c r="Q2137" i="1"/>
  <c r="I2137" i="1"/>
  <c r="J2137" i="1" s="1"/>
  <c r="A2138" i="1"/>
  <c r="D2138" i="1" s="1"/>
  <c r="E2137" i="1"/>
  <c r="G2137" i="1" s="1"/>
  <c r="H2138" i="1" s="1"/>
  <c r="L2137" i="1"/>
  <c r="C2126" i="1"/>
  <c r="K2125" i="1"/>
  <c r="O2125" i="1" l="1"/>
  <c r="B2125" i="1"/>
  <c r="L2138" i="1"/>
  <c r="A2139" i="1"/>
  <c r="D2139" i="1" s="1"/>
  <c r="E2138" i="1"/>
  <c r="G2138" i="1" s="1"/>
  <c r="H2139" i="1" s="1"/>
  <c r="Q2138" i="1"/>
  <c r="P2138" i="1"/>
  <c r="M2137" i="1"/>
  <c r="N2137" i="1" s="1"/>
  <c r="I2138" i="1"/>
  <c r="J2138" i="1" s="1"/>
  <c r="C2127" i="1"/>
  <c r="K2126" i="1"/>
  <c r="O2126" i="1" l="1"/>
  <c r="B2126" i="1"/>
  <c r="L2139" i="1"/>
  <c r="A2140" i="1"/>
  <c r="D2140" i="1" s="1"/>
  <c r="E2139" i="1"/>
  <c r="G2139" i="1" s="1"/>
  <c r="H2140" i="1" s="1"/>
  <c r="P2139" i="1"/>
  <c r="M2138" i="1"/>
  <c r="N2138" i="1" s="1"/>
  <c r="Q2139" i="1"/>
  <c r="I2139" i="1"/>
  <c r="J2139" i="1" s="1"/>
  <c r="C2128" i="1"/>
  <c r="K2127" i="1"/>
  <c r="O2127" i="1" l="1"/>
  <c r="B2127" i="1"/>
  <c r="A2141" i="1"/>
  <c r="D2141" i="1" s="1"/>
  <c r="E2140" i="1"/>
  <c r="G2140" i="1" s="1"/>
  <c r="H2141" i="1" s="1"/>
  <c r="L2140" i="1"/>
  <c r="Q2140" i="1"/>
  <c r="M2139" i="1"/>
  <c r="N2139" i="1" s="1"/>
  <c r="P2140" i="1"/>
  <c r="I2140" i="1"/>
  <c r="J2140" i="1" s="1"/>
  <c r="C2129" i="1"/>
  <c r="K2128" i="1"/>
  <c r="O2128" i="1" l="1"/>
  <c r="B2128" i="1"/>
  <c r="A2142" i="1"/>
  <c r="D2142" i="1" s="1"/>
  <c r="L2141" i="1"/>
  <c r="E2141" i="1"/>
  <c r="G2141" i="1" s="1"/>
  <c r="H2142" i="1" s="1"/>
  <c r="Q2141" i="1"/>
  <c r="M2140" i="1"/>
  <c r="N2140" i="1" s="1"/>
  <c r="P2141" i="1"/>
  <c r="I2141" i="1"/>
  <c r="J2141" i="1" s="1"/>
  <c r="C2130" i="1"/>
  <c r="K2129" i="1"/>
  <c r="O2129" i="1" l="1"/>
  <c r="B2129" i="1"/>
  <c r="Q2142" i="1"/>
  <c r="P2142" i="1"/>
  <c r="M2141" i="1"/>
  <c r="N2141" i="1" s="1"/>
  <c r="I2142" i="1"/>
  <c r="J2142" i="1" s="1"/>
  <c r="E2142" i="1"/>
  <c r="G2142" i="1" s="1"/>
  <c r="H2143" i="1" s="1"/>
  <c r="L2142" i="1"/>
  <c r="A2143" i="1"/>
  <c r="D2143" i="1" s="1"/>
  <c r="C2131" i="1"/>
  <c r="K2130" i="1"/>
  <c r="O2130" i="1" l="1"/>
  <c r="B2130" i="1"/>
  <c r="P2143" i="1"/>
  <c r="M2142" i="1"/>
  <c r="N2142" i="1" s="1"/>
  <c r="Q2143" i="1"/>
  <c r="I2143" i="1"/>
  <c r="J2143" i="1" s="1"/>
  <c r="L2143" i="1"/>
  <c r="E2143" i="1"/>
  <c r="G2143" i="1" s="1"/>
  <c r="H2144" i="1" s="1"/>
  <c r="A2144" i="1"/>
  <c r="D2144" i="1" s="1"/>
  <c r="C2132" i="1"/>
  <c r="K2131" i="1"/>
  <c r="O2131" i="1" l="1"/>
  <c r="B2131" i="1"/>
  <c r="Q2144" i="1"/>
  <c r="P2144" i="1"/>
  <c r="M2143" i="1"/>
  <c r="N2143" i="1" s="1"/>
  <c r="I2144" i="1"/>
  <c r="J2144" i="1" s="1"/>
  <c r="A2145" i="1"/>
  <c r="D2145" i="1" s="1"/>
  <c r="L2144" i="1"/>
  <c r="E2144" i="1"/>
  <c r="G2144" i="1" s="1"/>
  <c r="H2145" i="1" s="1"/>
  <c r="C2133" i="1"/>
  <c r="K2132" i="1"/>
  <c r="O2132" i="1" l="1"/>
  <c r="B2132" i="1"/>
  <c r="Q2145" i="1"/>
  <c r="P2145" i="1"/>
  <c r="M2144" i="1"/>
  <c r="N2144" i="1" s="1"/>
  <c r="I2145" i="1"/>
  <c r="J2145" i="1" s="1"/>
  <c r="A2146" i="1"/>
  <c r="D2146" i="1" s="1"/>
  <c r="E2145" i="1"/>
  <c r="G2145" i="1" s="1"/>
  <c r="H2146" i="1" s="1"/>
  <c r="L2145" i="1"/>
  <c r="C2134" i="1"/>
  <c r="K2133" i="1"/>
  <c r="O2133" i="1" l="1"/>
  <c r="B2133" i="1"/>
  <c r="Q2146" i="1"/>
  <c r="P2146" i="1"/>
  <c r="M2145" i="1"/>
  <c r="N2145" i="1" s="1"/>
  <c r="I2146" i="1"/>
  <c r="J2146" i="1" s="1"/>
  <c r="L2146" i="1"/>
  <c r="E2146" i="1"/>
  <c r="G2146" i="1" s="1"/>
  <c r="H2147" i="1" s="1"/>
  <c r="A2147" i="1"/>
  <c r="D2147" i="1" s="1"/>
  <c r="C2135" i="1"/>
  <c r="K2134" i="1"/>
  <c r="O2134" i="1" l="1"/>
  <c r="B2134" i="1"/>
  <c r="P2147" i="1"/>
  <c r="Q2147" i="1"/>
  <c r="M2146" i="1"/>
  <c r="N2146" i="1" s="1"/>
  <c r="I2147" i="1"/>
  <c r="J2147" i="1" s="1"/>
  <c r="L2147" i="1"/>
  <c r="A2148" i="1"/>
  <c r="D2148" i="1" s="1"/>
  <c r="E2147" i="1"/>
  <c r="G2147" i="1" s="1"/>
  <c r="H2148" i="1" s="1"/>
  <c r="C2136" i="1"/>
  <c r="K2135" i="1"/>
  <c r="O2135" i="1" l="1"/>
  <c r="B2135" i="1"/>
  <c r="L2148" i="1"/>
  <c r="E2148" i="1"/>
  <c r="G2148" i="1" s="1"/>
  <c r="H2149" i="1" s="1"/>
  <c r="A2149" i="1"/>
  <c r="D2149" i="1" s="1"/>
  <c r="Q2148" i="1"/>
  <c r="M2147" i="1"/>
  <c r="N2147" i="1" s="1"/>
  <c r="P2148" i="1"/>
  <c r="I2148" i="1"/>
  <c r="J2148" i="1" s="1"/>
  <c r="C2137" i="1"/>
  <c r="K2136" i="1"/>
  <c r="O2136" i="1" l="1"/>
  <c r="B2136" i="1"/>
  <c r="P2149" i="1"/>
  <c r="Q2149" i="1"/>
  <c r="M2148" i="1"/>
  <c r="N2148" i="1" s="1"/>
  <c r="I2149" i="1"/>
  <c r="J2149" i="1" s="1"/>
  <c r="A2150" i="1"/>
  <c r="D2150" i="1" s="1"/>
  <c r="L2149" i="1"/>
  <c r="E2149" i="1"/>
  <c r="G2149" i="1" s="1"/>
  <c r="H2150" i="1" s="1"/>
  <c r="C2138" i="1"/>
  <c r="K2137" i="1"/>
  <c r="O2137" i="1" l="1"/>
  <c r="B2137" i="1"/>
  <c r="Q2150" i="1"/>
  <c r="M2149" i="1"/>
  <c r="N2149" i="1" s="1"/>
  <c r="P2150" i="1"/>
  <c r="I2150" i="1"/>
  <c r="J2150" i="1" s="1"/>
  <c r="E2150" i="1"/>
  <c r="G2150" i="1" s="1"/>
  <c r="H2151" i="1" s="1"/>
  <c r="A2151" i="1"/>
  <c r="D2151" i="1" s="1"/>
  <c r="L2150" i="1"/>
  <c r="C2139" i="1"/>
  <c r="K2138" i="1"/>
  <c r="O2138" i="1" l="1"/>
  <c r="B2138" i="1"/>
  <c r="P2151" i="1"/>
  <c r="M2150" i="1"/>
  <c r="N2150" i="1" s="1"/>
  <c r="Q2151" i="1"/>
  <c r="I2151" i="1"/>
  <c r="J2151" i="1" s="1"/>
  <c r="E2151" i="1"/>
  <c r="G2151" i="1" s="1"/>
  <c r="H2152" i="1" s="1"/>
  <c r="A2152" i="1"/>
  <c r="D2152" i="1" s="1"/>
  <c r="L2151" i="1"/>
  <c r="C2140" i="1"/>
  <c r="K2139" i="1"/>
  <c r="O2139" i="1" l="1"/>
  <c r="B2139" i="1"/>
  <c r="Q2152" i="1"/>
  <c r="M2151" i="1"/>
  <c r="N2151" i="1" s="1"/>
  <c r="P2152" i="1"/>
  <c r="I2152" i="1"/>
  <c r="J2152" i="1" s="1"/>
  <c r="E2152" i="1"/>
  <c r="G2152" i="1" s="1"/>
  <c r="H2153" i="1" s="1"/>
  <c r="L2152" i="1"/>
  <c r="A2153" i="1"/>
  <c r="D2153" i="1" s="1"/>
  <c r="C2141" i="1"/>
  <c r="K2140" i="1"/>
  <c r="O2140" i="1" l="1"/>
  <c r="B2140" i="1"/>
  <c r="L2153" i="1"/>
  <c r="E2153" i="1"/>
  <c r="G2153" i="1" s="1"/>
  <c r="H2154" i="1" s="1"/>
  <c r="A2154" i="1"/>
  <c r="D2154" i="1" s="1"/>
  <c r="Q2153" i="1"/>
  <c r="P2153" i="1"/>
  <c r="M2152" i="1"/>
  <c r="N2152" i="1" s="1"/>
  <c r="I2153" i="1"/>
  <c r="J2153" i="1" s="1"/>
  <c r="C2142" i="1"/>
  <c r="K2141" i="1"/>
  <c r="O2141" i="1" l="1"/>
  <c r="B2141" i="1"/>
  <c r="L2154" i="1"/>
  <c r="E2154" i="1"/>
  <c r="G2154" i="1" s="1"/>
  <c r="H2155" i="1" s="1"/>
  <c r="A2155" i="1"/>
  <c r="D2155" i="1" s="1"/>
  <c r="Q2154" i="1"/>
  <c r="P2154" i="1"/>
  <c r="M2153" i="1"/>
  <c r="N2153" i="1" s="1"/>
  <c r="I2154" i="1"/>
  <c r="J2154" i="1" s="1"/>
  <c r="C2143" i="1"/>
  <c r="K2142" i="1"/>
  <c r="O2142" i="1" l="1"/>
  <c r="B2142" i="1"/>
  <c r="L2155" i="1"/>
  <c r="E2155" i="1"/>
  <c r="G2155" i="1" s="1"/>
  <c r="H2156" i="1" s="1"/>
  <c r="A2156" i="1"/>
  <c r="D2156" i="1" s="1"/>
  <c r="P2155" i="1"/>
  <c r="M2154" i="1"/>
  <c r="N2154" i="1" s="1"/>
  <c r="Q2155" i="1"/>
  <c r="I2155" i="1"/>
  <c r="J2155" i="1" s="1"/>
  <c r="C2144" i="1"/>
  <c r="K2143" i="1"/>
  <c r="O2143" i="1" l="1"/>
  <c r="B2143" i="1"/>
  <c r="A2157" i="1"/>
  <c r="D2157" i="1" s="1"/>
  <c r="E2156" i="1"/>
  <c r="G2156" i="1" s="1"/>
  <c r="H2157" i="1" s="1"/>
  <c r="L2156" i="1"/>
  <c r="Q2156" i="1"/>
  <c r="P2156" i="1"/>
  <c r="M2155" i="1"/>
  <c r="N2155" i="1" s="1"/>
  <c r="I2156" i="1"/>
  <c r="J2156" i="1" s="1"/>
  <c r="C2145" i="1"/>
  <c r="K2144" i="1"/>
  <c r="O2144" i="1" l="1"/>
  <c r="B2144" i="1"/>
  <c r="M2156" i="1"/>
  <c r="N2156" i="1" s="1"/>
  <c r="Q2157" i="1"/>
  <c r="P2157" i="1"/>
  <c r="I2157" i="1"/>
  <c r="J2157" i="1" s="1"/>
  <c r="A2158" i="1"/>
  <c r="D2158" i="1" s="1"/>
  <c r="E2157" i="1"/>
  <c r="G2157" i="1" s="1"/>
  <c r="H2158" i="1" s="1"/>
  <c r="L2157" i="1"/>
  <c r="C2146" i="1"/>
  <c r="K2145" i="1"/>
  <c r="O2145" i="1" l="1"/>
  <c r="B2145" i="1"/>
  <c r="L2158" i="1"/>
  <c r="A2159" i="1"/>
  <c r="D2159" i="1" s="1"/>
  <c r="E2158" i="1"/>
  <c r="G2158" i="1" s="1"/>
  <c r="H2159" i="1" s="1"/>
  <c r="P2158" i="1"/>
  <c r="Q2158" i="1"/>
  <c r="M2157" i="1"/>
  <c r="N2157" i="1" s="1"/>
  <c r="I2158" i="1"/>
  <c r="J2158" i="1" s="1"/>
  <c r="C2147" i="1"/>
  <c r="K2146" i="1"/>
  <c r="O2146" i="1" l="1"/>
  <c r="B2146" i="1"/>
  <c r="E2159" i="1"/>
  <c r="G2159" i="1" s="1"/>
  <c r="H2160" i="1" s="1"/>
  <c r="L2159" i="1"/>
  <c r="A2160" i="1"/>
  <c r="D2160" i="1" s="1"/>
  <c r="P2159" i="1"/>
  <c r="Q2159" i="1"/>
  <c r="M2158" i="1"/>
  <c r="N2158" i="1" s="1"/>
  <c r="I2159" i="1"/>
  <c r="J2159" i="1" s="1"/>
  <c r="C2148" i="1"/>
  <c r="K2147" i="1"/>
  <c r="O2147" i="1" l="1"/>
  <c r="B2147" i="1"/>
  <c r="Q2160" i="1"/>
  <c r="P2160" i="1"/>
  <c r="M2159" i="1"/>
  <c r="N2159" i="1" s="1"/>
  <c r="I2160" i="1"/>
  <c r="J2160" i="1" s="1"/>
  <c r="A2161" i="1"/>
  <c r="D2161" i="1" s="1"/>
  <c r="E2160" i="1"/>
  <c r="G2160" i="1" s="1"/>
  <c r="H2161" i="1" s="1"/>
  <c r="L2160" i="1"/>
  <c r="C2149" i="1"/>
  <c r="K2148" i="1"/>
  <c r="O2148" i="1" l="1"/>
  <c r="B2148" i="1"/>
  <c r="L2161" i="1"/>
  <c r="A2162" i="1"/>
  <c r="D2162" i="1" s="1"/>
  <c r="E2161" i="1"/>
  <c r="G2161" i="1" s="1"/>
  <c r="H2162" i="1" s="1"/>
  <c r="Q2161" i="1"/>
  <c r="P2161" i="1"/>
  <c r="M2160" i="1"/>
  <c r="N2160" i="1" s="1"/>
  <c r="I2161" i="1"/>
  <c r="J2161" i="1" s="1"/>
  <c r="C2150" i="1"/>
  <c r="K2149" i="1"/>
  <c r="O2149" i="1" l="1"/>
  <c r="B2149" i="1"/>
  <c r="L2162" i="1"/>
  <c r="E2162" i="1"/>
  <c r="G2162" i="1" s="1"/>
  <c r="H2163" i="1" s="1"/>
  <c r="A2163" i="1"/>
  <c r="D2163" i="1" s="1"/>
  <c r="Q2162" i="1"/>
  <c r="P2162" i="1"/>
  <c r="M2161" i="1"/>
  <c r="N2161" i="1" s="1"/>
  <c r="I2162" i="1"/>
  <c r="J2162" i="1" s="1"/>
  <c r="C2151" i="1"/>
  <c r="K2150" i="1"/>
  <c r="O2150" i="1" l="1"/>
  <c r="B2150" i="1"/>
  <c r="E2163" i="1"/>
  <c r="G2163" i="1" s="1"/>
  <c r="H2164" i="1" s="1"/>
  <c r="A2164" i="1"/>
  <c r="D2164" i="1" s="1"/>
  <c r="L2163" i="1"/>
  <c r="P2163" i="1"/>
  <c r="Q2163" i="1"/>
  <c r="M2162" i="1"/>
  <c r="N2162" i="1" s="1"/>
  <c r="I2163" i="1"/>
  <c r="J2163" i="1" s="1"/>
  <c r="C2152" i="1"/>
  <c r="K2151" i="1"/>
  <c r="O2151" i="1" l="1"/>
  <c r="B2151" i="1"/>
  <c r="Q2164" i="1"/>
  <c r="M2163" i="1"/>
  <c r="N2163" i="1" s="1"/>
  <c r="P2164" i="1"/>
  <c r="I2164" i="1"/>
  <c r="J2164" i="1" s="1"/>
  <c r="A2165" i="1"/>
  <c r="D2165" i="1" s="1"/>
  <c r="L2164" i="1"/>
  <c r="E2164" i="1"/>
  <c r="G2164" i="1" s="1"/>
  <c r="H2165" i="1" s="1"/>
  <c r="C2153" i="1"/>
  <c r="K2152" i="1"/>
  <c r="O2152" i="1" l="1"/>
  <c r="B2152" i="1"/>
  <c r="Q2165" i="1"/>
  <c r="P2165" i="1"/>
  <c r="M2164" i="1"/>
  <c r="N2164" i="1" s="1"/>
  <c r="I2165" i="1"/>
  <c r="J2165" i="1" s="1"/>
  <c r="A2166" i="1"/>
  <c r="D2166" i="1" s="1"/>
  <c r="L2165" i="1"/>
  <c r="E2165" i="1"/>
  <c r="G2165" i="1" s="1"/>
  <c r="H2166" i="1" s="1"/>
  <c r="C2154" i="1"/>
  <c r="K2153" i="1"/>
  <c r="O2153" i="1" l="1"/>
  <c r="B2153" i="1"/>
  <c r="Q2166" i="1"/>
  <c r="P2166" i="1"/>
  <c r="M2165" i="1"/>
  <c r="N2165" i="1" s="1"/>
  <c r="I2166" i="1"/>
  <c r="J2166" i="1" s="1"/>
  <c r="E2166" i="1"/>
  <c r="G2166" i="1" s="1"/>
  <c r="H2167" i="1" s="1"/>
  <c r="A2167" i="1"/>
  <c r="D2167" i="1" s="1"/>
  <c r="L2166" i="1"/>
  <c r="C2155" i="1"/>
  <c r="K2154" i="1"/>
  <c r="O2154" i="1" l="1"/>
  <c r="B2154" i="1"/>
  <c r="P2167" i="1"/>
  <c r="M2166" i="1"/>
  <c r="N2166" i="1" s="1"/>
  <c r="Q2167" i="1"/>
  <c r="I2167" i="1"/>
  <c r="J2167" i="1" s="1"/>
  <c r="L2167" i="1"/>
  <c r="E2167" i="1"/>
  <c r="G2167" i="1" s="1"/>
  <c r="H2168" i="1" s="1"/>
  <c r="A2168" i="1"/>
  <c r="D2168" i="1" s="1"/>
  <c r="C2156" i="1"/>
  <c r="K2155" i="1"/>
  <c r="O2155" i="1" l="1"/>
  <c r="B2155" i="1"/>
  <c r="A2169" i="1"/>
  <c r="D2169" i="1" s="1"/>
  <c r="E2168" i="1"/>
  <c r="G2168" i="1" s="1"/>
  <c r="H2169" i="1" s="1"/>
  <c r="L2168" i="1"/>
  <c r="Q2168" i="1"/>
  <c r="P2168" i="1"/>
  <c r="M2167" i="1"/>
  <c r="N2167" i="1" s="1"/>
  <c r="I2168" i="1"/>
  <c r="J2168" i="1" s="1"/>
  <c r="C2157" i="1"/>
  <c r="K2156" i="1"/>
  <c r="O2156" i="1" l="1"/>
  <c r="B2156" i="1"/>
  <c r="Q2169" i="1"/>
  <c r="P2169" i="1"/>
  <c r="M2168" i="1"/>
  <c r="N2168" i="1" s="1"/>
  <c r="I2169" i="1"/>
  <c r="J2169" i="1" s="1"/>
  <c r="A2170" i="1"/>
  <c r="D2170" i="1" s="1"/>
  <c r="L2169" i="1"/>
  <c r="E2169" i="1"/>
  <c r="G2169" i="1" s="1"/>
  <c r="H2170" i="1" s="1"/>
  <c r="C2158" i="1"/>
  <c r="K2157" i="1"/>
  <c r="O2157" i="1" l="1"/>
  <c r="B2157" i="1"/>
  <c r="Q2170" i="1"/>
  <c r="P2170" i="1"/>
  <c r="M2169" i="1"/>
  <c r="N2169" i="1" s="1"/>
  <c r="I2170" i="1"/>
  <c r="J2170" i="1" s="1"/>
  <c r="E2170" i="1"/>
  <c r="G2170" i="1" s="1"/>
  <c r="H2171" i="1" s="1"/>
  <c r="A2171" i="1"/>
  <c r="D2171" i="1" s="1"/>
  <c r="L2170" i="1"/>
  <c r="C2159" i="1"/>
  <c r="K2158" i="1"/>
  <c r="O2158" i="1" l="1"/>
  <c r="B2158" i="1"/>
  <c r="P2171" i="1"/>
  <c r="M2170" i="1"/>
  <c r="N2170" i="1" s="1"/>
  <c r="Q2171" i="1"/>
  <c r="I2171" i="1"/>
  <c r="J2171" i="1" s="1"/>
  <c r="L2171" i="1"/>
  <c r="E2171" i="1"/>
  <c r="G2171" i="1" s="1"/>
  <c r="H2172" i="1" s="1"/>
  <c r="A2172" i="1"/>
  <c r="D2172" i="1" s="1"/>
  <c r="C2160" i="1"/>
  <c r="K2159" i="1"/>
  <c r="O2159" i="1" l="1"/>
  <c r="B2159" i="1"/>
  <c r="A2173" i="1"/>
  <c r="D2173" i="1" s="1"/>
  <c r="E2172" i="1"/>
  <c r="G2172" i="1" s="1"/>
  <c r="H2173" i="1" s="1"/>
  <c r="L2172" i="1"/>
  <c r="Q2172" i="1"/>
  <c r="P2172" i="1"/>
  <c r="M2171" i="1"/>
  <c r="N2171" i="1" s="1"/>
  <c r="I2172" i="1"/>
  <c r="J2172" i="1" s="1"/>
  <c r="C2161" i="1"/>
  <c r="K2160" i="1"/>
  <c r="O2160" i="1" l="1"/>
  <c r="B2160" i="1"/>
  <c r="Q2173" i="1"/>
  <c r="M2172" i="1"/>
  <c r="N2172" i="1" s="1"/>
  <c r="P2173" i="1"/>
  <c r="I2173" i="1"/>
  <c r="J2173" i="1" s="1"/>
  <c r="E2173" i="1"/>
  <c r="G2173" i="1" s="1"/>
  <c r="H2174" i="1" s="1"/>
  <c r="A2174" i="1"/>
  <c r="D2174" i="1" s="1"/>
  <c r="L2173" i="1"/>
  <c r="C2162" i="1"/>
  <c r="K2161" i="1"/>
  <c r="O2161" i="1" l="1"/>
  <c r="B2161" i="1"/>
  <c r="L2174" i="1"/>
  <c r="A2175" i="1"/>
  <c r="D2175" i="1" s="1"/>
  <c r="E2174" i="1"/>
  <c r="G2174" i="1" s="1"/>
  <c r="H2175" i="1" s="1"/>
  <c r="Q2174" i="1"/>
  <c r="M2173" i="1"/>
  <c r="N2173" i="1" s="1"/>
  <c r="P2174" i="1"/>
  <c r="I2174" i="1"/>
  <c r="J2174" i="1" s="1"/>
  <c r="C2163" i="1"/>
  <c r="K2162" i="1"/>
  <c r="O2162" i="1" l="1"/>
  <c r="B2162" i="1"/>
  <c r="E2175" i="1"/>
  <c r="G2175" i="1" s="1"/>
  <c r="H2176" i="1" s="1"/>
  <c r="L2175" i="1"/>
  <c r="A2176" i="1"/>
  <c r="D2176" i="1" s="1"/>
  <c r="P2175" i="1"/>
  <c r="M2174" i="1"/>
  <c r="N2174" i="1" s="1"/>
  <c r="Q2175" i="1"/>
  <c r="I2175" i="1"/>
  <c r="J2175" i="1" s="1"/>
  <c r="C2164" i="1"/>
  <c r="K2163" i="1"/>
  <c r="O2163" i="1" l="1"/>
  <c r="B2163" i="1"/>
  <c r="A2177" i="1"/>
  <c r="D2177" i="1" s="1"/>
  <c r="L2176" i="1"/>
  <c r="E2176" i="1"/>
  <c r="G2176" i="1" s="1"/>
  <c r="H2177" i="1" s="1"/>
  <c r="Q2176" i="1"/>
  <c r="P2176" i="1"/>
  <c r="M2175" i="1"/>
  <c r="N2175" i="1" s="1"/>
  <c r="I2176" i="1"/>
  <c r="J2176" i="1" s="1"/>
  <c r="C2165" i="1"/>
  <c r="K2164" i="1"/>
  <c r="O2164" i="1" l="1"/>
  <c r="B2164" i="1"/>
  <c r="Q2177" i="1"/>
  <c r="M2176" i="1"/>
  <c r="N2176" i="1" s="1"/>
  <c r="P2177" i="1"/>
  <c r="I2177" i="1"/>
  <c r="J2177" i="1" s="1"/>
  <c r="A2178" i="1"/>
  <c r="D2178" i="1" s="1"/>
  <c r="L2177" i="1"/>
  <c r="E2177" i="1"/>
  <c r="G2177" i="1" s="1"/>
  <c r="H2178" i="1" s="1"/>
  <c r="C2166" i="1"/>
  <c r="K2165" i="1"/>
  <c r="O2165" i="1" l="1"/>
  <c r="B2165" i="1"/>
  <c r="Q2178" i="1"/>
  <c r="M2177" i="1"/>
  <c r="N2177" i="1" s="1"/>
  <c r="P2178" i="1"/>
  <c r="I2178" i="1"/>
  <c r="J2178" i="1" s="1"/>
  <c r="L2178" i="1"/>
  <c r="A2179" i="1"/>
  <c r="D2179" i="1" s="1"/>
  <c r="E2178" i="1"/>
  <c r="G2178" i="1" s="1"/>
  <c r="H2179" i="1" s="1"/>
  <c r="C2167" i="1"/>
  <c r="K2166" i="1"/>
  <c r="O2166" i="1" l="1"/>
  <c r="B2166" i="1"/>
  <c r="L2179" i="1"/>
  <c r="E2179" i="1"/>
  <c r="G2179" i="1" s="1"/>
  <c r="H2180" i="1" s="1"/>
  <c r="A2180" i="1"/>
  <c r="D2180" i="1" s="1"/>
  <c r="P2179" i="1"/>
  <c r="M2178" i="1"/>
  <c r="N2178" i="1" s="1"/>
  <c r="Q2179" i="1"/>
  <c r="I2179" i="1"/>
  <c r="J2179" i="1" s="1"/>
  <c r="C2168" i="1"/>
  <c r="K2167" i="1"/>
  <c r="O2167" i="1" l="1"/>
  <c r="B2167" i="1"/>
  <c r="A2181" i="1"/>
  <c r="D2181" i="1" s="1"/>
  <c r="L2180" i="1"/>
  <c r="E2180" i="1"/>
  <c r="G2180" i="1" s="1"/>
  <c r="H2181" i="1" s="1"/>
  <c r="Q2180" i="1"/>
  <c r="P2180" i="1"/>
  <c r="M2179" i="1"/>
  <c r="N2179" i="1" s="1"/>
  <c r="I2180" i="1"/>
  <c r="J2180" i="1" s="1"/>
  <c r="C2169" i="1"/>
  <c r="K2168" i="1"/>
  <c r="O2168" i="1" l="1"/>
  <c r="B2168" i="1"/>
  <c r="Q2181" i="1"/>
  <c r="P2181" i="1"/>
  <c r="M2180" i="1"/>
  <c r="N2180" i="1" s="1"/>
  <c r="I2181" i="1"/>
  <c r="J2181" i="1" s="1"/>
  <c r="A2182" i="1"/>
  <c r="D2182" i="1" s="1"/>
  <c r="L2181" i="1"/>
  <c r="E2181" i="1"/>
  <c r="G2181" i="1" s="1"/>
  <c r="H2182" i="1" s="1"/>
  <c r="C2170" i="1"/>
  <c r="K2169" i="1"/>
  <c r="O2169" i="1" l="1"/>
  <c r="B2169" i="1"/>
  <c r="Q2182" i="1"/>
  <c r="P2182" i="1"/>
  <c r="M2181" i="1"/>
  <c r="N2181" i="1" s="1"/>
  <c r="I2182" i="1"/>
  <c r="J2182" i="1" s="1"/>
  <c r="L2182" i="1"/>
  <c r="E2182" i="1"/>
  <c r="G2182" i="1" s="1"/>
  <c r="H2183" i="1" s="1"/>
  <c r="A2183" i="1"/>
  <c r="D2183" i="1" s="1"/>
  <c r="C2171" i="1"/>
  <c r="K2170" i="1"/>
  <c r="O2170" i="1" l="1"/>
  <c r="B2170" i="1"/>
  <c r="E2183" i="1"/>
  <c r="G2183" i="1" s="1"/>
  <c r="H2184" i="1" s="1"/>
  <c r="L2183" i="1"/>
  <c r="A2184" i="1"/>
  <c r="D2184" i="1" s="1"/>
  <c r="P2183" i="1"/>
  <c r="M2182" i="1"/>
  <c r="N2182" i="1" s="1"/>
  <c r="Q2183" i="1"/>
  <c r="I2183" i="1"/>
  <c r="J2183" i="1" s="1"/>
  <c r="C2172" i="1"/>
  <c r="K2171" i="1"/>
  <c r="O2171" i="1" l="1"/>
  <c r="B2171" i="1"/>
  <c r="L2184" i="1"/>
  <c r="A2185" i="1"/>
  <c r="D2185" i="1" s="1"/>
  <c r="E2184" i="1"/>
  <c r="G2184" i="1" s="1"/>
  <c r="H2185" i="1" s="1"/>
  <c r="Q2184" i="1"/>
  <c r="P2184" i="1"/>
  <c r="M2183" i="1"/>
  <c r="N2183" i="1" s="1"/>
  <c r="I2184" i="1"/>
  <c r="J2184" i="1" s="1"/>
  <c r="C2173" i="1"/>
  <c r="K2172" i="1"/>
  <c r="O2172" i="1" l="1"/>
  <c r="B2172" i="1"/>
  <c r="A2186" i="1"/>
  <c r="D2186" i="1" s="1"/>
  <c r="L2185" i="1"/>
  <c r="E2185" i="1"/>
  <c r="G2185" i="1" s="1"/>
  <c r="H2186" i="1" s="1"/>
  <c r="Q2185" i="1"/>
  <c r="P2185" i="1"/>
  <c r="M2184" i="1"/>
  <c r="N2184" i="1" s="1"/>
  <c r="I2185" i="1"/>
  <c r="J2185" i="1" s="1"/>
  <c r="C2174" i="1"/>
  <c r="K2173" i="1"/>
  <c r="O2173" i="1" l="1"/>
  <c r="B2173" i="1"/>
  <c r="P2186" i="1"/>
  <c r="Q2186" i="1"/>
  <c r="M2185" i="1"/>
  <c r="N2185" i="1" s="1"/>
  <c r="I2186" i="1"/>
  <c r="J2186" i="1" s="1"/>
  <c r="L2186" i="1"/>
  <c r="E2186" i="1"/>
  <c r="G2186" i="1" s="1"/>
  <c r="H2187" i="1" s="1"/>
  <c r="A2187" i="1"/>
  <c r="D2187" i="1" s="1"/>
  <c r="C2175" i="1"/>
  <c r="K2174" i="1"/>
  <c r="O2174" i="1" l="1"/>
  <c r="B2174" i="1"/>
  <c r="L2187" i="1"/>
  <c r="E2187" i="1"/>
  <c r="G2187" i="1" s="1"/>
  <c r="H2188" i="1" s="1"/>
  <c r="A2188" i="1"/>
  <c r="D2188" i="1" s="1"/>
  <c r="P2187" i="1"/>
  <c r="M2186" i="1"/>
  <c r="N2186" i="1" s="1"/>
  <c r="Q2187" i="1"/>
  <c r="I2187" i="1"/>
  <c r="J2187" i="1" s="1"/>
  <c r="C2176" i="1"/>
  <c r="K2175" i="1"/>
  <c r="O2175" i="1" l="1"/>
  <c r="B2175" i="1"/>
  <c r="A2189" i="1"/>
  <c r="D2189" i="1" s="1"/>
  <c r="E2188" i="1"/>
  <c r="G2188" i="1" s="1"/>
  <c r="H2189" i="1" s="1"/>
  <c r="L2188" i="1"/>
  <c r="Q2188" i="1"/>
  <c r="P2188" i="1"/>
  <c r="M2187" i="1"/>
  <c r="N2187" i="1" s="1"/>
  <c r="I2188" i="1"/>
  <c r="J2188" i="1" s="1"/>
  <c r="C2177" i="1"/>
  <c r="K2176" i="1"/>
  <c r="O2176" i="1" l="1"/>
  <c r="B2176" i="1"/>
  <c r="Q2189" i="1"/>
  <c r="P2189" i="1"/>
  <c r="M2188" i="1"/>
  <c r="N2188" i="1" s="1"/>
  <c r="I2189" i="1"/>
  <c r="J2189" i="1" s="1"/>
  <c r="L2189" i="1"/>
  <c r="E2189" i="1"/>
  <c r="G2189" i="1" s="1"/>
  <c r="H2190" i="1" s="1"/>
  <c r="A2190" i="1"/>
  <c r="D2190" i="1" s="1"/>
  <c r="C2178" i="1"/>
  <c r="K2177" i="1"/>
  <c r="O2177" i="1" l="1"/>
  <c r="B2177" i="1"/>
  <c r="Q2190" i="1"/>
  <c r="P2190" i="1"/>
  <c r="M2189" i="1"/>
  <c r="N2189" i="1" s="1"/>
  <c r="I2190" i="1"/>
  <c r="J2190" i="1" s="1"/>
  <c r="L2190" i="1"/>
  <c r="E2190" i="1"/>
  <c r="G2190" i="1" s="1"/>
  <c r="H2191" i="1" s="1"/>
  <c r="A2191" i="1"/>
  <c r="D2191" i="1" s="1"/>
  <c r="C2179" i="1"/>
  <c r="K2178" i="1"/>
  <c r="O2178" i="1" l="1"/>
  <c r="B2178" i="1"/>
  <c r="L2191" i="1"/>
  <c r="E2191" i="1"/>
  <c r="G2191" i="1" s="1"/>
  <c r="H2192" i="1" s="1"/>
  <c r="A2192" i="1"/>
  <c r="D2192" i="1" s="1"/>
  <c r="P2191" i="1"/>
  <c r="M2190" i="1"/>
  <c r="N2190" i="1" s="1"/>
  <c r="Q2191" i="1"/>
  <c r="I2191" i="1"/>
  <c r="J2191" i="1" s="1"/>
  <c r="C2180" i="1"/>
  <c r="K2179" i="1"/>
  <c r="O2179" i="1" l="1"/>
  <c r="B2179" i="1"/>
  <c r="A2193" i="1"/>
  <c r="D2193" i="1" s="1"/>
  <c r="E2192" i="1"/>
  <c r="G2192" i="1" s="1"/>
  <c r="H2193" i="1" s="1"/>
  <c r="L2192" i="1"/>
  <c r="Q2192" i="1"/>
  <c r="P2192" i="1"/>
  <c r="M2191" i="1"/>
  <c r="N2191" i="1" s="1"/>
  <c r="I2192" i="1"/>
  <c r="J2192" i="1" s="1"/>
  <c r="C2181" i="1"/>
  <c r="K2180" i="1"/>
  <c r="O2180" i="1" l="1"/>
  <c r="B2180" i="1"/>
  <c r="Q2193" i="1"/>
  <c r="P2193" i="1"/>
  <c r="M2192" i="1"/>
  <c r="N2192" i="1" s="1"/>
  <c r="I2193" i="1"/>
  <c r="J2193" i="1" s="1"/>
  <c r="A2194" i="1"/>
  <c r="D2194" i="1" s="1"/>
  <c r="E2193" i="1"/>
  <c r="G2193" i="1" s="1"/>
  <c r="H2194" i="1" s="1"/>
  <c r="L2193" i="1"/>
  <c r="C2182" i="1"/>
  <c r="K2181" i="1"/>
  <c r="O2181" i="1" l="1"/>
  <c r="B2181" i="1"/>
  <c r="L2194" i="1"/>
  <c r="E2194" i="1"/>
  <c r="G2194" i="1" s="1"/>
  <c r="H2195" i="1" s="1"/>
  <c r="A2195" i="1"/>
  <c r="D2195" i="1" s="1"/>
  <c r="Q2194" i="1"/>
  <c r="M2193" i="1"/>
  <c r="N2193" i="1" s="1"/>
  <c r="P2194" i="1"/>
  <c r="I2194" i="1"/>
  <c r="J2194" i="1" s="1"/>
  <c r="C2183" i="1"/>
  <c r="K2182" i="1"/>
  <c r="O2182" i="1" l="1"/>
  <c r="B2182" i="1"/>
  <c r="P2195" i="1"/>
  <c r="M2194" i="1"/>
  <c r="N2194" i="1" s="1"/>
  <c r="Q2195" i="1"/>
  <c r="I2195" i="1"/>
  <c r="J2195" i="1" s="1"/>
  <c r="L2195" i="1"/>
  <c r="E2195" i="1"/>
  <c r="G2195" i="1" s="1"/>
  <c r="H2196" i="1" s="1"/>
  <c r="A2196" i="1"/>
  <c r="D2196" i="1" s="1"/>
  <c r="C2184" i="1"/>
  <c r="K2183" i="1"/>
  <c r="O2183" i="1" l="1"/>
  <c r="B2183" i="1"/>
  <c r="Q2196" i="1"/>
  <c r="M2195" i="1"/>
  <c r="N2195" i="1" s="1"/>
  <c r="P2196" i="1"/>
  <c r="I2196" i="1"/>
  <c r="J2196" i="1" s="1"/>
  <c r="A2197" i="1"/>
  <c r="D2197" i="1" s="1"/>
  <c r="L2196" i="1"/>
  <c r="E2196" i="1"/>
  <c r="G2196" i="1" s="1"/>
  <c r="H2197" i="1" s="1"/>
  <c r="C2185" i="1"/>
  <c r="K2184" i="1"/>
  <c r="O2184" i="1" l="1"/>
  <c r="B2184" i="1"/>
  <c r="Q2197" i="1"/>
  <c r="P2197" i="1"/>
  <c r="M2196" i="1"/>
  <c r="N2196" i="1" s="1"/>
  <c r="I2197" i="1"/>
  <c r="J2197" i="1" s="1"/>
  <c r="L2197" i="1"/>
  <c r="E2197" i="1"/>
  <c r="G2197" i="1" s="1"/>
  <c r="H2198" i="1" s="1"/>
  <c r="A2198" i="1"/>
  <c r="D2198" i="1" s="1"/>
  <c r="C2186" i="1"/>
  <c r="K2185" i="1"/>
  <c r="O2185" i="1" l="1"/>
  <c r="B2185" i="1"/>
  <c r="L2198" i="1"/>
  <c r="E2198" i="1"/>
  <c r="G2198" i="1" s="1"/>
  <c r="H2199" i="1" s="1"/>
  <c r="A2199" i="1"/>
  <c r="D2199" i="1" s="1"/>
  <c r="Q2198" i="1"/>
  <c r="P2198" i="1"/>
  <c r="M2197" i="1"/>
  <c r="N2197" i="1" s="1"/>
  <c r="I2198" i="1"/>
  <c r="J2198" i="1" s="1"/>
  <c r="C2187" i="1"/>
  <c r="K2186" i="1"/>
  <c r="O2186" i="1" l="1"/>
  <c r="B2186" i="1"/>
  <c r="L2199" i="1"/>
  <c r="E2199" i="1"/>
  <c r="G2199" i="1" s="1"/>
  <c r="H2200" i="1" s="1"/>
  <c r="A2200" i="1"/>
  <c r="D2200" i="1" s="1"/>
  <c r="P2199" i="1"/>
  <c r="M2198" i="1"/>
  <c r="N2198" i="1" s="1"/>
  <c r="Q2199" i="1"/>
  <c r="I2199" i="1"/>
  <c r="J2199" i="1" s="1"/>
  <c r="C2188" i="1"/>
  <c r="K2187" i="1"/>
  <c r="O2187" i="1" l="1"/>
  <c r="B2187" i="1"/>
  <c r="A2201" i="1"/>
  <c r="D2201" i="1" s="1"/>
  <c r="E2200" i="1"/>
  <c r="G2200" i="1" s="1"/>
  <c r="H2201" i="1" s="1"/>
  <c r="L2200" i="1"/>
  <c r="Q2200" i="1"/>
  <c r="M2199" i="1"/>
  <c r="N2199" i="1" s="1"/>
  <c r="P2200" i="1"/>
  <c r="I2200" i="1"/>
  <c r="J2200" i="1" s="1"/>
  <c r="C2189" i="1"/>
  <c r="K2188" i="1"/>
  <c r="O2188" i="1" l="1"/>
  <c r="B2188" i="1"/>
  <c r="Q2201" i="1"/>
  <c r="P2201" i="1"/>
  <c r="M2200" i="1"/>
  <c r="N2200" i="1" s="1"/>
  <c r="I2201" i="1"/>
  <c r="J2201" i="1" s="1"/>
  <c r="L2201" i="1"/>
  <c r="E2201" i="1"/>
  <c r="G2201" i="1" s="1"/>
  <c r="H2202" i="1" s="1"/>
  <c r="A2202" i="1"/>
  <c r="D2202" i="1" s="1"/>
  <c r="C2190" i="1"/>
  <c r="K2189" i="1"/>
  <c r="O2189" i="1" l="1"/>
  <c r="B2189" i="1"/>
  <c r="Q2202" i="1"/>
  <c r="P2202" i="1"/>
  <c r="M2201" i="1"/>
  <c r="N2201" i="1" s="1"/>
  <c r="I2202" i="1"/>
  <c r="J2202" i="1" s="1"/>
  <c r="L2202" i="1"/>
  <c r="E2202" i="1"/>
  <c r="G2202" i="1" s="1"/>
  <c r="H2203" i="1" s="1"/>
  <c r="A2203" i="1"/>
  <c r="D2203" i="1" s="1"/>
  <c r="C2191" i="1"/>
  <c r="K2190" i="1"/>
  <c r="O2190" i="1" l="1"/>
  <c r="B2190" i="1"/>
  <c r="L2203" i="1"/>
  <c r="E2203" i="1"/>
  <c r="G2203" i="1" s="1"/>
  <c r="H2204" i="1" s="1"/>
  <c r="A2204" i="1"/>
  <c r="D2204" i="1" s="1"/>
  <c r="Q2203" i="1"/>
  <c r="P2203" i="1"/>
  <c r="M2202" i="1"/>
  <c r="N2202" i="1" s="1"/>
  <c r="I2203" i="1"/>
  <c r="J2203" i="1" s="1"/>
  <c r="C2192" i="1"/>
  <c r="K2191" i="1"/>
  <c r="O2191" i="1" l="1"/>
  <c r="B2191" i="1"/>
  <c r="L2204" i="1"/>
  <c r="E2204" i="1"/>
  <c r="G2204" i="1" s="1"/>
  <c r="H2205" i="1" s="1"/>
  <c r="A2205" i="1"/>
  <c r="D2205" i="1" s="1"/>
  <c r="Q2204" i="1"/>
  <c r="M2203" i="1"/>
  <c r="N2203" i="1" s="1"/>
  <c r="P2204" i="1"/>
  <c r="I2204" i="1"/>
  <c r="J2204" i="1" s="1"/>
  <c r="C2193" i="1"/>
  <c r="K2192" i="1"/>
  <c r="O2192" i="1" l="1"/>
  <c r="B2192" i="1"/>
  <c r="A2206" i="1"/>
  <c r="D2206" i="1" s="1"/>
  <c r="L2205" i="1"/>
  <c r="E2205" i="1"/>
  <c r="G2205" i="1" s="1"/>
  <c r="H2206" i="1" s="1"/>
  <c r="Q2205" i="1"/>
  <c r="P2205" i="1"/>
  <c r="M2204" i="1"/>
  <c r="N2204" i="1" s="1"/>
  <c r="I2205" i="1"/>
  <c r="J2205" i="1" s="1"/>
  <c r="C2194" i="1"/>
  <c r="K2193" i="1"/>
  <c r="O2193" i="1" l="1"/>
  <c r="B2193" i="1"/>
  <c r="Q2206" i="1"/>
  <c r="P2206" i="1"/>
  <c r="M2205" i="1"/>
  <c r="N2205" i="1" s="1"/>
  <c r="I2206" i="1"/>
  <c r="J2206" i="1" s="1"/>
  <c r="E2206" i="1"/>
  <c r="G2206" i="1" s="1"/>
  <c r="H2207" i="1" s="1"/>
  <c r="L2206" i="1"/>
  <c r="A2207" i="1"/>
  <c r="D2207" i="1" s="1"/>
  <c r="C2195" i="1"/>
  <c r="K2194" i="1"/>
  <c r="O2194" i="1" l="1"/>
  <c r="B2194" i="1"/>
  <c r="A2208" i="1"/>
  <c r="D2208" i="1" s="1"/>
  <c r="L2207" i="1"/>
  <c r="E2207" i="1"/>
  <c r="G2207" i="1" s="1"/>
  <c r="H2208" i="1" s="1"/>
  <c r="Q2207" i="1"/>
  <c r="P2207" i="1"/>
  <c r="M2206" i="1"/>
  <c r="N2206" i="1" s="1"/>
  <c r="I2207" i="1"/>
  <c r="J2207" i="1" s="1"/>
  <c r="C2196" i="1"/>
  <c r="K2195" i="1"/>
  <c r="O2195" i="1" l="1"/>
  <c r="B2195" i="1"/>
  <c r="Q2208" i="1"/>
  <c r="P2208" i="1"/>
  <c r="M2207" i="1"/>
  <c r="N2207" i="1" s="1"/>
  <c r="I2208" i="1"/>
  <c r="J2208" i="1" s="1"/>
  <c r="A2209" i="1"/>
  <c r="D2209" i="1" s="1"/>
  <c r="E2208" i="1"/>
  <c r="G2208" i="1" s="1"/>
  <c r="H2209" i="1" s="1"/>
  <c r="L2208" i="1"/>
  <c r="C2197" i="1"/>
  <c r="K2196" i="1"/>
  <c r="O2196" i="1" l="1"/>
  <c r="B2196" i="1"/>
  <c r="E2209" i="1"/>
  <c r="G2209" i="1" s="1"/>
  <c r="H2210" i="1" s="1"/>
  <c r="A2210" i="1"/>
  <c r="D2210" i="1" s="1"/>
  <c r="L2209" i="1"/>
  <c r="Q2209" i="1"/>
  <c r="M2208" i="1"/>
  <c r="N2208" i="1" s="1"/>
  <c r="P2209" i="1"/>
  <c r="I2209" i="1"/>
  <c r="J2209" i="1" s="1"/>
  <c r="C2198" i="1"/>
  <c r="K2197" i="1"/>
  <c r="O2197" i="1" l="1"/>
  <c r="B2197" i="1"/>
  <c r="P2210" i="1"/>
  <c r="M2209" i="1"/>
  <c r="N2209" i="1" s="1"/>
  <c r="Q2210" i="1"/>
  <c r="I2210" i="1"/>
  <c r="J2210" i="1" s="1"/>
  <c r="L2210" i="1"/>
  <c r="E2210" i="1"/>
  <c r="G2210" i="1" s="1"/>
  <c r="H2211" i="1" s="1"/>
  <c r="A2211" i="1"/>
  <c r="D2211" i="1" s="1"/>
  <c r="C2199" i="1"/>
  <c r="K2198" i="1"/>
  <c r="O2198" i="1" l="1"/>
  <c r="B2198" i="1"/>
  <c r="A2212" i="1"/>
  <c r="D2212" i="1" s="1"/>
  <c r="E2211" i="1"/>
  <c r="G2211" i="1" s="1"/>
  <c r="H2212" i="1" s="1"/>
  <c r="L2211" i="1"/>
  <c r="Q2211" i="1"/>
  <c r="P2211" i="1"/>
  <c r="M2210" i="1"/>
  <c r="N2210" i="1" s="1"/>
  <c r="I2211" i="1"/>
  <c r="J2211" i="1" s="1"/>
  <c r="C2200" i="1"/>
  <c r="K2199" i="1"/>
  <c r="O2199" i="1" l="1"/>
  <c r="B2199" i="1"/>
  <c r="Q2212" i="1"/>
  <c r="P2212" i="1"/>
  <c r="M2211" i="1"/>
  <c r="N2211" i="1" s="1"/>
  <c r="I2212" i="1"/>
  <c r="J2212" i="1" s="1"/>
  <c r="A2213" i="1"/>
  <c r="D2213" i="1" s="1"/>
  <c r="L2212" i="1"/>
  <c r="E2212" i="1"/>
  <c r="G2212" i="1" s="1"/>
  <c r="H2213" i="1" s="1"/>
  <c r="C2201" i="1"/>
  <c r="K2200" i="1"/>
  <c r="O2200" i="1" l="1"/>
  <c r="B2200" i="1"/>
  <c r="Q2213" i="1"/>
  <c r="M2212" i="1"/>
  <c r="N2212" i="1" s="1"/>
  <c r="P2213" i="1"/>
  <c r="I2213" i="1"/>
  <c r="J2213" i="1" s="1"/>
  <c r="L2213" i="1"/>
  <c r="A2214" i="1"/>
  <c r="D2214" i="1" s="1"/>
  <c r="E2213" i="1"/>
  <c r="G2213" i="1" s="1"/>
  <c r="H2214" i="1" s="1"/>
  <c r="C2202" i="1"/>
  <c r="K2201" i="1"/>
  <c r="O2201" i="1" l="1"/>
  <c r="B2201" i="1"/>
  <c r="E2214" i="1"/>
  <c r="G2214" i="1" s="1"/>
  <c r="H2215" i="1" s="1"/>
  <c r="L2214" i="1"/>
  <c r="A2215" i="1"/>
  <c r="D2215" i="1" s="1"/>
  <c r="P2214" i="1"/>
  <c r="M2213" i="1"/>
  <c r="N2213" i="1" s="1"/>
  <c r="Q2214" i="1"/>
  <c r="I2214" i="1"/>
  <c r="J2214" i="1" s="1"/>
  <c r="C2203" i="1"/>
  <c r="K2202" i="1"/>
  <c r="O2202" i="1" l="1"/>
  <c r="B2202" i="1"/>
  <c r="A2216" i="1"/>
  <c r="D2216" i="1" s="1"/>
  <c r="E2215" i="1"/>
  <c r="G2215" i="1" s="1"/>
  <c r="H2216" i="1" s="1"/>
  <c r="L2215" i="1"/>
  <c r="Q2215" i="1"/>
  <c r="P2215" i="1"/>
  <c r="M2214" i="1"/>
  <c r="N2214" i="1" s="1"/>
  <c r="I2215" i="1"/>
  <c r="J2215" i="1" s="1"/>
  <c r="C2204" i="1"/>
  <c r="K2203" i="1"/>
  <c r="O2203" i="1" l="1"/>
  <c r="B2203" i="1"/>
  <c r="Q2216" i="1"/>
  <c r="P2216" i="1"/>
  <c r="M2215" i="1"/>
  <c r="N2215" i="1" s="1"/>
  <c r="I2216" i="1"/>
  <c r="J2216" i="1" s="1"/>
  <c r="A2217" i="1"/>
  <c r="D2217" i="1" s="1"/>
  <c r="L2216" i="1"/>
  <c r="E2216" i="1"/>
  <c r="G2216" i="1" s="1"/>
  <c r="H2217" i="1" s="1"/>
  <c r="C2205" i="1"/>
  <c r="K2204" i="1"/>
  <c r="O2204" i="1" l="1"/>
  <c r="B2204" i="1"/>
  <c r="Q2217" i="1"/>
  <c r="M2216" i="1"/>
  <c r="N2216" i="1" s="1"/>
  <c r="P2217" i="1"/>
  <c r="I2217" i="1"/>
  <c r="J2217" i="1" s="1"/>
  <c r="L2217" i="1"/>
  <c r="A2218" i="1"/>
  <c r="D2218" i="1" s="1"/>
  <c r="E2217" i="1"/>
  <c r="G2217" i="1" s="1"/>
  <c r="H2218" i="1" s="1"/>
  <c r="C2206" i="1"/>
  <c r="K2205" i="1"/>
  <c r="O2205" i="1" l="1"/>
  <c r="B2205" i="1"/>
  <c r="L2218" i="1"/>
  <c r="E2218" i="1"/>
  <c r="G2218" i="1" s="1"/>
  <c r="H2219" i="1" s="1"/>
  <c r="A2219" i="1"/>
  <c r="D2219" i="1" s="1"/>
  <c r="P2218" i="1"/>
  <c r="M2217" i="1"/>
  <c r="N2217" i="1" s="1"/>
  <c r="Q2218" i="1"/>
  <c r="I2218" i="1"/>
  <c r="J2218" i="1" s="1"/>
  <c r="C2207" i="1"/>
  <c r="K2206" i="1"/>
  <c r="O2206" i="1" l="1"/>
  <c r="B2206" i="1"/>
  <c r="Q2219" i="1"/>
  <c r="M2218" i="1"/>
  <c r="N2218" i="1" s="1"/>
  <c r="P2219" i="1"/>
  <c r="I2219" i="1"/>
  <c r="J2219" i="1" s="1"/>
  <c r="L2219" i="1"/>
  <c r="A2220" i="1"/>
  <c r="D2220" i="1" s="1"/>
  <c r="E2219" i="1"/>
  <c r="G2219" i="1" s="1"/>
  <c r="H2220" i="1" s="1"/>
  <c r="C2208" i="1"/>
  <c r="K2207" i="1"/>
  <c r="O2207" i="1" l="1"/>
  <c r="B2207" i="1"/>
  <c r="E2220" i="1"/>
  <c r="G2220" i="1" s="1"/>
  <c r="H2221" i="1" s="1"/>
  <c r="A2221" i="1"/>
  <c r="D2221" i="1" s="1"/>
  <c r="L2220" i="1"/>
  <c r="Q2220" i="1"/>
  <c r="M2219" i="1"/>
  <c r="N2219" i="1" s="1"/>
  <c r="P2220" i="1"/>
  <c r="I2220" i="1"/>
  <c r="J2220" i="1" s="1"/>
  <c r="C2209" i="1"/>
  <c r="K2208" i="1"/>
  <c r="O2208" i="1" l="1"/>
  <c r="B2208" i="1"/>
  <c r="L2221" i="1"/>
  <c r="A2222" i="1"/>
  <c r="D2222" i="1" s="1"/>
  <c r="E2221" i="1"/>
  <c r="G2221" i="1" s="1"/>
  <c r="H2222" i="1" s="1"/>
  <c r="Q2221" i="1"/>
  <c r="M2220" i="1"/>
  <c r="N2220" i="1" s="1"/>
  <c r="P2221" i="1"/>
  <c r="I2221" i="1"/>
  <c r="J2221" i="1" s="1"/>
  <c r="C2210" i="1"/>
  <c r="K2209" i="1"/>
  <c r="O2209" i="1" l="1"/>
  <c r="B2209" i="1"/>
  <c r="L2222" i="1"/>
  <c r="E2222" i="1"/>
  <c r="G2222" i="1" s="1"/>
  <c r="H2223" i="1" s="1"/>
  <c r="A2223" i="1"/>
  <c r="D2223" i="1" s="1"/>
  <c r="P2222" i="1"/>
  <c r="M2221" i="1"/>
  <c r="N2221" i="1" s="1"/>
  <c r="Q2222" i="1"/>
  <c r="I2222" i="1"/>
  <c r="J2222" i="1" s="1"/>
  <c r="C2211" i="1"/>
  <c r="K2210" i="1"/>
  <c r="O2210" i="1" l="1"/>
  <c r="B2210" i="1"/>
  <c r="Q2223" i="1"/>
  <c r="M2222" i="1"/>
  <c r="N2222" i="1" s="1"/>
  <c r="P2223" i="1"/>
  <c r="I2223" i="1"/>
  <c r="J2223" i="1" s="1"/>
  <c r="A2224" i="1"/>
  <c r="D2224" i="1" s="1"/>
  <c r="E2223" i="1"/>
  <c r="G2223" i="1" s="1"/>
  <c r="H2224" i="1" s="1"/>
  <c r="L2223" i="1"/>
  <c r="C2212" i="1"/>
  <c r="K2211" i="1"/>
  <c r="O2211" i="1" l="1"/>
  <c r="B2211" i="1"/>
  <c r="A2225" i="1"/>
  <c r="D2225" i="1" s="1"/>
  <c r="E2224" i="1"/>
  <c r="G2224" i="1" s="1"/>
  <c r="H2225" i="1" s="1"/>
  <c r="L2224" i="1"/>
  <c r="Q2224" i="1"/>
  <c r="P2224" i="1"/>
  <c r="M2223" i="1"/>
  <c r="N2223" i="1" s="1"/>
  <c r="I2224" i="1"/>
  <c r="J2224" i="1" s="1"/>
  <c r="C2213" i="1"/>
  <c r="K2212" i="1"/>
  <c r="O2212" i="1" l="1"/>
  <c r="B2212" i="1"/>
  <c r="L2225" i="1"/>
  <c r="E2225" i="1"/>
  <c r="G2225" i="1" s="1"/>
  <c r="H2226" i="1" s="1"/>
  <c r="A2226" i="1"/>
  <c r="D2226" i="1" s="1"/>
  <c r="Q2225" i="1"/>
  <c r="P2225" i="1"/>
  <c r="M2224" i="1"/>
  <c r="N2224" i="1" s="1"/>
  <c r="I2225" i="1"/>
  <c r="J2225" i="1" s="1"/>
  <c r="C2214" i="1"/>
  <c r="K2213" i="1"/>
  <c r="O2213" i="1" l="1"/>
  <c r="B2213" i="1"/>
  <c r="P2226" i="1"/>
  <c r="M2225" i="1"/>
  <c r="N2225" i="1" s="1"/>
  <c r="Q2226" i="1"/>
  <c r="I2226" i="1"/>
  <c r="J2226" i="1" s="1"/>
  <c r="L2226" i="1"/>
  <c r="E2226" i="1"/>
  <c r="G2226" i="1" s="1"/>
  <c r="H2227" i="1" s="1"/>
  <c r="A2227" i="1"/>
  <c r="D2227" i="1" s="1"/>
  <c r="C2215" i="1"/>
  <c r="K2214" i="1"/>
  <c r="O2214" i="1" l="1"/>
  <c r="B2214" i="1"/>
  <c r="Q2227" i="1"/>
  <c r="M2226" i="1"/>
  <c r="N2226" i="1" s="1"/>
  <c r="P2227" i="1"/>
  <c r="I2227" i="1"/>
  <c r="J2227" i="1" s="1"/>
  <c r="L2227" i="1"/>
  <c r="A2228" i="1"/>
  <c r="D2228" i="1" s="1"/>
  <c r="E2227" i="1"/>
  <c r="G2227" i="1" s="1"/>
  <c r="H2228" i="1" s="1"/>
  <c r="C2216" i="1"/>
  <c r="K2215" i="1"/>
  <c r="O2215" i="1" l="1"/>
  <c r="B2215" i="1"/>
  <c r="A2229" i="1"/>
  <c r="D2229" i="1" s="1"/>
  <c r="L2228" i="1"/>
  <c r="E2228" i="1"/>
  <c r="G2228" i="1" s="1"/>
  <c r="H2229" i="1" s="1"/>
  <c r="Q2228" i="1"/>
  <c r="P2228" i="1"/>
  <c r="M2227" i="1"/>
  <c r="N2227" i="1" s="1"/>
  <c r="I2228" i="1"/>
  <c r="J2228" i="1" s="1"/>
  <c r="C2217" i="1"/>
  <c r="K2216" i="1"/>
  <c r="O2216" i="1" l="1"/>
  <c r="B2216" i="1"/>
  <c r="Q2229" i="1"/>
  <c r="P2229" i="1"/>
  <c r="M2228" i="1"/>
  <c r="N2228" i="1" s="1"/>
  <c r="I2229" i="1"/>
  <c r="J2229" i="1" s="1"/>
  <c r="E2229" i="1"/>
  <c r="G2229" i="1" s="1"/>
  <c r="H2230" i="1" s="1"/>
  <c r="A2230" i="1"/>
  <c r="D2230" i="1" s="1"/>
  <c r="L2229" i="1"/>
  <c r="C2218" i="1"/>
  <c r="K2217" i="1"/>
  <c r="O2217" i="1" l="1"/>
  <c r="B2217" i="1"/>
  <c r="P2230" i="1"/>
  <c r="M2229" i="1"/>
  <c r="N2229" i="1" s="1"/>
  <c r="Q2230" i="1"/>
  <c r="I2230" i="1"/>
  <c r="J2230" i="1" s="1"/>
  <c r="E2230" i="1"/>
  <c r="G2230" i="1" s="1"/>
  <c r="H2231" i="1" s="1"/>
  <c r="A2231" i="1"/>
  <c r="D2231" i="1" s="1"/>
  <c r="L2230" i="1"/>
  <c r="C2219" i="1"/>
  <c r="K2218" i="1"/>
  <c r="O2218" i="1" l="1"/>
  <c r="B2218" i="1"/>
  <c r="Q2231" i="1"/>
  <c r="P2231" i="1"/>
  <c r="M2230" i="1"/>
  <c r="N2230" i="1" s="1"/>
  <c r="I2231" i="1"/>
  <c r="J2231" i="1" s="1"/>
  <c r="A2232" i="1"/>
  <c r="D2232" i="1" s="1"/>
  <c r="E2231" i="1"/>
  <c r="G2231" i="1" s="1"/>
  <c r="H2232" i="1" s="1"/>
  <c r="L2231" i="1"/>
  <c r="C2220" i="1"/>
  <c r="K2219" i="1"/>
  <c r="O2219" i="1" l="1"/>
  <c r="B2219" i="1"/>
  <c r="Q2232" i="1"/>
  <c r="P2232" i="1"/>
  <c r="M2231" i="1"/>
  <c r="N2231" i="1" s="1"/>
  <c r="I2232" i="1"/>
  <c r="J2232" i="1" s="1"/>
  <c r="E2232" i="1"/>
  <c r="G2232" i="1" s="1"/>
  <c r="H2233" i="1" s="1"/>
  <c r="A2233" i="1"/>
  <c r="D2233" i="1" s="1"/>
  <c r="L2232" i="1"/>
  <c r="C2221" i="1"/>
  <c r="K2220" i="1"/>
  <c r="O2220" i="1" l="1"/>
  <c r="B2220" i="1"/>
  <c r="A2234" i="1"/>
  <c r="D2234" i="1" s="1"/>
  <c r="L2233" i="1"/>
  <c r="E2233" i="1"/>
  <c r="G2233" i="1" s="1"/>
  <c r="H2234" i="1" s="1"/>
  <c r="M2232" i="1"/>
  <c r="N2232" i="1" s="1"/>
  <c r="Q2233" i="1"/>
  <c r="P2233" i="1"/>
  <c r="I2233" i="1"/>
  <c r="J2233" i="1" s="1"/>
  <c r="C2222" i="1"/>
  <c r="K2221" i="1"/>
  <c r="O2221" i="1" l="1"/>
  <c r="B2221" i="1"/>
  <c r="P2234" i="1"/>
  <c r="M2233" i="1"/>
  <c r="N2233" i="1" s="1"/>
  <c r="Q2234" i="1"/>
  <c r="I2234" i="1"/>
  <c r="J2234" i="1" s="1"/>
  <c r="L2234" i="1"/>
  <c r="E2234" i="1"/>
  <c r="G2234" i="1" s="1"/>
  <c r="H2235" i="1" s="1"/>
  <c r="A2235" i="1"/>
  <c r="D2235" i="1" s="1"/>
  <c r="C2223" i="1"/>
  <c r="K2222" i="1"/>
  <c r="O2222" i="1" l="1"/>
  <c r="B2222" i="1"/>
  <c r="E2235" i="1"/>
  <c r="G2235" i="1" s="1"/>
  <c r="H2236" i="1" s="1"/>
  <c r="L2235" i="1"/>
  <c r="A2236" i="1"/>
  <c r="D2236" i="1" s="1"/>
  <c r="Q2235" i="1"/>
  <c r="P2235" i="1"/>
  <c r="M2234" i="1"/>
  <c r="N2234" i="1" s="1"/>
  <c r="I2235" i="1"/>
  <c r="J2235" i="1" s="1"/>
  <c r="C2224" i="1"/>
  <c r="K2223" i="1"/>
  <c r="O2223" i="1" s="1"/>
  <c r="B2223" i="1" l="1"/>
  <c r="A2237" i="1"/>
  <c r="D2237" i="1" s="1"/>
  <c r="L2236" i="1"/>
  <c r="E2236" i="1"/>
  <c r="G2236" i="1" s="1"/>
  <c r="H2237" i="1" s="1"/>
  <c r="Q2236" i="1"/>
  <c r="P2236" i="1"/>
  <c r="M2235" i="1"/>
  <c r="N2235" i="1" s="1"/>
  <c r="I2236" i="1"/>
  <c r="J2236" i="1" s="1"/>
  <c r="C2225" i="1"/>
  <c r="K2224" i="1"/>
  <c r="O2224" i="1" l="1"/>
  <c r="B2224" i="1"/>
  <c r="Q2237" i="1"/>
  <c r="P2237" i="1"/>
  <c r="M2236" i="1"/>
  <c r="N2236" i="1" s="1"/>
  <c r="I2237" i="1"/>
  <c r="J2237" i="1" s="1"/>
  <c r="L2237" i="1"/>
  <c r="E2237" i="1"/>
  <c r="G2237" i="1" s="1"/>
  <c r="H2238" i="1" s="1"/>
  <c r="A2238" i="1"/>
  <c r="D2238" i="1" s="1"/>
  <c r="C2226" i="1"/>
  <c r="K2225" i="1"/>
  <c r="O2225" i="1" l="1"/>
  <c r="B2225" i="1"/>
  <c r="E2238" i="1"/>
  <c r="G2238" i="1" s="1"/>
  <c r="H2239" i="1" s="1"/>
  <c r="A2239" i="1"/>
  <c r="D2239" i="1" s="1"/>
  <c r="L2238" i="1"/>
  <c r="P2238" i="1"/>
  <c r="Q2238" i="1"/>
  <c r="M2237" i="1"/>
  <c r="N2237" i="1" s="1"/>
  <c r="I2238" i="1"/>
  <c r="J2238" i="1" s="1"/>
  <c r="C2227" i="1"/>
  <c r="K2226" i="1"/>
  <c r="O2226" i="1" l="1"/>
  <c r="B2226" i="1"/>
  <c r="Q2239" i="1"/>
  <c r="P2239" i="1"/>
  <c r="M2238" i="1"/>
  <c r="N2238" i="1" s="1"/>
  <c r="I2239" i="1"/>
  <c r="J2239" i="1" s="1"/>
  <c r="A2240" i="1"/>
  <c r="D2240" i="1" s="1"/>
  <c r="E2239" i="1"/>
  <c r="G2239" i="1" s="1"/>
  <c r="H2240" i="1" s="1"/>
  <c r="L2239" i="1"/>
  <c r="C2228" i="1"/>
  <c r="K2227" i="1"/>
  <c r="O2227" i="1" l="1"/>
  <c r="B2227" i="1"/>
  <c r="P2240" i="1"/>
  <c r="Q2240" i="1"/>
  <c r="M2239" i="1"/>
  <c r="N2239" i="1" s="1"/>
  <c r="I2240" i="1"/>
  <c r="J2240" i="1" s="1"/>
  <c r="A2241" i="1"/>
  <c r="D2241" i="1" s="1"/>
  <c r="L2240" i="1"/>
  <c r="E2240" i="1"/>
  <c r="G2240" i="1" s="1"/>
  <c r="H2241" i="1" s="1"/>
  <c r="C2229" i="1"/>
  <c r="K2228" i="1"/>
  <c r="O2228" i="1" l="1"/>
  <c r="B2228" i="1"/>
  <c r="Q2241" i="1"/>
  <c r="M2240" i="1"/>
  <c r="N2240" i="1" s="1"/>
  <c r="P2241" i="1"/>
  <c r="I2241" i="1"/>
  <c r="J2241" i="1" s="1"/>
  <c r="L2241" i="1"/>
  <c r="E2241" i="1"/>
  <c r="G2241" i="1" s="1"/>
  <c r="H2242" i="1" s="1"/>
  <c r="A2242" i="1"/>
  <c r="D2242" i="1" s="1"/>
  <c r="C2230" i="1"/>
  <c r="K2229" i="1"/>
  <c r="O2229" i="1" l="1"/>
  <c r="B2229" i="1"/>
  <c r="L2242" i="1"/>
  <c r="E2242" i="1"/>
  <c r="G2242" i="1" s="1"/>
  <c r="H2243" i="1" s="1"/>
  <c r="A2243" i="1"/>
  <c r="D2243" i="1" s="1"/>
  <c r="P2242" i="1"/>
  <c r="M2241" i="1"/>
  <c r="N2241" i="1" s="1"/>
  <c r="Q2242" i="1"/>
  <c r="I2242" i="1"/>
  <c r="J2242" i="1" s="1"/>
  <c r="C2231" i="1"/>
  <c r="K2230" i="1"/>
  <c r="O2230" i="1" l="1"/>
  <c r="B2230" i="1"/>
  <c r="A2244" i="1"/>
  <c r="D2244" i="1" s="1"/>
  <c r="L2243" i="1"/>
  <c r="E2243" i="1"/>
  <c r="G2243" i="1" s="1"/>
  <c r="H2244" i="1" s="1"/>
  <c r="Q2243" i="1"/>
  <c r="M2242" i="1"/>
  <c r="N2242" i="1" s="1"/>
  <c r="P2243" i="1"/>
  <c r="I2243" i="1"/>
  <c r="J2243" i="1" s="1"/>
  <c r="C2232" i="1"/>
  <c r="K2231" i="1"/>
  <c r="O2231" i="1" l="1"/>
  <c r="B2231" i="1"/>
  <c r="M2243" i="1"/>
  <c r="N2243" i="1" s="1"/>
  <c r="Q2244" i="1"/>
  <c r="P2244" i="1"/>
  <c r="I2244" i="1"/>
  <c r="J2244" i="1" s="1"/>
  <c r="L2244" i="1"/>
  <c r="E2244" i="1"/>
  <c r="G2244" i="1" s="1"/>
  <c r="H2245" i="1" s="1"/>
  <c r="A2245" i="1"/>
  <c r="D2245" i="1" s="1"/>
  <c r="C2233" i="1"/>
  <c r="K2232" i="1"/>
  <c r="O2232" i="1" l="1"/>
  <c r="B2232" i="1"/>
  <c r="L2245" i="1"/>
  <c r="E2245" i="1"/>
  <c r="G2245" i="1" s="1"/>
  <c r="H2246" i="1" s="1"/>
  <c r="A2246" i="1"/>
  <c r="D2246" i="1" s="1"/>
  <c r="Q2245" i="1"/>
  <c r="P2245" i="1"/>
  <c r="M2244" i="1"/>
  <c r="N2244" i="1" s="1"/>
  <c r="I2245" i="1"/>
  <c r="J2245" i="1" s="1"/>
  <c r="C2234" i="1"/>
  <c r="K2233" i="1"/>
  <c r="O2233" i="1" l="1"/>
  <c r="B2233" i="1"/>
  <c r="L2246" i="1"/>
  <c r="E2246" i="1"/>
  <c r="G2246" i="1" s="1"/>
  <c r="H2247" i="1" s="1"/>
  <c r="A2247" i="1"/>
  <c r="D2247" i="1" s="1"/>
  <c r="P2246" i="1"/>
  <c r="Q2246" i="1"/>
  <c r="M2245" i="1"/>
  <c r="N2245" i="1" s="1"/>
  <c r="I2246" i="1"/>
  <c r="J2246" i="1" s="1"/>
  <c r="C2235" i="1"/>
  <c r="K2234" i="1"/>
  <c r="O2234" i="1" l="1"/>
  <c r="B2234" i="1"/>
  <c r="L2247" i="1"/>
  <c r="A2248" i="1"/>
  <c r="D2248" i="1" s="1"/>
  <c r="E2247" i="1"/>
  <c r="G2247" i="1" s="1"/>
  <c r="H2248" i="1" s="1"/>
  <c r="M2246" i="1"/>
  <c r="N2246" i="1" s="1"/>
  <c r="Q2247" i="1"/>
  <c r="P2247" i="1"/>
  <c r="I2247" i="1"/>
  <c r="J2247" i="1" s="1"/>
  <c r="C2236" i="1"/>
  <c r="K2235" i="1"/>
  <c r="O2235" i="1" l="1"/>
  <c r="B2235" i="1"/>
  <c r="L2248" i="1"/>
  <c r="E2248" i="1"/>
  <c r="G2248" i="1" s="1"/>
  <c r="H2249" i="1" s="1"/>
  <c r="A2249" i="1"/>
  <c r="D2249" i="1" s="1"/>
  <c r="Q2248" i="1"/>
  <c r="P2248" i="1"/>
  <c r="M2247" i="1"/>
  <c r="N2247" i="1" s="1"/>
  <c r="I2248" i="1"/>
  <c r="J2248" i="1" s="1"/>
  <c r="C2237" i="1"/>
  <c r="K2236" i="1"/>
  <c r="O2236" i="1" l="1"/>
  <c r="B2236" i="1"/>
  <c r="M2248" i="1"/>
  <c r="N2248" i="1" s="1"/>
  <c r="P2249" i="1"/>
  <c r="Q2249" i="1"/>
  <c r="I2249" i="1"/>
  <c r="J2249" i="1" s="1"/>
  <c r="L2249" i="1"/>
  <c r="A2250" i="1"/>
  <c r="D2250" i="1" s="1"/>
  <c r="E2249" i="1"/>
  <c r="G2249" i="1" s="1"/>
  <c r="H2250" i="1" s="1"/>
  <c r="C2238" i="1"/>
  <c r="K2237" i="1"/>
  <c r="O2237" i="1" l="1"/>
  <c r="B2237" i="1"/>
  <c r="L2250" i="1"/>
  <c r="E2250" i="1"/>
  <c r="G2250" i="1" s="1"/>
  <c r="H2251" i="1" s="1"/>
  <c r="A2251" i="1"/>
  <c r="D2251" i="1" s="1"/>
  <c r="P2250" i="1"/>
  <c r="M2249" i="1"/>
  <c r="N2249" i="1" s="1"/>
  <c r="Q2250" i="1"/>
  <c r="I2250" i="1"/>
  <c r="J2250" i="1" s="1"/>
  <c r="C2239" i="1"/>
  <c r="K2238" i="1"/>
  <c r="O2238" i="1" l="1"/>
  <c r="B2238" i="1"/>
  <c r="A2252" i="1"/>
  <c r="D2252" i="1" s="1"/>
  <c r="B2251" i="1"/>
  <c r="L2251" i="1"/>
  <c r="E2251" i="1"/>
  <c r="G2251" i="1" s="1"/>
  <c r="H2252" i="1" s="1"/>
  <c r="Q2251" i="1"/>
  <c r="P2251" i="1"/>
  <c r="M2250" i="1"/>
  <c r="N2250" i="1" s="1"/>
  <c r="I2251" i="1"/>
  <c r="J2251" i="1" s="1"/>
  <c r="C2240" i="1"/>
  <c r="K2239" i="1"/>
  <c r="O2239" i="1" l="1"/>
  <c r="B2239" i="1"/>
  <c r="Q2252" i="1"/>
  <c r="P2252" i="1"/>
  <c r="M2251" i="1"/>
  <c r="N2251" i="1" s="1"/>
  <c r="I2252" i="1"/>
  <c r="J2252" i="1" s="1"/>
  <c r="E2252" i="1"/>
  <c r="G2252" i="1" s="1"/>
  <c r="H2253" i="1" s="1"/>
  <c r="A2253" i="1"/>
  <c r="D2253" i="1" s="1"/>
  <c r="L2252" i="1"/>
  <c r="B2252" i="1"/>
  <c r="C2241" i="1"/>
  <c r="K2240" i="1"/>
  <c r="O2240" i="1" l="1"/>
  <c r="B2240" i="1"/>
  <c r="Q2253" i="1"/>
  <c r="M2252" i="1"/>
  <c r="N2252" i="1" s="1"/>
  <c r="P2253" i="1"/>
  <c r="I2253" i="1"/>
  <c r="J2253" i="1" s="1"/>
  <c r="E2253" i="1"/>
  <c r="G2253" i="1" s="1"/>
  <c r="H2254" i="1" s="1"/>
  <c r="B2253" i="1"/>
  <c r="L2253" i="1"/>
  <c r="A2254" i="1"/>
  <c r="D2254" i="1" s="1"/>
  <c r="C2242" i="1"/>
  <c r="K2241" i="1"/>
  <c r="O2241" i="1" l="1"/>
  <c r="B2241" i="1"/>
  <c r="L2254" i="1"/>
  <c r="B2254" i="1"/>
  <c r="E2254" i="1"/>
  <c r="G2254" i="1" s="1"/>
  <c r="H2255" i="1" s="1"/>
  <c r="A2255" i="1"/>
  <c r="D2255" i="1" s="1"/>
  <c r="P2254" i="1"/>
  <c r="M2253" i="1"/>
  <c r="N2253" i="1" s="1"/>
  <c r="Q2254" i="1"/>
  <c r="I2254" i="1"/>
  <c r="J2254" i="1" s="1"/>
  <c r="C2243" i="1"/>
  <c r="K2242" i="1"/>
  <c r="O2242" i="1" l="1"/>
  <c r="B2242" i="1"/>
  <c r="A2256" i="1"/>
  <c r="D2256" i="1" s="1"/>
  <c r="E2255" i="1"/>
  <c r="G2255" i="1" s="1"/>
  <c r="H2256" i="1" s="1"/>
  <c r="B2255" i="1"/>
  <c r="L2255" i="1"/>
  <c r="Q2255" i="1"/>
  <c r="P2255" i="1"/>
  <c r="M2254" i="1"/>
  <c r="N2254" i="1" s="1"/>
  <c r="I2255" i="1"/>
  <c r="J2255" i="1" s="1"/>
  <c r="C2244" i="1"/>
  <c r="K2243" i="1"/>
  <c r="O2243" i="1" l="1"/>
  <c r="B2243" i="1"/>
  <c r="M2255" i="1"/>
  <c r="N2255" i="1" s="1"/>
  <c r="Q2256" i="1"/>
  <c r="P2256" i="1"/>
  <c r="I2256" i="1"/>
  <c r="J2256" i="1" s="1"/>
  <c r="E2256" i="1"/>
  <c r="G2256" i="1" s="1"/>
  <c r="H2257" i="1" s="1"/>
  <c r="B2256" i="1"/>
  <c r="L2256" i="1"/>
  <c r="A2257" i="1"/>
  <c r="D2257" i="1" s="1"/>
  <c r="C2245" i="1"/>
  <c r="K2244" i="1"/>
  <c r="O2244" i="1" l="1"/>
  <c r="B2244" i="1"/>
  <c r="Q2257" i="1"/>
  <c r="M2256" i="1"/>
  <c r="N2256" i="1" s="1"/>
  <c r="P2257" i="1"/>
  <c r="I2257" i="1"/>
  <c r="J2257" i="1" s="1"/>
  <c r="E2257" i="1"/>
  <c r="G2257" i="1" s="1"/>
  <c r="H2258" i="1" s="1"/>
  <c r="A2258" i="1"/>
  <c r="D2258" i="1" s="1"/>
  <c r="L2257" i="1"/>
  <c r="B2257" i="1"/>
  <c r="C2246" i="1"/>
  <c r="K2245" i="1"/>
  <c r="O2245" i="1" l="1"/>
  <c r="B2245" i="1"/>
  <c r="P2258" i="1"/>
  <c r="M2257" i="1"/>
  <c r="N2257" i="1" s="1"/>
  <c r="Q2258" i="1"/>
  <c r="I2258" i="1"/>
  <c r="J2258" i="1" s="1"/>
  <c r="E2258" i="1"/>
  <c r="G2258" i="1" s="1"/>
  <c r="H2259" i="1" s="1"/>
  <c r="L2258" i="1"/>
  <c r="A2259" i="1"/>
  <c r="D2259" i="1" s="1"/>
  <c r="B2258" i="1"/>
  <c r="C2247" i="1"/>
  <c r="K2246" i="1"/>
  <c r="O2246" i="1" l="1"/>
  <c r="B2246" i="1"/>
  <c r="A2260" i="1"/>
  <c r="D2260" i="1" s="1"/>
  <c r="E2259" i="1"/>
  <c r="G2259" i="1" s="1"/>
  <c r="H2260" i="1" s="1"/>
  <c r="B2259" i="1"/>
  <c r="L2259" i="1"/>
  <c r="Q2259" i="1"/>
  <c r="M2258" i="1"/>
  <c r="N2258" i="1" s="1"/>
  <c r="P2259" i="1"/>
  <c r="I2259" i="1"/>
  <c r="J2259" i="1" s="1"/>
  <c r="C2248" i="1"/>
  <c r="K2247" i="1"/>
  <c r="O2247" i="1" l="1"/>
  <c r="B2247" i="1"/>
  <c r="Q2260" i="1"/>
  <c r="P2260" i="1"/>
  <c r="M2259" i="1"/>
  <c r="N2259" i="1" s="1"/>
  <c r="I2260" i="1"/>
  <c r="J2260" i="1" s="1"/>
  <c r="B2260" i="1"/>
  <c r="L2260" i="1"/>
  <c r="E2260" i="1"/>
  <c r="G2260" i="1" s="1"/>
  <c r="H2261" i="1" s="1"/>
  <c r="A2261" i="1"/>
  <c r="D2261" i="1" s="1"/>
  <c r="C2249" i="1"/>
  <c r="K2248" i="1"/>
  <c r="O2248" i="1" l="1"/>
  <c r="B2248" i="1"/>
  <c r="Q2261" i="1"/>
  <c r="P2261" i="1"/>
  <c r="M2260" i="1"/>
  <c r="N2260" i="1" s="1"/>
  <c r="I2261" i="1"/>
  <c r="J2261" i="1" s="1"/>
  <c r="L2261" i="1"/>
  <c r="E2261" i="1"/>
  <c r="G2261" i="1" s="1"/>
  <c r="H2262" i="1" s="1"/>
  <c r="A2262" i="1"/>
  <c r="D2262" i="1" s="1"/>
  <c r="B2261" i="1"/>
  <c r="C2250" i="1"/>
  <c r="K2249" i="1"/>
  <c r="O2249" i="1" l="1"/>
  <c r="B2249" i="1"/>
  <c r="L2262" i="1"/>
  <c r="E2262" i="1"/>
  <c r="G2262" i="1" s="1"/>
  <c r="H2263" i="1" s="1"/>
  <c r="A2263" i="1"/>
  <c r="D2263" i="1" s="1"/>
  <c r="B2262" i="1"/>
  <c r="P2262" i="1"/>
  <c r="M2261" i="1"/>
  <c r="N2261" i="1" s="1"/>
  <c r="Q2262" i="1"/>
  <c r="I2262" i="1"/>
  <c r="J2262" i="1" s="1"/>
  <c r="C2251" i="1"/>
  <c r="K2250" i="1"/>
  <c r="O2250" i="1" l="1"/>
  <c r="B2250" i="1"/>
  <c r="A2264" i="1"/>
  <c r="D2264" i="1" s="1"/>
  <c r="L2263" i="1"/>
  <c r="B2263" i="1"/>
  <c r="E2263" i="1"/>
  <c r="G2263" i="1" s="1"/>
  <c r="H2264" i="1" s="1"/>
  <c r="Q2263" i="1"/>
  <c r="P2263" i="1"/>
  <c r="M2262" i="1"/>
  <c r="N2262" i="1" s="1"/>
  <c r="I2263" i="1"/>
  <c r="J2263" i="1" s="1"/>
  <c r="C2252" i="1"/>
  <c r="K2251" i="1"/>
  <c r="O2251" i="1" s="1"/>
  <c r="M2263" i="1" l="1"/>
  <c r="N2263" i="1" s="1"/>
  <c r="P2264" i="1"/>
  <c r="Q2264" i="1"/>
  <c r="I2264" i="1"/>
  <c r="J2264" i="1" s="1"/>
  <c r="E2264" i="1"/>
  <c r="G2264" i="1" s="1"/>
  <c r="H2265" i="1" s="1"/>
  <c r="L2264" i="1"/>
  <c r="A2265" i="1"/>
  <c r="D2265" i="1" s="1"/>
  <c r="B2264" i="1"/>
  <c r="C2253" i="1"/>
  <c r="K2252" i="1"/>
  <c r="O2252" i="1" s="1"/>
  <c r="B2265" i="1" l="1"/>
  <c r="A2266" i="1"/>
  <c r="D2266" i="1" s="1"/>
  <c r="L2265" i="1"/>
  <c r="E2265" i="1"/>
  <c r="G2265" i="1" s="1"/>
  <c r="H2266" i="1" s="1"/>
  <c r="M2264" i="1"/>
  <c r="N2264" i="1" s="1"/>
  <c r="Q2265" i="1"/>
  <c r="P2265" i="1"/>
  <c r="I2265" i="1"/>
  <c r="J2265" i="1" s="1"/>
  <c r="C2254" i="1"/>
  <c r="K2253" i="1"/>
  <c r="O2253" i="1" s="1"/>
  <c r="P2266" i="1" l="1"/>
  <c r="M2265" i="1"/>
  <c r="N2265" i="1" s="1"/>
  <c r="Q2266" i="1"/>
  <c r="I2266" i="1"/>
  <c r="J2266" i="1" s="1"/>
  <c r="L2266" i="1"/>
  <c r="E2266" i="1"/>
  <c r="G2266" i="1" s="1"/>
  <c r="H2267" i="1" s="1"/>
  <c r="B2266" i="1"/>
  <c r="A2267" i="1"/>
  <c r="D2267" i="1" s="1"/>
  <c r="C2255" i="1"/>
  <c r="K2254" i="1"/>
  <c r="O2254" i="1" s="1"/>
  <c r="Q2267" i="1" l="1"/>
  <c r="P2267" i="1"/>
  <c r="M2266" i="1"/>
  <c r="N2266" i="1" s="1"/>
  <c r="I2267" i="1"/>
  <c r="J2267" i="1" s="1"/>
  <c r="A2268" i="1"/>
  <c r="D2268" i="1" s="1"/>
  <c r="B2267" i="1"/>
  <c r="E2267" i="1"/>
  <c r="G2267" i="1" s="1"/>
  <c r="H2268" i="1" s="1"/>
  <c r="L2267" i="1"/>
  <c r="C2256" i="1"/>
  <c r="K2255" i="1"/>
  <c r="O2255" i="1" s="1"/>
  <c r="A2269" i="1" l="1"/>
  <c r="D2269" i="1" s="1"/>
  <c r="L2268" i="1"/>
  <c r="B2268" i="1"/>
  <c r="E2268" i="1"/>
  <c r="G2268" i="1" s="1"/>
  <c r="H2269" i="1" s="1"/>
  <c r="Q2268" i="1"/>
  <c r="P2268" i="1"/>
  <c r="M2267" i="1"/>
  <c r="N2267" i="1" s="1"/>
  <c r="I2268" i="1"/>
  <c r="J2268" i="1" s="1"/>
  <c r="C2257" i="1"/>
  <c r="K2256" i="1"/>
  <c r="O2256" i="1" s="1"/>
  <c r="Q2269" i="1" l="1"/>
  <c r="M2268" i="1"/>
  <c r="N2268" i="1" s="1"/>
  <c r="P2269" i="1"/>
  <c r="I2269" i="1"/>
  <c r="J2269" i="1" s="1"/>
  <c r="L2269" i="1"/>
  <c r="A2270" i="1"/>
  <c r="D2270" i="1" s="1"/>
  <c r="B2269" i="1"/>
  <c r="E2269" i="1"/>
  <c r="G2269" i="1" s="1"/>
  <c r="H2270" i="1" s="1"/>
  <c r="C2258" i="1"/>
  <c r="K2257" i="1"/>
  <c r="O2257" i="1" s="1"/>
  <c r="L2270" i="1" l="1"/>
  <c r="E2270" i="1"/>
  <c r="G2270" i="1" s="1"/>
  <c r="H2271" i="1" s="1"/>
  <c r="A2271" i="1"/>
  <c r="D2271" i="1" s="1"/>
  <c r="B2270" i="1"/>
  <c r="P2270" i="1"/>
  <c r="M2269" i="1"/>
  <c r="N2269" i="1" s="1"/>
  <c r="Q2270" i="1"/>
  <c r="I2270" i="1"/>
  <c r="J2270" i="1" s="1"/>
  <c r="C2259" i="1"/>
  <c r="K2258" i="1"/>
  <c r="O2258" i="1" s="1"/>
  <c r="E2271" i="1" l="1"/>
  <c r="G2271" i="1" s="1"/>
  <c r="H2272" i="1" s="1"/>
  <c r="A2272" i="1"/>
  <c r="D2272" i="1" s="1"/>
  <c r="B2271" i="1"/>
  <c r="L2271" i="1"/>
  <c r="M2270" i="1"/>
  <c r="N2270" i="1" s="1"/>
  <c r="Q2271" i="1"/>
  <c r="P2271" i="1"/>
  <c r="I2271" i="1"/>
  <c r="J2271" i="1" s="1"/>
  <c r="C2260" i="1"/>
  <c r="K2259" i="1"/>
  <c r="O2259" i="1" s="1"/>
  <c r="Q2272" i="1" l="1"/>
  <c r="P2272" i="1"/>
  <c r="M2271" i="1"/>
  <c r="N2271" i="1" s="1"/>
  <c r="I2272" i="1"/>
  <c r="J2272" i="1" s="1"/>
  <c r="B2272" i="1"/>
  <c r="A2273" i="1"/>
  <c r="D2273" i="1" s="1"/>
  <c r="L2272" i="1"/>
  <c r="E2272" i="1"/>
  <c r="G2272" i="1" s="1"/>
  <c r="H2273" i="1" s="1"/>
  <c r="C2261" i="1"/>
  <c r="K2260" i="1"/>
  <c r="O2260" i="1" s="1"/>
  <c r="Q2273" i="1" l="1"/>
  <c r="P2273" i="1"/>
  <c r="M2272" i="1"/>
  <c r="N2272" i="1" s="1"/>
  <c r="I2273" i="1"/>
  <c r="J2273" i="1" s="1"/>
  <c r="L2273" i="1"/>
  <c r="E2273" i="1"/>
  <c r="G2273" i="1" s="1"/>
  <c r="H2274" i="1" s="1"/>
  <c r="B2273" i="1"/>
  <c r="A2274" i="1"/>
  <c r="D2274" i="1" s="1"/>
  <c r="C2262" i="1"/>
  <c r="K2261" i="1"/>
  <c r="O2261" i="1" s="1"/>
  <c r="L2274" i="1" l="1"/>
  <c r="E2274" i="1"/>
  <c r="G2274" i="1" s="1"/>
  <c r="H2275" i="1" s="1"/>
  <c r="A2275" i="1"/>
  <c r="D2275" i="1" s="1"/>
  <c r="B2274" i="1"/>
  <c r="P2274" i="1"/>
  <c r="M2273" i="1"/>
  <c r="N2273" i="1" s="1"/>
  <c r="Q2274" i="1"/>
  <c r="I2274" i="1"/>
  <c r="J2274" i="1" s="1"/>
  <c r="C2263" i="1"/>
  <c r="K2262" i="1"/>
  <c r="O2262" i="1" s="1"/>
  <c r="A2276" i="1" l="1"/>
  <c r="D2276" i="1" s="1"/>
  <c r="B2275" i="1"/>
  <c r="E2275" i="1"/>
  <c r="G2275" i="1" s="1"/>
  <c r="H2276" i="1" s="1"/>
  <c r="L2275" i="1"/>
  <c r="Q2275" i="1"/>
  <c r="M2274" i="1"/>
  <c r="N2274" i="1" s="1"/>
  <c r="P2275" i="1"/>
  <c r="I2275" i="1"/>
  <c r="J2275" i="1" s="1"/>
  <c r="C2264" i="1"/>
  <c r="K2263" i="1"/>
  <c r="O2263" i="1" s="1"/>
  <c r="Q2276" i="1" l="1"/>
  <c r="P2276" i="1"/>
  <c r="M2275" i="1"/>
  <c r="N2275" i="1" s="1"/>
  <c r="I2276" i="1"/>
  <c r="J2276" i="1" s="1"/>
  <c r="A2277" i="1"/>
  <c r="D2277" i="1" s="1"/>
  <c r="B2276" i="1"/>
  <c r="L2276" i="1"/>
  <c r="E2276" i="1"/>
  <c r="G2276" i="1" s="1"/>
  <c r="H2277" i="1" s="1"/>
  <c r="C2265" i="1"/>
  <c r="K2264" i="1"/>
  <c r="O2264" i="1" s="1"/>
  <c r="Q2277" i="1" l="1"/>
  <c r="P2277" i="1"/>
  <c r="M2276" i="1"/>
  <c r="N2276" i="1" s="1"/>
  <c r="I2277" i="1"/>
  <c r="J2277" i="1" s="1"/>
  <c r="L2277" i="1"/>
  <c r="E2277" i="1"/>
  <c r="G2277" i="1" s="1"/>
  <c r="H2278" i="1" s="1"/>
  <c r="A2278" i="1"/>
  <c r="D2278" i="1" s="1"/>
  <c r="B2277" i="1"/>
  <c r="C2266" i="1"/>
  <c r="K2265" i="1"/>
  <c r="O2265" i="1" s="1"/>
  <c r="L2278" i="1" l="1"/>
  <c r="B2278" i="1"/>
  <c r="E2278" i="1"/>
  <c r="G2278" i="1" s="1"/>
  <c r="H2279" i="1" s="1"/>
  <c r="A2279" i="1"/>
  <c r="D2279" i="1" s="1"/>
  <c r="P2278" i="1"/>
  <c r="M2277" i="1"/>
  <c r="N2277" i="1" s="1"/>
  <c r="Q2278" i="1"/>
  <c r="I2278" i="1"/>
  <c r="J2278" i="1" s="1"/>
  <c r="C2267" i="1"/>
  <c r="K2266" i="1"/>
  <c r="O2266" i="1" s="1"/>
  <c r="L2279" i="1" l="1"/>
  <c r="A2280" i="1"/>
  <c r="D2280" i="1" s="1"/>
  <c r="B2279" i="1"/>
  <c r="E2279" i="1"/>
  <c r="G2279" i="1" s="1"/>
  <c r="H2280" i="1" s="1"/>
  <c r="M2278" i="1"/>
  <c r="N2278" i="1" s="1"/>
  <c r="Q2279" i="1"/>
  <c r="P2279" i="1"/>
  <c r="I2279" i="1"/>
  <c r="J2279" i="1" s="1"/>
  <c r="C2268" i="1"/>
  <c r="K2267" i="1"/>
  <c r="O2267" i="1" s="1"/>
  <c r="A2281" i="1" l="1"/>
  <c r="D2281" i="1" s="1"/>
  <c r="L2280" i="1"/>
  <c r="B2280" i="1"/>
  <c r="E2280" i="1"/>
  <c r="G2280" i="1" s="1"/>
  <c r="H2281" i="1" s="1"/>
  <c r="Q2280" i="1"/>
  <c r="M2279" i="1"/>
  <c r="N2279" i="1" s="1"/>
  <c r="P2280" i="1"/>
  <c r="I2280" i="1"/>
  <c r="J2280" i="1" s="1"/>
  <c r="C2269" i="1"/>
  <c r="K2268" i="1"/>
  <c r="O2268" i="1" s="1"/>
  <c r="Q2281" i="1" l="1"/>
  <c r="P2281" i="1"/>
  <c r="M2280" i="1"/>
  <c r="N2280" i="1" s="1"/>
  <c r="I2281" i="1"/>
  <c r="J2281" i="1" s="1"/>
  <c r="E2281" i="1"/>
  <c r="G2281" i="1" s="1"/>
  <c r="H2282" i="1" s="1"/>
  <c r="L2281" i="1"/>
  <c r="A2282" i="1"/>
  <c r="D2282" i="1" s="1"/>
  <c r="B2281" i="1"/>
  <c r="C2270" i="1"/>
  <c r="K2269" i="1"/>
  <c r="O2269" i="1" s="1"/>
  <c r="L2282" i="1" l="1"/>
  <c r="A2283" i="1"/>
  <c r="D2283" i="1" s="1"/>
  <c r="B2282" i="1"/>
  <c r="E2282" i="1"/>
  <c r="G2282" i="1" s="1"/>
  <c r="H2283" i="1" s="1"/>
  <c r="P2282" i="1"/>
  <c r="Q2282" i="1"/>
  <c r="M2281" i="1"/>
  <c r="N2281" i="1" s="1"/>
  <c r="I2282" i="1"/>
  <c r="J2282" i="1" s="1"/>
  <c r="C2271" i="1"/>
  <c r="K2270" i="1"/>
  <c r="O2270" i="1" s="1"/>
  <c r="A2284" i="1" l="1"/>
  <c r="D2284" i="1" s="1"/>
  <c r="L2283" i="1"/>
  <c r="B2283" i="1"/>
  <c r="E2283" i="1"/>
  <c r="G2283" i="1" s="1"/>
  <c r="H2284" i="1" s="1"/>
  <c r="Q2283" i="1"/>
  <c r="P2283" i="1"/>
  <c r="M2282" i="1"/>
  <c r="N2282" i="1" s="1"/>
  <c r="I2283" i="1"/>
  <c r="J2283" i="1" s="1"/>
  <c r="C2272" i="1"/>
  <c r="K2271" i="1"/>
  <c r="O2271" i="1" s="1"/>
  <c r="Q2284" i="1" l="1"/>
  <c r="P2284" i="1"/>
  <c r="M2283" i="1"/>
  <c r="N2283" i="1" s="1"/>
  <c r="I2284" i="1"/>
  <c r="J2284" i="1" s="1"/>
  <c r="A2285" i="1"/>
  <c r="D2285" i="1" s="1"/>
  <c r="B2284" i="1"/>
  <c r="L2284" i="1"/>
  <c r="E2284" i="1"/>
  <c r="G2284" i="1" s="1"/>
  <c r="H2285" i="1" s="1"/>
  <c r="C2273" i="1"/>
  <c r="K2272" i="1"/>
  <c r="O2272" i="1" s="1"/>
  <c r="M2284" i="1" l="1"/>
  <c r="N2284" i="1" s="1"/>
  <c r="Q2285" i="1"/>
  <c r="P2285" i="1"/>
  <c r="I2285" i="1"/>
  <c r="J2285" i="1" s="1"/>
  <c r="B2285" i="1"/>
  <c r="L2285" i="1"/>
  <c r="E2285" i="1"/>
  <c r="G2285" i="1" s="1"/>
  <c r="H2286" i="1" s="1"/>
  <c r="A2286" i="1"/>
  <c r="D2286" i="1" s="1"/>
  <c r="C2274" i="1"/>
  <c r="K2273" i="1"/>
  <c r="O2273" i="1" s="1"/>
  <c r="M2285" i="1" l="1"/>
  <c r="N2285" i="1" s="1"/>
  <c r="P2286" i="1"/>
  <c r="Q2286" i="1"/>
  <c r="I2286" i="1"/>
  <c r="J2286" i="1" s="1"/>
  <c r="E2286" i="1"/>
  <c r="G2286" i="1" s="1"/>
  <c r="H2287" i="1" s="1"/>
  <c r="B2286" i="1"/>
  <c r="L2286" i="1"/>
  <c r="A2287" i="1"/>
  <c r="D2287" i="1" s="1"/>
  <c r="C2275" i="1"/>
  <c r="K2274" i="1"/>
  <c r="O2274" i="1" s="1"/>
  <c r="Q2287" i="1" l="1"/>
  <c r="P2287" i="1"/>
  <c r="M2286" i="1"/>
  <c r="N2286" i="1" s="1"/>
  <c r="I2287" i="1"/>
  <c r="J2287" i="1" s="1"/>
  <c r="A2288" i="1"/>
  <c r="D2288" i="1" s="1"/>
  <c r="B2287" i="1"/>
  <c r="L2287" i="1"/>
  <c r="E2287" i="1"/>
  <c r="G2287" i="1" s="1"/>
  <c r="H2288" i="1" s="1"/>
  <c r="C2276" i="1"/>
  <c r="K2275" i="1"/>
  <c r="O2275" i="1" s="1"/>
  <c r="Q2288" i="1" l="1"/>
  <c r="P2288" i="1"/>
  <c r="M2287" i="1"/>
  <c r="N2287" i="1" s="1"/>
  <c r="I2288" i="1"/>
  <c r="J2288" i="1" s="1"/>
  <c r="A2289" i="1"/>
  <c r="D2289" i="1" s="1"/>
  <c r="B2288" i="1"/>
  <c r="L2288" i="1"/>
  <c r="E2288" i="1"/>
  <c r="G2288" i="1" s="1"/>
  <c r="H2289" i="1" s="1"/>
  <c r="C2277" i="1"/>
  <c r="K2276" i="1"/>
  <c r="O2276" i="1" s="1"/>
  <c r="P2289" i="1" l="1"/>
  <c r="Q2289" i="1"/>
  <c r="M2288" i="1"/>
  <c r="N2288" i="1" s="1"/>
  <c r="I2289" i="1"/>
  <c r="J2289" i="1" s="1"/>
  <c r="B2289" i="1"/>
  <c r="L2289" i="1"/>
  <c r="E2289" i="1"/>
  <c r="G2289" i="1" s="1"/>
  <c r="H2290" i="1" s="1"/>
  <c r="A2290" i="1"/>
  <c r="D2290" i="1" s="1"/>
  <c r="C2278" i="1"/>
  <c r="K2277" i="1"/>
  <c r="O2277" i="1" s="1"/>
  <c r="P2290" i="1" l="1"/>
  <c r="M2289" i="1"/>
  <c r="N2289" i="1" s="1"/>
  <c r="Q2290" i="1"/>
  <c r="I2290" i="1"/>
  <c r="J2290" i="1" s="1"/>
  <c r="L2290" i="1"/>
  <c r="E2290" i="1"/>
  <c r="G2290" i="1" s="1"/>
  <c r="H2291" i="1" s="1"/>
  <c r="B2290" i="1"/>
  <c r="A2291" i="1"/>
  <c r="D2291" i="1" s="1"/>
  <c r="C2279" i="1"/>
  <c r="K2278" i="1"/>
  <c r="O2278" i="1" s="1"/>
  <c r="Q2291" i="1" l="1"/>
  <c r="M2290" i="1"/>
  <c r="N2290" i="1" s="1"/>
  <c r="P2291" i="1"/>
  <c r="I2291" i="1"/>
  <c r="J2291" i="1" s="1"/>
  <c r="E2291" i="1"/>
  <c r="G2291" i="1" s="1"/>
  <c r="H2292" i="1" s="1"/>
  <c r="A2292" i="1"/>
  <c r="D2292" i="1" s="1"/>
  <c r="B2291" i="1"/>
  <c r="L2291" i="1"/>
  <c r="C2280" i="1"/>
  <c r="K2279" i="1"/>
  <c r="O2279" i="1" s="1"/>
  <c r="B2292" i="1" l="1"/>
  <c r="E2292" i="1"/>
  <c r="G2292" i="1" s="1"/>
  <c r="H2293" i="1" s="1"/>
  <c r="L2292" i="1"/>
  <c r="A2293" i="1"/>
  <c r="D2293" i="1" s="1"/>
  <c r="Q2292" i="1"/>
  <c r="M2291" i="1"/>
  <c r="N2291" i="1" s="1"/>
  <c r="P2292" i="1"/>
  <c r="I2292" i="1"/>
  <c r="J2292" i="1" s="1"/>
  <c r="C2281" i="1"/>
  <c r="K2280" i="1"/>
  <c r="O2280" i="1" s="1"/>
  <c r="L2293" i="1" l="1"/>
  <c r="A2294" i="1"/>
  <c r="D2294" i="1" s="1"/>
  <c r="E2293" i="1"/>
  <c r="G2293" i="1" s="1"/>
  <c r="H2294" i="1" s="1"/>
  <c r="B2293" i="1"/>
  <c r="Q2293" i="1"/>
  <c r="M2292" i="1"/>
  <c r="N2292" i="1" s="1"/>
  <c r="P2293" i="1"/>
  <c r="I2293" i="1"/>
  <c r="J2293" i="1" s="1"/>
  <c r="C2282" i="1"/>
  <c r="K2281" i="1"/>
  <c r="O2281" i="1" s="1"/>
  <c r="B2294" i="1" l="1"/>
  <c r="L2294" i="1"/>
  <c r="A2295" i="1"/>
  <c r="D2295" i="1" s="1"/>
  <c r="E2294" i="1"/>
  <c r="G2294" i="1" s="1"/>
  <c r="H2295" i="1" s="1"/>
  <c r="Q2294" i="1"/>
  <c r="M2293" i="1"/>
  <c r="N2293" i="1" s="1"/>
  <c r="P2294" i="1"/>
  <c r="I2294" i="1"/>
  <c r="J2294" i="1" s="1"/>
  <c r="C2283" i="1"/>
  <c r="K2282" i="1"/>
  <c r="O2282" i="1" s="1"/>
  <c r="Q2295" i="1" l="1"/>
  <c r="P2295" i="1"/>
  <c r="M2294" i="1"/>
  <c r="N2294" i="1" s="1"/>
  <c r="I2295" i="1"/>
  <c r="J2295" i="1" s="1"/>
  <c r="A2296" i="1"/>
  <c r="D2296" i="1" s="1"/>
  <c r="B2295" i="1"/>
  <c r="E2295" i="1"/>
  <c r="G2295" i="1" s="1"/>
  <c r="H2296" i="1" s="1"/>
  <c r="L2295" i="1"/>
  <c r="C2284" i="1"/>
  <c r="K2283" i="1"/>
  <c r="O2283" i="1" s="1"/>
  <c r="Q2296" i="1" l="1"/>
  <c r="P2296" i="1"/>
  <c r="M2295" i="1"/>
  <c r="N2295" i="1" s="1"/>
  <c r="I2296" i="1"/>
  <c r="J2296" i="1" s="1"/>
  <c r="A2297" i="1"/>
  <c r="D2297" i="1" s="1"/>
  <c r="B2296" i="1"/>
  <c r="L2296" i="1"/>
  <c r="E2296" i="1"/>
  <c r="G2296" i="1" s="1"/>
  <c r="H2297" i="1" s="1"/>
  <c r="C2285" i="1"/>
  <c r="K2284" i="1"/>
  <c r="O2284" i="1" s="1"/>
  <c r="Q2297" i="1" l="1"/>
  <c r="P2297" i="1"/>
  <c r="M2296" i="1"/>
  <c r="N2296" i="1" s="1"/>
  <c r="I2297" i="1"/>
  <c r="J2297" i="1" s="1"/>
  <c r="E2297" i="1"/>
  <c r="G2297" i="1" s="1"/>
  <c r="H2298" i="1" s="1"/>
  <c r="A2298" i="1"/>
  <c r="D2298" i="1" s="1"/>
  <c r="L2297" i="1"/>
  <c r="B2297" i="1"/>
  <c r="C2286" i="1"/>
  <c r="K2285" i="1"/>
  <c r="O2285" i="1" s="1"/>
  <c r="P2298" i="1" l="1"/>
  <c r="M2297" i="1"/>
  <c r="N2297" i="1" s="1"/>
  <c r="Q2298" i="1"/>
  <c r="I2298" i="1"/>
  <c r="J2298" i="1" s="1"/>
  <c r="L2298" i="1"/>
  <c r="E2298" i="1"/>
  <c r="G2298" i="1" s="1"/>
  <c r="H2299" i="1" s="1"/>
  <c r="A2299" i="1"/>
  <c r="D2299" i="1" s="1"/>
  <c r="B2298" i="1"/>
  <c r="C2287" i="1"/>
  <c r="K2286" i="1"/>
  <c r="O2286" i="1" s="1"/>
  <c r="A2300" i="1" l="1"/>
  <c r="D2300" i="1" s="1"/>
  <c r="B2299" i="1"/>
  <c r="E2299" i="1"/>
  <c r="G2299" i="1" s="1"/>
  <c r="H2300" i="1" s="1"/>
  <c r="L2299" i="1"/>
  <c r="Q2299" i="1"/>
  <c r="P2299" i="1"/>
  <c r="M2298" i="1"/>
  <c r="N2298" i="1" s="1"/>
  <c r="I2299" i="1"/>
  <c r="J2299" i="1" s="1"/>
  <c r="C2288" i="1"/>
  <c r="K2287" i="1"/>
  <c r="O2287" i="1" s="1"/>
  <c r="Q2300" i="1" l="1"/>
  <c r="M2299" i="1"/>
  <c r="N2299" i="1" s="1"/>
  <c r="P2300" i="1"/>
  <c r="I2300" i="1"/>
  <c r="J2300" i="1" s="1"/>
  <c r="A2301" i="1"/>
  <c r="D2301" i="1" s="1"/>
  <c r="L2300" i="1"/>
  <c r="B2300" i="1"/>
  <c r="E2300" i="1"/>
  <c r="G2300" i="1" s="1"/>
  <c r="H2301" i="1" s="1"/>
  <c r="C2289" i="1"/>
  <c r="K2288" i="1"/>
  <c r="O2288" i="1" s="1"/>
  <c r="Q2301" i="1" l="1"/>
  <c r="P2301" i="1"/>
  <c r="M2300" i="1"/>
  <c r="N2300" i="1" s="1"/>
  <c r="I2301" i="1"/>
  <c r="J2301" i="1" s="1"/>
  <c r="L2301" i="1"/>
  <c r="E2301" i="1"/>
  <c r="G2301" i="1" s="1"/>
  <c r="H2302" i="1" s="1"/>
  <c r="A2302" i="1"/>
  <c r="D2302" i="1" s="1"/>
  <c r="B2301" i="1"/>
  <c r="C2290" i="1"/>
  <c r="K2289" i="1"/>
  <c r="O2289" i="1" s="1"/>
  <c r="E2302" i="1" l="1"/>
  <c r="G2302" i="1" s="1"/>
  <c r="H2303" i="1" s="1"/>
  <c r="L2302" i="1"/>
  <c r="A2303" i="1"/>
  <c r="D2303" i="1" s="1"/>
  <c r="B2302" i="1"/>
  <c r="P2302" i="1"/>
  <c r="M2301" i="1"/>
  <c r="N2301" i="1" s="1"/>
  <c r="Q2302" i="1"/>
  <c r="I2302" i="1"/>
  <c r="J2302" i="1" s="1"/>
  <c r="C2291" i="1"/>
  <c r="K2290" i="1"/>
  <c r="O2290" i="1" s="1"/>
  <c r="E2303" i="1" l="1"/>
  <c r="G2303" i="1" s="1"/>
  <c r="H2304" i="1" s="1"/>
  <c r="B2303" i="1"/>
  <c r="L2303" i="1"/>
  <c r="A2304" i="1"/>
  <c r="D2304" i="1" s="1"/>
  <c r="P2303" i="1"/>
  <c r="Q2303" i="1"/>
  <c r="M2302" i="1"/>
  <c r="N2302" i="1" s="1"/>
  <c r="I2303" i="1"/>
  <c r="J2303" i="1" s="1"/>
  <c r="C2292" i="1"/>
  <c r="K2291" i="1"/>
  <c r="O2291" i="1" s="1"/>
  <c r="Q2304" i="1" l="1"/>
  <c r="P2304" i="1"/>
  <c r="M2303" i="1"/>
  <c r="N2303" i="1" s="1"/>
  <c r="I2304" i="1"/>
  <c r="J2304" i="1" s="1"/>
  <c r="B2304" i="1"/>
  <c r="L2304" i="1"/>
  <c r="E2304" i="1"/>
  <c r="G2304" i="1" s="1"/>
  <c r="H2305" i="1" s="1"/>
  <c r="A2305" i="1"/>
  <c r="D2305" i="1" s="1"/>
  <c r="C2293" i="1"/>
  <c r="K2292" i="1"/>
  <c r="O2292" i="1" s="1"/>
  <c r="Q2305" i="1" l="1"/>
  <c r="P2305" i="1"/>
  <c r="M2304" i="1"/>
  <c r="N2304" i="1" s="1"/>
  <c r="I2305" i="1"/>
  <c r="J2305" i="1" s="1"/>
  <c r="B2305" i="1"/>
  <c r="L2305" i="1"/>
  <c r="E2305" i="1"/>
  <c r="G2305" i="1" s="1"/>
  <c r="H2306" i="1" s="1"/>
  <c r="A2306" i="1"/>
  <c r="D2306" i="1" s="1"/>
  <c r="C2294" i="1"/>
  <c r="K2293" i="1"/>
  <c r="O2293" i="1" s="1"/>
  <c r="P2306" i="1" l="1"/>
  <c r="M2305" i="1"/>
  <c r="N2305" i="1" s="1"/>
  <c r="Q2306" i="1"/>
  <c r="I2306" i="1"/>
  <c r="J2306" i="1" s="1"/>
  <c r="E2306" i="1"/>
  <c r="G2306" i="1" s="1"/>
  <c r="H2307" i="1" s="1"/>
  <c r="L2306" i="1"/>
  <c r="A2307" i="1"/>
  <c r="D2307" i="1" s="1"/>
  <c r="B2306" i="1"/>
  <c r="C2295" i="1"/>
  <c r="K2294" i="1"/>
  <c r="O2294" i="1" s="1"/>
  <c r="M2306" i="1" l="1"/>
  <c r="N2306" i="1" s="1"/>
  <c r="P2307" i="1"/>
  <c r="Q2307" i="1"/>
  <c r="I2307" i="1"/>
  <c r="J2307" i="1" s="1"/>
  <c r="A2308" i="1"/>
  <c r="D2308" i="1" s="1"/>
  <c r="L2307" i="1"/>
  <c r="E2307" i="1"/>
  <c r="G2307" i="1" s="1"/>
  <c r="H2308" i="1" s="1"/>
  <c r="B2307" i="1"/>
  <c r="C2296" i="1"/>
  <c r="K2295" i="1"/>
  <c r="O2295" i="1" s="1"/>
  <c r="Q2308" i="1" l="1"/>
  <c r="P2308" i="1"/>
  <c r="M2307" i="1"/>
  <c r="N2307" i="1" s="1"/>
  <c r="I2308" i="1"/>
  <c r="J2308" i="1" s="1"/>
  <c r="A2309" i="1"/>
  <c r="D2309" i="1" s="1"/>
  <c r="E2308" i="1"/>
  <c r="G2308" i="1" s="1"/>
  <c r="H2309" i="1" s="1"/>
  <c r="B2308" i="1"/>
  <c r="L2308" i="1"/>
  <c r="C2297" i="1"/>
  <c r="K2296" i="1"/>
  <c r="O2296" i="1" s="1"/>
  <c r="Q2309" i="1" l="1"/>
  <c r="M2308" i="1"/>
  <c r="N2308" i="1" s="1"/>
  <c r="P2309" i="1"/>
  <c r="I2309" i="1"/>
  <c r="J2309" i="1" s="1"/>
  <c r="E2309" i="1"/>
  <c r="G2309" i="1" s="1"/>
  <c r="H2310" i="1" s="1"/>
  <c r="L2309" i="1"/>
  <c r="A2310" i="1"/>
  <c r="D2310" i="1" s="1"/>
  <c r="B2309" i="1"/>
  <c r="C2298" i="1"/>
  <c r="K2297" i="1"/>
  <c r="O2297" i="1" s="1"/>
  <c r="B2310" i="1" l="1"/>
  <c r="L2310" i="1"/>
  <c r="A2311" i="1"/>
  <c r="D2311" i="1" s="1"/>
  <c r="E2310" i="1"/>
  <c r="G2310" i="1" s="1"/>
  <c r="H2311" i="1" s="1"/>
  <c r="P2310" i="1"/>
  <c r="M2309" i="1"/>
  <c r="N2309" i="1" s="1"/>
  <c r="Q2310" i="1"/>
  <c r="I2310" i="1"/>
  <c r="J2310" i="1" s="1"/>
  <c r="C2299" i="1"/>
  <c r="K2298" i="1"/>
  <c r="O2298" i="1" s="1"/>
  <c r="Q2311" i="1" l="1"/>
  <c r="P2311" i="1"/>
  <c r="M2310" i="1"/>
  <c r="N2310" i="1" s="1"/>
  <c r="I2311" i="1"/>
  <c r="J2311" i="1" s="1"/>
  <c r="A2312" i="1"/>
  <c r="D2312" i="1" s="1"/>
  <c r="B2311" i="1"/>
  <c r="E2311" i="1"/>
  <c r="G2311" i="1" s="1"/>
  <c r="H2312" i="1" s="1"/>
  <c r="L2311" i="1"/>
  <c r="C2300" i="1"/>
  <c r="K2299" i="1"/>
  <c r="O2299" i="1" s="1"/>
  <c r="Q2312" i="1" l="1"/>
  <c r="P2312" i="1"/>
  <c r="M2311" i="1"/>
  <c r="N2311" i="1" s="1"/>
  <c r="I2312" i="1"/>
  <c r="J2312" i="1" s="1"/>
  <c r="A2313" i="1"/>
  <c r="D2313" i="1" s="1"/>
  <c r="B2312" i="1"/>
  <c r="L2312" i="1"/>
  <c r="E2312" i="1"/>
  <c r="G2312" i="1" s="1"/>
  <c r="H2313" i="1" s="1"/>
  <c r="C2301" i="1"/>
  <c r="K2300" i="1"/>
  <c r="O2300" i="1" s="1"/>
  <c r="Q2313" i="1" l="1"/>
  <c r="P2313" i="1"/>
  <c r="M2312" i="1"/>
  <c r="N2312" i="1" s="1"/>
  <c r="I2313" i="1"/>
  <c r="J2313" i="1" s="1"/>
  <c r="L2313" i="1"/>
  <c r="B2313" i="1"/>
  <c r="E2313" i="1"/>
  <c r="G2313" i="1" s="1"/>
  <c r="H2314" i="1" s="1"/>
  <c r="A2314" i="1"/>
  <c r="D2314" i="1" s="1"/>
  <c r="C2302" i="1"/>
  <c r="K2301" i="1"/>
  <c r="O2301" i="1" s="1"/>
  <c r="E2314" i="1" l="1"/>
  <c r="G2314" i="1" s="1"/>
  <c r="H2315" i="1" s="1"/>
  <c r="A2315" i="1"/>
  <c r="D2315" i="1" s="1"/>
  <c r="B2314" i="1"/>
  <c r="L2314" i="1"/>
  <c r="P2314" i="1"/>
  <c r="M2313" i="1"/>
  <c r="N2313" i="1" s="1"/>
  <c r="Q2314" i="1"/>
  <c r="I2314" i="1"/>
  <c r="J2314" i="1" s="1"/>
  <c r="C2303" i="1"/>
  <c r="K2302" i="1"/>
  <c r="O2302" i="1" s="1"/>
  <c r="B2315" i="1" l="1"/>
  <c r="A2316" i="1"/>
  <c r="D2316" i="1" s="1"/>
  <c r="E2315" i="1"/>
  <c r="G2315" i="1" s="1"/>
  <c r="H2316" i="1" s="1"/>
  <c r="L2315" i="1"/>
  <c r="Q2315" i="1"/>
  <c r="P2315" i="1"/>
  <c r="M2314" i="1"/>
  <c r="N2314" i="1" s="1"/>
  <c r="I2315" i="1"/>
  <c r="J2315" i="1" s="1"/>
  <c r="C2304" i="1"/>
  <c r="K2303" i="1"/>
  <c r="O2303" i="1" s="1"/>
  <c r="Q2316" i="1" l="1"/>
  <c r="P2316" i="1"/>
  <c r="M2315" i="1"/>
  <c r="N2315" i="1" s="1"/>
  <c r="I2316" i="1"/>
  <c r="J2316" i="1" s="1"/>
  <c r="E2316" i="1"/>
  <c r="G2316" i="1" s="1"/>
  <c r="H2317" i="1" s="1"/>
  <c r="A2317" i="1"/>
  <c r="D2317" i="1" s="1"/>
  <c r="B2316" i="1"/>
  <c r="L2316" i="1"/>
  <c r="C2305" i="1"/>
  <c r="K2304" i="1"/>
  <c r="O2304" i="1" s="1"/>
  <c r="L2317" i="1" l="1"/>
  <c r="A2318" i="1"/>
  <c r="D2318" i="1" s="1"/>
  <c r="B2317" i="1"/>
  <c r="E2317" i="1"/>
  <c r="G2317" i="1" s="1"/>
  <c r="H2318" i="1" s="1"/>
  <c r="Q2317" i="1"/>
  <c r="P2317" i="1"/>
  <c r="M2316" i="1"/>
  <c r="N2316" i="1" s="1"/>
  <c r="I2317" i="1"/>
  <c r="J2317" i="1" s="1"/>
  <c r="C2306" i="1"/>
  <c r="K2305" i="1"/>
  <c r="O2305" i="1" s="1"/>
  <c r="B2318" i="1" l="1"/>
  <c r="A2319" i="1"/>
  <c r="D2319" i="1" s="1"/>
  <c r="L2318" i="1"/>
  <c r="E2318" i="1"/>
  <c r="G2318" i="1" s="1"/>
  <c r="H2319" i="1" s="1"/>
  <c r="Q2318" i="1"/>
  <c r="P2318" i="1"/>
  <c r="M2317" i="1"/>
  <c r="N2317" i="1" s="1"/>
  <c r="I2318" i="1"/>
  <c r="J2318" i="1" s="1"/>
  <c r="C2307" i="1"/>
  <c r="K2306" i="1"/>
  <c r="O2306" i="1" s="1"/>
  <c r="Q2319" i="1" l="1"/>
  <c r="M2318" i="1"/>
  <c r="N2318" i="1" s="1"/>
  <c r="P2319" i="1"/>
  <c r="I2319" i="1"/>
  <c r="J2319" i="1" s="1"/>
  <c r="A2320" i="1"/>
  <c r="D2320" i="1" s="1"/>
  <c r="E2319" i="1"/>
  <c r="G2319" i="1" s="1"/>
  <c r="H2320" i="1" s="1"/>
  <c r="B2319" i="1"/>
  <c r="L2319" i="1"/>
  <c r="C2308" i="1"/>
  <c r="K2307" i="1"/>
  <c r="O2307" i="1" s="1"/>
  <c r="Q2320" i="1" l="1"/>
  <c r="P2320" i="1"/>
  <c r="M2319" i="1"/>
  <c r="N2319" i="1" s="1"/>
  <c r="I2320" i="1"/>
  <c r="J2320" i="1" s="1"/>
  <c r="A2321" i="1"/>
  <c r="D2321" i="1" s="1"/>
  <c r="E2320" i="1"/>
  <c r="G2320" i="1" s="1"/>
  <c r="H2321" i="1" s="1"/>
  <c r="B2320" i="1"/>
  <c r="L2320" i="1"/>
  <c r="C2309" i="1"/>
  <c r="K2308" i="1"/>
  <c r="O2308" i="1" s="1"/>
  <c r="A2322" i="1" l="1"/>
  <c r="D2322" i="1" s="1"/>
  <c r="L2321" i="1"/>
  <c r="E2321" i="1"/>
  <c r="G2321" i="1" s="1"/>
  <c r="H2322" i="1" s="1"/>
  <c r="B2321" i="1"/>
  <c r="M2320" i="1"/>
  <c r="N2320" i="1" s="1"/>
  <c r="Q2321" i="1"/>
  <c r="P2321" i="1"/>
  <c r="I2321" i="1"/>
  <c r="J2321" i="1" s="1"/>
  <c r="C2310" i="1"/>
  <c r="K2309" i="1"/>
  <c r="O2309" i="1" s="1"/>
  <c r="P2322" i="1" l="1"/>
  <c r="M2321" i="1"/>
  <c r="N2321" i="1" s="1"/>
  <c r="Q2322" i="1"/>
  <c r="I2322" i="1"/>
  <c r="J2322" i="1" s="1"/>
  <c r="E2322" i="1"/>
  <c r="G2322" i="1" s="1"/>
  <c r="H2323" i="1" s="1"/>
  <c r="A2323" i="1"/>
  <c r="D2323" i="1" s="1"/>
  <c r="L2322" i="1"/>
  <c r="B2322" i="1"/>
  <c r="C2311" i="1"/>
  <c r="K2310" i="1"/>
  <c r="O2310" i="1" s="1"/>
  <c r="Q2323" i="1" l="1"/>
  <c r="M2322" i="1"/>
  <c r="N2322" i="1" s="1"/>
  <c r="P2323" i="1"/>
  <c r="I2323" i="1"/>
  <c r="J2323" i="1" s="1"/>
  <c r="B2323" i="1"/>
  <c r="A2324" i="1"/>
  <c r="D2324" i="1" s="1"/>
  <c r="L2323" i="1"/>
  <c r="E2323" i="1"/>
  <c r="G2323" i="1" s="1"/>
  <c r="H2324" i="1" s="1"/>
  <c r="C2312" i="1"/>
  <c r="K2311" i="1"/>
  <c r="O2311" i="1" s="1"/>
  <c r="Q2324" i="1" l="1"/>
  <c r="P2324" i="1"/>
  <c r="M2323" i="1"/>
  <c r="N2323" i="1" s="1"/>
  <c r="I2324" i="1"/>
  <c r="J2324" i="1" s="1"/>
  <c r="B2324" i="1"/>
  <c r="L2324" i="1"/>
  <c r="E2324" i="1"/>
  <c r="G2324" i="1" s="1"/>
  <c r="H2325" i="1" s="1"/>
  <c r="A2325" i="1"/>
  <c r="D2325" i="1" s="1"/>
  <c r="C2313" i="1"/>
  <c r="K2312" i="1"/>
  <c r="O2312" i="1" s="1"/>
  <c r="Q2325" i="1" l="1"/>
  <c r="P2325" i="1"/>
  <c r="M2324" i="1"/>
  <c r="N2324" i="1" s="1"/>
  <c r="I2325" i="1"/>
  <c r="J2325" i="1" s="1"/>
  <c r="L2325" i="1"/>
  <c r="B2325" i="1"/>
  <c r="E2325" i="1"/>
  <c r="G2325" i="1" s="1"/>
  <c r="H2326" i="1" s="1"/>
  <c r="A2326" i="1"/>
  <c r="D2326" i="1" s="1"/>
  <c r="C2314" i="1"/>
  <c r="K2313" i="1"/>
  <c r="O2313" i="1" s="1"/>
  <c r="P2326" i="1" l="1"/>
  <c r="M2325" i="1"/>
  <c r="N2325" i="1" s="1"/>
  <c r="Q2326" i="1"/>
  <c r="I2326" i="1"/>
  <c r="J2326" i="1" s="1"/>
  <c r="L2326" i="1"/>
  <c r="E2326" i="1"/>
  <c r="G2326" i="1" s="1"/>
  <c r="H2327" i="1" s="1"/>
  <c r="A2327" i="1"/>
  <c r="D2327" i="1" s="1"/>
  <c r="B2326" i="1"/>
  <c r="C2315" i="1"/>
  <c r="K2314" i="1"/>
  <c r="O2314" i="1" s="1"/>
  <c r="L2327" i="1" l="1"/>
  <c r="A2328" i="1"/>
  <c r="D2328" i="1" s="1"/>
  <c r="B2327" i="1"/>
  <c r="E2327" i="1"/>
  <c r="G2327" i="1" s="1"/>
  <c r="H2328" i="1" s="1"/>
  <c r="Q2327" i="1"/>
  <c r="P2327" i="1"/>
  <c r="M2326" i="1"/>
  <c r="N2326" i="1" s="1"/>
  <c r="I2327" i="1"/>
  <c r="J2327" i="1" s="1"/>
  <c r="C2316" i="1"/>
  <c r="K2315" i="1"/>
  <c r="O2315" i="1" s="1"/>
  <c r="E2328" i="1" l="1"/>
  <c r="G2328" i="1" s="1"/>
  <c r="H2329" i="1" s="1"/>
  <c r="A2329" i="1"/>
  <c r="D2329" i="1" s="1"/>
  <c r="B2328" i="1"/>
  <c r="L2328" i="1"/>
  <c r="Q2328" i="1"/>
  <c r="P2328" i="1"/>
  <c r="M2327" i="1"/>
  <c r="N2327" i="1" s="1"/>
  <c r="I2328" i="1"/>
  <c r="J2328" i="1" s="1"/>
  <c r="C2317" i="1"/>
  <c r="K2316" i="1"/>
  <c r="O2316" i="1" s="1"/>
  <c r="L2329" i="1" l="1"/>
  <c r="B2329" i="1"/>
  <c r="E2329" i="1"/>
  <c r="G2329" i="1" s="1"/>
  <c r="H2330" i="1" s="1"/>
  <c r="A2330" i="1"/>
  <c r="D2330" i="1" s="1"/>
  <c r="M2328" i="1"/>
  <c r="N2328" i="1" s="1"/>
  <c r="Q2329" i="1"/>
  <c r="P2329" i="1"/>
  <c r="I2329" i="1"/>
  <c r="J2329" i="1" s="1"/>
  <c r="C2318" i="1"/>
  <c r="K2317" i="1"/>
  <c r="O2317" i="1" s="1"/>
  <c r="L2330" i="1" l="1"/>
  <c r="E2330" i="1"/>
  <c r="G2330" i="1" s="1"/>
  <c r="H2331" i="1" s="1"/>
  <c r="A2331" i="1"/>
  <c r="D2331" i="1" s="1"/>
  <c r="B2330" i="1"/>
  <c r="P2330" i="1"/>
  <c r="M2329" i="1"/>
  <c r="N2329" i="1" s="1"/>
  <c r="Q2330" i="1"/>
  <c r="I2330" i="1"/>
  <c r="J2330" i="1" s="1"/>
  <c r="C2319" i="1"/>
  <c r="K2318" i="1"/>
  <c r="O2318" i="1" s="1"/>
  <c r="B2331" i="1" l="1"/>
  <c r="E2331" i="1"/>
  <c r="G2331" i="1" s="1"/>
  <c r="H2332" i="1" s="1"/>
  <c r="L2331" i="1"/>
  <c r="A2332" i="1"/>
  <c r="D2332" i="1" s="1"/>
  <c r="Q2331" i="1"/>
  <c r="P2331" i="1"/>
  <c r="M2330" i="1"/>
  <c r="N2330" i="1" s="1"/>
  <c r="I2331" i="1"/>
  <c r="J2331" i="1" s="1"/>
  <c r="C2320" i="1"/>
  <c r="K2319" i="1"/>
  <c r="O2319" i="1" s="1"/>
  <c r="A2333" i="1" l="1"/>
  <c r="D2333" i="1" s="1"/>
  <c r="E2332" i="1"/>
  <c r="G2332" i="1" s="1"/>
  <c r="H2333" i="1" s="1"/>
  <c r="B2332" i="1"/>
  <c r="L2332" i="1"/>
  <c r="Q2332" i="1"/>
  <c r="P2332" i="1"/>
  <c r="M2331" i="1"/>
  <c r="N2331" i="1" s="1"/>
  <c r="I2332" i="1"/>
  <c r="J2332" i="1" s="1"/>
  <c r="C2321" i="1"/>
  <c r="K2320" i="1"/>
  <c r="O2320" i="1" s="1"/>
  <c r="Q2333" i="1" l="1"/>
  <c r="M2332" i="1"/>
  <c r="N2332" i="1" s="1"/>
  <c r="P2333" i="1"/>
  <c r="I2333" i="1"/>
  <c r="J2333" i="1" s="1"/>
  <c r="L2333" i="1"/>
  <c r="A2334" i="1"/>
  <c r="D2334" i="1" s="1"/>
  <c r="E2333" i="1"/>
  <c r="G2333" i="1" s="1"/>
  <c r="H2334" i="1" s="1"/>
  <c r="B2333" i="1"/>
  <c r="C2322" i="1"/>
  <c r="K2321" i="1"/>
  <c r="O2321" i="1" s="1"/>
  <c r="L2334" i="1" l="1"/>
  <c r="E2334" i="1"/>
  <c r="G2334" i="1" s="1"/>
  <c r="H2335" i="1" s="1"/>
  <c r="A2335" i="1"/>
  <c r="D2335" i="1" s="1"/>
  <c r="B2334" i="1"/>
  <c r="P2334" i="1"/>
  <c r="M2333" i="1"/>
  <c r="N2333" i="1" s="1"/>
  <c r="Q2334" i="1"/>
  <c r="I2334" i="1"/>
  <c r="J2334" i="1" s="1"/>
  <c r="C2323" i="1"/>
  <c r="K2322" i="1"/>
  <c r="O2322" i="1" s="1"/>
  <c r="A2336" i="1" l="1"/>
  <c r="D2336" i="1" s="1"/>
  <c r="B2335" i="1"/>
  <c r="E2335" i="1"/>
  <c r="G2335" i="1" s="1"/>
  <c r="H2336" i="1" s="1"/>
  <c r="L2335" i="1"/>
  <c r="Q2335" i="1"/>
  <c r="P2335" i="1"/>
  <c r="M2334" i="1"/>
  <c r="N2334" i="1" s="1"/>
  <c r="I2335" i="1"/>
  <c r="J2335" i="1" s="1"/>
  <c r="C2324" i="1"/>
  <c r="K2323" i="1"/>
  <c r="O2323" i="1" s="1"/>
  <c r="Q2336" i="1" l="1"/>
  <c r="P2336" i="1"/>
  <c r="M2335" i="1"/>
  <c r="N2335" i="1" s="1"/>
  <c r="I2336" i="1"/>
  <c r="J2336" i="1" s="1"/>
  <c r="A2337" i="1"/>
  <c r="D2337" i="1" s="1"/>
  <c r="B2336" i="1"/>
  <c r="L2336" i="1"/>
  <c r="E2336" i="1"/>
  <c r="G2336" i="1" s="1"/>
  <c r="H2337" i="1" s="1"/>
  <c r="C2325" i="1"/>
  <c r="K2324" i="1"/>
  <c r="O2324" i="1" s="1"/>
  <c r="M2336" i="1" l="1"/>
  <c r="N2336" i="1" s="1"/>
  <c r="P2337" i="1"/>
  <c r="Q2337" i="1"/>
  <c r="I2337" i="1"/>
  <c r="J2337" i="1" s="1"/>
  <c r="A2338" i="1"/>
  <c r="D2338" i="1" s="1"/>
  <c r="B2337" i="1"/>
  <c r="L2337" i="1"/>
  <c r="E2337" i="1"/>
  <c r="G2337" i="1" s="1"/>
  <c r="H2338" i="1" s="1"/>
  <c r="C2326" i="1"/>
  <c r="K2325" i="1"/>
  <c r="O2325" i="1" s="1"/>
  <c r="M2337" i="1" l="1"/>
  <c r="N2337" i="1" s="1"/>
  <c r="P2338" i="1"/>
  <c r="Q2338" i="1"/>
  <c r="I2338" i="1"/>
  <c r="J2338" i="1" s="1"/>
  <c r="B2338" i="1"/>
  <c r="E2338" i="1"/>
  <c r="G2338" i="1" s="1"/>
  <c r="H2339" i="1" s="1"/>
  <c r="L2338" i="1"/>
  <c r="A2339" i="1"/>
  <c r="D2339" i="1" s="1"/>
  <c r="C2327" i="1"/>
  <c r="K2326" i="1"/>
  <c r="O2326" i="1" s="1"/>
  <c r="Q2339" i="1" l="1"/>
  <c r="M2338" i="1"/>
  <c r="N2338" i="1" s="1"/>
  <c r="P2339" i="1"/>
  <c r="I2339" i="1"/>
  <c r="J2339" i="1" s="1"/>
  <c r="A2340" i="1"/>
  <c r="D2340" i="1" s="1"/>
  <c r="B2339" i="1"/>
  <c r="L2339" i="1"/>
  <c r="E2339" i="1"/>
  <c r="G2339" i="1" s="1"/>
  <c r="H2340" i="1" s="1"/>
  <c r="C2328" i="1"/>
  <c r="K2327" i="1"/>
  <c r="O2327" i="1" s="1"/>
  <c r="Q2340" i="1" l="1"/>
  <c r="M2339" i="1"/>
  <c r="N2339" i="1" s="1"/>
  <c r="P2340" i="1"/>
  <c r="I2340" i="1"/>
  <c r="J2340" i="1" s="1"/>
  <c r="A2341" i="1"/>
  <c r="D2341" i="1" s="1"/>
  <c r="L2340" i="1"/>
  <c r="E2340" i="1"/>
  <c r="G2340" i="1" s="1"/>
  <c r="H2341" i="1" s="1"/>
  <c r="B2340" i="1"/>
  <c r="C2329" i="1"/>
  <c r="K2328" i="1"/>
  <c r="O2328" i="1" s="1"/>
  <c r="P2341" i="1" l="1"/>
  <c r="M2340" i="1"/>
  <c r="N2340" i="1" s="1"/>
  <c r="Q2341" i="1"/>
  <c r="I2341" i="1"/>
  <c r="J2341" i="1" s="1"/>
  <c r="L2341" i="1"/>
  <c r="A2342" i="1"/>
  <c r="D2342" i="1" s="1"/>
  <c r="B2341" i="1"/>
  <c r="E2341" i="1"/>
  <c r="G2341" i="1" s="1"/>
  <c r="H2342" i="1" s="1"/>
  <c r="C2330" i="1"/>
  <c r="K2329" i="1"/>
  <c r="O2329" i="1" s="1"/>
  <c r="L2342" i="1" l="1"/>
  <c r="E2342" i="1"/>
  <c r="G2342" i="1" s="1"/>
  <c r="H2343" i="1" s="1"/>
  <c r="A2343" i="1"/>
  <c r="D2343" i="1" s="1"/>
  <c r="B2342" i="1"/>
  <c r="P2342" i="1"/>
  <c r="M2341" i="1"/>
  <c r="N2341" i="1" s="1"/>
  <c r="Q2342" i="1"/>
  <c r="I2342" i="1"/>
  <c r="J2342" i="1" s="1"/>
  <c r="C2331" i="1"/>
  <c r="K2330" i="1"/>
  <c r="O2330" i="1" s="1"/>
  <c r="A2344" i="1" l="1"/>
  <c r="D2344" i="1" s="1"/>
  <c r="B2343" i="1"/>
  <c r="E2343" i="1"/>
  <c r="G2343" i="1" s="1"/>
  <c r="H2344" i="1" s="1"/>
  <c r="L2343" i="1"/>
  <c r="Q2343" i="1"/>
  <c r="P2343" i="1"/>
  <c r="M2342" i="1"/>
  <c r="N2342" i="1" s="1"/>
  <c r="I2343" i="1"/>
  <c r="J2343" i="1" s="1"/>
  <c r="C2332" i="1"/>
  <c r="K2331" i="1"/>
  <c r="O2331" i="1" s="1"/>
  <c r="M2343" i="1" l="1"/>
  <c r="N2343" i="1" s="1"/>
  <c r="Q2344" i="1"/>
  <c r="P2344" i="1"/>
  <c r="I2344" i="1"/>
  <c r="J2344" i="1" s="1"/>
  <c r="L2344" i="1"/>
  <c r="E2344" i="1"/>
  <c r="G2344" i="1" s="1"/>
  <c r="H2345" i="1" s="1"/>
  <c r="A2345" i="1"/>
  <c r="D2345" i="1" s="1"/>
  <c r="B2344" i="1"/>
  <c r="C2333" i="1"/>
  <c r="K2332" i="1"/>
  <c r="O2332" i="1" s="1"/>
  <c r="L2345" i="1" l="1"/>
  <c r="E2345" i="1"/>
  <c r="G2345" i="1" s="1"/>
  <c r="H2346" i="1" s="1"/>
  <c r="B2345" i="1"/>
  <c r="A2346" i="1"/>
  <c r="D2346" i="1" s="1"/>
  <c r="Q2345" i="1"/>
  <c r="P2345" i="1"/>
  <c r="M2344" i="1"/>
  <c r="N2344" i="1" s="1"/>
  <c r="I2345" i="1"/>
  <c r="J2345" i="1" s="1"/>
  <c r="C2334" i="1"/>
  <c r="K2333" i="1"/>
  <c r="O2333" i="1" s="1"/>
  <c r="B2346" i="1" l="1"/>
  <c r="L2346" i="1"/>
  <c r="E2346" i="1"/>
  <c r="G2346" i="1" s="1"/>
  <c r="H2347" i="1" s="1"/>
  <c r="A2347" i="1"/>
  <c r="D2347" i="1" s="1"/>
  <c r="P2346" i="1"/>
  <c r="M2345" i="1"/>
  <c r="N2345" i="1" s="1"/>
  <c r="Q2346" i="1"/>
  <c r="I2346" i="1"/>
  <c r="J2346" i="1" s="1"/>
  <c r="C2335" i="1"/>
  <c r="K2334" i="1"/>
  <c r="O2334" i="1" s="1"/>
  <c r="L2347" i="1" l="1"/>
  <c r="A2348" i="1"/>
  <c r="D2348" i="1" s="1"/>
  <c r="B2347" i="1"/>
  <c r="E2347" i="1"/>
  <c r="G2347" i="1" s="1"/>
  <c r="H2348" i="1" s="1"/>
  <c r="Q2347" i="1"/>
  <c r="P2347" i="1"/>
  <c r="M2346" i="1"/>
  <c r="N2346" i="1" s="1"/>
  <c r="I2347" i="1"/>
  <c r="J2347" i="1" s="1"/>
  <c r="C2336" i="1"/>
  <c r="K2335" i="1"/>
  <c r="O2335" i="1" s="1"/>
  <c r="A2349" i="1" l="1"/>
  <c r="D2349" i="1" s="1"/>
  <c r="B2348" i="1"/>
  <c r="E2348" i="1"/>
  <c r="G2348" i="1" s="1"/>
  <c r="H2349" i="1" s="1"/>
  <c r="L2348" i="1"/>
  <c r="Q2348" i="1"/>
  <c r="M2347" i="1"/>
  <c r="N2347" i="1" s="1"/>
  <c r="P2348" i="1"/>
  <c r="I2348" i="1"/>
  <c r="J2348" i="1" s="1"/>
  <c r="C2337" i="1"/>
  <c r="K2336" i="1"/>
  <c r="O2336" i="1" s="1"/>
  <c r="A2350" i="1" l="1"/>
  <c r="D2350" i="1" s="1"/>
  <c r="B2349" i="1"/>
  <c r="L2349" i="1"/>
  <c r="E2349" i="1"/>
  <c r="G2349" i="1" s="1"/>
  <c r="H2350" i="1" s="1"/>
  <c r="M2348" i="1"/>
  <c r="N2348" i="1" s="1"/>
  <c r="Q2349" i="1"/>
  <c r="P2349" i="1"/>
  <c r="I2349" i="1"/>
  <c r="J2349" i="1" s="1"/>
  <c r="C2338" i="1"/>
  <c r="K2337" i="1"/>
  <c r="O2337" i="1" s="1"/>
  <c r="P2350" i="1" l="1"/>
  <c r="M2349" i="1"/>
  <c r="N2349" i="1" s="1"/>
  <c r="Q2350" i="1"/>
  <c r="I2350" i="1"/>
  <c r="J2350" i="1" s="1"/>
  <c r="L2350" i="1"/>
  <c r="E2350" i="1"/>
  <c r="G2350" i="1" s="1"/>
  <c r="H2351" i="1" s="1"/>
  <c r="A2351" i="1"/>
  <c r="D2351" i="1" s="1"/>
  <c r="B2350" i="1"/>
  <c r="C2339" i="1"/>
  <c r="K2338" i="1"/>
  <c r="O2338" i="1" s="1"/>
  <c r="E2351" i="1" l="1"/>
  <c r="G2351" i="1" s="1"/>
  <c r="H2352" i="1" s="1"/>
  <c r="L2351" i="1"/>
  <c r="A2352" i="1"/>
  <c r="D2352" i="1" s="1"/>
  <c r="B2351" i="1"/>
  <c r="Q2351" i="1"/>
  <c r="P2351" i="1"/>
  <c r="M2350" i="1"/>
  <c r="N2350" i="1" s="1"/>
  <c r="I2351" i="1"/>
  <c r="J2351" i="1" s="1"/>
  <c r="C2340" i="1"/>
  <c r="K2339" i="1"/>
  <c r="O2339" i="1" s="1"/>
  <c r="E2352" i="1" l="1"/>
  <c r="G2352" i="1" s="1"/>
  <c r="H2353" i="1" s="1"/>
  <c r="A2353" i="1"/>
  <c r="D2353" i="1" s="1"/>
  <c r="B2352" i="1"/>
  <c r="L2352" i="1"/>
  <c r="Q2352" i="1"/>
  <c r="P2352" i="1"/>
  <c r="M2351" i="1"/>
  <c r="N2351" i="1" s="1"/>
  <c r="I2352" i="1"/>
  <c r="J2352" i="1" s="1"/>
  <c r="C2341" i="1"/>
  <c r="K2340" i="1"/>
  <c r="O2340" i="1" s="1"/>
  <c r="Q2353" i="1" l="1"/>
  <c r="P2353" i="1"/>
  <c r="M2352" i="1"/>
  <c r="N2352" i="1" s="1"/>
  <c r="I2353" i="1"/>
  <c r="J2353" i="1" s="1"/>
  <c r="L2353" i="1"/>
  <c r="E2353" i="1"/>
  <c r="G2353" i="1" s="1"/>
  <c r="H2354" i="1" s="1"/>
  <c r="A2354" i="1"/>
  <c r="D2354" i="1" s="1"/>
  <c r="B2353" i="1"/>
  <c r="C2342" i="1"/>
  <c r="K2341" i="1"/>
  <c r="O2341" i="1" s="1"/>
  <c r="B2354" i="1" l="1"/>
  <c r="L2354" i="1"/>
  <c r="A2355" i="1"/>
  <c r="D2355" i="1" s="1"/>
  <c r="E2354" i="1"/>
  <c r="G2354" i="1" s="1"/>
  <c r="H2355" i="1" s="1"/>
  <c r="P2354" i="1"/>
  <c r="Q2354" i="1"/>
  <c r="M2353" i="1"/>
  <c r="N2353" i="1" s="1"/>
  <c r="I2354" i="1"/>
  <c r="J2354" i="1" s="1"/>
  <c r="C2343" i="1"/>
  <c r="K2342" i="1"/>
  <c r="O2342" i="1" s="1"/>
  <c r="A2356" i="1" l="1"/>
  <c r="D2356" i="1" s="1"/>
  <c r="B2355" i="1"/>
  <c r="L2355" i="1"/>
  <c r="E2355" i="1"/>
  <c r="G2355" i="1" s="1"/>
  <c r="H2356" i="1" s="1"/>
  <c r="Q2355" i="1"/>
  <c r="M2354" i="1"/>
  <c r="N2354" i="1" s="1"/>
  <c r="P2355" i="1"/>
  <c r="I2355" i="1"/>
  <c r="J2355" i="1" s="1"/>
  <c r="C2344" i="1"/>
  <c r="K2343" i="1"/>
  <c r="O2343" i="1" s="1"/>
  <c r="Q2356" i="1" l="1"/>
  <c r="P2356" i="1"/>
  <c r="M2355" i="1"/>
  <c r="N2355" i="1" s="1"/>
  <c r="I2356" i="1"/>
  <c r="J2356" i="1" s="1"/>
  <c r="B2356" i="1"/>
  <c r="A2357" i="1"/>
  <c r="D2357" i="1" s="1"/>
  <c r="L2356" i="1"/>
  <c r="E2356" i="1"/>
  <c r="G2356" i="1" s="1"/>
  <c r="H2357" i="1" s="1"/>
  <c r="C2345" i="1"/>
  <c r="K2344" i="1"/>
  <c r="O2344" i="1" s="1"/>
  <c r="Q2357" i="1" l="1"/>
  <c r="P2357" i="1"/>
  <c r="M2356" i="1"/>
  <c r="N2356" i="1" s="1"/>
  <c r="I2357" i="1"/>
  <c r="J2357" i="1" s="1"/>
  <c r="E2357" i="1"/>
  <c r="G2357" i="1" s="1"/>
  <c r="H2358" i="1" s="1"/>
  <c r="L2357" i="1"/>
  <c r="A2358" i="1"/>
  <c r="D2358" i="1" s="1"/>
  <c r="B2357" i="1"/>
  <c r="C2346" i="1"/>
  <c r="K2345" i="1"/>
  <c r="O2345" i="1" s="1"/>
  <c r="L2358" i="1" l="1"/>
  <c r="E2358" i="1"/>
  <c r="G2358" i="1" s="1"/>
  <c r="H2359" i="1" s="1"/>
  <c r="A2359" i="1"/>
  <c r="D2359" i="1" s="1"/>
  <c r="B2358" i="1"/>
  <c r="P2358" i="1"/>
  <c r="M2357" i="1"/>
  <c r="N2357" i="1" s="1"/>
  <c r="Q2358" i="1"/>
  <c r="I2358" i="1"/>
  <c r="J2358" i="1" s="1"/>
  <c r="C2347" i="1"/>
  <c r="K2346" i="1"/>
  <c r="O2346" i="1" s="1"/>
  <c r="L2359" i="1" l="1"/>
  <c r="A2360" i="1"/>
  <c r="D2360" i="1" s="1"/>
  <c r="B2359" i="1"/>
  <c r="E2359" i="1"/>
  <c r="G2359" i="1" s="1"/>
  <c r="H2360" i="1" s="1"/>
  <c r="Q2359" i="1"/>
  <c r="P2359" i="1"/>
  <c r="M2358" i="1"/>
  <c r="N2358" i="1" s="1"/>
  <c r="I2359" i="1"/>
  <c r="J2359" i="1" s="1"/>
  <c r="C2348" i="1"/>
  <c r="K2347" i="1"/>
  <c r="O2347" i="1" s="1"/>
  <c r="A2361" i="1" l="1"/>
  <c r="D2361" i="1" s="1"/>
  <c r="B2360" i="1"/>
  <c r="L2360" i="1"/>
  <c r="E2360" i="1"/>
  <c r="G2360" i="1" s="1"/>
  <c r="H2361" i="1" s="1"/>
  <c r="Q2360" i="1"/>
  <c r="P2360" i="1"/>
  <c r="M2359" i="1"/>
  <c r="N2359" i="1" s="1"/>
  <c r="I2360" i="1"/>
  <c r="J2360" i="1" s="1"/>
  <c r="C2349" i="1"/>
  <c r="K2348" i="1"/>
  <c r="O2348" i="1" s="1"/>
  <c r="Q2361" i="1" l="1"/>
  <c r="P2361" i="1"/>
  <c r="M2360" i="1"/>
  <c r="N2360" i="1" s="1"/>
  <c r="I2361" i="1"/>
  <c r="J2361" i="1" s="1"/>
  <c r="E2361" i="1"/>
  <c r="G2361" i="1" s="1"/>
  <c r="H2362" i="1" s="1"/>
  <c r="A2362" i="1"/>
  <c r="D2362" i="1" s="1"/>
  <c r="B2361" i="1"/>
  <c r="L2361" i="1"/>
  <c r="C2350" i="1"/>
  <c r="K2349" i="1"/>
  <c r="O2349" i="1" s="1"/>
  <c r="P2362" i="1" l="1"/>
  <c r="Q2362" i="1"/>
  <c r="M2361" i="1"/>
  <c r="N2361" i="1" s="1"/>
  <c r="I2362" i="1"/>
  <c r="J2362" i="1" s="1"/>
  <c r="B2362" i="1"/>
  <c r="L2362" i="1"/>
  <c r="A2363" i="1"/>
  <c r="D2363" i="1" s="1"/>
  <c r="E2362" i="1"/>
  <c r="G2362" i="1" s="1"/>
  <c r="H2363" i="1" s="1"/>
  <c r="C2351" i="1"/>
  <c r="K2350" i="1"/>
  <c r="O2350" i="1" s="1"/>
  <c r="A2364" i="1" l="1"/>
  <c r="D2364" i="1" s="1"/>
  <c r="B2363" i="1"/>
  <c r="E2363" i="1"/>
  <c r="G2363" i="1" s="1"/>
  <c r="H2364" i="1" s="1"/>
  <c r="L2363" i="1"/>
  <c r="Q2363" i="1"/>
  <c r="P2363" i="1"/>
  <c r="M2362" i="1"/>
  <c r="N2362" i="1" s="1"/>
  <c r="I2363" i="1"/>
  <c r="J2363" i="1" s="1"/>
  <c r="C2352" i="1"/>
  <c r="K2351" i="1"/>
  <c r="O2351" i="1" s="1"/>
  <c r="A2365" i="1" l="1"/>
  <c r="D2365" i="1" s="1"/>
  <c r="B2364" i="1"/>
  <c r="L2364" i="1"/>
  <c r="E2364" i="1"/>
  <c r="G2364" i="1" s="1"/>
  <c r="H2365" i="1" s="1"/>
  <c r="Q2364" i="1"/>
  <c r="P2364" i="1"/>
  <c r="M2363" i="1"/>
  <c r="N2363" i="1" s="1"/>
  <c r="I2364" i="1"/>
  <c r="J2364" i="1" s="1"/>
  <c r="C2353" i="1"/>
  <c r="K2352" i="1"/>
  <c r="O2352" i="1" s="1"/>
  <c r="Q2365" i="1" l="1"/>
  <c r="P2365" i="1"/>
  <c r="M2364" i="1"/>
  <c r="N2364" i="1" s="1"/>
  <c r="I2365" i="1"/>
  <c r="J2365" i="1" s="1"/>
  <c r="B2365" i="1"/>
  <c r="L2365" i="1"/>
  <c r="E2365" i="1"/>
  <c r="G2365" i="1" s="1"/>
  <c r="H2366" i="1" s="1"/>
  <c r="A2366" i="1"/>
  <c r="D2366" i="1" s="1"/>
  <c r="C2354" i="1"/>
  <c r="K2353" i="1"/>
  <c r="O2353" i="1" s="1"/>
  <c r="E2366" i="1" l="1"/>
  <c r="G2366" i="1" s="1"/>
  <c r="H2367" i="1" s="1"/>
  <c r="B2366" i="1"/>
  <c r="L2366" i="1"/>
  <c r="A2367" i="1"/>
  <c r="D2367" i="1" s="1"/>
  <c r="P2366" i="1"/>
  <c r="M2365" i="1"/>
  <c r="N2365" i="1" s="1"/>
  <c r="Q2366" i="1"/>
  <c r="I2366" i="1"/>
  <c r="J2366" i="1" s="1"/>
  <c r="C2355" i="1"/>
  <c r="K2354" i="1"/>
  <c r="O2354" i="1" s="1"/>
  <c r="A2368" i="1" l="1"/>
  <c r="D2368" i="1" s="1"/>
  <c r="L2367" i="1"/>
  <c r="E2367" i="1"/>
  <c r="G2367" i="1" s="1"/>
  <c r="H2368" i="1" s="1"/>
  <c r="B2367" i="1"/>
  <c r="Q2367" i="1"/>
  <c r="M2366" i="1"/>
  <c r="N2366" i="1" s="1"/>
  <c r="P2367" i="1"/>
  <c r="I2367" i="1"/>
  <c r="J2367" i="1" s="1"/>
  <c r="C2356" i="1"/>
  <c r="K2355" i="1"/>
  <c r="O2355" i="1" s="1"/>
  <c r="Q2368" i="1" l="1"/>
  <c r="P2368" i="1"/>
  <c r="M2367" i="1"/>
  <c r="N2367" i="1" s="1"/>
  <c r="I2368" i="1"/>
  <c r="J2368" i="1" s="1"/>
  <c r="A2369" i="1"/>
  <c r="D2369" i="1" s="1"/>
  <c r="B2368" i="1"/>
  <c r="L2368" i="1"/>
  <c r="E2368" i="1"/>
  <c r="G2368" i="1" s="1"/>
  <c r="H2369" i="1" s="1"/>
  <c r="C2357" i="1"/>
  <c r="K2356" i="1"/>
  <c r="O2356" i="1" s="1"/>
  <c r="Q2369" i="1" l="1"/>
  <c r="P2369" i="1"/>
  <c r="M2368" i="1"/>
  <c r="N2368" i="1" s="1"/>
  <c r="I2369" i="1"/>
  <c r="J2369" i="1" s="1"/>
  <c r="E2369" i="1"/>
  <c r="G2369" i="1" s="1"/>
  <c r="H2370" i="1" s="1"/>
  <c r="L2369" i="1"/>
  <c r="A2370" i="1"/>
  <c r="D2370" i="1" s="1"/>
  <c r="B2369" i="1"/>
  <c r="C2358" i="1"/>
  <c r="K2357" i="1"/>
  <c r="O2357" i="1" s="1"/>
  <c r="L2370" i="1" l="1"/>
  <c r="E2370" i="1"/>
  <c r="G2370" i="1" s="1"/>
  <c r="H2371" i="1" s="1"/>
  <c r="A2371" i="1"/>
  <c r="D2371" i="1" s="1"/>
  <c r="B2370" i="1"/>
  <c r="P2370" i="1"/>
  <c r="M2369" i="1"/>
  <c r="N2369" i="1" s="1"/>
  <c r="Q2370" i="1"/>
  <c r="I2370" i="1"/>
  <c r="J2370" i="1" s="1"/>
  <c r="C2359" i="1"/>
  <c r="K2358" i="1"/>
  <c r="O2358" i="1" s="1"/>
  <c r="A2372" i="1" l="1"/>
  <c r="D2372" i="1" s="1"/>
  <c r="B2371" i="1"/>
  <c r="L2371" i="1"/>
  <c r="E2371" i="1"/>
  <c r="G2371" i="1" s="1"/>
  <c r="H2372" i="1" s="1"/>
  <c r="Q2371" i="1"/>
  <c r="M2370" i="1"/>
  <c r="N2370" i="1" s="1"/>
  <c r="P2371" i="1"/>
  <c r="I2371" i="1"/>
  <c r="J2371" i="1" s="1"/>
  <c r="C2360" i="1"/>
  <c r="K2359" i="1"/>
  <c r="O2359" i="1" s="1"/>
  <c r="M2371" i="1" l="1"/>
  <c r="N2371" i="1" s="1"/>
  <c r="Q2372" i="1"/>
  <c r="P2372" i="1"/>
  <c r="I2372" i="1"/>
  <c r="J2372" i="1" s="1"/>
  <c r="E2372" i="1"/>
  <c r="G2372" i="1" s="1"/>
  <c r="H2373" i="1" s="1"/>
  <c r="A2373" i="1"/>
  <c r="D2373" i="1" s="1"/>
  <c r="B2372" i="1"/>
  <c r="L2372" i="1"/>
  <c r="C2361" i="1"/>
  <c r="K2360" i="1"/>
  <c r="O2360" i="1" s="1"/>
  <c r="B2373" i="1" l="1"/>
  <c r="L2373" i="1"/>
  <c r="E2373" i="1"/>
  <c r="G2373" i="1" s="1"/>
  <c r="H2374" i="1" s="1"/>
  <c r="A2374" i="1"/>
  <c r="D2374" i="1" s="1"/>
  <c r="M2372" i="1"/>
  <c r="N2372" i="1" s="1"/>
  <c r="Q2373" i="1"/>
  <c r="P2373" i="1"/>
  <c r="I2373" i="1"/>
  <c r="J2373" i="1" s="1"/>
  <c r="C2362" i="1"/>
  <c r="K2361" i="1"/>
  <c r="O2361" i="1" s="1"/>
  <c r="E2374" i="1" l="1"/>
  <c r="G2374" i="1" s="1"/>
  <c r="H2375" i="1" s="1"/>
  <c r="A2375" i="1"/>
  <c r="D2375" i="1" s="1"/>
  <c r="B2374" i="1"/>
  <c r="L2374" i="1"/>
  <c r="P2374" i="1"/>
  <c r="M2373" i="1"/>
  <c r="N2373" i="1" s="1"/>
  <c r="Q2374" i="1"/>
  <c r="I2374" i="1"/>
  <c r="J2374" i="1" s="1"/>
  <c r="C2363" i="1"/>
  <c r="K2362" i="1"/>
  <c r="O2362" i="1" s="1"/>
  <c r="Q2375" i="1" l="1"/>
  <c r="P2375" i="1"/>
  <c r="M2374" i="1"/>
  <c r="N2374" i="1" s="1"/>
  <c r="I2375" i="1"/>
  <c r="J2375" i="1" s="1"/>
  <c r="A2376" i="1"/>
  <c r="D2376" i="1" s="1"/>
  <c r="B2375" i="1"/>
  <c r="E2375" i="1"/>
  <c r="G2375" i="1" s="1"/>
  <c r="H2376" i="1" s="1"/>
  <c r="L2375" i="1"/>
  <c r="C2364" i="1"/>
  <c r="K2363" i="1"/>
  <c r="O2363" i="1" s="1"/>
  <c r="M2375" i="1" l="1"/>
  <c r="N2375" i="1" s="1"/>
  <c r="Q2376" i="1"/>
  <c r="P2376" i="1"/>
  <c r="I2376" i="1"/>
  <c r="J2376" i="1" s="1"/>
  <c r="E2376" i="1"/>
  <c r="G2376" i="1" s="1"/>
  <c r="H2377" i="1" s="1"/>
  <c r="A2377" i="1"/>
  <c r="D2377" i="1" s="1"/>
  <c r="B2376" i="1"/>
  <c r="L2376" i="1"/>
  <c r="C2365" i="1"/>
  <c r="K2364" i="1"/>
  <c r="O2364" i="1" s="1"/>
  <c r="B2377" i="1" l="1"/>
  <c r="E2377" i="1"/>
  <c r="G2377" i="1" s="1"/>
  <c r="H2378" i="1" s="1"/>
  <c r="A2378" i="1"/>
  <c r="D2378" i="1" s="1"/>
  <c r="L2377" i="1"/>
  <c r="M2376" i="1"/>
  <c r="N2376" i="1" s="1"/>
  <c r="Q2377" i="1"/>
  <c r="P2377" i="1"/>
  <c r="I2377" i="1"/>
  <c r="J2377" i="1" s="1"/>
  <c r="C2366" i="1"/>
  <c r="K2365" i="1"/>
  <c r="O2365" i="1" s="1"/>
  <c r="P2378" i="1" l="1"/>
  <c r="Q2378" i="1"/>
  <c r="M2377" i="1"/>
  <c r="N2377" i="1" s="1"/>
  <c r="I2378" i="1"/>
  <c r="J2378" i="1" s="1"/>
  <c r="L2378" i="1"/>
  <c r="A2379" i="1"/>
  <c r="D2379" i="1" s="1"/>
  <c r="B2378" i="1"/>
  <c r="E2378" i="1"/>
  <c r="G2378" i="1" s="1"/>
  <c r="H2379" i="1" s="1"/>
  <c r="C2367" i="1"/>
  <c r="K2366" i="1"/>
  <c r="O2366" i="1" s="1"/>
  <c r="A2380" i="1" l="1"/>
  <c r="D2380" i="1" s="1"/>
  <c r="L2379" i="1"/>
  <c r="B2379" i="1"/>
  <c r="E2379" i="1"/>
  <c r="G2379" i="1" s="1"/>
  <c r="H2380" i="1" s="1"/>
  <c r="Q2379" i="1"/>
  <c r="P2379" i="1"/>
  <c r="M2378" i="1"/>
  <c r="N2378" i="1" s="1"/>
  <c r="I2379" i="1"/>
  <c r="J2379" i="1" s="1"/>
  <c r="C2368" i="1"/>
  <c r="K2367" i="1"/>
  <c r="O2367" i="1" s="1"/>
  <c r="Q2380" i="1" l="1"/>
  <c r="M2379" i="1"/>
  <c r="N2379" i="1" s="1"/>
  <c r="P2380" i="1"/>
  <c r="I2380" i="1"/>
  <c r="J2380" i="1" s="1"/>
  <c r="A2381" i="1"/>
  <c r="D2381" i="1" s="1"/>
  <c r="B2380" i="1"/>
  <c r="E2380" i="1"/>
  <c r="G2380" i="1" s="1"/>
  <c r="H2381" i="1" s="1"/>
  <c r="L2380" i="1"/>
  <c r="C2369" i="1"/>
  <c r="K2368" i="1"/>
  <c r="O2368" i="1" s="1"/>
  <c r="Q2381" i="1" l="1"/>
  <c r="P2381" i="1"/>
  <c r="M2380" i="1"/>
  <c r="N2380" i="1" s="1"/>
  <c r="I2381" i="1"/>
  <c r="J2381" i="1" s="1"/>
  <c r="L2381" i="1"/>
  <c r="E2381" i="1"/>
  <c r="G2381" i="1" s="1"/>
  <c r="H2382" i="1" s="1"/>
  <c r="A2382" i="1"/>
  <c r="D2382" i="1" s="1"/>
  <c r="B2381" i="1"/>
  <c r="C2370" i="1"/>
  <c r="K2369" i="1"/>
  <c r="O2369" i="1" s="1"/>
  <c r="L2382" i="1" l="1"/>
  <c r="E2382" i="1"/>
  <c r="G2382" i="1" s="1"/>
  <c r="H2383" i="1" s="1"/>
  <c r="A2383" i="1"/>
  <c r="D2383" i="1" s="1"/>
  <c r="B2382" i="1"/>
  <c r="P2382" i="1"/>
  <c r="M2381" i="1"/>
  <c r="N2381" i="1" s="1"/>
  <c r="Q2382" i="1"/>
  <c r="I2382" i="1"/>
  <c r="J2382" i="1" s="1"/>
  <c r="C2371" i="1"/>
  <c r="K2370" i="1"/>
  <c r="O2370" i="1" s="1"/>
  <c r="L2383" i="1" l="1"/>
  <c r="B2383" i="1"/>
  <c r="E2383" i="1"/>
  <c r="G2383" i="1" s="1"/>
  <c r="H2384" i="1" s="1"/>
  <c r="A2384" i="1"/>
  <c r="D2384" i="1" s="1"/>
  <c r="Q2383" i="1"/>
  <c r="P2383" i="1"/>
  <c r="M2382" i="1"/>
  <c r="N2382" i="1" s="1"/>
  <c r="I2383" i="1"/>
  <c r="J2383" i="1" s="1"/>
  <c r="C2372" i="1"/>
  <c r="K2371" i="1"/>
  <c r="O2371" i="1" s="1"/>
  <c r="B2384" i="1" l="1"/>
  <c r="L2384" i="1"/>
  <c r="E2384" i="1"/>
  <c r="G2384" i="1" s="1"/>
  <c r="H2385" i="1" s="1"/>
  <c r="A2385" i="1"/>
  <c r="D2385" i="1" s="1"/>
  <c r="Q2384" i="1"/>
  <c r="P2384" i="1"/>
  <c r="M2383" i="1"/>
  <c r="N2383" i="1" s="1"/>
  <c r="I2384" i="1"/>
  <c r="J2384" i="1" s="1"/>
  <c r="C2373" i="1"/>
  <c r="K2372" i="1"/>
  <c r="O2372" i="1" s="1"/>
  <c r="A2386" i="1" l="1"/>
  <c r="D2386" i="1" s="1"/>
  <c r="L2385" i="1"/>
  <c r="E2385" i="1"/>
  <c r="G2385" i="1" s="1"/>
  <c r="H2386" i="1" s="1"/>
  <c r="B2385" i="1"/>
  <c r="M2384" i="1"/>
  <c r="N2384" i="1" s="1"/>
  <c r="Q2385" i="1"/>
  <c r="P2385" i="1"/>
  <c r="I2385" i="1"/>
  <c r="J2385" i="1" s="1"/>
  <c r="C2374" i="1"/>
  <c r="K2373" i="1"/>
  <c r="O2373" i="1" s="1"/>
  <c r="P2386" i="1" l="1"/>
  <c r="M2385" i="1"/>
  <c r="N2385" i="1" s="1"/>
  <c r="Q2386" i="1"/>
  <c r="I2386" i="1"/>
  <c r="J2386" i="1" s="1"/>
  <c r="L2386" i="1"/>
  <c r="E2386" i="1"/>
  <c r="G2386" i="1" s="1"/>
  <c r="H2387" i="1" s="1"/>
  <c r="A2387" i="1"/>
  <c r="D2387" i="1" s="1"/>
  <c r="B2386" i="1"/>
  <c r="C2375" i="1"/>
  <c r="K2374" i="1"/>
  <c r="O2374" i="1" s="1"/>
  <c r="A2388" i="1" l="1"/>
  <c r="D2388" i="1" s="1"/>
  <c r="L2387" i="1"/>
  <c r="B2387" i="1"/>
  <c r="E2387" i="1"/>
  <c r="G2387" i="1" s="1"/>
  <c r="H2388" i="1" s="1"/>
  <c r="Q2387" i="1"/>
  <c r="P2387" i="1"/>
  <c r="M2386" i="1"/>
  <c r="N2386" i="1" s="1"/>
  <c r="I2387" i="1"/>
  <c r="J2387" i="1" s="1"/>
  <c r="C2376" i="1"/>
  <c r="K2375" i="1"/>
  <c r="O2375" i="1" s="1"/>
  <c r="Q2388" i="1" l="1"/>
  <c r="P2388" i="1"/>
  <c r="M2387" i="1"/>
  <c r="N2387" i="1" s="1"/>
  <c r="I2388" i="1"/>
  <c r="J2388" i="1" s="1"/>
  <c r="A2389" i="1"/>
  <c r="D2389" i="1" s="1"/>
  <c r="E2388" i="1"/>
  <c r="G2388" i="1" s="1"/>
  <c r="H2389" i="1" s="1"/>
  <c r="B2388" i="1"/>
  <c r="L2388" i="1"/>
  <c r="C2377" i="1"/>
  <c r="K2376" i="1"/>
  <c r="O2376" i="1" s="1"/>
  <c r="L2389" i="1" l="1"/>
  <c r="E2389" i="1"/>
  <c r="G2389" i="1" s="1"/>
  <c r="H2390" i="1" s="1"/>
  <c r="A2390" i="1"/>
  <c r="D2390" i="1" s="1"/>
  <c r="B2389" i="1"/>
  <c r="Q2389" i="1"/>
  <c r="P2389" i="1"/>
  <c r="M2388" i="1"/>
  <c r="N2388" i="1" s="1"/>
  <c r="I2389" i="1"/>
  <c r="J2389" i="1" s="1"/>
  <c r="C2378" i="1"/>
  <c r="K2377" i="1"/>
  <c r="O2377" i="1" s="1"/>
  <c r="L2390" i="1" l="1"/>
  <c r="E2390" i="1"/>
  <c r="G2390" i="1" s="1"/>
  <c r="H2391" i="1" s="1"/>
  <c r="A2391" i="1"/>
  <c r="D2391" i="1" s="1"/>
  <c r="B2390" i="1"/>
  <c r="P2390" i="1"/>
  <c r="M2389" i="1"/>
  <c r="N2389" i="1" s="1"/>
  <c r="Q2390" i="1"/>
  <c r="I2390" i="1"/>
  <c r="J2390" i="1" s="1"/>
  <c r="C2379" i="1"/>
  <c r="K2378" i="1"/>
  <c r="O2378" i="1" s="1"/>
  <c r="A2392" i="1" l="1"/>
  <c r="D2392" i="1" s="1"/>
  <c r="B2391" i="1"/>
  <c r="E2391" i="1"/>
  <c r="G2391" i="1" s="1"/>
  <c r="H2392" i="1" s="1"/>
  <c r="L2391" i="1"/>
  <c r="Q2391" i="1"/>
  <c r="P2391" i="1"/>
  <c r="M2390" i="1"/>
  <c r="N2390" i="1" s="1"/>
  <c r="I2391" i="1"/>
  <c r="J2391" i="1" s="1"/>
  <c r="C2380" i="1"/>
  <c r="K2379" i="1"/>
  <c r="O2379" i="1" s="1"/>
  <c r="P2392" i="1" l="1"/>
  <c r="Q2392" i="1"/>
  <c r="M2391" i="1"/>
  <c r="N2391" i="1" s="1"/>
  <c r="I2392" i="1"/>
  <c r="J2392" i="1" s="1"/>
  <c r="A2393" i="1"/>
  <c r="D2393" i="1" s="1"/>
  <c r="L2392" i="1"/>
  <c r="B2392" i="1"/>
  <c r="E2392" i="1"/>
  <c r="G2392" i="1" s="1"/>
  <c r="H2393" i="1" s="1"/>
  <c r="C2381" i="1"/>
  <c r="K2380" i="1"/>
  <c r="O2380" i="1" s="1"/>
  <c r="Q2393" i="1" l="1"/>
  <c r="P2393" i="1"/>
  <c r="M2392" i="1"/>
  <c r="N2392" i="1" s="1"/>
  <c r="I2393" i="1"/>
  <c r="J2393" i="1" s="1"/>
  <c r="L2393" i="1"/>
  <c r="B2393" i="1"/>
  <c r="E2393" i="1"/>
  <c r="G2393" i="1" s="1"/>
  <c r="H2394" i="1" s="1"/>
  <c r="A2394" i="1"/>
  <c r="D2394" i="1" s="1"/>
  <c r="C2382" i="1"/>
  <c r="K2381" i="1"/>
  <c r="O2381" i="1" s="1"/>
  <c r="L2394" i="1" l="1"/>
  <c r="E2394" i="1"/>
  <c r="G2394" i="1" s="1"/>
  <c r="H2395" i="1" s="1"/>
  <c r="A2395" i="1"/>
  <c r="D2395" i="1" s="1"/>
  <c r="B2394" i="1"/>
  <c r="P2394" i="1"/>
  <c r="M2393" i="1"/>
  <c r="N2393" i="1" s="1"/>
  <c r="Q2394" i="1"/>
  <c r="I2394" i="1"/>
  <c r="J2394" i="1" s="1"/>
  <c r="C2383" i="1"/>
  <c r="K2382" i="1"/>
  <c r="O2382" i="1" s="1"/>
  <c r="A2396" i="1" l="1"/>
  <c r="D2396" i="1" s="1"/>
  <c r="E2395" i="1"/>
  <c r="G2395" i="1" s="1"/>
  <c r="H2396" i="1" s="1"/>
  <c r="L2395" i="1"/>
  <c r="B2395" i="1"/>
  <c r="Q2395" i="1"/>
  <c r="P2395" i="1"/>
  <c r="M2394" i="1"/>
  <c r="N2394" i="1" s="1"/>
  <c r="I2395" i="1"/>
  <c r="J2395" i="1" s="1"/>
  <c r="C2384" i="1"/>
  <c r="K2383" i="1"/>
  <c r="O2383" i="1" s="1"/>
  <c r="M2395" i="1" l="1"/>
  <c r="N2395" i="1" s="1"/>
  <c r="P2396" i="1"/>
  <c r="Q2396" i="1"/>
  <c r="I2396" i="1"/>
  <c r="J2396" i="1" s="1"/>
  <c r="E2396" i="1"/>
  <c r="G2396" i="1" s="1"/>
  <c r="H2397" i="1" s="1"/>
  <c r="A2397" i="1"/>
  <c r="D2397" i="1" s="1"/>
  <c r="L2396" i="1"/>
  <c r="B2396" i="1"/>
  <c r="C2385" i="1"/>
  <c r="K2384" i="1"/>
  <c r="O2384" i="1" s="1"/>
  <c r="L2397" i="1" l="1"/>
  <c r="B2397" i="1"/>
  <c r="E2397" i="1"/>
  <c r="G2397" i="1" s="1"/>
  <c r="H2398" i="1" s="1"/>
  <c r="A2398" i="1"/>
  <c r="D2398" i="1" s="1"/>
  <c r="Q2397" i="1"/>
  <c r="P2397" i="1"/>
  <c r="M2396" i="1"/>
  <c r="N2396" i="1" s="1"/>
  <c r="I2397" i="1"/>
  <c r="J2397" i="1" s="1"/>
  <c r="C2386" i="1"/>
  <c r="K2385" i="1"/>
  <c r="O2385" i="1" s="1"/>
  <c r="E2398" i="1" l="1"/>
  <c r="G2398" i="1" s="1"/>
  <c r="H2399" i="1" s="1"/>
  <c r="A2399" i="1"/>
  <c r="D2399" i="1" s="1"/>
  <c r="L2398" i="1"/>
  <c r="B2398" i="1"/>
  <c r="P2398" i="1"/>
  <c r="M2397" i="1"/>
  <c r="N2397" i="1" s="1"/>
  <c r="Q2398" i="1"/>
  <c r="I2398" i="1"/>
  <c r="J2398" i="1" s="1"/>
  <c r="C2387" i="1"/>
  <c r="K2386" i="1"/>
  <c r="O2386" i="1" s="1"/>
  <c r="Q2399" i="1" l="1"/>
  <c r="P2399" i="1"/>
  <c r="M2398" i="1"/>
  <c r="N2398" i="1" s="1"/>
  <c r="I2399" i="1"/>
  <c r="J2399" i="1" s="1"/>
  <c r="A2400" i="1"/>
  <c r="D2400" i="1" s="1"/>
  <c r="E2399" i="1"/>
  <c r="G2399" i="1" s="1"/>
  <c r="H2400" i="1" s="1"/>
  <c r="B2399" i="1"/>
  <c r="L2399" i="1"/>
  <c r="C2388" i="1"/>
  <c r="K2387" i="1"/>
  <c r="O2387" i="1" s="1"/>
  <c r="Q2400" i="1" l="1"/>
  <c r="P2400" i="1"/>
  <c r="M2399" i="1"/>
  <c r="N2399" i="1" s="1"/>
  <c r="I2400" i="1"/>
  <c r="J2400" i="1" s="1"/>
  <c r="A2401" i="1"/>
  <c r="D2401" i="1" s="1"/>
  <c r="B2400" i="1"/>
  <c r="L2400" i="1"/>
  <c r="E2400" i="1"/>
  <c r="G2400" i="1" s="1"/>
  <c r="H2401" i="1" s="1"/>
  <c r="C2389" i="1"/>
  <c r="K2388" i="1"/>
  <c r="O2388" i="1" s="1"/>
  <c r="P2401" i="1" l="1"/>
  <c r="Q2401" i="1"/>
  <c r="M2400" i="1"/>
  <c r="N2400" i="1" s="1"/>
  <c r="I2401" i="1"/>
  <c r="J2401" i="1" s="1"/>
  <c r="L2401" i="1"/>
  <c r="A2402" i="1"/>
  <c r="D2402" i="1" s="1"/>
  <c r="E2401" i="1"/>
  <c r="G2401" i="1" s="1"/>
  <c r="H2402" i="1" s="1"/>
  <c r="B2401" i="1"/>
  <c r="C2390" i="1"/>
  <c r="K2389" i="1"/>
  <c r="O2389" i="1" s="1"/>
  <c r="E2402" i="1" l="1"/>
  <c r="G2402" i="1" s="1"/>
  <c r="H2403" i="1" s="1"/>
  <c r="L2402" i="1"/>
  <c r="A2403" i="1"/>
  <c r="D2403" i="1" s="1"/>
  <c r="B2402" i="1"/>
  <c r="P2402" i="1"/>
  <c r="M2401" i="1"/>
  <c r="N2401" i="1" s="1"/>
  <c r="Q2402" i="1"/>
  <c r="I2402" i="1"/>
  <c r="J2402" i="1" s="1"/>
  <c r="C2391" i="1"/>
  <c r="K2390" i="1"/>
  <c r="O2390" i="1" s="1"/>
  <c r="A2404" i="1" l="1"/>
  <c r="D2404" i="1" s="1"/>
  <c r="L2403" i="1"/>
  <c r="B2403" i="1"/>
  <c r="E2403" i="1"/>
  <c r="G2403" i="1" s="1"/>
  <c r="H2404" i="1" s="1"/>
  <c r="Q2403" i="1"/>
  <c r="P2403" i="1"/>
  <c r="M2402" i="1"/>
  <c r="N2402" i="1" s="1"/>
  <c r="I2403" i="1"/>
  <c r="J2403" i="1" s="1"/>
  <c r="C2392" i="1"/>
  <c r="K2391" i="1"/>
  <c r="O2391" i="1" s="1"/>
  <c r="Q2404" i="1" l="1"/>
  <c r="P2404" i="1"/>
  <c r="M2403" i="1"/>
  <c r="N2403" i="1" s="1"/>
  <c r="I2404" i="1"/>
  <c r="J2404" i="1" s="1"/>
  <c r="A2405" i="1"/>
  <c r="D2405" i="1" s="1"/>
  <c r="B2404" i="1"/>
  <c r="L2404" i="1"/>
  <c r="E2404" i="1"/>
  <c r="G2404" i="1" s="1"/>
  <c r="H2405" i="1" s="1"/>
  <c r="C2393" i="1"/>
  <c r="K2392" i="1"/>
  <c r="O2392" i="1" s="1"/>
  <c r="P2405" i="1" l="1"/>
  <c r="Q2405" i="1"/>
  <c r="M2404" i="1"/>
  <c r="N2404" i="1" s="1"/>
  <c r="I2405" i="1"/>
  <c r="J2405" i="1" s="1"/>
  <c r="L2405" i="1"/>
  <c r="A2406" i="1"/>
  <c r="D2406" i="1" s="1"/>
  <c r="E2405" i="1"/>
  <c r="G2405" i="1" s="1"/>
  <c r="H2406" i="1" s="1"/>
  <c r="B2405" i="1"/>
  <c r="C2394" i="1"/>
  <c r="K2393" i="1"/>
  <c r="O2393" i="1" s="1"/>
  <c r="L2406" i="1" l="1"/>
  <c r="E2406" i="1"/>
  <c r="G2406" i="1" s="1"/>
  <c r="H2407" i="1" s="1"/>
  <c r="A2407" i="1"/>
  <c r="D2407" i="1" s="1"/>
  <c r="B2406" i="1"/>
  <c r="M2405" i="1"/>
  <c r="N2405" i="1" s="1"/>
  <c r="Q2406" i="1"/>
  <c r="P2406" i="1"/>
  <c r="I2406" i="1"/>
  <c r="J2406" i="1" s="1"/>
  <c r="C2395" i="1"/>
  <c r="K2394" i="1"/>
  <c r="O2394" i="1" s="1"/>
  <c r="A2408" i="1" l="1"/>
  <c r="D2408" i="1" s="1"/>
  <c r="B2407" i="1"/>
  <c r="L2407" i="1"/>
  <c r="E2407" i="1"/>
  <c r="G2407" i="1" s="1"/>
  <c r="H2408" i="1" s="1"/>
  <c r="Q2407" i="1"/>
  <c r="P2407" i="1"/>
  <c r="M2406" i="1"/>
  <c r="N2406" i="1" s="1"/>
  <c r="I2407" i="1"/>
  <c r="J2407" i="1" s="1"/>
  <c r="C2396" i="1"/>
  <c r="K2395" i="1"/>
  <c r="O2395" i="1" s="1"/>
  <c r="M2407" i="1" l="1"/>
  <c r="N2407" i="1" s="1"/>
  <c r="P2408" i="1"/>
  <c r="Q2408" i="1"/>
  <c r="I2408" i="1"/>
  <c r="J2408" i="1" s="1"/>
  <c r="L2408" i="1"/>
  <c r="E2408" i="1"/>
  <c r="G2408" i="1" s="1"/>
  <c r="H2409" i="1" s="1"/>
  <c r="B2408" i="1"/>
  <c r="A2409" i="1"/>
  <c r="D2409" i="1" s="1"/>
  <c r="C2397" i="1"/>
  <c r="K2396" i="1"/>
  <c r="O2396" i="1" s="1"/>
  <c r="Q2409" i="1" l="1"/>
  <c r="M2408" i="1"/>
  <c r="N2408" i="1" s="1"/>
  <c r="P2409" i="1"/>
  <c r="I2409" i="1"/>
  <c r="J2409" i="1" s="1"/>
  <c r="L2409" i="1"/>
  <c r="E2409" i="1"/>
  <c r="G2409" i="1" s="1"/>
  <c r="H2410" i="1" s="1"/>
  <c r="B2409" i="1"/>
  <c r="A2410" i="1"/>
  <c r="D2410" i="1" s="1"/>
  <c r="C2398" i="1"/>
  <c r="K2397" i="1"/>
  <c r="O2397" i="1" s="1"/>
  <c r="M2409" i="1" l="1"/>
  <c r="N2409" i="1" s="1"/>
  <c r="Q2410" i="1"/>
  <c r="P2410" i="1"/>
  <c r="I2410" i="1"/>
  <c r="J2410" i="1" s="1"/>
  <c r="L2410" i="1"/>
  <c r="A2411" i="1"/>
  <c r="D2411" i="1" s="1"/>
  <c r="B2410" i="1"/>
  <c r="E2410" i="1"/>
  <c r="G2410" i="1" s="1"/>
  <c r="H2411" i="1" s="1"/>
  <c r="C2399" i="1"/>
  <c r="K2398" i="1"/>
  <c r="O2398" i="1" s="1"/>
  <c r="A2412" i="1" l="1"/>
  <c r="D2412" i="1" s="1"/>
  <c r="B2411" i="1"/>
  <c r="E2411" i="1"/>
  <c r="G2411" i="1" s="1"/>
  <c r="H2412" i="1" s="1"/>
  <c r="L2411" i="1"/>
  <c r="Q2411" i="1"/>
  <c r="M2410" i="1"/>
  <c r="N2410" i="1" s="1"/>
  <c r="P2411" i="1"/>
  <c r="I2411" i="1"/>
  <c r="J2411" i="1" s="1"/>
  <c r="C2400" i="1"/>
  <c r="K2399" i="1"/>
  <c r="O2399" i="1" s="1"/>
  <c r="Q2412" i="1" l="1"/>
  <c r="P2412" i="1"/>
  <c r="M2411" i="1"/>
  <c r="N2411" i="1" s="1"/>
  <c r="I2412" i="1"/>
  <c r="J2412" i="1" s="1"/>
  <c r="A2413" i="1"/>
  <c r="D2413" i="1" s="1"/>
  <c r="B2412" i="1"/>
  <c r="L2412" i="1"/>
  <c r="E2412" i="1"/>
  <c r="G2412" i="1" s="1"/>
  <c r="H2413" i="1" s="1"/>
  <c r="C2401" i="1"/>
  <c r="K2400" i="1"/>
  <c r="O2400" i="1" s="1"/>
  <c r="Q2413" i="1" l="1"/>
  <c r="P2413" i="1"/>
  <c r="M2412" i="1"/>
  <c r="N2412" i="1" s="1"/>
  <c r="I2413" i="1"/>
  <c r="J2413" i="1" s="1"/>
  <c r="L2413" i="1"/>
  <c r="B2413" i="1"/>
  <c r="E2413" i="1"/>
  <c r="G2413" i="1" s="1"/>
  <c r="H2414" i="1" s="1"/>
  <c r="A2414" i="1"/>
  <c r="D2414" i="1" s="1"/>
  <c r="C2402" i="1"/>
  <c r="K2401" i="1"/>
  <c r="O2401" i="1" s="1"/>
  <c r="L2414" i="1" l="1"/>
  <c r="E2414" i="1"/>
  <c r="G2414" i="1" s="1"/>
  <c r="H2415" i="1" s="1"/>
  <c r="A2415" i="1"/>
  <c r="D2415" i="1" s="1"/>
  <c r="B2414" i="1"/>
  <c r="P2414" i="1"/>
  <c r="M2413" i="1"/>
  <c r="N2413" i="1" s="1"/>
  <c r="Q2414" i="1"/>
  <c r="I2414" i="1"/>
  <c r="J2414" i="1" s="1"/>
  <c r="C2403" i="1"/>
  <c r="K2402" i="1"/>
  <c r="O2402" i="1" s="1"/>
  <c r="B2415" i="1" l="1"/>
  <c r="A2416" i="1"/>
  <c r="D2416" i="1" s="1"/>
  <c r="L2415" i="1"/>
  <c r="E2415" i="1"/>
  <c r="G2415" i="1" s="1"/>
  <c r="H2416" i="1" s="1"/>
  <c r="Q2415" i="1"/>
  <c r="P2415" i="1"/>
  <c r="M2414" i="1"/>
  <c r="N2414" i="1" s="1"/>
  <c r="I2415" i="1"/>
  <c r="J2415" i="1" s="1"/>
  <c r="C2404" i="1"/>
  <c r="K2403" i="1"/>
  <c r="O2403" i="1" s="1"/>
  <c r="Q2416" i="1" l="1"/>
  <c r="P2416" i="1"/>
  <c r="M2415" i="1"/>
  <c r="N2415" i="1" s="1"/>
  <c r="I2416" i="1"/>
  <c r="J2416" i="1" s="1"/>
  <c r="A2417" i="1"/>
  <c r="D2417" i="1" s="1"/>
  <c r="B2416" i="1"/>
  <c r="E2416" i="1"/>
  <c r="G2416" i="1" s="1"/>
  <c r="H2417" i="1" s="1"/>
  <c r="L2416" i="1"/>
  <c r="C2405" i="1"/>
  <c r="K2404" i="1"/>
  <c r="O2404" i="1" s="1"/>
  <c r="L2417" i="1" l="1"/>
  <c r="E2417" i="1"/>
  <c r="G2417" i="1" s="1"/>
  <c r="H2418" i="1" s="1"/>
  <c r="A2418" i="1"/>
  <c r="D2418" i="1" s="1"/>
  <c r="B2417" i="1"/>
  <c r="Q2417" i="1"/>
  <c r="P2417" i="1"/>
  <c r="M2416" i="1"/>
  <c r="N2416" i="1" s="1"/>
  <c r="I2417" i="1"/>
  <c r="J2417" i="1" s="1"/>
  <c r="C2406" i="1"/>
  <c r="K2405" i="1"/>
  <c r="O2405" i="1" s="1"/>
  <c r="B2418" i="1" l="1"/>
  <c r="L2418" i="1"/>
  <c r="A2419" i="1"/>
  <c r="D2419" i="1" s="1"/>
  <c r="E2418" i="1"/>
  <c r="G2418" i="1" s="1"/>
  <c r="H2419" i="1" s="1"/>
  <c r="P2418" i="1"/>
  <c r="Q2418" i="1"/>
  <c r="M2417" i="1"/>
  <c r="N2417" i="1" s="1"/>
  <c r="I2418" i="1"/>
  <c r="J2418" i="1" s="1"/>
  <c r="C2407" i="1"/>
  <c r="K2406" i="1"/>
  <c r="O2406" i="1" s="1"/>
  <c r="A2420" i="1" l="1"/>
  <c r="D2420" i="1" s="1"/>
  <c r="B2419" i="1"/>
  <c r="E2419" i="1"/>
  <c r="G2419" i="1" s="1"/>
  <c r="H2420" i="1" s="1"/>
  <c r="L2419" i="1"/>
  <c r="Q2419" i="1"/>
  <c r="M2418" i="1"/>
  <c r="N2418" i="1" s="1"/>
  <c r="P2419" i="1"/>
  <c r="I2419" i="1"/>
  <c r="J2419" i="1" s="1"/>
  <c r="C2408" i="1"/>
  <c r="K2407" i="1"/>
  <c r="O2407" i="1" s="1"/>
  <c r="Q2420" i="1" l="1"/>
  <c r="P2420" i="1"/>
  <c r="M2419" i="1"/>
  <c r="N2419" i="1" s="1"/>
  <c r="I2420" i="1"/>
  <c r="J2420" i="1" s="1"/>
  <c r="A2421" i="1"/>
  <c r="D2421" i="1" s="1"/>
  <c r="E2420" i="1"/>
  <c r="G2420" i="1" s="1"/>
  <c r="H2421" i="1" s="1"/>
  <c r="B2420" i="1"/>
  <c r="L2420" i="1"/>
  <c r="C2409" i="1"/>
  <c r="K2408" i="1"/>
  <c r="O2408" i="1" s="1"/>
  <c r="B2421" i="1" l="1"/>
  <c r="A2422" i="1"/>
  <c r="D2422" i="1" s="1"/>
  <c r="L2421" i="1"/>
  <c r="E2421" i="1"/>
  <c r="G2421" i="1" s="1"/>
  <c r="H2422" i="1" s="1"/>
  <c r="M2420" i="1"/>
  <c r="N2420" i="1" s="1"/>
  <c r="Q2421" i="1"/>
  <c r="P2421" i="1"/>
  <c r="I2421" i="1"/>
  <c r="J2421" i="1" s="1"/>
  <c r="C2410" i="1"/>
  <c r="K2409" i="1"/>
  <c r="O2409" i="1" s="1"/>
  <c r="P2422" i="1" l="1"/>
  <c r="M2421" i="1"/>
  <c r="N2421" i="1" s="1"/>
  <c r="Q2422" i="1"/>
  <c r="I2422" i="1"/>
  <c r="J2422" i="1" s="1"/>
  <c r="L2422" i="1"/>
  <c r="E2422" i="1"/>
  <c r="G2422" i="1" s="1"/>
  <c r="H2423" i="1" s="1"/>
  <c r="B2422" i="1"/>
  <c r="A2423" i="1"/>
  <c r="D2423" i="1" s="1"/>
  <c r="C2411" i="1"/>
  <c r="K2410" i="1"/>
  <c r="O2410" i="1" s="1"/>
  <c r="L2423" i="1" l="1"/>
  <c r="A2424" i="1"/>
  <c r="D2424" i="1" s="1"/>
  <c r="E2423" i="1"/>
  <c r="G2423" i="1" s="1"/>
  <c r="H2424" i="1" s="1"/>
  <c r="B2423" i="1"/>
  <c r="Q2423" i="1"/>
  <c r="M2422" i="1"/>
  <c r="N2422" i="1" s="1"/>
  <c r="P2423" i="1"/>
  <c r="I2423" i="1"/>
  <c r="J2423" i="1" s="1"/>
  <c r="C2412" i="1"/>
  <c r="K2411" i="1"/>
  <c r="O2411" i="1" s="1"/>
  <c r="B2424" i="1" l="1"/>
  <c r="L2424" i="1"/>
  <c r="E2424" i="1"/>
  <c r="G2424" i="1" s="1"/>
  <c r="H2425" i="1" s="1"/>
  <c r="A2425" i="1"/>
  <c r="D2425" i="1" s="1"/>
  <c r="Q2424" i="1"/>
  <c r="P2424" i="1"/>
  <c r="M2423" i="1"/>
  <c r="N2423" i="1" s="1"/>
  <c r="I2424" i="1"/>
  <c r="J2424" i="1" s="1"/>
  <c r="C2413" i="1"/>
  <c r="K2412" i="1"/>
  <c r="O2412" i="1" s="1"/>
  <c r="Q2425" i="1" l="1"/>
  <c r="P2425" i="1"/>
  <c r="M2424" i="1"/>
  <c r="N2424" i="1" s="1"/>
  <c r="I2425" i="1"/>
  <c r="J2425" i="1" s="1"/>
  <c r="L2425" i="1"/>
  <c r="E2425" i="1"/>
  <c r="G2425" i="1" s="1"/>
  <c r="H2426" i="1" s="1"/>
  <c r="A2426" i="1"/>
  <c r="D2426" i="1" s="1"/>
  <c r="B2425" i="1"/>
  <c r="C2414" i="1"/>
  <c r="K2413" i="1"/>
  <c r="O2413" i="1" s="1"/>
  <c r="E2426" i="1" l="1"/>
  <c r="G2426" i="1" s="1"/>
  <c r="H2427" i="1" s="1"/>
  <c r="A2427" i="1"/>
  <c r="D2427" i="1" s="1"/>
  <c r="B2426" i="1"/>
  <c r="L2426" i="1"/>
  <c r="P2426" i="1"/>
  <c r="M2425" i="1"/>
  <c r="N2425" i="1" s="1"/>
  <c r="Q2426" i="1"/>
  <c r="I2426" i="1"/>
  <c r="J2426" i="1" s="1"/>
  <c r="C2415" i="1"/>
  <c r="K2414" i="1"/>
  <c r="O2414" i="1" s="1"/>
  <c r="Q2427" i="1" l="1"/>
  <c r="P2427" i="1"/>
  <c r="M2426" i="1"/>
  <c r="N2426" i="1" s="1"/>
  <c r="I2427" i="1"/>
  <c r="J2427" i="1" s="1"/>
  <c r="B2427" i="1"/>
  <c r="E2427" i="1"/>
  <c r="G2427" i="1" s="1"/>
  <c r="H2428" i="1" s="1"/>
  <c r="L2427" i="1"/>
  <c r="A2428" i="1"/>
  <c r="D2428" i="1" s="1"/>
  <c r="C2416" i="1"/>
  <c r="K2415" i="1"/>
  <c r="O2415" i="1" s="1"/>
  <c r="A2429" i="1" l="1"/>
  <c r="D2429" i="1" s="1"/>
  <c r="B2428" i="1"/>
  <c r="L2428" i="1"/>
  <c r="E2428" i="1"/>
  <c r="G2428" i="1" s="1"/>
  <c r="H2429" i="1" s="1"/>
  <c r="Q2428" i="1"/>
  <c r="P2428" i="1"/>
  <c r="M2427" i="1"/>
  <c r="N2427" i="1" s="1"/>
  <c r="I2428" i="1"/>
  <c r="J2428" i="1" s="1"/>
  <c r="C2417" i="1"/>
  <c r="K2416" i="1"/>
  <c r="O2416" i="1" s="1"/>
  <c r="P2429" i="1" l="1"/>
  <c r="Q2429" i="1"/>
  <c r="M2428" i="1"/>
  <c r="N2428" i="1" s="1"/>
  <c r="I2429" i="1"/>
  <c r="J2429" i="1" s="1"/>
  <c r="E2429" i="1"/>
  <c r="G2429" i="1" s="1"/>
  <c r="H2430" i="1" s="1"/>
  <c r="B2429" i="1"/>
  <c r="L2429" i="1"/>
  <c r="A2430" i="1"/>
  <c r="D2430" i="1" s="1"/>
  <c r="C2418" i="1"/>
  <c r="K2417" i="1"/>
  <c r="O2417" i="1" s="1"/>
  <c r="P2430" i="1" l="1"/>
  <c r="M2429" i="1"/>
  <c r="N2429" i="1" s="1"/>
  <c r="Q2430" i="1"/>
  <c r="I2430" i="1"/>
  <c r="J2430" i="1" s="1"/>
  <c r="L2430" i="1"/>
  <c r="E2430" i="1"/>
  <c r="G2430" i="1" s="1"/>
  <c r="H2431" i="1" s="1"/>
  <c r="B2430" i="1"/>
  <c r="A2431" i="1"/>
  <c r="D2431" i="1" s="1"/>
  <c r="C2419" i="1"/>
  <c r="K2418" i="1"/>
  <c r="O2418" i="1" s="1"/>
  <c r="Q2431" i="1" l="1"/>
  <c r="P2431" i="1"/>
  <c r="M2430" i="1"/>
  <c r="N2430" i="1" s="1"/>
  <c r="I2431" i="1"/>
  <c r="J2431" i="1" s="1"/>
  <c r="A2432" i="1"/>
  <c r="D2432" i="1" s="1"/>
  <c r="B2431" i="1"/>
  <c r="L2431" i="1"/>
  <c r="E2431" i="1"/>
  <c r="G2431" i="1" s="1"/>
  <c r="H2432" i="1" s="1"/>
  <c r="C2420" i="1"/>
  <c r="K2419" i="1"/>
  <c r="O2419" i="1" s="1"/>
  <c r="Q2432" i="1" l="1"/>
  <c r="P2432" i="1"/>
  <c r="M2431" i="1"/>
  <c r="N2431" i="1" s="1"/>
  <c r="I2432" i="1"/>
  <c r="J2432" i="1" s="1"/>
  <c r="A2433" i="1"/>
  <c r="D2433" i="1" s="1"/>
  <c r="B2432" i="1"/>
  <c r="L2432" i="1"/>
  <c r="E2432" i="1"/>
  <c r="G2432" i="1" s="1"/>
  <c r="H2433" i="1" s="1"/>
  <c r="C2421" i="1"/>
  <c r="K2420" i="1"/>
  <c r="O2420" i="1" s="1"/>
  <c r="Q2433" i="1" l="1"/>
  <c r="P2433" i="1"/>
  <c r="M2432" i="1"/>
  <c r="N2432" i="1" s="1"/>
  <c r="I2433" i="1"/>
  <c r="J2433" i="1" s="1"/>
  <c r="L2433" i="1"/>
  <c r="E2433" i="1"/>
  <c r="G2433" i="1" s="1"/>
  <c r="H2434" i="1" s="1"/>
  <c r="A2434" i="1"/>
  <c r="D2434" i="1" s="1"/>
  <c r="B2433" i="1"/>
  <c r="C2422" i="1"/>
  <c r="K2421" i="1"/>
  <c r="O2421" i="1" s="1"/>
  <c r="L2434" i="1" l="1"/>
  <c r="E2434" i="1"/>
  <c r="G2434" i="1" s="1"/>
  <c r="H2435" i="1" s="1"/>
  <c r="A2435" i="1"/>
  <c r="D2435" i="1" s="1"/>
  <c r="B2434" i="1"/>
  <c r="P2434" i="1"/>
  <c r="M2433" i="1"/>
  <c r="N2433" i="1" s="1"/>
  <c r="Q2434" i="1"/>
  <c r="I2434" i="1"/>
  <c r="J2434" i="1" s="1"/>
  <c r="C2423" i="1"/>
  <c r="K2422" i="1"/>
  <c r="O2422" i="1" s="1"/>
  <c r="A2436" i="1" l="1"/>
  <c r="D2436" i="1" s="1"/>
  <c r="B2435" i="1"/>
  <c r="L2435" i="1"/>
  <c r="E2435" i="1"/>
  <c r="G2435" i="1" s="1"/>
  <c r="H2436" i="1" s="1"/>
  <c r="Q2435" i="1"/>
  <c r="M2434" i="1"/>
  <c r="N2434" i="1" s="1"/>
  <c r="P2435" i="1"/>
  <c r="I2435" i="1"/>
  <c r="J2435" i="1" s="1"/>
  <c r="C2424" i="1"/>
  <c r="K2423" i="1"/>
  <c r="O2423" i="1" s="1"/>
  <c r="Q2436" i="1" l="1"/>
  <c r="P2436" i="1"/>
  <c r="M2435" i="1"/>
  <c r="N2435" i="1" s="1"/>
  <c r="I2436" i="1"/>
  <c r="J2436" i="1" s="1"/>
  <c r="A2437" i="1"/>
  <c r="D2437" i="1" s="1"/>
  <c r="B2436" i="1"/>
  <c r="L2436" i="1"/>
  <c r="E2436" i="1"/>
  <c r="G2436" i="1" s="1"/>
  <c r="H2437" i="1" s="1"/>
  <c r="C2425" i="1"/>
  <c r="K2424" i="1"/>
  <c r="O2424" i="1" s="1"/>
  <c r="Q2437" i="1" l="1"/>
  <c r="P2437" i="1"/>
  <c r="M2436" i="1"/>
  <c r="N2436" i="1" s="1"/>
  <c r="I2437" i="1"/>
  <c r="J2437" i="1" s="1"/>
  <c r="B2437" i="1"/>
  <c r="L2437" i="1"/>
  <c r="E2437" i="1"/>
  <c r="G2437" i="1" s="1"/>
  <c r="H2438" i="1" s="1"/>
  <c r="A2438" i="1"/>
  <c r="D2438" i="1" s="1"/>
  <c r="C2426" i="1"/>
  <c r="K2425" i="1"/>
  <c r="O2425" i="1" s="1"/>
  <c r="P2438" i="1" l="1"/>
  <c r="M2437" i="1"/>
  <c r="N2437" i="1" s="1"/>
  <c r="Q2438" i="1"/>
  <c r="I2438" i="1"/>
  <c r="J2438" i="1" s="1"/>
  <c r="E2438" i="1"/>
  <c r="G2438" i="1" s="1"/>
  <c r="H2439" i="1" s="1"/>
  <c r="A2439" i="1"/>
  <c r="D2439" i="1" s="1"/>
  <c r="B2438" i="1"/>
  <c r="L2438" i="1"/>
  <c r="C2427" i="1"/>
  <c r="K2426" i="1"/>
  <c r="O2426" i="1" s="1"/>
  <c r="A2440" i="1" l="1"/>
  <c r="D2440" i="1" s="1"/>
  <c r="B2439" i="1"/>
  <c r="E2439" i="1"/>
  <c r="G2439" i="1" s="1"/>
  <c r="H2440" i="1" s="1"/>
  <c r="L2439" i="1"/>
  <c r="Q2439" i="1"/>
  <c r="P2439" i="1"/>
  <c r="M2438" i="1"/>
  <c r="N2438" i="1" s="1"/>
  <c r="I2439" i="1"/>
  <c r="J2439" i="1" s="1"/>
  <c r="C2428" i="1"/>
  <c r="K2427" i="1"/>
  <c r="O2427" i="1" s="1"/>
  <c r="Q2440" i="1" l="1"/>
  <c r="P2440" i="1"/>
  <c r="M2439" i="1"/>
  <c r="N2439" i="1" s="1"/>
  <c r="I2440" i="1"/>
  <c r="J2440" i="1" s="1"/>
  <c r="E2440" i="1"/>
  <c r="G2440" i="1" s="1"/>
  <c r="H2441" i="1" s="1"/>
  <c r="A2441" i="1"/>
  <c r="D2441" i="1" s="1"/>
  <c r="B2440" i="1"/>
  <c r="L2440" i="1"/>
  <c r="C2429" i="1"/>
  <c r="K2428" i="1"/>
  <c r="O2428" i="1" s="1"/>
  <c r="E2441" i="1" l="1"/>
  <c r="G2441" i="1" s="1"/>
  <c r="H2442" i="1" s="1"/>
  <c r="A2442" i="1"/>
  <c r="D2442" i="1" s="1"/>
  <c r="B2441" i="1"/>
  <c r="L2441" i="1"/>
  <c r="Q2441" i="1"/>
  <c r="P2441" i="1"/>
  <c r="M2440" i="1"/>
  <c r="N2440" i="1" s="1"/>
  <c r="I2441" i="1"/>
  <c r="J2441" i="1" s="1"/>
  <c r="C2430" i="1"/>
  <c r="K2429" i="1"/>
  <c r="O2429" i="1" s="1"/>
  <c r="P2442" i="1" l="1"/>
  <c r="M2441" i="1"/>
  <c r="N2441" i="1" s="1"/>
  <c r="Q2442" i="1"/>
  <c r="I2442" i="1"/>
  <c r="J2442" i="1" s="1"/>
  <c r="L2442" i="1"/>
  <c r="E2442" i="1"/>
  <c r="G2442" i="1" s="1"/>
  <c r="H2443" i="1" s="1"/>
  <c r="A2443" i="1"/>
  <c r="D2443" i="1" s="1"/>
  <c r="B2442" i="1"/>
  <c r="C2431" i="1"/>
  <c r="K2430" i="1"/>
  <c r="O2430" i="1" s="1"/>
  <c r="A2444" i="1" l="1"/>
  <c r="D2444" i="1" s="1"/>
  <c r="B2443" i="1"/>
  <c r="E2443" i="1"/>
  <c r="G2443" i="1" s="1"/>
  <c r="H2444" i="1" s="1"/>
  <c r="L2443" i="1"/>
  <c r="Q2443" i="1"/>
  <c r="P2443" i="1"/>
  <c r="M2442" i="1"/>
  <c r="N2442" i="1" s="1"/>
  <c r="I2443" i="1"/>
  <c r="J2443" i="1" s="1"/>
  <c r="C2432" i="1"/>
  <c r="K2431" i="1"/>
  <c r="O2431" i="1" s="1"/>
  <c r="Q2444" i="1" l="1"/>
  <c r="P2444" i="1"/>
  <c r="M2443" i="1"/>
  <c r="N2443" i="1" s="1"/>
  <c r="I2444" i="1"/>
  <c r="J2444" i="1" s="1"/>
  <c r="B2444" i="1"/>
  <c r="L2444" i="1"/>
  <c r="A2445" i="1"/>
  <c r="D2445" i="1" s="1"/>
  <c r="E2444" i="1"/>
  <c r="G2444" i="1" s="1"/>
  <c r="H2445" i="1" s="1"/>
  <c r="C2433" i="1"/>
  <c r="K2432" i="1"/>
  <c r="O2432" i="1" s="1"/>
  <c r="L2445" i="1" l="1"/>
  <c r="E2445" i="1"/>
  <c r="G2445" i="1" s="1"/>
  <c r="H2446" i="1" s="1"/>
  <c r="A2446" i="1"/>
  <c r="D2446" i="1" s="1"/>
  <c r="B2445" i="1"/>
  <c r="Q2445" i="1"/>
  <c r="P2445" i="1"/>
  <c r="M2444" i="1"/>
  <c r="N2444" i="1" s="1"/>
  <c r="I2445" i="1"/>
  <c r="J2445" i="1" s="1"/>
  <c r="C2434" i="1"/>
  <c r="K2433" i="1"/>
  <c r="O2433" i="1" s="1"/>
  <c r="L2446" i="1" l="1"/>
  <c r="B2446" i="1"/>
  <c r="E2446" i="1"/>
  <c r="G2446" i="1" s="1"/>
  <c r="H2447" i="1" s="1"/>
  <c r="A2447" i="1"/>
  <c r="D2447" i="1" s="1"/>
  <c r="P2446" i="1"/>
  <c r="M2445" i="1"/>
  <c r="N2445" i="1" s="1"/>
  <c r="Q2446" i="1"/>
  <c r="I2446" i="1"/>
  <c r="J2446" i="1" s="1"/>
  <c r="C2435" i="1"/>
  <c r="K2434" i="1"/>
  <c r="O2434" i="1" s="1"/>
  <c r="E2447" i="1" l="1"/>
  <c r="G2447" i="1" s="1"/>
  <c r="H2448" i="1" s="1"/>
  <c r="A2448" i="1"/>
  <c r="D2448" i="1" s="1"/>
  <c r="B2447" i="1"/>
  <c r="L2447" i="1"/>
  <c r="Q2447" i="1"/>
  <c r="P2447" i="1"/>
  <c r="M2446" i="1"/>
  <c r="N2446" i="1" s="1"/>
  <c r="I2447" i="1"/>
  <c r="J2447" i="1" s="1"/>
  <c r="C2436" i="1"/>
  <c r="K2435" i="1"/>
  <c r="O2435" i="1" s="1"/>
  <c r="Q2448" i="1" l="1"/>
  <c r="P2448" i="1"/>
  <c r="M2447" i="1"/>
  <c r="N2447" i="1" s="1"/>
  <c r="I2448" i="1"/>
  <c r="J2448" i="1" s="1"/>
  <c r="A2449" i="1"/>
  <c r="D2449" i="1" s="1"/>
  <c r="B2448" i="1"/>
  <c r="L2448" i="1"/>
  <c r="E2448" i="1"/>
  <c r="G2448" i="1" s="1"/>
  <c r="H2449" i="1" s="1"/>
  <c r="C2437" i="1"/>
  <c r="K2436" i="1"/>
  <c r="O2436" i="1" s="1"/>
  <c r="Q2449" i="1" l="1"/>
  <c r="P2449" i="1"/>
  <c r="M2448" i="1"/>
  <c r="N2448" i="1" s="1"/>
  <c r="I2449" i="1"/>
  <c r="J2449" i="1" s="1"/>
  <c r="L2449" i="1"/>
  <c r="E2449" i="1"/>
  <c r="G2449" i="1" s="1"/>
  <c r="H2450" i="1" s="1"/>
  <c r="B2449" i="1"/>
  <c r="A2450" i="1"/>
  <c r="D2450" i="1" s="1"/>
  <c r="C2438" i="1"/>
  <c r="K2437" i="1"/>
  <c r="O2437" i="1" s="1"/>
  <c r="P2450" i="1" l="1"/>
  <c r="M2449" i="1"/>
  <c r="N2449" i="1" s="1"/>
  <c r="Q2450" i="1"/>
  <c r="I2450" i="1"/>
  <c r="J2450" i="1" s="1"/>
  <c r="E2450" i="1"/>
  <c r="G2450" i="1" s="1"/>
  <c r="H2451" i="1" s="1"/>
  <c r="A2451" i="1"/>
  <c r="D2451" i="1" s="1"/>
  <c r="B2450" i="1"/>
  <c r="L2450" i="1"/>
  <c r="C2439" i="1"/>
  <c r="K2438" i="1"/>
  <c r="O2438" i="1" s="1"/>
  <c r="A2452" i="1" l="1"/>
  <c r="D2452" i="1" s="1"/>
  <c r="B2451" i="1"/>
  <c r="L2451" i="1"/>
  <c r="E2451" i="1"/>
  <c r="G2451" i="1" s="1"/>
  <c r="H2452" i="1" s="1"/>
  <c r="Q2451" i="1"/>
  <c r="M2450" i="1"/>
  <c r="N2450" i="1" s="1"/>
  <c r="P2451" i="1"/>
  <c r="I2451" i="1"/>
  <c r="J2451" i="1" s="1"/>
  <c r="C2440" i="1"/>
  <c r="K2439" i="1"/>
  <c r="O2439" i="1" s="1"/>
  <c r="Q2452" i="1" l="1"/>
  <c r="P2452" i="1"/>
  <c r="M2451" i="1"/>
  <c r="N2451" i="1" s="1"/>
  <c r="I2452" i="1"/>
  <c r="J2452" i="1" s="1"/>
  <c r="A2453" i="1"/>
  <c r="D2453" i="1" s="1"/>
  <c r="B2452" i="1"/>
  <c r="L2452" i="1"/>
  <c r="E2452" i="1"/>
  <c r="G2452" i="1" s="1"/>
  <c r="H2453" i="1" s="1"/>
  <c r="C2441" i="1"/>
  <c r="K2440" i="1"/>
  <c r="O2440" i="1" s="1"/>
  <c r="Q2453" i="1" l="1"/>
  <c r="P2453" i="1"/>
  <c r="M2452" i="1"/>
  <c r="N2452" i="1" s="1"/>
  <c r="I2453" i="1"/>
  <c r="J2453" i="1" s="1"/>
  <c r="L2453" i="1"/>
  <c r="E2453" i="1"/>
  <c r="G2453" i="1" s="1"/>
  <c r="H2454" i="1" s="1"/>
  <c r="A2454" i="1"/>
  <c r="D2454" i="1" s="1"/>
  <c r="B2453" i="1"/>
  <c r="C2442" i="1"/>
  <c r="K2441" i="1"/>
  <c r="O2441" i="1" s="1"/>
  <c r="L2454" i="1" l="1"/>
  <c r="B2454" i="1"/>
  <c r="E2454" i="1"/>
  <c r="G2454" i="1" s="1"/>
  <c r="H2455" i="1" s="1"/>
  <c r="A2455" i="1"/>
  <c r="D2455" i="1" s="1"/>
  <c r="P2454" i="1"/>
  <c r="M2453" i="1"/>
  <c r="N2453" i="1" s="1"/>
  <c r="Q2454" i="1"/>
  <c r="I2454" i="1"/>
  <c r="J2454" i="1" s="1"/>
  <c r="C2443" i="1"/>
  <c r="K2442" i="1"/>
  <c r="O2442" i="1" s="1"/>
  <c r="L2455" i="1" l="1"/>
  <c r="A2456" i="1"/>
  <c r="D2456" i="1" s="1"/>
  <c r="B2455" i="1"/>
  <c r="E2455" i="1"/>
  <c r="G2455" i="1" s="1"/>
  <c r="H2456" i="1" s="1"/>
  <c r="Q2455" i="1"/>
  <c r="P2455" i="1"/>
  <c r="M2454" i="1"/>
  <c r="N2454" i="1" s="1"/>
  <c r="I2455" i="1"/>
  <c r="J2455" i="1" s="1"/>
  <c r="C2444" i="1"/>
  <c r="K2443" i="1"/>
  <c r="O2443" i="1" s="1"/>
  <c r="A2457" i="1" l="1"/>
  <c r="D2457" i="1" s="1"/>
  <c r="B2456" i="1"/>
  <c r="L2456" i="1"/>
  <c r="E2456" i="1"/>
  <c r="G2456" i="1" s="1"/>
  <c r="H2457" i="1" s="1"/>
  <c r="Q2456" i="1"/>
  <c r="P2456" i="1"/>
  <c r="M2455" i="1"/>
  <c r="N2455" i="1" s="1"/>
  <c r="I2456" i="1"/>
  <c r="J2456" i="1" s="1"/>
  <c r="C2445" i="1"/>
  <c r="K2444" i="1"/>
  <c r="O2444" i="1" s="1"/>
  <c r="Q2457" i="1" l="1"/>
  <c r="P2457" i="1"/>
  <c r="M2456" i="1"/>
  <c r="N2456" i="1" s="1"/>
  <c r="I2457" i="1"/>
  <c r="J2457" i="1" s="1"/>
  <c r="L2457" i="1"/>
  <c r="E2457" i="1"/>
  <c r="G2457" i="1" s="1"/>
  <c r="H2458" i="1" s="1"/>
  <c r="A2458" i="1"/>
  <c r="D2458" i="1" s="1"/>
  <c r="B2457" i="1"/>
  <c r="C2446" i="1"/>
  <c r="K2445" i="1"/>
  <c r="O2445" i="1" s="1"/>
  <c r="E2458" i="1" l="1"/>
  <c r="G2458" i="1" s="1"/>
  <c r="H2459" i="1" s="1"/>
  <c r="A2459" i="1"/>
  <c r="D2459" i="1" s="1"/>
  <c r="B2458" i="1"/>
  <c r="L2458" i="1"/>
  <c r="P2458" i="1"/>
  <c r="M2457" i="1"/>
  <c r="N2457" i="1" s="1"/>
  <c r="Q2458" i="1"/>
  <c r="I2458" i="1"/>
  <c r="J2458" i="1" s="1"/>
  <c r="C2447" i="1"/>
  <c r="K2446" i="1"/>
  <c r="O2446" i="1" s="1"/>
  <c r="Q2459" i="1" l="1"/>
  <c r="P2459" i="1"/>
  <c r="M2458" i="1"/>
  <c r="N2458" i="1" s="1"/>
  <c r="I2459" i="1"/>
  <c r="J2459" i="1" s="1"/>
  <c r="B2459" i="1"/>
  <c r="E2459" i="1"/>
  <c r="G2459" i="1" s="1"/>
  <c r="H2460" i="1" s="1"/>
  <c r="L2459" i="1"/>
  <c r="A2460" i="1"/>
  <c r="D2460" i="1" s="1"/>
  <c r="C2448" i="1"/>
  <c r="K2447" i="1"/>
  <c r="O2447" i="1" s="1"/>
  <c r="A2461" i="1" l="1"/>
  <c r="D2461" i="1" s="1"/>
  <c r="B2460" i="1"/>
  <c r="L2460" i="1"/>
  <c r="E2460" i="1"/>
  <c r="G2460" i="1" s="1"/>
  <c r="H2461" i="1" s="1"/>
  <c r="Q2460" i="1"/>
  <c r="P2460" i="1"/>
  <c r="M2459" i="1"/>
  <c r="N2459" i="1" s="1"/>
  <c r="I2460" i="1"/>
  <c r="J2460" i="1" s="1"/>
  <c r="C2449" i="1"/>
  <c r="K2448" i="1"/>
  <c r="O2448" i="1" s="1"/>
  <c r="Q2461" i="1" l="1"/>
  <c r="P2461" i="1"/>
  <c r="M2460" i="1"/>
  <c r="N2460" i="1" s="1"/>
  <c r="I2461" i="1"/>
  <c r="J2461" i="1" s="1"/>
  <c r="E2461" i="1"/>
  <c r="G2461" i="1" s="1"/>
  <c r="H2462" i="1" s="1"/>
  <c r="A2462" i="1"/>
  <c r="D2462" i="1" s="1"/>
  <c r="B2461" i="1"/>
  <c r="L2461" i="1"/>
  <c r="C2450" i="1"/>
  <c r="K2449" i="1"/>
  <c r="O2449" i="1" s="1"/>
  <c r="L2462" i="1" l="1"/>
  <c r="E2462" i="1"/>
  <c r="G2462" i="1" s="1"/>
  <c r="H2463" i="1" s="1"/>
  <c r="A2463" i="1"/>
  <c r="D2463" i="1" s="1"/>
  <c r="B2462" i="1"/>
  <c r="P2462" i="1"/>
  <c r="M2461" i="1"/>
  <c r="N2461" i="1" s="1"/>
  <c r="Q2462" i="1"/>
  <c r="I2462" i="1"/>
  <c r="J2462" i="1" s="1"/>
  <c r="C2451" i="1"/>
  <c r="K2450" i="1"/>
  <c r="O2450" i="1" s="1"/>
  <c r="A2464" i="1" l="1"/>
  <c r="D2464" i="1" s="1"/>
  <c r="B2463" i="1"/>
  <c r="L2463" i="1"/>
  <c r="E2463" i="1"/>
  <c r="G2463" i="1" s="1"/>
  <c r="H2464" i="1" s="1"/>
  <c r="Q2463" i="1"/>
  <c r="P2463" i="1"/>
  <c r="M2462" i="1"/>
  <c r="N2462" i="1" s="1"/>
  <c r="I2463" i="1"/>
  <c r="J2463" i="1" s="1"/>
  <c r="C2452" i="1"/>
  <c r="K2451" i="1"/>
  <c r="O2451" i="1" s="1"/>
  <c r="Q2464" i="1" l="1"/>
  <c r="P2464" i="1"/>
  <c r="M2463" i="1"/>
  <c r="N2463" i="1" s="1"/>
  <c r="I2464" i="1"/>
  <c r="J2464" i="1" s="1"/>
  <c r="A2465" i="1"/>
  <c r="D2465" i="1" s="1"/>
  <c r="E2464" i="1"/>
  <c r="G2464" i="1" s="1"/>
  <c r="H2465" i="1" s="1"/>
  <c r="B2464" i="1"/>
  <c r="L2464" i="1"/>
  <c r="C2453" i="1"/>
  <c r="K2452" i="1"/>
  <c r="O2452" i="1" s="1"/>
  <c r="B2465" i="1" l="1"/>
  <c r="L2465" i="1"/>
  <c r="E2465" i="1"/>
  <c r="G2465" i="1" s="1"/>
  <c r="H2466" i="1" s="1"/>
  <c r="A2466" i="1"/>
  <c r="D2466" i="1" s="1"/>
  <c r="Q2465" i="1"/>
  <c r="P2465" i="1"/>
  <c r="M2464" i="1"/>
  <c r="N2464" i="1" s="1"/>
  <c r="I2465" i="1"/>
  <c r="J2465" i="1" s="1"/>
  <c r="C2454" i="1"/>
  <c r="K2453" i="1"/>
  <c r="O2453" i="1" s="1"/>
  <c r="P2466" i="1" l="1"/>
  <c r="M2465" i="1"/>
  <c r="N2465" i="1" s="1"/>
  <c r="Q2466" i="1"/>
  <c r="I2466" i="1"/>
  <c r="J2466" i="1" s="1"/>
  <c r="L2466" i="1"/>
  <c r="E2466" i="1"/>
  <c r="G2466" i="1" s="1"/>
  <c r="H2467" i="1" s="1"/>
  <c r="A2467" i="1"/>
  <c r="D2467" i="1" s="1"/>
  <c r="B2466" i="1"/>
  <c r="C2455" i="1"/>
  <c r="K2454" i="1"/>
  <c r="O2454" i="1" s="1"/>
  <c r="A2468" i="1" l="1"/>
  <c r="D2468" i="1" s="1"/>
  <c r="E2467" i="1"/>
  <c r="G2467" i="1" s="1"/>
  <c r="H2468" i="1" s="1"/>
  <c r="B2467" i="1"/>
  <c r="L2467" i="1"/>
  <c r="Q2467" i="1"/>
  <c r="M2466" i="1"/>
  <c r="N2466" i="1" s="1"/>
  <c r="P2467" i="1"/>
  <c r="I2467" i="1"/>
  <c r="J2467" i="1" s="1"/>
  <c r="C2456" i="1"/>
  <c r="K2455" i="1"/>
  <c r="O2455" i="1" s="1"/>
  <c r="Q2468" i="1" l="1"/>
  <c r="P2468" i="1"/>
  <c r="M2467" i="1"/>
  <c r="N2467" i="1" s="1"/>
  <c r="I2468" i="1"/>
  <c r="J2468" i="1" s="1"/>
  <c r="E2468" i="1"/>
  <c r="G2468" i="1" s="1"/>
  <c r="H2469" i="1" s="1"/>
  <c r="A2469" i="1"/>
  <c r="D2469" i="1" s="1"/>
  <c r="B2468" i="1"/>
  <c r="L2468" i="1"/>
  <c r="C2457" i="1"/>
  <c r="K2456" i="1"/>
  <c r="O2456" i="1" s="1"/>
  <c r="L2469" i="1" l="1"/>
  <c r="E2469" i="1"/>
  <c r="G2469" i="1" s="1"/>
  <c r="H2470" i="1" s="1"/>
  <c r="A2470" i="1"/>
  <c r="D2470" i="1" s="1"/>
  <c r="B2469" i="1"/>
  <c r="Q2469" i="1"/>
  <c r="P2469" i="1"/>
  <c r="M2468" i="1"/>
  <c r="N2468" i="1" s="1"/>
  <c r="I2469" i="1"/>
  <c r="J2469" i="1" s="1"/>
  <c r="C2458" i="1"/>
  <c r="K2457" i="1"/>
  <c r="O2457" i="1" s="1"/>
  <c r="L2470" i="1" l="1"/>
  <c r="B2470" i="1"/>
  <c r="E2470" i="1"/>
  <c r="G2470" i="1" s="1"/>
  <c r="H2471" i="1" s="1"/>
  <c r="A2471" i="1"/>
  <c r="D2471" i="1" s="1"/>
  <c r="P2470" i="1"/>
  <c r="M2469" i="1"/>
  <c r="N2469" i="1" s="1"/>
  <c r="Q2470" i="1"/>
  <c r="I2470" i="1"/>
  <c r="J2470" i="1" s="1"/>
  <c r="C2459" i="1"/>
  <c r="K2458" i="1"/>
  <c r="O2458" i="1" s="1"/>
  <c r="A2472" i="1" l="1"/>
  <c r="D2472" i="1" s="1"/>
  <c r="L2471" i="1"/>
  <c r="B2471" i="1"/>
  <c r="E2471" i="1"/>
  <c r="G2471" i="1" s="1"/>
  <c r="H2472" i="1" s="1"/>
  <c r="Q2471" i="1"/>
  <c r="P2471" i="1"/>
  <c r="M2470" i="1"/>
  <c r="N2470" i="1" s="1"/>
  <c r="I2471" i="1"/>
  <c r="J2471" i="1" s="1"/>
  <c r="C2460" i="1"/>
  <c r="K2459" i="1"/>
  <c r="O2459" i="1" s="1"/>
  <c r="Q2472" i="1" l="1"/>
  <c r="P2472" i="1"/>
  <c r="M2471" i="1"/>
  <c r="N2471" i="1" s="1"/>
  <c r="I2472" i="1"/>
  <c r="J2472" i="1" s="1"/>
  <c r="A2473" i="1"/>
  <c r="D2473" i="1" s="1"/>
  <c r="B2472" i="1"/>
  <c r="L2472" i="1"/>
  <c r="E2472" i="1"/>
  <c r="G2472" i="1" s="1"/>
  <c r="H2473" i="1" s="1"/>
  <c r="C2461" i="1"/>
  <c r="K2460" i="1"/>
  <c r="O2460" i="1" s="1"/>
  <c r="Q2473" i="1" l="1"/>
  <c r="P2473" i="1"/>
  <c r="M2472" i="1"/>
  <c r="N2472" i="1" s="1"/>
  <c r="I2473" i="1"/>
  <c r="J2473" i="1" s="1"/>
  <c r="L2473" i="1"/>
  <c r="E2473" i="1"/>
  <c r="G2473" i="1" s="1"/>
  <c r="H2474" i="1" s="1"/>
  <c r="A2474" i="1"/>
  <c r="D2474" i="1" s="1"/>
  <c r="B2473" i="1"/>
  <c r="C2462" i="1"/>
  <c r="K2461" i="1"/>
  <c r="O2461" i="1" s="1"/>
  <c r="L2474" i="1" l="1"/>
  <c r="B2474" i="1"/>
  <c r="E2474" i="1"/>
  <c r="G2474" i="1" s="1"/>
  <c r="H2475" i="1" s="1"/>
  <c r="A2475" i="1"/>
  <c r="D2475" i="1" s="1"/>
  <c r="P2474" i="1"/>
  <c r="M2473" i="1"/>
  <c r="N2473" i="1" s="1"/>
  <c r="Q2474" i="1"/>
  <c r="I2474" i="1"/>
  <c r="J2474" i="1" s="1"/>
  <c r="C2463" i="1"/>
  <c r="K2462" i="1"/>
  <c r="O2462" i="1" s="1"/>
  <c r="E2475" i="1" l="1"/>
  <c r="G2475" i="1" s="1"/>
  <c r="H2476" i="1" s="1"/>
  <c r="L2475" i="1"/>
  <c r="A2476" i="1"/>
  <c r="D2476" i="1" s="1"/>
  <c r="B2475" i="1"/>
  <c r="M2474" i="1"/>
  <c r="N2474" i="1" s="1"/>
  <c r="Q2475" i="1"/>
  <c r="P2475" i="1"/>
  <c r="I2475" i="1"/>
  <c r="J2475" i="1" s="1"/>
  <c r="C2464" i="1"/>
  <c r="K2463" i="1"/>
  <c r="O2463" i="1" s="1"/>
  <c r="A2477" i="1" l="1"/>
  <c r="D2477" i="1" s="1"/>
  <c r="E2476" i="1"/>
  <c r="G2476" i="1" s="1"/>
  <c r="H2477" i="1" s="1"/>
  <c r="B2476" i="1"/>
  <c r="L2476" i="1"/>
  <c r="Q2476" i="1"/>
  <c r="P2476" i="1"/>
  <c r="M2475" i="1"/>
  <c r="N2475" i="1" s="1"/>
  <c r="I2476" i="1"/>
  <c r="J2476" i="1" s="1"/>
  <c r="C2465" i="1"/>
  <c r="K2464" i="1"/>
  <c r="O2464" i="1" s="1"/>
  <c r="Q2477" i="1" l="1"/>
  <c r="P2477" i="1"/>
  <c r="M2476" i="1"/>
  <c r="N2476" i="1" s="1"/>
  <c r="I2477" i="1"/>
  <c r="J2477" i="1" s="1"/>
  <c r="L2477" i="1"/>
  <c r="E2477" i="1"/>
  <c r="G2477" i="1" s="1"/>
  <c r="H2478" i="1" s="1"/>
  <c r="A2478" i="1"/>
  <c r="D2478" i="1" s="1"/>
  <c r="B2477" i="1"/>
  <c r="C2466" i="1"/>
  <c r="K2465" i="1"/>
  <c r="O2465" i="1" s="1"/>
  <c r="L2478" i="1" l="1"/>
  <c r="E2478" i="1"/>
  <c r="G2478" i="1" s="1"/>
  <c r="H2479" i="1" s="1"/>
  <c r="A2479" i="1"/>
  <c r="D2479" i="1" s="1"/>
  <c r="B2478" i="1"/>
  <c r="P2478" i="1"/>
  <c r="M2477" i="1"/>
  <c r="N2477" i="1" s="1"/>
  <c r="Q2478" i="1"/>
  <c r="I2478" i="1"/>
  <c r="J2478" i="1" s="1"/>
  <c r="C2467" i="1"/>
  <c r="K2466" i="1"/>
  <c r="O2466" i="1" s="1"/>
  <c r="B2479" i="1" l="1"/>
  <c r="L2479" i="1"/>
  <c r="E2479" i="1"/>
  <c r="G2479" i="1" s="1"/>
  <c r="H2480" i="1" s="1"/>
  <c r="A2480" i="1"/>
  <c r="D2480" i="1" s="1"/>
  <c r="Q2479" i="1"/>
  <c r="P2479" i="1"/>
  <c r="M2478" i="1"/>
  <c r="N2478" i="1" s="1"/>
  <c r="I2479" i="1"/>
  <c r="J2479" i="1" s="1"/>
  <c r="C2468" i="1"/>
  <c r="K2467" i="1"/>
  <c r="O2467" i="1" s="1"/>
  <c r="A2481" i="1" l="1"/>
  <c r="D2481" i="1" s="1"/>
  <c r="B2480" i="1"/>
  <c r="L2480" i="1"/>
  <c r="E2480" i="1"/>
  <c r="G2480" i="1" s="1"/>
  <c r="H2481" i="1" s="1"/>
  <c r="Q2480" i="1"/>
  <c r="P2480" i="1"/>
  <c r="M2479" i="1"/>
  <c r="N2479" i="1" s="1"/>
  <c r="I2480" i="1"/>
  <c r="J2480" i="1" s="1"/>
  <c r="C2469" i="1"/>
  <c r="K2468" i="1"/>
  <c r="O2468" i="1" s="1"/>
  <c r="M2480" i="1" l="1"/>
  <c r="N2480" i="1" s="1"/>
  <c r="Q2481" i="1"/>
  <c r="P2481" i="1"/>
  <c r="I2481" i="1"/>
  <c r="J2481" i="1" s="1"/>
  <c r="A2482" i="1"/>
  <c r="D2482" i="1" s="1"/>
  <c r="B2481" i="1"/>
  <c r="L2481" i="1"/>
  <c r="E2481" i="1"/>
  <c r="G2481" i="1" s="1"/>
  <c r="H2482" i="1" s="1"/>
  <c r="C2470" i="1"/>
  <c r="K2469" i="1"/>
  <c r="O2469" i="1" s="1"/>
  <c r="P2482" i="1" l="1"/>
  <c r="M2481" i="1"/>
  <c r="N2481" i="1" s="1"/>
  <c r="Q2482" i="1"/>
  <c r="I2482" i="1"/>
  <c r="J2482" i="1" s="1"/>
  <c r="B2482" i="1"/>
  <c r="L2482" i="1"/>
  <c r="E2482" i="1"/>
  <c r="G2482" i="1" s="1"/>
  <c r="H2483" i="1" s="1"/>
  <c r="A2483" i="1"/>
  <c r="D2483" i="1" s="1"/>
  <c r="C2471" i="1"/>
  <c r="K2470" i="1"/>
  <c r="O2470" i="1" s="1"/>
  <c r="B2483" i="1" l="1"/>
  <c r="L2483" i="1"/>
  <c r="E2483" i="1"/>
  <c r="G2483" i="1" s="1"/>
  <c r="H2484" i="1" s="1"/>
  <c r="A2484" i="1"/>
  <c r="D2484" i="1" s="1"/>
  <c r="Q2483" i="1"/>
  <c r="M2482" i="1"/>
  <c r="N2482" i="1" s="1"/>
  <c r="P2483" i="1"/>
  <c r="I2483" i="1"/>
  <c r="J2483" i="1" s="1"/>
  <c r="C2472" i="1"/>
  <c r="K2471" i="1"/>
  <c r="O2471" i="1" s="1"/>
  <c r="A2485" i="1" l="1"/>
  <c r="D2485" i="1" s="1"/>
  <c r="B2484" i="1"/>
  <c r="L2484" i="1"/>
  <c r="E2484" i="1"/>
  <c r="G2484" i="1" s="1"/>
  <c r="H2485" i="1" s="1"/>
  <c r="Q2484" i="1"/>
  <c r="P2484" i="1"/>
  <c r="M2483" i="1"/>
  <c r="N2483" i="1" s="1"/>
  <c r="I2484" i="1"/>
  <c r="J2484" i="1" s="1"/>
  <c r="C2473" i="1"/>
  <c r="K2472" i="1"/>
  <c r="O2472" i="1" s="1"/>
  <c r="Q2485" i="1" l="1"/>
  <c r="P2485" i="1"/>
  <c r="M2484" i="1"/>
  <c r="N2484" i="1" s="1"/>
  <c r="I2485" i="1"/>
  <c r="J2485" i="1" s="1"/>
  <c r="L2485" i="1"/>
  <c r="E2485" i="1"/>
  <c r="G2485" i="1" s="1"/>
  <c r="H2486" i="1" s="1"/>
  <c r="A2486" i="1"/>
  <c r="D2486" i="1" s="1"/>
  <c r="B2485" i="1"/>
  <c r="C2474" i="1"/>
  <c r="K2473" i="1"/>
  <c r="O2473" i="1" s="1"/>
  <c r="E2486" i="1" l="1"/>
  <c r="G2486" i="1" s="1"/>
  <c r="H2487" i="1" s="1"/>
  <c r="A2487" i="1"/>
  <c r="D2487" i="1" s="1"/>
  <c r="B2486" i="1"/>
  <c r="L2486" i="1"/>
  <c r="P2486" i="1"/>
  <c r="M2485" i="1"/>
  <c r="N2485" i="1" s="1"/>
  <c r="Q2486" i="1"/>
  <c r="I2486" i="1"/>
  <c r="J2486" i="1" s="1"/>
  <c r="C2475" i="1"/>
  <c r="K2474" i="1"/>
  <c r="O2474" i="1" s="1"/>
  <c r="Q2487" i="1" l="1"/>
  <c r="P2487" i="1"/>
  <c r="M2486" i="1"/>
  <c r="N2486" i="1" s="1"/>
  <c r="I2487" i="1"/>
  <c r="J2487" i="1" s="1"/>
  <c r="A2488" i="1"/>
  <c r="D2488" i="1" s="1"/>
  <c r="B2487" i="1"/>
  <c r="L2487" i="1"/>
  <c r="E2487" i="1"/>
  <c r="G2487" i="1" s="1"/>
  <c r="H2488" i="1" s="1"/>
  <c r="C2476" i="1"/>
  <c r="K2475" i="1"/>
  <c r="O2475" i="1" s="1"/>
  <c r="Q2488" i="1" l="1"/>
  <c r="P2488" i="1"/>
  <c r="M2487" i="1"/>
  <c r="N2487" i="1" s="1"/>
  <c r="I2488" i="1"/>
  <c r="J2488" i="1" s="1"/>
  <c r="A2489" i="1"/>
  <c r="D2489" i="1" s="1"/>
  <c r="E2488" i="1"/>
  <c r="G2488" i="1" s="1"/>
  <c r="H2489" i="1" s="1"/>
  <c r="B2488" i="1"/>
  <c r="L2488" i="1"/>
  <c r="C2477" i="1"/>
  <c r="K2476" i="1"/>
  <c r="O2476" i="1" s="1"/>
  <c r="A2490" i="1" l="1"/>
  <c r="D2490" i="1" s="1"/>
  <c r="B2489" i="1"/>
  <c r="E2489" i="1"/>
  <c r="G2489" i="1" s="1"/>
  <c r="H2490" i="1" s="1"/>
  <c r="L2489" i="1"/>
  <c r="Q2489" i="1"/>
  <c r="P2489" i="1"/>
  <c r="M2488" i="1"/>
  <c r="N2488" i="1" s="1"/>
  <c r="I2489" i="1"/>
  <c r="J2489" i="1" s="1"/>
  <c r="C2478" i="1"/>
  <c r="K2477" i="1"/>
  <c r="O2477" i="1" s="1"/>
  <c r="A2491" i="1" l="1"/>
  <c r="D2491" i="1" s="1"/>
  <c r="B2490" i="1"/>
  <c r="L2490" i="1"/>
  <c r="E2490" i="1"/>
  <c r="G2490" i="1" s="1"/>
  <c r="H2491" i="1" s="1"/>
  <c r="Q2490" i="1"/>
  <c r="P2490" i="1"/>
  <c r="M2489" i="1"/>
  <c r="N2489" i="1" s="1"/>
  <c r="I2490" i="1"/>
  <c r="J2490" i="1" s="1"/>
  <c r="C2479" i="1"/>
  <c r="K2478" i="1"/>
  <c r="O2478" i="1" s="1"/>
  <c r="Q2491" i="1" l="1"/>
  <c r="P2491" i="1"/>
  <c r="M2490" i="1"/>
  <c r="N2490" i="1" s="1"/>
  <c r="I2491" i="1"/>
  <c r="J2491" i="1" s="1"/>
  <c r="B2491" i="1"/>
  <c r="L2491" i="1"/>
  <c r="E2491" i="1"/>
  <c r="G2491" i="1" s="1"/>
  <c r="H2492" i="1" s="1"/>
  <c r="A2492" i="1"/>
  <c r="D2492" i="1" s="1"/>
  <c r="C2480" i="1"/>
  <c r="K2479" i="1"/>
  <c r="O2479" i="1" s="1"/>
  <c r="B2492" i="1" l="1"/>
  <c r="E2492" i="1"/>
  <c r="G2492" i="1" s="1"/>
  <c r="H2493" i="1" s="1"/>
  <c r="A2493" i="1"/>
  <c r="D2493" i="1" s="1"/>
  <c r="L2492" i="1"/>
  <c r="Q2492" i="1"/>
  <c r="P2492" i="1"/>
  <c r="M2491" i="1"/>
  <c r="N2491" i="1" s="1"/>
  <c r="I2492" i="1"/>
  <c r="J2492" i="1" s="1"/>
  <c r="C2481" i="1"/>
  <c r="K2480" i="1"/>
  <c r="O2480" i="1" s="1"/>
  <c r="Q2493" i="1" l="1"/>
  <c r="P2493" i="1"/>
  <c r="M2492" i="1"/>
  <c r="N2492" i="1" s="1"/>
  <c r="I2493" i="1"/>
  <c r="J2493" i="1" s="1"/>
  <c r="A2494" i="1"/>
  <c r="D2494" i="1" s="1"/>
  <c r="B2493" i="1"/>
  <c r="L2493" i="1"/>
  <c r="E2493" i="1"/>
  <c r="G2493" i="1" s="1"/>
  <c r="H2494" i="1" s="1"/>
  <c r="C2482" i="1"/>
  <c r="K2481" i="1"/>
  <c r="O2481" i="1" s="1"/>
  <c r="Q2494" i="1" l="1"/>
  <c r="P2494" i="1"/>
  <c r="M2493" i="1"/>
  <c r="N2493" i="1" s="1"/>
  <c r="I2494" i="1"/>
  <c r="J2494" i="1" s="1"/>
  <c r="E2494" i="1"/>
  <c r="G2494" i="1" s="1"/>
  <c r="H2495" i="1" s="1"/>
  <c r="A2495" i="1"/>
  <c r="D2495" i="1" s="1"/>
  <c r="B2494" i="1"/>
  <c r="L2494" i="1"/>
  <c r="C2483" i="1"/>
  <c r="K2482" i="1"/>
  <c r="O2482" i="1" s="1"/>
  <c r="L2495" i="1" l="1"/>
  <c r="E2495" i="1"/>
  <c r="G2495" i="1" s="1"/>
  <c r="H2496" i="1" s="1"/>
  <c r="A2496" i="1"/>
  <c r="D2496" i="1" s="1"/>
  <c r="B2495" i="1"/>
  <c r="Q2495" i="1"/>
  <c r="P2495" i="1"/>
  <c r="M2494" i="1"/>
  <c r="N2494" i="1" s="1"/>
  <c r="I2495" i="1"/>
  <c r="J2495" i="1" s="1"/>
  <c r="C2484" i="1"/>
  <c r="K2483" i="1"/>
  <c r="O2483" i="1" s="1"/>
  <c r="B2496" i="1" l="1"/>
  <c r="L2496" i="1"/>
  <c r="E2496" i="1"/>
  <c r="G2496" i="1" s="1"/>
  <c r="H2497" i="1" s="1"/>
  <c r="A2497" i="1"/>
  <c r="D2497" i="1" s="1"/>
  <c r="P2496" i="1"/>
  <c r="M2495" i="1"/>
  <c r="N2495" i="1" s="1"/>
  <c r="Q2496" i="1"/>
  <c r="I2496" i="1"/>
  <c r="J2496" i="1" s="1"/>
  <c r="C2485" i="1"/>
  <c r="K2484" i="1"/>
  <c r="O2484" i="1" s="1"/>
  <c r="A2498" i="1" l="1"/>
  <c r="D2498" i="1" s="1"/>
  <c r="B2497" i="1"/>
  <c r="E2497" i="1"/>
  <c r="G2497" i="1" s="1"/>
  <c r="H2498" i="1" s="1"/>
  <c r="L2497" i="1"/>
  <c r="Q2497" i="1"/>
  <c r="M2496" i="1"/>
  <c r="N2496" i="1" s="1"/>
  <c r="P2497" i="1"/>
  <c r="I2497" i="1"/>
  <c r="J2497" i="1" s="1"/>
  <c r="C2486" i="1"/>
  <c r="K2485" i="1"/>
  <c r="O2485" i="1" s="1"/>
  <c r="Q2498" i="1" l="1"/>
  <c r="P2498" i="1"/>
  <c r="M2497" i="1"/>
  <c r="N2497" i="1" s="1"/>
  <c r="I2498" i="1"/>
  <c r="J2498" i="1" s="1"/>
  <c r="A2499" i="1"/>
  <c r="D2499" i="1" s="1"/>
  <c r="B2498" i="1"/>
  <c r="L2498" i="1"/>
  <c r="E2498" i="1"/>
  <c r="G2498" i="1" s="1"/>
  <c r="H2499" i="1" s="1"/>
  <c r="C2487" i="1"/>
  <c r="K2486" i="1"/>
  <c r="O2486" i="1" s="1"/>
  <c r="Q2499" i="1" l="1"/>
  <c r="P2499" i="1"/>
  <c r="M2498" i="1"/>
  <c r="N2498" i="1" s="1"/>
  <c r="I2499" i="1"/>
  <c r="J2499" i="1" s="1"/>
  <c r="E2499" i="1"/>
  <c r="G2499" i="1" s="1"/>
  <c r="H2500" i="1" s="1"/>
  <c r="A2500" i="1"/>
  <c r="D2500" i="1" s="1"/>
  <c r="B2499" i="1"/>
  <c r="L2499" i="1"/>
  <c r="C2488" i="1"/>
  <c r="K2487" i="1"/>
  <c r="O2487" i="1" s="1"/>
  <c r="P2500" i="1" l="1"/>
  <c r="M2499" i="1"/>
  <c r="N2499" i="1" s="1"/>
  <c r="Q2500" i="1"/>
  <c r="I2500" i="1"/>
  <c r="J2500" i="1" s="1"/>
  <c r="L2500" i="1"/>
  <c r="E2500" i="1"/>
  <c r="G2500" i="1" s="1"/>
  <c r="H2501" i="1" s="1"/>
  <c r="B2500" i="1"/>
  <c r="A2501" i="1"/>
  <c r="D2501" i="1" s="1"/>
  <c r="C2489" i="1"/>
  <c r="K2488" i="1"/>
  <c r="O2488" i="1" s="1"/>
  <c r="A2502" i="1" l="1"/>
  <c r="D2502" i="1" s="1"/>
  <c r="B2501" i="1"/>
  <c r="L2501" i="1"/>
  <c r="E2501" i="1"/>
  <c r="G2501" i="1" s="1"/>
  <c r="H2502" i="1" s="1"/>
  <c r="Q2501" i="1"/>
  <c r="P2501" i="1"/>
  <c r="M2500" i="1"/>
  <c r="N2500" i="1" s="1"/>
  <c r="I2501" i="1"/>
  <c r="J2501" i="1" s="1"/>
  <c r="C2490" i="1"/>
  <c r="K2489" i="1"/>
  <c r="O2489" i="1" s="1"/>
  <c r="Q2502" i="1" l="1"/>
  <c r="P2502" i="1"/>
  <c r="M2501" i="1"/>
  <c r="N2501" i="1" s="1"/>
  <c r="I2502" i="1"/>
  <c r="J2502" i="1" s="1"/>
  <c r="E2502" i="1"/>
  <c r="G2502" i="1" s="1"/>
  <c r="H2503" i="1" s="1"/>
  <c r="A2503" i="1"/>
  <c r="D2503" i="1" s="1"/>
  <c r="B2502" i="1"/>
  <c r="L2502" i="1"/>
  <c r="C2491" i="1"/>
  <c r="K2490" i="1"/>
  <c r="O2490" i="1" s="1"/>
  <c r="L2503" i="1" l="1"/>
  <c r="E2503" i="1"/>
  <c r="G2503" i="1" s="1"/>
  <c r="H2504" i="1" s="1"/>
  <c r="A2504" i="1"/>
  <c r="D2504" i="1" s="1"/>
  <c r="B2503" i="1"/>
  <c r="Q2503" i="1"/>
  <c r="P2503" i="1"/>
  <c r="M2502" i="1"/>
  <c r="N2502" i="1" s="1"/>
  <c r="I2503" i="1"/>
  <c r="J2503" i="1" s="1"/>
  <c r="C2492" i="1"/>
  <c r="K2491" i="1"/>
  <c r="O2491" i="1" s="1"/>
  <c r="L2504" i="1" l="1"/>
  <c r="B2504" i="1"/>
  <c r="E2504" i="1"/>
  <c r="G2504" i="1" s="1"/>
  <c r="H2505" i="1" s="1"/>
  <c r="A2505" i="1"/>
  <c r="D2505" i="1" s="1"/>
  <c r="P2504" i="1"/>
  <c r="M2503" i="1"/>
  <c r="N2503" i="1" s="1"/>
  <c r="Q2504" i="1"/>
  <c r="I2504" i="1"/>
  <c r="J2504" i="1" s="1"/>
  <c r="C2493" i="1"/>
  <c r="K2492" i="1"/>
  <c r="O2492" i="1" s="1"/>
  <c r="A2506" i="1" l="1"/>
  <c r="D2506" i="1" s="1"/>
  <c r="B2505" i="1"/>
  <c r="E2505" i="1"/>
  <c r="G2505" i="1" s="1"/>
  <c r="H2506" i="1" s="1"/>
  <c r="L2505" i="1"/>
  <c r="Q2505" i="1"/>
  <c r="P2505" i="1"/>
  <c r="M2504" i="1"/>
  <c r="N2504" i="1" s="1"/>
  <c r="I2505" i="1"/>
  <c r="J2505" i="1" s="1"/>
  <c r="C2494" i="1"/>
  <c r="K2493" i="1"/>
  <c r="O2493" i="1" s="1"/>
  <c r="Q2506" i="1" l="1"/>
  <c r="P2506" i="1"/>
  <c r="M2505" i="1"/>
  <c r="N2505" i="1" s="1"/>
  <c r="I2506" i="1"/>
  <c r="J2506" i="1" s="1"/>
  <c r="E2506" i="1"/>
  <c r="G2506" i="1" s="1"/>
  <c r="H2507" i="1" s="1"/>
  <c r="A2507" i="1"/>
  <c r="D2507" i="1" s="1"/>
  <c r="B2506" i="1"/>
  <c r="L2506" i="1"/>
  <c r="C2495" i="1"/>
  <c r="K2494" i="1"/>
  <c r="O2494" i="1" s="1"/>
  <c r="L2507" i="1" l="1"/>
  <c r="E2507" i="1"/>
  <c r="G2507" i="1" s="1"/>
  <c r="H2508" i="1" s="1"/>
  <c r="A2508" i="1"/>
  <c r="D2508" i="1" s="1"/>
  <c r="B2507" i="1"/>
  <c r="Q2507" i="1"/>
  <c r="P2507" i="1"/>
  <c r="M2506" i="1"/>
  <c r="N2506" i="1" s="1"/>
  <c r="I2507" i="1"/>
  <c r="J2507" i="1" s="1"/>
  <c r="C2496" i="1"/>
  <c r="K2495" i="1"/>
  <c r="O2495" i="1" s="1"/>
  <c r="L2508" i="1" l="1"/>
  <c r="E2508" i="1"/>
  <c r="G2508" i="1" s="1"/>
  <c r="H2509" i="1" s="1"/>
  <c r="B2508" i="1"/>
  <c r="A2509" i="1"/>
  <c r="D2509" i="1" s="1"/>
  <c r="P2508" i="1"/>
  <c r="M2507" i="1"/>
  <c r="N2507" i="1" s="1"/>
  <c r="Q2508" i="1"/>
  <c r="I2508" i="1"/>
  <c r="J2508" i="1" s="1"/>
  <c r="C2497" i="1"/>
  <c r="K2496" i="1"/>
  <c r="O2496" i="1" s="1"/>
  <c r="A2510" i="1" l="1"/>
  <c r="D2510" i="1" s="1"/>
  <c r="B2509" i="1"/>
  <c r="L2509" i="1"/>
  <c r="E2509" i="1"/>
  <c r="G2509" i="1" s="1"/>
  <c r="H2510" i="1" s="1"/>
  <c r="Q2509" i="1"/>
  <c r="P2509" i="1"/>
  <c r="M2508" i="1"/>
  <c r="N2508" i="1" s="1"/>
  <c r="I2509" i="1"/>
  <c r="J2509" i="1" s="1"/>
  <c r="C2498" i="1"/>
  <c r="K2497" i="1"/>
  <c r="O2497" i="1" s="1"/>
  <c r="Q2510" i="1" l="1"/>
  <c r="P2510" i="1"/>
  <c r="M2509" i="1"/>
  <c r="N2509" i="1" s="1"/>
  <c r="I2510" i="1"/>
  <c r="J2510" i="1" s="1"/>
  <c r="A2511" i="1"/>
  <c r="D2511" i="1" s="1"/>
  <c r="B2510" i="1"/>
  <c r="L2510" i="1"/>
  <c r="E2510" i="1"/>
  <c r="G2510" i="1" s="1"/>
  <c r="H2511" i="1" s="1"/>
  <c r="C2499" i="1"/>
  <c r="K2498" i="1"/>
  <c r="O2498" i="1" s="1"/>
  <c r="Q2511" i="1" l="1"/>
  <c r="P2511" i="1"/>
  <c r="M2510" i="1"/>
  <c r="N2510" i="1" s="1"/>
  <c r="I2511" i="1"/>
  <c r="J2511" i="1" s="1"/>
  <c r="B2511" i="1"/>
  <c r="L2511" i="1"/>
  <c r="E2511" i="1"/>
  <c r="G2511" i="1" s="1"/>
  <c r="H2512" i="1" s="1"/>
  <c r="A2512" i="1"/>
  <c r="D2512" i="1" s="1"/>
  <c r="C2500" i="1"/>
  <c r="K2499" i="1"/>
  <c r="O2499" i="1" s="1"/>
  <c r="P2512" i="1" l="1"/>
  <c r="M2511" i="1"/>
  <c r="N2511" i="1" s="1"/>
  <c r="Q2512" i="1"/>
  <c r="I2512" i="1"/>
  <c r="J2512" i="1" s="1"/>
  <c r="L2512" i="1"/>
  <c r="E2512" i="1"/>
  <c r="G2512" i="1" s="1"/>
  <c r="H2513" i="1" s="1"/>
  <c r="A2513" i="1"/>
  <c r="D2513" i="1" s="1"/>
  <c r="B2512" i="1"/>
  <c r="C2501" i="1"/>
  <c r="K2500" i="1"/>
  <c r="O2500" i="1" s="1"/>
  <c r="Q2513" i="1" l="1"/>
  <c r="M2512" i="1"/>
  <c r="N2512" i="1" s="1"/>
  <c r="P2513" i="1"/>
  <c r="I2513" i="1"/>
  <c r="J2513" i="1" s="1"/>
  <c r="A2514" i="1"/>
  <c r="D2514" i="1" s="1"/>
  <c r="B2513" i="1"/>
  <c r="L2513" i="1"/>
  <c r="E2513" i="1"/>
  <c r="G2513" i="1" s="1"/>
  <c r="H2514" i="1" s="1"/>
  <c r="C2502" i="1"/>
  <c r="K2501" i="1"/>
  <c r="O2501" i="1" s="1"/>
  <c r="Q2514" i="1" l="1"/>
  <c r="P2514" i="1"/>
  <c r="M2513" i="1"/>
  <c r="N2513" i="1" s="1"/>
  <c r="I2514" i="1"/>
  <c r="J2514" i="1" s="1"/>
  <c r="B2514" i="1"/>
  <c r="L2514" i="1"/>
  <c r="E2514" i="1"/>
  <c r="G2514" i="1" s="1"/>
  <c r="H2515" i="1" s="1"/>
  <c r="A2515" i="1"/>
  <c r="D2515" i="1" s="1"/>
  <c r="C2503" i="1"/>
  <c r="K2502" i="1"/>
  <c r="O2502" i="1" s="1"/>
  <c r="Q2515" i="1" l="1"/>
  <c r="P2515" i="1"/>
  <c r="M2514" i="1"/>
  <c r="N2514" i="1" s="1"/>
  <c r="I2515" i="1"/>
  <c r="J2515" i="1" s="1"/>
  <c r="L2515" i="1"/>
  <c r="E2515" i="1"/>
  <c r="G2515" i="1" s="1"/>
  <c r="H2516" i="1" s="1"/>
  <c r="B2515" i="1"/>
  <c r="A2516" i="1"/>
  <c r="D2516" i="1" s="1"/>
  <c r="C2504" i="1"/>
  <c r="K2503" i="1"/>
  <c r="O2503" i="1" s="1"/>
  <c r="P2516" i="1" l="1"/>
  <c r="M2515" i="1"/>
  <c r="N2515" i="1" s="1"/>
  <c r="Q2516" i="1"/>
  <c r="I2516" i="1"/>
  <c r="J2516" i="1" s="1"/>
  <c r="L2516" i="1"/>
  <c r="E2516" i="1"/>
  <c r="G2516" i="1" s="1"/>
  <c r="H2517" i="1" s="1"/>
  <c r="A2517" i="1"/>
  <c r="D2517" i="1" s="1"/>
  <c r="B2516" i="1"/>
  <c r="C2505" i="1"/>
  <c r="K2504" i="1"/>
  <c r="O2504" i="1" s="1"/>
  <c r="Q2517" i="1" l="1"/>
  <c r="P2517" i="1"/>
  <c r="M2516" i="1"/>
  <c r="N2516" i="1" s="1"/>
  <c r="I2517" i="1"/>
  <c r="J2517" i="1" s="1"/>
  <c r="A2518" i="1"/>
  <c r="D2518" i="1" s="1"/>
  <c r="B2517" i="1"/>
  <c r="E2517" i="1"/>
  <c r="G2517" i="1" s="1"/>
  <c r="H2518" i="1" s="1"/>
  <c r="L2517" i="1"/>
  <c r="C2506" i="1"/>
  <c r="K2505" i="1"/>
  <c r="O2505" i="1" s="1"/>
  <c r="A2519" i="1" l="1"/>
  <c r="D2519" i="1" s="1"/>
  <c r="B2518" i="1"/>
  <c r="L2518" i="1"/>
  <c r="E2518" i="1"/>
  <c r="G2518" i="1" s="1"/>
  <c r="H2519" i="1" s="1"/>
  <c r="Q2518" i="1"/>
  <c r="P2518" i="1"/>
  <c r="M2517" i="1"/>
  <c r="N2517" i="1" s="1"/>
  <c r="I2518" i="1"/>
  <c r="J2518" i="1" s="1"/>
  <c r="C2507" i="1"/>
  <c r="K2506" i="1"/>
  <c r="O2506" i="1" s="1"/>
  <c r="Q2519" i="1" l="1"/>
  <c r="P2519" i="1"/>
  <c r="M2518" i="1"/>
  <c r="N2518" i="1" s="1"/>
  <c r="I2519" i="1"/>
  <c r="J2519" i="1" s="1"/>
  <c r="L2519" i="1"/>
  <c r="E2519" i="1"/>
  <c r="G2519" i="1" s="1"/>
  <c r="H2520" i="1" s="1"/>
  <c r="A2520" i="1"/>
  <c r="D2520" i="1" s="1"/>
  <c r="B2519" i="1"/>
  <c r="C2508" i="1"/>
  <c r="K2507" i="1"/>
  <c r="O2507" i="1" s="1"/>
  <c r="L2520" i="1" l="1"/>
  <c r="E2520" i="1"/>
  <c r="G2520" i="1" s="1"/>
  <c r="H2521" i="1" s="1"/>
  <c r="A2521" i="1"/>
  <c r="D2521" i="1" s="1"/>
  <c r="B2520" i="1"/>
  <c r="P2520" i="1"/>
  <c r="M2519" i="1"/>
  <c r="N2519" i="1" s="1"/>
  <c r="Q2520" i="1"/>
  <c r="I2520" i="1"/>
  <c r="J2520" i="1" s="1"/>
  <c r="C2509" i="1"/>
  <c r="K2508" i="1"/>
  <c r="O2508" i="1" s="1"/>
  <c r="A2522" i="1" l="1"/>
  <c r="D2522" i="1" s="1"/>
  <c r="L2521" i="1"/>
  <c r="B2521" i="1"/>
  <c r="E2521" i="1"/>
  <c r="G2521" i="1" s="1"/>
  <c r="H2522" i="1" s="1"/>
  <c r="Q2521" i="1"/>
  <c r="P2521" i="1"/>
  <c r="M2520" i="1"/>
  <c r="N2520" i="1" s="1"/>
  <c r="I2521" i="1"/>
  <c r="J2521" i="1" s="1"/>
  <c r="C2510" i="1"/>
  <c r="K2509" i="1"/>
  <c r="O2509" i="1" s="1"/>
  <c r="M2521" i="1" l="1"/>
  <c r="N2521" i="1" s="1"/>
  <c r="Q2522" i="1"/>
  <c r="P2522" i="1"/>
  <c r="I2522" i="1"/>
  <c r="J2522" i="1" s="1"/>
  <c r="L2522" i="1"/>
  <c r="A2523" i="1"/>
  <c r="D2523" i="1" s="1"/>
  <c r="B2522" i="1"/>
  <c r="E2522" i="1"/>
  <c r="G2522" i="1" s="1"/>
  <c r="H2523" i="1" s="1"/>
  <c r="C2511" i="1"/>
  <c r="K2510" i="1"/>
  <c r="O2510" i="1" s="1"/>
  <c r="B2523" i="1" l="1"/>
  <c r="L2523" i="1"/>
  <c r="E2523" i="1"/>
  <c r="G2523" i="1" s="1"/>
  <c r="H2524" i="1" s="1"/>
  <c r="A2524" i="1"/>
  <c r="D2524" i="1" s="1"/>
  <c r="Q2523" i="1"/>
  <c r="P2523" i="1"/>
  <c r="M2522" i="1"/>
  <c r="N2522" i="1" s="1"/>
  <c r="I2523" i="1"/>
  <c r="J2523" i="1" s="1"/>
  <c r="C2512" i="1"/>
  <c r="K2511" i="1"/>
  <c r="O2511" i="1" s="1"/>
  <c r="L2524" i="1" l="1"/>
  <c r="B2524" i="1"/>
  <c r="E2524" i="1"/>
  <c r="G2524" i="1" s="1"/>
  <c r="H2525" i="1" s="1"/>
  <c r="A2525" i="1"/>
  <c r="D2525" i="1" s="1"/>
  <c r="P2524" i="1"/>
  <c r="M2523" i="1"/>
  <c r="N2523" i="1" s="1"/>
  <c r="Q2524" i="1"/>
  <c r="I2524" i="1"/>
  <c r="J2524" i="1" s="1"/>
  <c r="C2513" i="1"/>
  <c r="K2512" i="1"/>
  <c r="O2512" i="1" s="1"/>
  <c r="M2524" i="1" l="1"/>
  <c r="N2524" i="1" s="1"/>
  <c r="Q2525" i="1"/>
  <c r="P2525" i="1"/>
  <c r="I2525" i="1"/>
  <c r="J2525" i="1" s="1"/>
  <c r="E2525" i="1"/>
  <c r="G2525" i="1" s="1"/>
  <c r="H2526" i="1" s="1"/>
  <c r="A2526" i="1"/>
  <c r="D2526" i="1" s="1"/>
  <c r="B2525" i="1"/>
  <c r="L2525" i="1"/>
  <c r="C2514" i="1"/>
  <c r="K2513" i="1"/>
  <c r="O2513" i="1" s="1"/>
  <c r="E2526" i="1" l="1"/>
  <c r="G2526" i="1" s="1"/>
  <c r="H2527" i="1" s="1"/>
  <c r="A2527" i="1"/>
  <c r="D2527" i="1" s="1"/>
  <c r="B2526" i="1"/>
  <c r="L2526" i="1"/>
  <c r="Q2526" i="1"/>
  <c r="P2526" i="1"/>
  <c r="M2525" i="1"/>
  <c r="N2525" i="1" s="1"/>
  <c r="I2526" i="1"/>
  <c r="J2526" i="1" s="1"/>
  <c r="C2515" i="1"/>
  <c r="K2514" i="1"/>
  <c r="O2514" i="1" s="1"/>
  <c r="Q2527" i="1" l="1"/>
  <c r="P2527" i="1"/>
  <c r="M2526" i="1"/>
  <c r="N2526" i="1" s="1"/>
  <c r="I2527" i="1"/>
  <c r="J2527" i="1" s="1"/>
  <c r="L2527" i="1"/>
  <c r="E2527" i="1"/>
  <c r="G2527" i="1" s="1"/>
  <c r="H2528" i="1" s="1"/>
  <c r="A2528" i="1"/>
  <c r="D2528" i="1" s="1"/>
  <c r="B2527" i="1"/>
  <c r="C2516" i="1"/>
  <c r="K2515" i="1"/>
  <c r="O2515" i="1" s="1"/>
  <c r="E2528" i="1" l="1"/>
  <c r="G2528" i="1" s="1"/>
  <c r="H2529" i="1" s="1"/>
  <c r="A2529" i="1"/>
  <c r="D2529" i="1" s="1"/>
  <c r="B2528" i="1"/>
  <c r="L2528" i="1"/>
  <c r="P2528" i="1"/>
  <c r="M2527" i="1"/>
  <c r="N2527" i="1" s="1"/>
  <c r="Q2528" i="1"/>
  <c r="I2528" i="1"/>
  <c r="J2528" i="1" s="1"/>
  <c r="C2517" i="1"/>
  <c r="K2516" i="1"/>
  <c r="O2516" i="1" s="1"/>
  <c r="Q2529" i="1" l="1"/>
  <c r="M2528" i="1"/>
  <c r="N2528" i="1" s="1"/>
  <c r="P2529" i="1"/>
  <c r="I2529" i="1"/>
  <c r="J2529" i="1" s="1"/>
  <c r="A2530" i="1"/>
  <c r="D2530" i="1" s="1"/>
  <c r="E2529" i="1"/>
  <c r="G2529" i="1" s="1"/>
  <c r="H2530" i="1" s="1"/>
  <c r="B2529" i="1"/>
  <c r="L2529" i="1"/>
  <c r="C2518" i="1"/>
  <c r="K2517" i="1"/>
  <c r="O2517" i="1" s="1"/>
  <c r="Q2530" i="1" l="1"/>
  <c r="P2530" i="1"/>
  <c r="M2529" i="1"/>
  <c r="N2529" i="1" s="1"/>
  <c r="I2530" i="1"/>
  <c r="J2530" i="1" s="1"/>
  <c r="A2531" i="1"/>
  <c r="D2531" i="1" s="1"/>
  <c r="B2530" i="1"/>
  <c r="E2530" i="1"/>
  <c r="G2530" i="1" s="1"/>
  <c r="H2531" i="1" s="1"/>
  <c r="L2530" i="1"/>
  <c r="C2519" i="1"/>
  <c r="K2518" i="1"/>
  <c r="O2518" i="1" s="1"/>
  <c r="B2531" i="1" l="1"/>
  <c r="L2531" i="1"/>
  <c r="E2531" i="1"/>
  <c r="G2531" i="1" s="1"/>
  <c r="H2532" i="1" s="1"/>
  <c r="A2532" i="1"/>
  <c r="D2532" i="1" s="1"/>
  <c r="Q2531" i="1"/>
  <c r="P2531" i="1"/>
  <c r="M2530" i="1"/>
  <c r="N2530" i="1" s="1"/>
  <c r="I2531" i="1"/>
  <c r="J2531" i="1" s="1"/>
  <c r="C2520" i="1"/>
  <c r="K2519" i="1"/>
  <c r="O2519" i="1" s="1"/>
  <c r="P2532" i="1" l="1"/>
  <c r="M2531" i="1"/>
  <c r="N2531" i="1" s="1"/>
  <c r="Q2532" i="1"/>
  <c r="I2532" i="1"/>
  <c r="J2532" i="1" s="1"/>
  <c r="E2532" i="1"/>
  <c r="G2532" i="1" s="1"/>
  <c r="H2533" i="1" s="1"/>
  <c r="A2533" i="1"/>
  <c r="D2533" i="1" s="1"/>
  <c r="B2532" i="1"/>
  <c r="L2532" i="1"/>
  <c r="C2521" i="1"/>
  <c r="K2520" i="1"/>
  <c r="O2520" i="1" s="1"/>
  <c r="A2534" i="1" l="1"/>
  <c r="D2534" i="1" s="1"/>
  <c r="B2533" i="1"/>
  <c r="E2533" i="1"/>
  <c r="G2533" i="1" s="1"/>
  <c r="H2534" i="1" s="1"/>
  <c r="L2533" i="1"/>
  <c r="Q2533" i="1"/>
  <c r="P2533" i="1"/>
  <c r="M2532" i="1"/>
  <c r="N2532" i="1" s="1"/>
  <c r="I2533" i="1"/>
  <c r="J2533" i="1" s="1"/>
  <c r="C2522" i="1"/>
  <c r="K2521" i="1"/>
  <c r="O2521" i="1" s="1"/>
  <c r="Q2534" i="1" l="1"/>
  <c r="P2534" i="1"/>
  <c r="M2533" i="1"/>
  <c r="N2533" i="1" s="1"/>
  <c r="I2534" i="1"/>
  <c r="J2534" i="1" s="1"/>
  <c r="A2535" i="1"/>
  <c r="D2535" i="1" s="1"/>
  <c r="B2534" i="1"/>
  <c r="L2534" i="1"/>
  <c r="E2534" i="1"/>
  <c r="G2534" i="1" s="1"/>
  <c r="H2535" i="1" s="1"/>
  <c r="C2523" i="1"/>
  <c r="K2522" i="1"/>
  <c r="O2522" i="1" s="1"/>
  <c r="Q2535" i="1" l="1"/>
  <c r="P2535" i="1"/>
  <c r="M2534" i="1"/>
  <c r="N2534" i="1" s="1"/>
  <c r="I2535" i="1"/>
  <c r="J2535" i="1" s="1"/>
  <c r="L2535" i="1"/>
  <c r="B2535" i="1"/>
  <c r="E2535" i="1"/>
  <c r="G2535" i="1" s="1"/>
  <c r="H2536" i="1" s="1"/>
  <c r="A2536" i="1"/>
  <c r="D2536" i="1" s="1"/>
  <c r="C2524" i="1"/>
  <c r="K2523" i="1"/>
  <c r="O2523" i="1" s="1"/>
  <c r="E2536" i="1" l="1"/>
  <c r="G2536" i="1" s="1"/>
  <c r="H2537" i="1" s="1"/>
  <c r="A2537" i="1"/>
  <c r="D2537" i="1" s="1"/>
  <c r="B2536" i="1"/>
  <c r="L2536" i="1"/>
  <c r="P2536" i="1"/>
  <c r="M2535" i="1"/>
  <c r="N2535" i="1" s="1"/>
  <c r="Q2536" i="1"/>
  <c r="I2536" i="1"/>
  <c r="J2536" i="1" s="1"/>
  <c r="C2525" i="1"/>
  <c r="K2524" i="1"/>
  <c r="O2524" i="1" s="1"/>
  <c r="Q2537" i="1" l="1"/>
  <c r="P2537" i="1"/>
  <c r="M2536" i="1"/>
  <c r="N2536" i="1" s="1"/>
  <c r="I2537" i="1"/>
  <c r="J2537" i="1" s="1"/>
  <c r="A2538" i="1"/>
  <c r="D2538" i="1" s="1"/>
  <c r="L2537" i="1"/>
  <c r="B2537" i="1"/>
  <c r="E2537" i="1"/>
  <c r="G2537" i="1" s="1"/>
  <c r="H2538" i="1" s="1"/>
  <c r="C2526" i="1"/>
  <c r="K2525" i="1"/>
  <c r="O2525" i="1" s="1"/>
  <c r="Q2538" i="1" l="1"/>
  <c r="P2538" i="1"/>
  <c r="M2537" i="1"/>
  <c r="N2537" i="1" s="1"/>
  <c r="I2538" i="1"/>
  <c r="J2538" i="1" s="1"/>
  <c r="A2539" i="1"/>
  <c r="D2539" i="1" s="1"/>
  <c r="B2538" i="1"/>
  <c r="L2538" i="1"/>
  <c r="E2538" i="1"/>
  <c r="G2538" i="1" s="1"/>
  <c r="H2539" i="1" s="1"/>
  <c r="C2527" i="1"/>
  <c r="K2526" i="1"/>
  <c r="O2526" i="1" s="1"/>
  <c r="Q2539" i="1" l="1"/>
  <c r="P2539" i="1"/>
  <c r="M2538" i="1"/>
  <c r="N2538" i="1" s="1"/>
  <c r="I2539" i="1"/>
  <c r="J2539" i="1" s="1"/>
  <c r="L2539" i="1"/>
  <c r="B2539" i="1"/>
  <c r="E2539" i="1"/>
  <c r="G2539" i="1" s="1"/>
  <c r="H2540" i="1" s="1"/>
  <c r="A2540" i="1"/>
  <c r="D2540" i="1" s="1"/>
  <c r="C2528" i="1"/>
  <c r="K2527" i="1"/>
  <c r="O2527" i="1" s="1"/>
  <c r="L2540" i="1" l="1"/>
  <c r="E2540" i="1"/>
  <c r="G2540" i="1" s="1"/>
  <c r="H2541" i="1" s="1"/>
  <c r="A2541" i="1"/>
  <c r="D2541" i="1" s="1"/>
  <c r="B2540" i="1"/>
  <c r="P2540" i="1"/>
  <c r="Q2540" i="1"/>
  <c r="M2539" i="1"/>
  <c r="N2539" i="1" s="1"/>
  <c r="I2540" i="1"/>
  <c r="J2540" i="1" s="1"/>
  <c r="C2529" i="1"/>
  <c r="K2528" i="1"/>
  <c r="O2528" i="1" s="1"/>
  <c r="B2541" i="1" l="1"/>
  <c r="L2541" i="1"/>
  <c r="E2541" i="1"/>
  <c r="G2541" i="1" s="1"/>
  <c r="H2542" i="1" s="1"/>
  <c r="A2542" i="1"/>
  <c r="D2542" i="1" s="1"/>
  <c r="Q2541" i="1"/>
  <c r="P2541" i="1"/>
  <c r="M2540" i="1"/>
  <c r="N2540" i="1" s="1"/>
  <c r="I2541" i="1"/>
  <c r="J2541" i="1" s="1"/>
  <c r="C2530" i="1"/>
  <c r="K2529" i="1"/>
  <c r="O2529" i="1" s="1"/>
  <c r="A2543" i="1" l="1"/>
  <c r="D2543" i="1" s="1"/>
  <c r="E2542" i="1"/>
  <c r="G2542" i="1" s="1"/>
  <c r="H2543" i="1" s="1"/>
  <c r="B2542" i="1"/>
  <c r="L2542" i="1"/>
  <c r="Q2542" i="1"/>
  <c r="P2542" i="1"/>
  <c r="M2541" i="1"/>
  <c r="N2541" i="1" s="1"/>
  <c r="I2542" i="1"/>
  <c r="J2542" i="1" s="1"/>
  <c r="C2531" i="1"/>
  <c r="K2530" i="1"/>
  <c r="O2530" i="1" s="1"/>
  <c r="Q2543" i="1" l="1"/>
  <c r="P2543" i="1"/>
  <c r="M2542" i="1"/>
  <c r="N2542" i="1" s="1"/>
  <c r="I2543" i="1"/>
  <c r="J2543" i="1" s="1"/>
  <c r="L2543" i="1"/>
  <c r="E2543" i="1"/>
  <c r="G2543" i="1" s="1"/>
  <c r="H2544" i="1" s="1"/>
  <c r="B2543" i="1"/>
  <c r="A2544" i="1"/>
  <c r="D2544" i="1" s="1"/>
  <c r="C2532" i="1"/>
  <c r="K2531" i="1"/>
  <c r="O2531" i="1" s="1"/>
  <c r="P2544" i="1" l="1"/>
  <c r="M2543" i="1"/>
  <c r="N2543" i="1" s="1"/>
  <c r="Q2544" i="1"/>
  <c r="I2544" i="1"/>
  <c r="J2544" i="1" s="1"/>
  <c r="E2544" i="1"/>
  <c r="G2544" i="1" s="1"/>
  <c r="H2545" i="1" s="1"/>
  <c r="A2545" i="1"/>
  <c r="D2545" i="1" s="1"/>
  <c r="B2544" i="1"/>
  <c r="L2544" i="1"/>
  <c r="C2533" i="1"/>
  <c r="K2532" i="1"/>
  <c r="O2532" i="1" s="1"/>
  <c r="E2545" i="1" l="1"/>
  <c r="G2545" i="1" s="1"/>
  <c r="H2546" i="1" s="1"/>
  <c r="A2546" i="1"/>
  <c r="D2546" i="1" s="1"/>
  <c r="B2545" i="1"/>
  <c r="L2545" i="1"/>
  <c r="P2545" i="1"/>
  <c r="Q2545" i="1"/>
  <c r="M2544" i="1"/>
  <c r="N2544" i="1" s="1"/>
  <c r="I2545" i="1"/>
  <c r="J2545" i="1" s="1"/>
  <c r="C2534" i="1"/>
  <c r="K2533" i="1"/>
  <c r="O2533" i="1" s="1"/>
  <c r="Q2546" i="1" l="1"/>
  <c r="P2546" i="1"/>
  <c r="M2545" i="1"/>
  <c r="N2545" i="1" s="1"/>
  <c r="I2546" i="1"/>
  <c r="J2546" i="1" s="1"/>
  <c r="A2547" i="1"/>
  <c r="D2547" i="1" s="1"/>
  <c r="B2546" i="1"/>
  <c r="L2546" i="1"/>
  <c r="E2546" i="1"/>
  <c r="G2546" i="1" s="1"/>
  <c r="H2547" i="1" s="1"/>
  <c r="C2535" i="1"/>
  <c r="K2534" i="1"/>
  <c r="O2534" i="1" s="1"/>
  <c r="Q2547" i="1" l="1"/>
  <c r="P2547" i="1"/>
  <c r="M2546" i="1"/>
  <c r="N2546" i="1" s="1"/>
  <c r="I2547" i="1"/>
  <c r="J2547" i="1" s="1"/>
  <c r="L2547" i="1"/>
  <c r="E2547" i="1"/>
  <c r="G2547" i="1" s="1"/>
  <c r="H2548" i="1" s="1"/>
  <c r="A2548" i="1"/>
  <c r="D2548" i="1" s="1"/>
  <c r="B2547" i="1"/>
  <c r="C2536" i="1"/>
  <c r="K2535" i="1"/>
  <c r="O2535" i="1" s="1"/>
  <c r="L2548" i="1" l="1"/>
  <c r="E2548" i="1"/>
  <c r="G2548" i="1" s="1"/>
  <c r="H2549" i="1" s="1"/>
  <c r="A2549" i="1"/>
  <c r="D2549" i="1" s="1"/>
  <c r="B2548" i="1"/>
  <c r="P2548" i="1"/>
  <c r="M2547" i="1"/>
  <c r="N2547" i="1" s="1"/>
  <c r="Q2548" i="1"/>
  <c r="I2548" i="1"/>
  <c r="J2548" i="1" s="1"/>
  <c r="C2537" i="1"/>
  <c r="K2536" i="1"/>
  <c r="O2536" i="1" s="1"/>
  <c r="A2550" i="1" l="1"/>
  <c r="D2550" i="1" s="1"/>
  <c r="B2549" i="1"/>
  <c r="E2549" i="1"/>
  <c r="G2549" i="1" s="1"/>
  <c r="H2550" i="1" s="1"/>
  <c r="L2549" i="1"/>
  <c r="Q2549" i="1"/>
  <c r="P2549" i="1"/>
  <c r="M2548" i="1"/>
  <c r="N2548" i="1" s="1"/>
  <c r="I2549" i="1"/>
  <c r="J2549" i="1" s="1"/>
  <c r="C2538" i="1"/>
  <c r="K2537" i="1"/>
  <c r="O2537" i="1" s="1"/>
  <c r="Q2550" i="1" l="1"/>
  <c r="P2550" i="1"/>
  <c r="M2549" i="1"/>
  <c r="N2549" i="1" s="1"/>
  <c r="I2550" i="1"/>
  <c r="J2550" i="1" s="1"/>
  <c r="A2551" i="1"/>
  <c r="D2551" i="1" s="1"/>
  <c r="B2550" i="1"/>
  <c r="L2550" i="1"/>
  <c r="E2550" i="1"/>
  <c r="G2550" i="1" s="1"/>
  <c r="H2551" i="1" s="1"/>
  <c r="C2539" i="1"/>
  <c r="K2538" i="1"/>
  <c r="O2538" i="1" s="1"/>
  <c r="Q2551" i="1" l="1"/>
  <c r="P2551" i="1"/>
  <c r="M2550" i="1"/>
  <c r="N2550" i="1" s="1"/>
  <c r="I2551" i="1"/>
  <c r="J2551" i="1" s="1"/>
  <c r="L2551" i="1"/>
  <c r="E2551" i="1"/>
  <c r="G2551" i="1" s="1"/>
  <c r="H2552" i="1" s="1"/>
  <c r="A2552" i="1"/>
  <c r="D2552" i="1" s="1"/>
  <c r="B2551" i="1"/>
  <c r="C2540" i="1"/>
  <c r="K2539" i="1"/>
  <c r="O2539" i="1" s="1"/>
  <c r="A2553" i="1" l="1"/>
  <c r="D2553" i="1" s="1"/>
  <c r="B2552" i="1"/>
  <c r="L2552" i="1"/>
  <c r="E2552" i="1"/>
  <c r="G2552" i="1" s="1"/>
  <c r="H2553" i="1" s="1"/>
  <c r="Q2552" i="1"/>
  <c r="P2552" i="1"/>
  <c r="M2551" i="1"/>
  <c r="N2551" i="1" s="1"/>
  <c r="I2552" i="1"/>
  <c r="J2552" i="1" s="1"/>
  <c r="C2541" i="1"/>
  <c r="K2540" i="1"/>
  <c r="O2540" i="1" s="1"/>
  <c r="Q2553" i="1" l="1"/>
  <c r="P2553" i="1"/>
  <c r="M2552" i="1"/>
  <c r="N2552" i="1" s="1"/>
  <c r="I2553" i="1"/>
  <c r="J2553" i="1" s="1"/>
  <c r="A2554" i="1"/>
  <c r="D2554" i="1" s="1"/>
  <c r="B2553" i="1"/>
  <c r="E2553" i="1"/>
  <c r="G2553" i="1" s="1"/>
  <c r="H2554" i="1" s="1"/>
  <c r="L2553" i="1"/>
  <c r="C2542" i="1"/>
  <c r="K2541" i="1"/>
  <c r="O2541" i="1" s="1"/>
  <c r="A2555" i="1" l="1"/>
  <c r="D2555" i="1" s="1"/>
  <c r="B2554" i="1"/>
  <c r="L2554" i="1"/>
  <c r="E2554" i="1"/>
  <c r="G2554" i="1" s="1"/>
  <c r="H2555" i="1" s="1"/>
  <c r="Q2554" i="1"/>
  <c r="P2554" i="1"/>
  <c r="M2553" i="1"/>
  <c r="N2553" i="1" s="1"/>
  <c r="I2554" i="1"/>
  <c r="J2554" i="1" s="1"/>
  <c r="C2543" i="1"/>
  <c r="K2542" i="1"/>
  <c r="O2542" i="1" s="1"/>
  <c r="Q2555" i="1" l="1"/>
  <c r="P2555" i="1"/>
  <c r="M2554" i="1"/>
  <c r="N2554" i="1" s="1"/>
  <c r="I2555" i="1"/>
  <c r="J2555" i="1" s="1"/>
  <c r="L2555" i="1"/>
  <c r="E2555" i="1"/>
  <c r="G2555" i="1" s="1"/>
  <c r="H2556" i="1" s="1"/>
  <c r="A2556" i="1"/>
  <c r="D2556" i="1" s="1"/>
  <c r="B2555" i="1"/>
  <c r="C2544" i="1"/>
  <c r="K2543" i="1"/>
  <c r="O2543" i="1" s="1"/>
  <c r="E2556" i="1" l="1"/>
  <c r="G2556" i="1" s="1"/>
  <c r="H2557" i="1" s="1"/>
  <c r="A2557" i="1"/>
  <c r="D2557" i="1" s="1"/>
  <c r="B2556" i="1"/>
  <c r="L2556" i="1"/>
  <c r="P2556" i="1"/>
  <c r="M2555" i="1"/>
  <c r="N2555" i="1" s="1"/>
  <c r="Q2556" i="1"/>
  <c r="I2556" i="1"/>
  <c r="J2556" i="1" s="1"/>
  <c r="C2545" i="1"/>
  <c r="K2544" i="1"/>
  <c r="O2544" i="1" s="1"/>
  <c r="Q2557" i="1" l="1"/>
  <c r="P2557" i="1"/>
  <c r="M2556" i="1"/>
  <c r="N2556" i="1" s="1"/>
  <c r="I2557" i="1"/>
  <c r="J2557" i="1" s="1"/>
  <c r="E2557" i="1"/>
  <c r="G2557" i="1" s="1"/>
  <c r="H2558" i="1" s="1"/>
  <c r="A2558" i="1"/>
  <c r="D2558" i="1" s="1"/>
  <c r="B2557" i="1"/>
  <c r="L2557" i="1"/>
  <c r="C2546" i="1"/>
  <c r="K2545" i="1"/>
  <c r="O2545" i="1" s="1"/>
  <c r="Q2558" i="1" l="1"/>
  <c r="P2558" i="1"/>
  <c r="M2557" i="1"/>
  <c r="N2557" i="1" s="1"/>
  <c r="I2558" i="1"/>
  <c r="J2558" i="1" s="1"/>
  <c r="E2558" i="1"/>
  <c r="G2558" i="1" s="1"/>
  <c r="H2559" i="1" s="1"/>
  <c r="A2559" i="1"/>
  <c r="D2559" i="1" s="1"/>
  <c r="B2558" i="1"/>
  <c r="L2558" i="1"/>
  <c r="C2547" i="1"/>
  <c r="K2546" i="1"/>
  <c r="O2546" i="1" s="1"/>
  <c r="Q2559" i="1" l="1"/>
  <c r="P2559" i="1"/>
  <c r="M2558" i="1"/>
  <c r="N2558" i="1" s="1"/>
  <c r="I2559" i="1"/>
  <c r="J2559" i="1" s="1"/>
  <c r="L2559" i="1"/>
  <c r="B2559" i="1"/>
  <c r="E2559" i="1"/>
  <c r="G2559" i="1" s="1"/>
  <c r="H2560" i="1" s="1"/>
  <c r="A2560" i="1"/>
  <c r="D2560" i="1" s="1"/>
  <c r="C2548" i="1"/>
  <c r="K2547" i="1"/>
  <c r="O2547" i="1" s="1"/>
  <c r="A2561" i="1" l="1"/>
  <c r="D2561" i="1" s="1"/>
  <c r="B2560" i="1"/>
  <c r="L2560" i="1"/>
  <c r="E2560" i="1"/>
  <c r="G2560" i="1" s="1"/>
  <c r="H2561" i="1" s="1"/>
  <c r="Q2560" i="1"/>
  <c r="P2560" i="1"/>
  <c r="M2559" i="1"/>
  <c r="N2559" i="1" s="1"/>
  <c r="I2560" i="1"/>
  <c r="J2560" i="1" s="1"/>
  <c r="C2549" i="1"/>
  <c r="K2548" i="1"/>
  <c r="O2548" i="1" s="1"/>
  <c r="P2561" i="1" l="1"/>
  <c r="Q2561" i="1"/>
  <c r="M2560" i="1"/>
  <c r="N2560" i="1" s="1"/>
  <c r="I2561" i="1"/>
  <c r="J2561" i="1" s="1"/>
  <c r="E2561" i="1"/>
  <c r="G2561" i="1" s="1"/>
  <c r="H2562" i="1" s="1"/>
  <c r="A2562" i="1"/>
  <c r="D2562" i="1" s="1"/>
  <c r="B2561" i="1"/>
  <c r="L2561" i="1"/>
  <c r="C2550" i="1"/>
  <c r="K2549" i="1"/>
  <c r="O2549" i="1" s="1"/>
  <c r="A2563" i="1" l="1"/>
  <c r="D2563" i="1" s="1"/>
  <c r="B2562" i="1"/>
  <c r="L2562" i="1"/>
  <c r="E2562" i="1"/>
  <c r="G2562" i="1" s="1"/>
  <c r="H2563" i="1" s="1"/>
  <c r="Q2562" i="1"/>
  <c r="P2562" i="1"/>
  <c r="M2561" i="1"/>
  <c r="N2561" i="1" s="1"/>
  <c r="I2562" i="1"/>
  <c r="J2562" i="1" s="1"/>
  <c r="C2551" i="1"/>
  <c r="K2550" i="1"/>
  <c r="O2550" i="1" s="1"/>
  <c r="Q2563" i="1" l="1"/>
  <c r="P2563" i="1"/>
  <c r="M2562" i="1"/>
  <c r="N2562" i="1" s="1"/>
  <c r="I2563" i="1"/>
  <c r="J2563" i="1" s="1"/>
  <c r="L2563" i="1"/>
  <c r="E2563" i="1"/>
  <c r="G2563" i="1" s="1"/>
  <c r="H2564" i="1" s="1"/>
  <c r="A2564" i="1"/>
  <c r="D2564" i="1" s="1"/>
  <c r="B2563" i="1"/>
  <c r="C2552" i="1"/>
  <c r="K2551" i="1"/>
  <c r="O2551" i="1" s="1"/>
  <c r="L2564" i="1" l="1"/>
  <c r="E2564" i="1"/>
  <c r="G2564" i="1" s="1"/>
  <c r="H2565" i="1" s="1"/>
  <c r="A2565" i="1"/>
  <c r="D2565" i="1" s="1"/>
  <c r="B2564" i="1"/>
  <c r="P2564" i="1"/>
  <c r="M2563" i="1"/>
  <c r="N2563" i="1" s="1"/>
  <c r="Q2564" i="1"/>
  <c r="I2564" i="1"/>
  <c r="J2564" i="1" s="1"/>
  <c r="C2553" i="1"/>
  <c r="K2552" i="1"/>
  <c r="O2552" i="1" s="1"/>
  <c r="A2566" i="1" l="1"/>
  <c r="D2566" i="1" s="1"/>
  <c r="B2565" i="1"/>
  <c r="E2565" i="1"/>
  <c r="G2565" i="1" s="1"/>
  <c r="H2566" i="1" s="1"/>
  <c r="L2565" i="1"/>
  <c r="Q2565" i="1"/>
  <c r="P2565" i="1"/>
  <c r="M2564" i="1"/>
  <c r="N2564" i="1" s="1"/>
  <c r="I2565" i="1"/>
  <c r="J2565" i="1" s="1"/>
  <c r="C2554" i="1"/>
  <c r="K2553" i="1"/>
  <c r="O2553" i="1" s="1"/>
  <c r="Q2566" i="1" l="1"/>
  <c r="P2566" i="1"/>
  <c r="M2565" i="1"/>
  <c r="N2565" i="1" s="1"/>
  <c r="I2566" i="1"/>
  <c r="J2566" i="1" s="1"/>
  <c r="A2567" i="1"/>
  <c r="D2567" i="1" s="1"/>
  <c r="B2566" i="1"/>
  <c r="L2566" i="1"/>
  <c r="E2566" i="1"/>
  <c r="G2566" i="1" s="1"/>
  <c r="H2567" i="1" s="1"/>
  <c r="C2555" i="1"/>
  <c r="K2554" i="1"/>
  <c r="O2554" i="1" s="1"/>
  <c r="Q2567" i="1" l="1"/>
  <c r="P2567" i="1"/>
  <c r="M2566" i="1"/>
  <c r="N2566" i="1" s="1"/>
  <c r="I2567" i="1"/>
  <c r="J2567" i="1" s="1"/>
  <c r="L2567" i="1"/>
  <c r="E2567" i="1"/>
  <c r="G2567" i="1" s="1"/>
  <c r="H2568" i="1" s="1"/>
  <c r="A2568" i="1"/>
  <c r="D2568" i="1" s="1"/>
  <c r="B2567" i="1"/>
  <c r="C2556" i="1"/>
  <c r="K2555" i="1"/>
  <c r="O2555" i="1" s="1"/>
  <c r="E2568" i="1" l="1"/>
  <c r="G2568" i="1" s="1"/>
  <c r="H2569" i="1" s="1"/>
  <c r="A2569" i="1"/>
  <c r="D2569" i="1" s="1"/>
  <c r="B2568" i="1"/>
  <c r="L2568" i="1"/>
  <c r="P2568" i="1"/>
  <c r="M2567" i="1"/>
  <c r="N2567" i="1" s="1"/>
  <c r="Q2568" i="1"/>
  <c r="I2568" i="1"/>
  <c r="J2568" i="1" s="1"/>
  <c r="C2557" i="1"/>
  <c r="K2556" i="1"/>
  <c r="O2556" i="1" s="1"/>
  <c r="Q2569" i="1" l="1"/>
  <c r="P2569" i="1"/>
  <c r="M2568" i="1"/>
  <c r="N2568" i="1" s="1"/>
  <c r="I2569" i="1"/>
  <c r="J2569" i="1" s="1"/>
  <c r="A2570" i="1"/>
  <c r="D2570" i="1" s="1"/>
  <c r="B2569" i="1"/>
  <c r="L2569" i="1"/>
  <c r="E2569" i="1"/>
  <c r="G2569" i="1" s="1"/>
  <c r="H2570" i="1" s="1"/>
  <c r="C2558" i="1"/>
  <c r="K2557" i="1"/>
  <c r="O2557" i="1" s="1"/>
  <c r="M2569" i="1" l="1"/>
  <c r="N2569" i="1" s="1"/>
  <c r="Q2570" i="1"/>
  <c r="P2570" i="1"/>
  <c r="I2570" i="1"/>
  <c r="J2570" i="1" s="1"/>
  <c r="L2570" i="1"/>
  <c r="E2570" i="1"/>
  <c r="G2570" i="1" s="1"/>
  <c r="H2571" i="1" s="1"/>
  <c r="A2571" i="1"/>
  <c r="D2571" i="1" s="1"/>
  <c r="B2570" i="1"/>
  <c r="C2559" i="1"/>
  <c r="K2558" i="1"/>
  <c r="O2558" i="1" s="1"/>
  <c r="L2571" i="1" l="1"/>
  <c r="E2571" i="1"/>
  <c r="G2571" i="1" s="1"/>
  <c r="H2572" i="1" s="1"/>
  <c r="A2572" i="1"/>
  <c r="D2572" i="1" s="1"/>
  <c r="B2571" i="1"/>
  <c r="Q2571" i="1"/>
  <c r="P2571" i="1"/>
  <c r="M2570" i="1"/>
  <c r="N2570" i="1" s="1"/>
  <c r="I2571" i="1"/>
  <c r="J2571" i="1" s="1"/>
  <c r="C2560" i="1"/>
  <c r="K2559" i="1"/>
  <c r="O2559" i="1" s="1"/>
  <c r="L2572" i="1" l="1"/>
  <c r="E2572" i="1"/>
  <c r="G2572" i="1" s="1"/>
  <c r="H2573" i="1" s="1"/>
  <c r="A2573" i="1"/>
  <c r="D2573" i="1" s="1"/>
  <c r="B2572" i="1"/>
  <c r="P2572" i="1"/>
  <c r="M2571" i="1"/>
  <c r="N2571" i="1" s="1"/>
  <c r="Q2572" i="1"/>
  <c r="I2572" i="1"/>
  <c r="J2572" i="1" s="1"/>
  <c r="C2561" i="1"/>
  <c r="K2560" i="1"/>
  <c r="O2560" i="1" s="1"/>
  <c r="E2573" i="1" l="1"/>
  <c r="G2573" i="1" s="1"/>
  <c r="H2574" i="1" s="1"/>
  <c r="A2574" i="1"/>
  <c r="D2574" i="1" s="1"/>
  <c r="B2573" i="1"/>
  <c r="L2573" i="1"/>
  <c r="Q2573" i="1"/>
  <c r="P2573" i="1"/>
  <c r="M2572" i="1"/>
  <c r="N2572" i="1" s="1"/>
  <c r="I2573" i="1"/>
  <c r="J2573" i="1" s="1"/>
  <c r="C2562" i="1"/>
  <c r="K2561" i="1"/>
  <c r="O2561" i="1" s="1"/>
  <c r="Q2574" i="1" l="1"/>
  <c r="P2574" i="1"/>
  <c r="M2573" i="1"/>
  <c r="N2573" i="1" s="1"/>
  <c r="I2574" i="1"/>
  <c r="J2574" i="1" s="1"/>
  <c r="A2575" i="1"/>
  <c r="D2575" i="1" s="1"/>
  <c r="B2574" i="1"/>
  <c r="L2574" i="1"/>
  <c r="E2574" i="1"/>
  <c r="G2574" i="1" s="1"/>
  <c r="H2575" i="1" s="1"/>
  <c r="C2563" i="1"/>
  <c r="K2562" i="1"/>
  <c r="O2562" i="1" s="1"/>
  <c r="M2574" i="1" l="1"/>
  <c r="N2574" i="1" s="1"/>
  <c r="Q2575" i="1"/>
  <c r="P2575" i="1"/>
  <c r="I2575" i="1"/>
  <c r="J2575" i="1" s="1"/>
  <c r="B2575" i="1"/>
  <c r="L2575" i="1"/>
  <c r="E2575" i="1"/>
  <c r="G2575" i="1" s="1"/>
  <c r="H2576" i="1" s="1"/>
  <c r="A2576" i="1"/>
  <c r="D2576" i="1" s="1"/>
  <c r="C2564" i="1"/>
  <c r="K2563" i="1"/>
  <c r="O2563" i="1" s="1"/>
  <c r="P2576" i="1" l="1"/>
  <c r="M2575" i="1"/>
  <c r="N2575" i="1" s="1"/>
  <c r="Q2576" i="1"/>
  <c r="I2576" i="1"/>
  <c r="J2576" i="1" s="1"/>
  <c r="L2576" i="1"/>
  <c r="E2576" i="1"/>
  <c r="G2576" i="1" s="1"/>
  <c r="H2577" i="1" s="1"/>
  <c r="A2577" i="1"/>
  <c r="D2577" i="1" s="1"/>
  <c r="B2576" i="1"/>
  <c r="C2565" i="1"/>
  <c r="K2564" i="1"/>
  <c r="O2564" i="1" s="1"/>
  <c r="E2577" i="1" l="1"/>
  <c r="G2577" i="1" s="1"/>
  <c r="H2578" i="1" s="1"/>
  <c r="A2578" i="1"/>
  <c r="D2578" i="1" s="1"/>
  <c r="B2577" i="1"/>
  <c r="L2577" i="1"/>
  <c r="P2577" i="1"/>
  <c r="Q2577" i="1"/>
  <c r="M2576" i="1"/>
  <c r="N2576" i="1" s="1"/>
  <c r="I2577" i="1"/>
  <c r="J2577" i="1" s="1"/>
  <c r="C2566" i="1"/>
  <c r="K2565" i="1"/>
  <c r="O2565" i="1" s="1"/>
  <c r="M2577" i="1" l="1"/>
  <c r="N2577" i="1" s="1"/>
  <c r="Q2578" i="1"/>
  <c r="P2578" i="1"/>
  <c r="I2578" i="1"/>
  <c r="J2578" i="1" s="1"/>
  <c r="L2578" i="1"/>
  <c r="E2578" i="1"/>
  <c r="G2578" i="1" s="1"/>
  <c r="H2579" i="1" s="1"/>
  <c r="A2579" i="1"/>
  <c r="D2579" i="1" s="1"/>
  <c r="B2578" i="1"/>
  <c r="C2567" i="1"/>
  <c r="K2566" i="1"/>
  <c r="O2566" i="1" s="1"/>
  <c r="B2579" i="1" l="1"/>
  <c r="L2579" i="1"/>
  <c r="E2579" i="1"/>
  <c r="G2579" i="1" s="1"/>
  <c r="H2580" i="1" s="1"/>
  <c r="A2580" i="1"/>
  <c r="D2580" i="1" s="1"/>
  <c r="Q2579" i="1"/>
  <c r="P2579" i="1"/>
  <c r="M2578" i="1"/>
  <c r="N2578" i="1" s="1"/>
  <c r="I2579" i="1"/>
  <c r="J2579" i="1" s="1"/>
  <c r="C2568" i="1"/>
  <c r="K2567" i="1"/>
  <c r="O2567" i="1" s="1"/>
  <c r="L2580" i="1" l="1"/>
  <c r="E2580" i="1"/>
  <c r="G2580" i="1" s="1"/>
  <c r="H2581" i="1" s="1"/>
  <c r="A2581" i="1"/>
  <c r="D2581" i="1" s="1"/>
  <c r="B2580" i="1"/>
  <c r="P2580" i="1"/>
  <c r="M2579" i="1"/>
  <c r="N2579" i="1" s="1"/>
  <c r="Q2580" i="1"/>
  <c r="I2580" i="1"/>
  <c r="J2580" i="1" s="1"/>
  <c r="C2569" i="1"/>
  <c r="K2568" i="1"/>
  <c r="O2568" i="1" s="1"/>
  <c r="A2582" i="1" l="1"/>
  <c r="D2582" i="1" s="1"/>
  <c r="L2581" i="1"/>
  <c r="B2581" i="1"/>
  <c r="E2581" i="1"/>
  <c r="G2581" i="1" s="1"/>
  <c r="H2582" i="1" s="1"/>
  <c r="Q2581" i="1"/>
  <c r="P2581" i="1"/>
  <c r="M2580" i="1"/>
  <c r="N2580" i="1" s="1"/>
  <c r="I2581" i="1"/>
  <c r="J2581" i="1" s="1"/>
  <c r="C2570" i="1"/>
  <c r="K2569" i="1"/>
  <c r="O2569" i="1" s="1"/>
  <c r="M2581" i="1" l="1"/>
  <c r="N2581" i="1" s="1"/>
  <c r="Q2582" i="1"/>
  <c r="P2582" i="1"/>
  <c r="I2582" i="1"/>
  <c r="J2582" i="1" s="1"/>
  <c r="L2582" i="1"/>
  <c r="A2583" i="1"/>
  <c r="D2583" i="1" s="1"/>
  <c r="B2582" i="1"/>
  <c r="E2582" i="1"/>
  <c r="G2582" i="1" s="1"/>
  <c r="H2583" i="1" s="1"/>
  <c r="C2571" i="1"/>
  <c r="K2570" i="1"/>
  <c r="O2570" i="1" s="1"/>
  <c r="B2583" i="1" l="1"/>
  <c r="L2583" i="1"/>
  <c r="E2583" i="1"/>
  <c r="G2583" i="1" s="1"/>
  <c r="H2584" i="1" s="1"/>
  <c r="A2584" i="1"/>
  <c r="D2584" i="1" s="1"/>
  <c r="Q2583" i="1"/>
  <c r="P2583" i="1"/>
  <c r="M2582" i="1"/>
  <c r="N2582" i="1" s="1"/>
  <c r="I2583" i="1"/>
  <c r="J2583" i="1" s="1"/>
  <c r="C2572" i="1"/>
  <c r="K2571" i="1"/>
  <c r="O2571" i="1" s="1"/>
  <c r="E2584" i="1" l="1"/>
  <c r="G2584" i="1" s="1"/>
  <c r="H2585" i="1" s="1"/>
  <c r="A2585" i="1"/>
  <c r="D2585" i="1" s="1"/>
  <c r="B2584" i="1"/>
  <c r="L2584" i="1"/>
  <c r="P2584" i="1"/>
  <c r="M2583" i="1"/>
  <c r="N2583" i="1" s="1"/>
  <c r="Q2584" i="1"/>
  <c r="I2584" i="1"/>
  <c r="J2584" i="1" s="1"/>
  <c r="C2573" i="1"/>
  <c r="K2572" i="1"/>
  <c r="O2572" i="1" s="1"/>
  <c r="Q2585" i="1" l="1"/>
  <c r="P2585" i="1"/>
  <c r="M2584" i="1"/>
  <c r="N2584" i="1" s="1"/>
  <c r="I2585" i="1"/>
  <c r="J2585" i="1" s="1"/>
  <c r="A2586" i="1"/>
  <c r="B2585" i="1"/>
  <c r="E2585" i="1"/>
  <c r="G2585" i="1" s="1"/>
  <c r="H2586" i="1" s="1"/>
  <c r="L2585" i="1"/>
  <c r="C2574" i="1"/>
  <c r="K2573" i="1"/>
  <c r="O2573" i="1" s="1"/>
  <c r="A2587" i="1" l="1"/>
  <c r="D2587" i="1" s="1"/>
  <c r="D2586" i="1"/>
  <c r="L2587" i="1"/>
  <c r="M2587" i="1" s="1"/>
  <c r="N2587" i="1" s="1"/>
  <c r="E2587" i="1"/>
  <c r="G2587" i="1" s="1"/>
  <c r="B2587" i="1"/>
  <c r="P2586" i="1"/>
  <c r="M2585" i="1"/>
  <c r="N2585" i="1" s="1"/>
  <c r="Q2586" i="1"/>
  <c r="I2586" i="1"/>
  <c r="E2586" i="1"/>
  <c r="G2586" i="1" s="1"/>
  <c r="H2587" i="1" s="1"/>
  <c r="B2586" i="1"/>
  <c r="L2586" i="1"/>
  <c r="C2575" i="1"/>
  <c r="K2574" i="1"/>
  <c r="O2574" i="1" s="1"/>
  <c r="P2587" i="1" l="1"/>
  <c r="M2586" i="1"/>
  <c r="N2586" i="1" s="1"/>
  <c r="Q2587" i="1"/>
  <c r="J2586" i="1"/>
  <c r="I2587" i="1"/>
  <c r="J2587" i="1" s="1"/>
  <c r="C2576" i="1"/>
  <c r="K2575" i="1"/>
  <c r="O2575" i="1" s="1"/>
  <c r="C2577" i="1" l="1"/>
  <c r="K2576" i="1"/>
  <c r="O2576" i="1" s="1"/>
  <c r="C2578" i="1" l="1"/>
  <c r="K2577" i="1"/>
  <c r="O2577" i="1" s="1"/>
  <c r="C2579" i="1" l="1"/>
  <c r="K2578" i="1"/>
  <c r="O2578" i="1" s="1"/>
  <c r="C2580" i="1" l="1"/>
  <c r="K2579" i="1"/>
  <c r="O2579" i="1" s="1"/>
  <c r="C2581" i="1" l="1"/>
  <c r="K2580" i="1"/>
  <c r="O2580" i="1" s="1"/>
  <c r="C2582" i="1" l="1"/>
  <c r="K2581" i="1"/>
  <c r="O2581" i="1" s="1"/>
  <c r="C2583" i="1" l="1"/>
  <c r="K2582" i="1"/>
  <c r="O2582" i="1" s="1"/>
  <c r="C2584" i="1" l="1"/>
  <c r="K2583" i="1"/>
  <c r="O2583" i="1" s="1"/>
  <c r="C2585" i="1" l="1"/>
  <c r="K2584" i="1"/>
  <c r="O2584" i="1" s="1"/>
  <c r="C2586" i="1" l="1"/>
  <c r="K2585" i="1"/>
  <c r="O2585" i="1" s="1"/>
  <c r="K2586" i="1" l="1"/>
  <c r="O2586" i="1" s="1"/>
  <c r="C2587" i="1"/>
  <c r="K2587" i="1" s="1"/>
  <c r="O2587" i="1" s="1"/>
</calcChain>
</file>

<file path=xl/sharedStrings.xml><?xml version="1.0" encoding="utf-8"?>
<sst xmlns="http://schemas.openxmlformats.org/spreadsheetml/2006/main" count="399" uniqueCount="70">
  <si>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</si>
  <si>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</si>
  <si>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</si>
  <si>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</si>
  <si>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</si>
  <si>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</si>
  <si>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</si>
  <si>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</si>
  <si>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</si>
  <si>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</si>
  <si>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</si>
  <si>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</si>
  <si>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</si>
  <si>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</si>
  <si>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</si>
  <si>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</si>
  <si>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</si>
  <si>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</si>
  <si>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</si>
  <si>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</si>
  <si>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</si>
  <si>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</si>
  <si>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</si>
  <si>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</si>
  <si>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</si>
  <si>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</si>
  <si>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</si>
  <si>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</si>
  <si>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</si>
  <si>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</si>
  <si>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</si>
  <si>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</si>
  <si>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</si>
  <si>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</si>
  <si>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</si>
  <si>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</si>
  <si>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</si>
  <si>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</si>
  <si>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</si>
  <si>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</si>
  <si>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</si>
  <si>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</si>
  <si>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</si>
  <si>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</si>
  <si>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</si>
  <si>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</si>
  <si>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</si>
  <si>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</si>
  <si>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</si>
  <si>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</si>
  <si>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</si>
  <si>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</si>
  <si>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</si>
  <si>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</si>
  <si>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</si>
  <si>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</si>
  <si>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</si>
  <si>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</si>
  <si>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</si>
  <si>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</si>
  <si>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</si>
  <si>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</si>
  <si>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</si>
  <si>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</si>
  <si>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AF2:AS1888</t>
  </si>
  <si>
    <t>98,50% DI</t>
  </si>
  <si>
    <t>SÃO MARTINHO</t>
  </si>
  <si>
    <t>A+J=</t>
  </si>
  <si>
    <t>VERT COMPANHIA SECURITIZADORA - 24ª  Emissão de CRA -  1ª Série - R$ 700.000.000,00 - 700.000 CRA</t>
  </si>
  <si>
    <t>CRA019000RT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</si>
</sst>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1" fillId="5" borderId="0" xfId="0" applyNumberFormat="1" applyFont="1" applyFill="1"/>
    <xf numFmtId="168" fontId="1" fillId="5" borderId="0" xfId="0" applyNumberFormat="1" applyFont="1" applyFill="1"/>
    <xf numFmtId="167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69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8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14" fontId="3" fillId="4" borderId="0" xfId="0" applyNumberFormat="1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10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R314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1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5" customWidth="1"/>
    <col min="9" max="9" width="21.42578125" style="45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5.85546875" style="1" bestFit="1" customWidth="1"/>
    <col min="29" max="29" width="11.140625" style="1" customWidth="1"/>
    <col min="30" max="30" width="15" style="1" customWidth="1"/>
    <col min="31" max="31" width="20.140625" style="1" customWidth="1"/>
    <col min="32" max="226" width="12.42578125" style="1" customWidth="1"/>
    <col min="227" max="227" width="20.140625" style="2" customWidth="1"/>
    <col min="228" max="228" width="21.42578125" style="2" customWidth="1"/>
    <col min="229" max="229" width="24" style="2" customWidth="1"/>
    <col min="230" max="230" width="11.140625" style="2" customWidth="1"/>
    <col min="231" max="231" width="15" style="2" customWidth="1"/>
    <col min="232" max="232" width="13.7109375" style="2" customWidth="1"/>
    <col min="233" max="233" width="24" style="2" customWidth="1"/>
    <col min="234" max="234" width="15" style="2" customWidth="1"/>
    <col min="235" max="235" width="21.42578125" style="2" customWidth="1"/>
    <col min="236" max="236" width="15" style="2" customWidth="1"/>
    <col min="237" max="237" width="20.140625" style="2" customWidth="1"/>
    <col min="238" max="238" width="12.42578125" style="2" customWidth="1"/>
    <col min="239" max="239" width="17.5703125" style="2" customWidth="1"/>
    <col min="240" max="240" width="25.28515625" style="2" customWidth="1"/>
    <col min="241" max="241" width="17.5703125" style="2" customWidth="1"/>
    <col min="242" max="242" width="12.42578125" style="2" customWidth="1"/>
    <col min="243" max="243" width="20.140625" style="2" customWidth="1"/>
    <col min="244" max="244" width="24" style="2" customWidth="1"/>
    <col min="245" max="245" width="20.140625" style="2" customWidth="1"/>
    <col min="246" max="246" width="22.7109375" style="2" customWidth="1"/>
    <col min="247" max="247" width="29.140625" style="2" customWidth="1"/>
    <col min="248" max="248" width="22.7109375" style="2" customWidth="1"/>
    <col min="249" max="249" width="7.28515625" style="2" customWidth="1"/>
    <col min="250" max="250" width="15" style="2" customWidth="1"/>
    <col min="251" max="251" width="17.5703125" style="2" customWidth="1"/>
    <col min="252" max="252" width="15" style="2" customWidth="1"/>
    <col min="253" max="253" width="16.28515625" style="2" customWidth="1"/>
    <col min="254" max="254" width="13.7109375" style="2" customWidth="1"/>
    <col min="255" max="255" width="11.140625" style="2" customWidth="1"/>
    <col min="256" max="256" width="15" style="2" customWidth="1"/>
    <col min="257" max="257" width="20.140625" style="2" customWidth="1"/>
    <col min="258" max="258" width="17.5703125" style="2" customWidth="1"/>
    <col min="259" max="259" width="27.85546875" style="2" customWidth="1"/>
    <col min="260" max="260" width="26.5703125" style="2" customWidth="1"/>
    <col min="261" max="261" width="15" style="2" customWidth="1"/>
    <col min="262" max="262" width="17.5703125" style="2" customWidth="1"/>
    <col min="263" max="265" width="16.28515625" style="2" customWidth="1"/>
    <col min="266" max="266" width="20.140625" style="2" customWidth="1"/>
    <col min="267" max="267" width="15" style="2" customWidth="1"/>
    <col min="268" max="269" width="20.140625" style="2" customWidth="1"/>
    <col min="270" max="270" width="17.5703125" style="2" customWidth="1"/>
    <col min="271" max="271" width="20.140625" style="2" customWidth="1"/>
    <col min="272" max="272" width="12.42578125" style="2" customWidth="1"/>
    <col min="273" max="273" width="45.85546875" style="2" customWidth="1"/>
    <col min="274" max="274" width="29.140625" style="2" customWidth="1"/>
    <col min="275" max="482" width="12.42578125" style="2" customWidth="1"/>
    <col min="483" max="483" width="20.140625" style="2" customWidth="1"/>
    <col min="484" max="484" width="21.42578125" style="2" customWidth="1"/>
    <col min="485" max="485" width="24" style="2" customWidth="1"/>
    <col min="486" max="486" width="11.140625" style="2" customWidth="1"/>
    <col min="487" max="487" width="15" style="2" customWidth="1"/>
    <col min="488" max="488" width="13.7109375" style="2" customWidth="1"/>
    <col min="489" max="489" width="24" style="2" customWidth="1"/>
    <col min="490" max="490" width="15" style="2" customWidth="1"/>
    <col min="491" max="491" width="21.42578125" style="2" customWidth="1"/>
    <col min="492" max="492" width="15" style="2" customWidth="1"/>
    <col min="493" max="493" width="20.140625" style="2" customWidth="1"/>
    <col min="494" max="494" width="12.42578125" style="2" customWidth="1"/>
    <col min="495" max="495" width="17.5703125" style="2" customWidth="1"/>
    <col min="496" max="496" width="25.28515625" style="2" customWidth="1"/>
    <col min="497" max="497" width="17.5703125" style="2" customWidth="1"/>
    <col min="498" max="498" width="12.42578125" style="2" customWidth="1"/>
    <col min="499" max="499" width="20.140625" style="2" customWidth="1"/>
    <col min="500" max="500" width="24" style="2" customWidth="1"/>
    <col min="501" max="501" width="20.140625" style="2" customWidth="1"/>
    <col min="502" max="502" width="22.7109375" style="2" customWidth="1"/>
    <col min="503" max="503" width="29.140625" style="2" customWidth="1"/>
    <col min="504" max="504" width="22.7109375" style="2" customWidth="1"/>
    <col min="505" max="505" width="7.28515625" style="2" customWidth="1"/>
    <col min="506" max="506" width="15" style="2" customWidth="1"/>
    <col min="507" max="507" width="17.5703125" style="2" customWidth="1"/>
    <col min="508" max="508" width="15" style="2" customWidth="1"/>
    <col min="509" max="509" width="16.28515625" style="2" customWidth="1"/>
    <col min="510" max="510" width="13.7109375" style="2" customWidth="1"/>
    <col min="511" max="511" width="11.140625" style="2" customWidth="1"/>
    <col min="512" max="512" width="15" style="2" customWidth="1"/>
    <col min="513" max="513" width="20.140625" style="2" customWidth="1"/>
    <col min="514" max="514" width="17.5703125" style="2" customWidth="1"/>
    <col min="515" max="515" width="27.85546875" style="2" customWidth="1"/>
    <col min="516" max="516" width="26.5703125" style="2" customWidth="1"/>
    <col min="517" max="517" width="15" style="2" customWidth="1"/>
    <col min="518" max="518" width="17.5703125" style="2" customWidth="1"/>
    <col min="519" max="521" width="16.28515625" style="2" customWidth="1"/>
    <col min="522" max="522" width="20.140625" style="2" customWidth="1"/>
    <col min="523" max="523" width="15" style="2" customWidth="1"/>
    <col min="524" max="525" width="20.140625" style="2" customWidth="1"/>
    <col min="526" max="526" width="17.5703125" style="2" customWidth="1"/>
    <col min="527" max="527" width="20.140625" style="2" customWidth="1"/>
    <col min="528" max="528" width="12.42578125" style="2" customWidth="1"/>
    <col min="529" max="529" width="45.85546875" style="2" customWidth="1"/>
    <col min="530" max="530" width="29.140625" style="2" customWidth="1"/>
    <col min="531" max="738" width="12.42578125" style="2" customWidth="1"/>
    <col min="739" max="739" width="20.140625" style="2" customWidth="1"/>
    <col min="740" max="740" width="21.42578125" style="2" customWidth="1"/>
    <col min="741" max="741" width="24" style="2" customWidth="1"/>
    <col min="742" max="742" width="11.140625" style="2" customWidth="1"/>
    <col min="743" max="743" width="15" style="2" customWidth="1"/>
    <col min="744" max="744" width="13.7109375" style="2" customWidth="1"/>
    <col min="745" max="745" width="24" style="2" customWidth="1"/>
    <col min="746" max="746" width="15" style="2" customWidth="1"/>
    <col min="747" max="747" width="21.42578125" style="2" customWidth="1"/>
    <col min="748" max="748" width="15" style="2" customWidth="1"/>
    <col min="749" max="749" width="20.140625" style="2" customWidth="1"/>
    <col min="750" max="750" width="12.42578125" style="2" customWidth="1"/>
    <col min="751" max="751" width="17.5703125" style="2" customWidth="1"/>
    <col min="752" max="752" width="25.28515625" style="2" customWidth="1"/>
    <col min="753" max="753" width="17.5703125" style="2" customWidth="1"/>
    <col min="754" max="754" width="12.42578125" style="2" customWidth="1"/>
    <col min="755" max="755" width="20.140625" style="2" customWidth="1"/>
    <col min="756" max="756" width="24" style="2" customWidth="1"/>
    <col min="757" max="757" width="20.140625" style="2" customWidth="1"/>
    <col min="758" max="758" width="22.7109375" style="2" customWidth="1"/>
    <col min="759" max="759" width="29.140625" style="2" customWidth="1"/>
    <col min="760" max="760" width="22.7109375" style="2" customWidth="1"/>
    <col min="761" max="761" width="7.28515625" style="2" customWidth="1"/>
    <col min="762" max="762" width="15" style="2" customWidth="1"/>
    <col min="763" max="763" width="17.5703125" style="2" customWidth="1"/>
    <col min="764" max="764" width="15" style="2" customWidth="1"/>
    <col min="765" max="765" width="16.28515625" style="2" customWidth="1"/>
    <col min="766" max="766" width="13.7109375" style="2" customWidth="1"/>
    <col min="767" max="767" width="11.140625" style="2" customWidth="1"/>
    <col min="768" max="768" width="15" style="2" customWidth="1"/>
    <col min="769" max="769" width="20.140625" style="2" customWidth="1"/>
    <col min="770" max="770" width="17.5703125" style="2" customWidth="1"/>
    <col min="771" max="771" width="27.85546875" style="2" customWidth="1"/>
    <col min="772" max="772" width="26.5703125" style="2" customWidth="1"/>
    <col min="773" max="773" width="15" style="2" customWidth="1"/>
    <col min="774" max="774" width="17.5703125" style="2" customWidth="1"/>
    <col min="775" max="777" width="16.28515625" style="2" customWidth="1"/>
    <col min="778" max="778" width="20.140625" style="2" customWidth="1"/>
    <col min="779" max="779" width="15" style="2" customWidth="1"/>
    <col min="780" max="781" width="20.140625" style="2" customWidth="1"/>
    <col min="782" max="782" width="17.5703125" style="2" customWidth="1"/>
    <col min="783" max="783" width="20.140625" style="2" customWidth="1"/>
    <col min="784" max="784" width="12.42578125" style="2" customWidth="1"/>
    <col min="785" max="785" width="45.85546875" style="2" customWidth="1"/>
    <col min="786" max="786" width="29.140625" style="2" customWidth="1"/>
    <col min="787" max="994" width="12.42578125" style="2" customWidth="1"/>
    <col min="995" max="995" width="20.140625" style="2" customWidth="1"/>
    <col min="996" max="996" width="21.42578125" style="2" customWidth="1"/>
    <col min="997" max="997" width="24" style="2" customWidth="1"/>
    <col min="998" max="998" width="11.140625" style="2" customWidth="1"/>
    <col min="999" max="999" width="15" style="2" customWidth="1"/>
    <col min="1000" max="1000" width="13.7109375" style="2" customWidth="1"/>
    <col min="1001" max="1001" width="24" style="2" customWidth="1"/>
    <col min="1002" max="1002" width="15" style="2" customWidth="1"/>
    <col min="1003" max="1003" width="21.42578125" style="2" customWidth="1"/>
    <col min="1004" max="1004" width="15" style="2" customWidth="1"/>
    <col min="1005" max="1005" width="20.140625" style="2" customWidth="1"/>
    <col min="1006" max="1006" width="12.42578125" style="2" customWidth="1"/>
    <col min="1007" max="1007" width="17.5703125" style="2" customWidth="1"/>
    <col min="1008" max="1008" width="25.28515625" style="2" customWidth="1"/>
    <col min="1009" max="1009" width="17.5703125" style="2" customWidth="1"/>
    <col min="1010" max="1010" width="12.42578125" style="2" customWidth="1"/>
    <col min="1011" max="1011" width="20.140625" style="2" customWidth="1"/>
    <col min="1012" max="1012" width="24" style="2" customWidth="1"/>
    <col min="1013" max="1013" width="20.140625" style="2" customWidth="1"/>
    <col min="1014" max="1014" width="22.7109375" style="2" customWidth="1"/>
    <col min="1015" max="1015" width="29.140625" style="2" customWidth="1"/>
    <col min="1016" max="1016" width="22.7109375" style="2" customWidth="1"/>
    <col min="1017" max="1017" width="7.28515625" style="2" customWidth="1"/>
    <col min="1018" max="1018" width="15" style="2" customWidth="1"/>
    <col min="1019" max="1019" width="17.5703125" style="2" customWidth="1"/>
    <col min="1020" max="1020" width="15" style="2" customWidth="1"/>
    <col min="1021" max="1021" width="16.28515625" style="2" customWidth="1"/>
    <col min="1022" max="1022" width="13.7109375" style="2" customWidth="1"/>
    <col min="1023" max="1023" width="11.140625" style="2" customWidth="1"/>
    <col min="1024" max="1024" width="15" style="2" customWidth="1"/>
    <col min="1025" max="1025" width="20.140625" style="2" customWidth="1"/>
    <col min="1026" max="1026" width="17.5703125" style="2" customWidth="1"/>
    <col min="1027" max="1027" width="27.85546875" style="2" customWidth="1"/>
    <col min="1028" max="1028" width="26.5703125" style="2" customWidth="1"/>
    <col min="1029" max="1029" width="15" style="2" customWidth="1"/>
    <col min="1030" max="1030" width="17.5703125" style="2" customWidth="1"/>
    <col min="1031" max="1033" width="16.28515625" style="2" customWidth="1"/>
    <col min="1034" max="1034" width="20.140625" style="2" customWidth="1"/>
    <col min="1035" max="1035" width="15" style="2" customWidth="1"/>
    <col min="1036" max="1037" width="20.140625" style="2" customWidth="1"/>
    <col min="1038" max="1038" width="17.5703125" style="2" customWidth="1"/>
    <col min="1039" max="1039" width="20.140625" style="2" customWidth="1"/>
    <col min="1040" max="1040" width="12.42578125" style="2" customWidth="1"/>
    <col min="1041" max="1041" width="45.85546875" style="2" customWidth="1"/>
    <col min="1042" max="1042" width="29.140625" style="2" customWidth="1"/>
    <col min="1043" max="1250" width="12.42578125" style="2" customWidth="1"/>
    <col min="1251" max="1251" width="20.140625" style="2" customWidth="1"/>
    <col min="1252" max="1252" width="21.42578125" style="2" customWidth="1"/>
    <col min="1253" max="1253" width="24" style="2" customWidth="1"/>
    <col min="1254" max="1254" width="11.140625" style="2" customWidth="1"/>
    <col min="1255" max="1255" width="15" style="2" customWidth="1"/>
    <col min="1256" max="1256" width="13.7109375" style="2" customWidth="1"/>
    <col min="1257" max="1257" width="24" style="2" customWidth="1"/>
    <col min="1258" max="1258" width="15" style="2" customWidth="1"/>
    <col min="1259" max="1259" width="21.42578125" style="2" customWidth="1"/>
    <col min="1260" max="1260" width="15" style="2" customWidth="1"/>
    <col min="1261" max="1261" width="20.140625" style="2" customWidth="1"/>
    <col min="1262" max="1262" width="12.42578125" style="2" customWidth="1"/>
    <col min="1263" max="1263" width="17.5703125" style="2" customWidth="1"/>
    <col min="1264" max="1264" width="25.28515625" style="2" customWidth="1"/>
    <col min="1265" max="1265" width="17.5703125" style="2" customWidth="1"/>
    <col min="1266" max="1266" width="12.42578125" style="2" customWidth="1"/>
    <col min="1267" max="1267" width="20.140625" style="2" customWidth="1"/>
    <col min="1268" max="1268" width="24" style="2" customWidth="1"/>
    <col min="1269" max="1269" width="20.140625" style="2" customWidth="1"/>
    <col min="1270" max="1270" width="22.7109375" style="2" customWidth="1"/>
    <col min="1271" max="1271" width="29.140625" style="2" customWidth="1"/>
    <col min="1272" max="1272" width="22.7109375" style="2" customWidth="1"/>
    <col min="1273" max="1273" width="7.28515625" style="2" customWidth="1"/>
    <col min="1274" max="1274" width="15" style="2" customWidth="1"/>
    <col min="1275" max="1275" width="17.5703125" style="2" customWidth="1"/>
    <col min="1276" max="1276" width="15" style="2" customWidth="1"/>
    <col min="1277" max="1277" width="16.28515625" style="2" customWidth="1"/>
    <col min="1278" max="1278" width="13.7109375" style="2" customWidth="1"/>
    <col min="1279" max="1279" width="11.140625" style="2" customWidth="1"/>
    <col min="1280" max="1280" width="15" style="2" customWidth="1"/>
    <col min="1281" max="1281" width="20.140625" style="2" customWidth="1"/>
    <col min="1282" max="1282" width="17.5703125" style="2" customWidth="1"/>
    <col min="1283" max="1283" width="27.85546875" style="2" customWidth="1"/>
    <col min="1284" max="1284" width="26.5703125" style="2" customWidth="1"/>
    <col min="1285" max="1285" width="15" style="2" customWidth="1"/>
    <col min="1286" max="1286" width="17.5703125" style="2" customWidth="1"/>
    <col min="1287" max="1289" width="16.28515625" style="2" customWidth="1"/>
    <col min="1290" max="1290" width="20.140625" style="2" customWidth="1"/>
    <col min="1291" max="1291" width="15" style="2" customWidth="1"/>
    <col min="1292" max="1293" width="20.140625" style="2" customWidth="1"/>
    <col min="1294" max="1294" width="17.5703125" style="2" customWidth="1"/>
    <col min="1295" max="1295" width="20.140625" style="2" customWidth="1"/>
    <col min="1296" max="1296" width="12.42578125" style="2" customWidth="1"/>
    <col min="1297" max="1297" width="45.85546875" style="2" customWidth="1"/>
    <col min="1298" max="1298" width="29.140625" style="2" customWidth="1"/>
    <col min="1299" max="1506" width="12.42578125" style="2" customWidth="1"/>
    <col min="1507" max="1507" width="20.140625" style="2" customWidth="1"/>
    <col min="1508" max="1508" width="21.42578125" style="2" customWidth="1"/>
    <col min="1509" max="1509" width="24" style="2" customWidth="1"/>
    <col min="1510" max="1510" width="11.140625" style="2" customWidth="1"/>
    <col min="1511" max="1511" width="15" style="2" customWidth="1"/>
    <col min="1512" max="1512" width="13.7109375" style="2" customWidth="1"/>
    <col min="1513" max="1513" width="24" style="2" customWidth="1"/>
    <col min="1514" max="1514" width="15" style="2" customWidth="1"/>
    <col min="1515" max="1515" width="21.42578125" style="2" customWidth="1"/>
    <col min="1516" max="1516" width="15" style="2" customWidth="1"/>
    <col min="1517" max="1517" width="20.140625" style="2" customWidth="1"/>
    <col min="1518" max="1518" width="12.42578125" style="2" customWidth="1"/>
    <col min="1519" max="1519" width="17.5703125" style="2" customWidth="1"/>
    <col min="1520" max="1520" width="25.28515625" style="2" customWidth="1"/>
    <col min="1521" max="1521" width="17.5703125" style="2" customWidth="1"/>
    <col min="1522" max="1522" width="12.42578125" style="2" customWidth="1"/>
    <col min="1523" max="1523" width="20.140625" style="2" customWidth="1"/>
    <col min="1524" max="1524" width="24" style="2" customWidth="1"/>
    <col min="1525" max="1525" width="20.140625" style="2" customWidth="1"/>
    <col min="1526" max="1526" width="22.7109375" style="2" customWidth="1"/>
    <col min="1527" max="1527" width="29.140625" style="2" customWidth="1"/>
    <col min="1528" max="1528" width="22.7109375" style="2" customWidth="1"/>
    <col min="1529" max="1529" width="7.28515625" style="2" customWidth="1"/>
    <col min="1530" max="1530" width="15" style="2" customWidth="1"/>
    <col min="1531" max="1531" width="17.5703125" style="2" customWidth="1"/>
    <col min="1532" max="1532" width="15" style="2" customWidth="1"/>
    <col min="1533" max="1533" width="16.28515625" style="2" customWidth="1"/>
    <col min="1534" max="1534" width="13.7109375" style="2" customWidth="1"/>
    <col min="1535" max="1535" width="11.140625" style="2" customWidth="1"/>
    <col min="1536" max="1536" width="15" style="2" customWidth="1"/>
    <col min="1537" max="1537" width="20.140625" style="2" customWidth="1"/>
    <col min="1538" max="1538" width="17.5703125" style="2" customWidth="1"/>
    <col min="1539" max="1539" width="27.85546875" style="2" customWidth="1"/>
    <col min="1540" max="1540" width="26.5703125" style="2" customWidth="1"/>
    <col min="1541" max="1541" width="15" style="2" customWidth="1"/>
    <col min="1542" max="1542" width="17.5703125" style="2" customWidth="1"/>
    <col min="1543" max="1545" width="16.28515625" style="2" customWidth="1"/>
    <col min="1546" max="1546" width="20.140625" style="2" customWidth="1"/>
    <col min="1547" max="1547" width="15" style="2" customWidth="1"/>
    <col min="1548" max="1549" width="20.140625" style="2" customWidth="1"/>
    <col min="1550" max="1550" width="17.5703125" style="2" customWidth="1"/>
    <col min="1551" max="1551" width="20.140625" style="2" customWidth="1"/>
    <col min="1552" max="1552" width="12.42578125" style="2" customWidth="1"/>
    <col min="1553" max="1553" width="45.85546875" style="2" customWidth="1"/>
    <col min="1554" max="1554" width="29.140625" style="2" customWidth="1"/>
    <col min="1555" max="1762" width="12.42578125" style="2" customWidth="1"/>
    <col min="1763" max="1763" width="20.140625" style="2" customWidth="1"/>
    <col min="1764" max="1764" width="21.42578125" style="2" customWidth="1"/>
    <col min="1765" max="1765" width="24" style="2" customWidth="1"/>
    <col min="1766" max="1766" width="11.140625" style="2" customWidth="1"/>
    <col min="1767" max="1767" width="15" style="2" customWidth="1"/>
    <col min="1768" max="1768" width="13.7109375" style="2" customWidth="1"/>
    <col min="1769" max="1769" width="24" style="2" customWidth="1"/>
    <col min="1770" max="1770" width="15" style="2" customWidth="1"/>
    <col min="1771" max="1771" width="21.42578125" style="2" customWidth="1"/>
    <col min="1772" max="1772" width="15" style="2" customWidth="1"/>
    <col min="1773" max="1773" width="20.140625" style="2" customWidth="1"/>
    <col min="1774" max="1774" width="12.42578125" style="2" customWidth="1"/>
    <col min="1775" max="1775" width="17.5703125" style="2" customWidth="1"/>
    <col min="1776" max="1776" width="25.28515625" style="2" customWidth="1"/>
    <col min="1777" max="1777" width="17.5703125" style="2" customWidth="1"/>
    <col min="1778" max="1778" width="12.42578125" style="2" customWidth="1"/>
    <col min="1779" max="1779" width="20.140625" style="2" customWidth="1"/>
    <col min="1780" max="1780" width="24" style="2" customWidth="1"/>
    <col min="1781" max="1781" width="20.140625" style="2" customWidth="1"/>
    <col min="1782" max="1782" width="22.7109375" style="2" customWidth="1"/>
    <col min="1783" max="1783" width="29.140625" style="2" customWidth="1"/>
    <col min="1784" max="1784" width="22.7109375" style="2" customWidth="1"/>
    <col min="1785" max="1785" width="7.28515625" style="2" customWidth="1"/>
    <col min="1786" max="1786" width="15" style="2" customWidth="1"/>
    <col min="1787" max="1787" width="17.5703125" style="2" customWidth="1"/>
    <col min="1788" max="1788" width="15" style="2" customWidth="1"/>
    <col min="1789" max="1789" width="16.28515625" style="2" customWidth="1"/>
    <col min="1790" max="1790" width="13.7109375" style="2" customWidth="1"/>
    <col min="1791" max="1791" width="11.140625" style="2" customWidth="1"/>
    <col min="1792" max="1792" width="15" style="2" customWidth="1"/>
    <col min="1793" max="1793" width="20.140625" style="2" customWidth="1"/>
    <col min="1794" max="1794" width="17.5703125" style="2" customWidth="1"/>
    <col min="1795" max="1795" width="27.85546875" style="2" customWidth="1"/>
    <col min="1796" max="1796" width="26.5703125" style="2" customWidth="1"/>
    <col min="1797" max="1797" width="15" style="2" customWidth="1"/>
    <col min="1798" max="1798" width="17.5703125" style="2" customWidth="1"/>
    <col min="1799" max="1801" width="16.28515625" style="2" customWidth="1"/>
    <col min="1802" max="1802" width="20.140625" style="2" customWidth="1"/>
    <col min="1803" max="1803" width="15" style="2" customWidth="1"/>
    <col min="1804" max="1805" width="20.140625" style="2" customWidth="1"/>
    <col min="1806" max="1806" width="17.5703125" style="2" customWidth="1"/>
    <col min="1807" max="1807" width="20.140625" style="2" customWidth="1"/>
    <col min="1808" max="1808" width="12.42578125" style="2" customWidth="1"/>
    <col min="1809" max="1809" width="45.85546875" style="2" customWidth="1"/>
    <col min="1810" max="1810" width="29.140625" style="2" customWidth="1"/>
    <col min="1811" max="2018" width="12.42578125" style="2" customWidth="1"/>
    <col min="2019" max="2019" width="20.140625" style="2" customWidth="1"/>
    <col min="2020" max="2020" width="21.42578125" style="2" customWidth="1"/>
    <col min="2021" max="2021" width="24" style="2" customWidth="1"/>
    <col min="2022" max="2022" width="11.140625" style="2" customWidth="1"/>
    <col min="2023" max="2023" width="15" style="2" customWidth="1"/>
    <col min="2024" max="2024" width="13.7109375" style="2" customWidth="1"/>
    <col min="2025" max="2025" width="24" style="2" customWidth="1"/>
    <col min="2026" max="2026" width="15" style="2" customWidth="1"/>
    <col min="2027" max="2027" width="21.42578125" style="2" customWidth="1"/>
    <col min="2028" max="2028" width="15" style="2" customWidth="1"/>
    <col min="2029" max="2029" width="20.140625" style="2" customWidth="1"/>
    <col min="2030" max="2030" width="12.42578125" style="2" customWidth="1"/>
    <col min="2031" max="2031" width="17.5703125" style="2" customWidth="1"/>
    <col min="2032" max="2032" width="25.28515625" style="2" customWidth="1"/>
    <col min="2033" max="2033" width="17.5703125" style="2" customWidth="1"/>
    <col min="2034" max="2034" width="12.42578125" style="2" customWidth="1"/>
    <col min="2035" max="2035" width="20.140625" style="2" customWidth="1"/>
    <col min="2036" max="2036" width="24" style="2" customWidth="1"/>
    <col min="2037" max="2037" width="20.140625" style="2" customWidth="1"/>
    <col min="2038" max="2038" width="22.7109375" style="2" customWidth="1"/>
    <col min="2039" max="2039" width="29.140625" style="2" customWidth="1"/>
    <col min="2040" max="2040" width="22.7109375" style="2" customWidth="1"/>
    <col min="2041" max="2041" width="7.28515625" style="2" customWidth="1"/>
    <col min="2042" max="2042" width="15" style="2" customWidth="1"/>
    <col min="2043" max="2043" width="17.5703125" style="2" customWidth="1"/>
    <col min="2044" max="2044" width="15" style="2" customWidth="1"/>
    <col min="2045" max="2045" width="16.28515625" style="2" customWidth="1"/>
    <col min="2046" max="2046" width="13.7109375" style="2" customWidth="1"/>
    <col min="2047" max="2047" width="11.140625" style="2" customWidth="1"/>
    <col min="2048" max="2048" width="15" style="2" customWidth="1"/>
    <col min="2049" max="2049" width="20.140625" style="2" customWidth="1"/>
    <col min="2050" max="2050" width="17.5703125" style="2" customWidth="1"/>
    <col min="2051" max="2051" width="27.85546875" style="2" customWidth="1"/>
    <col min="2052" max="2052" width="26.5703125" style="2" customWidth="1"/>
    <col min="2053" max="2053" width="15" style="2" customWidth="1"/>
    <col min="2054" max="2054" width="17.5703125" style="2" customWidth="1"/>
    <col min="2055" max="2057" width="16.28515625" style="2" customWidth="1"/>
    <col min="2058" max="2058" width="20.140625" style="2" customWidth="1"/>
    <col min="2059" max="2059" width="15" style="2" customWidth="1"/>
    <col min="2060" max="2061" width="20.140625" style="2" customWidth="1"/>
    <col min="2062" max="2062" width="17.5703125" style="2" customWidth="1"/>
    <col min="2063" max="2063" width="20.140625" style="2" customWidth="1"/>
    <col min="2064" max="2064" width="12.42578125" style="2" customWidth="1"/>
    <col min="2065" max="2065" width="45.85546875" style="2" customWidth="1"/>
    <col min="2066" max="2066" width="29.140625" style="2" customWidth="1"/>
    <col min="2067" max="2274" width="12.42578125" style="2" customWidth="1"/>
    <col min="2275" max="2275" width="20.140625" style="2" customWidth="1"/>
    <col min="2276" max="2276" width="21.42578125" style="2" customWidth="1"/>
    <col min="2277" max="2277" width="24" style="2" customWidth="1"/>
    <col min="2278" max="2278" width="11.140625" style="2" customWidth="1"/>
    <col min="2279" max="2279" width="15" style="2" customWidth="1"/>
    <col min="2280" max="2280" width="13.7109375" style="2" customWidth="1"/>
    <col min="2281" max="2281" width="24" style="2" customWidth="1"/>
    <col min="2282" max="2282" width="15" style="2" customWidth="1"/>
    <col min="2283" max="2283" width="21.42578125" style="2" customWidth="1"/>
    <col min="2284" max="2284" width="15" style="2" customWidth="1"/>
    <col min="2285" max="2285" width="20.140625" style="2" customWidth="1"/>
    <col min="2286" max="2286" width="12.42578125" style="2" customWidth="1"/>
    <col min="2287" max="2287" width="17.5703125" style="2" customWidth="1"/>
    <col min="2288" max="2288" width="25.28515625" style="2" customWidth="1"/>
    <col min="2289" max="2289" width="17.5703125" style="2" customWidth="1"/>
    <col min="2290" max="2290" width="12.42578125" style="2" customWidth="1"/>
    <col min="2291" max="2291" width="20.140625" style="2" customWidth="1"/>
    <col min="2292" max="2292" width="24" style="2" customWidth="1"/>
    <col min="2293" max="2293" width="20.140625" style="2" customWidth="1"/>
    <col min="2294" max="2294" width="22.7109375" style="2" customWidth="1"/>
    <col min="2295" max="2295" width="29.140625" style="2" customWidth="1"/>
    <col min="2296" max="2296" width="22.7109375" style="2" customWidth="1"/>
    <col min="2297" max="2297" width="7.28515625" style="2" customWidth="1"/>
    <col min="2298" max="2298" width="15" style="2" customWidth="1"/>
    <col min="2299" max="2299" width="17.5703125" style="2" customWidth="1"/>
    <col min="2300" max="2300" width="15" style="2" customWidth="1"/>
    <col min="2301" max="2301" width="16.28515625" style="2" customWidth="1"/>
    <col min="2302" max="2302" width="13.7109375" style="2" customWidth="1"/>
    <col min="2303" max="2303" width="11.140625" style="2" customWidth="1"/>
    <col min="2304" max="2304" width="15" style="2" customWidth="1"/>
    <col min="2305" max="2305" width="20.140625" style="2" customWidth="1"/>
    <col min="2306" max="2306" width="17.5703125" style="2" customWidth="1"/>
    <col min="2307" max="2307" width="27.85546875" style="2" customWidth="1"/>
    <col min="2308" max="2308" width="26.5703125" style="2" customWidth="1"/>
    <col min="2309" max="2309" width="15" style="2" customWidth="1"/>
    <col min="2310" max="2310" width="17.5703125" style="2" customWidth="1"/>
    <col min="2311" max="2313" width="16.28515625" style="2" customWidth="1"/>
    <col min="2314" max="2314" width="20.140625" style="2" customWidth="1"/>
    <col min="2315" max="2315" width="15" style="2" customWidth="1"/>
    <col min="2316" max="2317" width="20.140625" style="2" customWidth="1"/>
    <col min="2318" max="2318" width="17.5703125" style="2" customWidth="1"/>
    <col min="2319" max="2319" width="20.140625" style="2" customWidth="1"/>
    <col min="2320" max="2320" width="12.42578125" style="2" customWidth="1"/>
    <col min="2321" max="2321" width="45.85546875" style="2" customWidth="1"/>
    <col min="2322" max="2322" width="29.140625" style="2" customWidth="1"/>
    <col min="2323" max="2530" width="12.42578125" style="2" customWidth="1"/>
    <col min="2531" max="2531" width="20.140625" style="2" customWidth="1"/>
    <col min="2532" max="2532" width="21.42578125" style="2" customWidth="1"/>
    <col min="2533" max="2533" width="24" style="2" customWidth="1"/>
    <col min="2534" max="2534" width="11.140625" style="2" customWidth="1"/>
    <col min="2535" max="2535" width="15" style="2" customWidth="1"/>
    <col min="2536" max="2536" width="13.7109375" style="2" customWidth="1"/>
    <col min="2537" max="2537" width="24" style="2" customWidth="1"/>
    <col min="2538" max="2538" width="15" style="2" customWidth="1"/>
    <col min="2539" max="2539" width="21.42578125" style="2" customWidth="1"/>
    <col min="2540" max="2540" width="15" style="2" customWidth="1"/>
    <col min="2541" max="2541" width="20.140625" style="2" customWidth="1"/>
    <col min="2542" max="2542" width="12.42578125" style="2" customWidth="1"/>
    <col min="2543" max="2543" width="17.5703125" style="2" customWidth="1"/>
    <col min="2544" max="2544" width="25.28515625" style="2" customWidth="1"/>
    <col min="2545" max="2545" width="17.5703125" style="2" customWidth="1"/>
    <col min="2546" max="2546" width="12.42578125" style="2" customWidth="1"/>
    <col min="2547" max="2547" width="20.140625" style="2" customWidth="1"/>
    <col min="2548" max="2548" width="24" style="2" customWidth="1"/>
    <col min="2549" max="2549" width="20.140625" style="2" customWidth="1"/>
    <col min="2550" max="2550" width="22.7109375" style="2" customWidth="1"/>
    <col min="2551" max="2551" width="29.140625" style="2" customWidth="1"/>
    <col min="2552" max="2552" width="22.7109375" style="2" customWidth="1"/>
    <col min="2553" max="2553" width="7.28515625" style="2" customWidth="1"/>
    <col min="2554" max="2554" width="15" style="2" customWidth="1"/>
    <col min="2555" max="2555" width="17.5703125" style="2" customWidth="1"/>
    <col min="2556" max="2556" width="15" style="2" customWidth="1"/>
    <col min="2557" max="2557" width="16.28515625" style="2" customWidth="1"/>
    <col min="2558" max="2558" width="13.7109375" style="2" customWidth="1"/>
    <col min="2559" max="2559" width="11.140625" style="2" customWidth="1"/>
    <col min="2560" max="2560" width="15" style="2" customWidth="1"/>
    <col min="2561" max="2561" width="20.140625" style="2" customWidth="1"/>
    <col min="2562" max="2562" width="17.5703125" style="2" customWidth="1"/>
    <col min="2563" max="2563" width="27.85546875" style="2" customWidth="1"/>
    <col min="2564" max="2564" width="26.5703125" style="2" customWidth="1"/>
    <col min="2565" max="2565" width="15" style="2" customWidth="1"/>
    <col min="2566" max="2566" width="17.5703125" style="2" customWidth="1"/>
    <col min="2567" max="2569" width="16.28515625" style="2" customWidth="1"/>
    <col min="2570" max="2570" width="20.140625" style="2" customWidth="1"/>
    <col min="2571" max="2571" width="15" style="2" customWidth="1"/>
    <col min="2572" max="2573" width="20.140625" style="2" customWidth="1"/>
    <col min="2574" max="2574" width="17.5703125" style="2" customWidth="1"/>
    <col min="2575" max="2575" width="20.140625" style="2" customWidth="1"/>
    <col min="2576" max="2576" width="12.42578125" style="2" customWidth="1"/>
    <col min="2577" max="2577" width="45.85546875" style="2" customWidth="1"/>
    <col min="2578" max="2578" width="29.140625" style="2" customWidth="1"/>
    <col min="2579" max="2786" width="12.42578125" style="2" customWidth="1"/>
    <col min="2787" max="2787" width="20.140625" style="2" customWidth="1"/>
    <col min="2788" max="2788" width="21.42578125" style="2" customWidth="1"/>
    <col min="2789" max="2789" width="24" style="2" customWidth="1"/>
    <col min="2790" max="2790" width="11.140625" style="2" customWidth="1"/>
    <col min="2791" max="2791" width="15" style="2" customWidth="1"/>
    <col min="2792" max="2792" width="13.7109375" style="2" customWidth="1"/>
    <col min="2793" max="2793" width="24" style="2" customWidth="1"/>
    <col min="2794" max="2794" width="15" style="2" customWidth="1"/>
    <col min="2795" max="2795" width="21.42578125" style="2" customWidth="1"/>
    <col min="2796" max="2796" width="15" style="2" customWidth="1"/>
    <col min="2797" max="2797" width="20.140625" style="2" customWidth="1"/>
    <col min="2798" max="2798" width="12.42578125" style="2" customWidth="1"/>
    <col min="2799" max="2799" width="17.5703125" style="2" customWidth="1"/>
    <col min="2800" max="2800" width="25.28515625" style="2" customWidth="1"/>
    <col min="2801" max="2801" width="17.5703125" style="2" customWidth="1"/>
    <col min="2802" max="2802" width="12.42578125" style="2" customWidth="1"/>
    <col min="2803" max="2803" width="20.140625" style="2" customWidth="1"/>
    <col min="2804" max="2804" width="24" style="2" customWidth="1"/>
    <col min="2805" max="2805" width="20.140625" style="2" customWidth="1"/>
    <col min="2806" max="2806" width="22.7109375" style="2" customWidth="1"/>
    <col min="2807" max="2807" width="29.140625" style="2" customWidth="1"/>
    <col min="2808" max="2808" width="22.7109375" style="2" customWidth="1"/>
    <col min="2809" max="2809" width="7.28515625" style="2" customWidth="1"/>
    <col min="2810" max="2810" width="15" style="2" customWidth="1"/>
    <col min="2811" max="2811" width="17.5703125" style="2" customWidth="1"/>
    <col min="2812" max="2812" width="15" style="2" customWidth="1"/>
    <col min="2813" max="2813" width="16.28515625" style="2" customWidth="1"/>
    <col min="2814" max="2814" width="13.7109375" style="2" customWidth="1"/>
    <col min="2815" max="2815" width="11.140625" style="2" customWidth="1"/>
    <col min="2816" max="2816" width="15" style="2" customWidth="1"/>
    <col min="2817" max="2817" width="20.140625" style="2" customWidth="1"/>
    <col min="2818" max="2818" width="17.5703125" style="2" customWidth="1"/>
    <col min="2819" max="2819" width="27.85546875" style="2" customWidth="1"/>
    <col min="2820" max="2820" width="26.5703125" style="2" customWidth="1"/>
    <col min="2821" max="2821" width="15" style="2" customWidth="1"/>
    <col min="2822" max="2822" width="17.5703125" style="2" customWidth="1"/>
    <col min="2823" max="2825" width="16.28515625" style="2" customWidth="1"/>
    <col min="2826" max="2826" width="20.140625" style="2" customWidth="1"/>
    <col min="2827" max="2827" width="15" style="2" customWidth="1"/>
    <col min="2828" max="2829" width="20.140625" style="2" customWidth="1"/>
    <col min="2830" max="2830" width="17.5703125" style="2" customWidth="1"/>
    <col min="2831" max="2831" width="20.140625" style="2" customWidth="1"/>
    <col min="2832" max="2832" width="12.42578125" style="2" customWidth="1"/>
    <col min="2833" max="2833" width="45.85546875" style="2" customWidth="1"/>
    <col min="2834" max="2834" width="29.140625" style="2" customWidth="1"/>
    <col min="2835" max="3042" width="12.42578125" style="2" customWidth="1"/>
    <col min="3043" max="3043" width="20.140625" style="2" customWidth="1"/>
    <col min="3044" max="3044" width="21.42578125" style="2" customWidth="1"/>
    <col min="3045" max="3045" width="24" style="2" customWidth="1"/>
    <col min="3046" max="3046" width="11.140625" style="2" customWidth="1"/>
    <col min="3047" max="3047" width="15" style="2" customWidth="1"/>
    <col min="3048" max="3048" width="13.7109375" style="2" customWidth="1"/>
    <col min="3049" max="3049" width="24" style="2" customWidth="1"/>
    <col min="3050" max="3050" width="15" style="2" customWidth="1"/>
    <col min="3051" max="3051" width="21.42578125" style="2" customWidth="1"/>
    <col min="3052" max="3052" width="15" style="2" customWidth="1"/>
    <col min="3053" max="3053" width="20.140625" style="2" customWidth="1"/>
    <col min="3054" max="3054" width="12.42578125" style="2" customWidth="1"/>
    <col min="3055" max="3055" width="17.5703125" style="2" customWidth="1"/>
    <col min="3056" max="3056" width="25.28515625" style="2" customWidth="1"/>
    <col min="3057" max="3057" width="17.5703125" style="2" customWidth="1"/>
    <col min="3058" max="3058" width="12.42578125" style="2" customWidth="1"/>
    <col min="3059" max="3059" width="20.140625" style="2" customWidth="1"/>
    <col min="3060" max="3060" width="24" style="2" customWidth="1"/>
    <col min="3061" max="3061" width="20.140625" style="2" customWidth="1"/>
    <col min="3062" max="3062" width="22.7109375" style="2" customWidth="1"/>
    <col min="3063" max="3063" width="29.140625" style="2" customWidth="1"/>
    <col min="3064" max="3064" width="22.7109375" style="2" customWidth="1"/>
    <col min="3065" max="3065" width="7.28515625" style="2" customWidth="1"/>
    <col min="3066" max="3066" width="15" style="2" customWidth="1"/>
    <col min="3067" max="3067" width="17.5703125" style="2" customWidth="1"/>
    <col min="3068" max="3068" width="15" style="2" customWidth="1"/>
    <col min="3069" max="3069" width="16.28515625" style="2" customWidth="1"/>
    <col min="3070" max="3070" width="13.7109375" style="2" customWidth="1"/>
    <col min="3071" max="3071" width="11.140625" style="2" customWidth="1"/>
    <col min="3072" max="3072" width="15" style="2" customWidth="1"/>
    <col min="3073" max="3073" width="20.140625" style="2" customWidth="1"/>
    <col min="3074" max="3074" width="17.5703125" style="2" customWidth="1"/>
    <col min="3075" max="3075" width="27.85546875" style="2" customWidth="1"/>
    <col min="3076" max="3076" width="26.5703125" style="2" customWidth="1"/>
    <col min="3077" max="3077" width="15" style="2" customWidth="1"/>
    <col min="3078" max="3078" width="17.5703125" style="2" customWidth="1"/>
    <col min="3079" max="3081" width="16.28515625" style="2" customWidth="1"/>
    <col min="3082" max="3082" width="20.140625" style="2" customWidth="1"/>
    <col min="3083" max="3083" width="15" style="2" customWidth="1"/>
    <col min="3084" max="3085" width="20.140625" style="2" customWidth="1"/>
    <col min="3086" max="3086" width="17.5703125" style="2" customWidth="1"/>
    <col min="3087" max="3087" width="20.140625" style="2" customWidth="1"/>
    <col min="3088" max="3088" width="12.42578125" style="2" customWidth="1"/>
    <col min="3089" max="3089" width="45.85546875" style="2" customWidth="1"/>
    <col min="3090" max="3090" width="29.140625" style="2" customWidth="1"/>
    <col min="3091" max="3298" width="12.42578125" style="2" customWidth="1"/>
    <col min="3299" max="3299" width="20.140625" style="2" customWidth="1"/>
    <col min="3300" max="3300" width="21.42578125" style="2" customWidth="1"/>
    <col min="3301" max="3301" width="24" style="2" customWidth="1"/>
    <col min="3302" max="3302" width="11.140625" style="2" customWidth="1"/>
    <col min="3303" max="3303" width="15" style="2" customWidth="1"/>
    <col min="3304" max="3304" width="13.7109375" style="2" customWidth="1"/>
    <col min="3305" max="3305" width="24" style="2" customWidth="1"/>
    <col min="3306" max="3306" width="15" style="2" customWidth="1"/>
    <col min="3307" max="3307" width="21.42578125" style="2" customWidth="1"/>
    <col min="3308" max="3308" width="15" style="2" customWidth="1"/>
    <col min="3309" max="3309" width="20.140625" style="2" customWidth="1"/>
    <col min="3310" max="3310" width="12.42578125" style="2" customWidth="1"/>
    <col min="3311" max="3311" width="17.5703125" style="2" customWidth="1"/>
    <col min="3312" max="3312" width="25.28515625" style="2" customWidth="1"/>
    <col min="3313" max="3313" width="17.5703125" style="2" customWidth="1"/>
    <col min="3314" max="3314" width="12.42578125" style="2" customWidth="1"/>
    <col min="3315" max="3315" width="20.140625" style="2" customWidth="1"/>
    <col min="3316" max="3316" width="24" style="2" customWidth="1"/>
    <col min="3317" max="3317" width="20.140625" style="2" customWidth="1"/>
    <col min="3318" max="3318" width="22.7109375" style="2" customWidth="1"/>
    <col min="3319" max="3319" width="29.140625" style="2" customWidth="1"/>
    <col min="3320" max="3320" width="22.7109375" style="2" customWidth="1"/>
    <col min="3321" max="3321" width="7.28515625" style="2" customWidth="1"/>
    <col min="3322" max="3322" width="15" style="2" customWidth="1"/>
    <col min="3323" max="3323" width="17.5703125" style="2" customWidth="1"/>
    <col min="3324" max="3324" width="15" style="2" customWidth="1"/>
    <col min="3325" max="3325" width="16.28515625" style="2" customWidth="1"/>
    <col min="3326" max="3326" width="13.7109375" style="2" customWidth="1"/>
    <col min="3327" max="3327" width="11.140625" style="2" customWidth="1"/>
    <col min="3328" max="3328" width="15" style="2" customWidth="1"/>
    <col min="3329" max="3329" width="20.140625" style="2" customWidth="1"/>
    <col min="3330" max="3330" width="17.5703125" style="2" customWidth="1"/>
    <col min="3331" max="3331" width="27.85546875" style="2" customWidth="1"/>
    <col min="3332" max="3332" width="26.5703125" style="2" customWidth="1"/>
    <col min="3333" max="3333" width="15" style="2" customWidth="1"/>
    <col min="3334" max="3334" width="17.5703125" style="2" customWidth="1"/>
    <col min="3335" max="3337" width="16.28515625" style="2" customWidth="1"/>
    <col min="3338" max="3338" width="20.140625" style="2" customWidth="1"/>
    <col min="3339" max="3339" width="15" style="2" customWidth="1"/>
    <col min="3340" max="3341" width="20.140625" style="2" customWidth="1"/>
    <col min="3342" max="3342" width="17.5703125" style="2" customWidth="1"/>
    <col min="3343" max="3343" width="20.140625" style="2" customWidth="1"/>
    <col min="3344" max="3344" width="12.42578125" style="2" customWidth="1"/>
    <col min="3345" max="3345" width="45.85546875" style="2" customWidth="1"/>
    <col min="3346" max="3346" width="29.140625" style="2" customWidth="1"/>
    <col min="3347" max="3554" width="12.42578125" style="2" customWidth="1"/>
    <col min="3555" max="3555" width="20.140625" style="2" customWidth="1"/>
    <col min="3556" max="3556" width="21.42578125" style="2" customWidth="1"/>
    <col min="3557" max="3557" width="24" style="2" customWidth="1"/>
    <col min="3558" max="3558" width="11.140625" style="2" customWidth="1"/>
    <col min="3559" max="3559" width="15" style="2" customWidth="1"/>
    <col min="3560" max="3560" width="13.7109375" style="2" customWidth="1"/>
    <col min="3561" max="3561" width="24" style="2" customWidth="1"/>
    <col min="3562" max="3562" width="15" style="2" customWidth="1"/>
    <col min="3563" max="3563" width="21.42578125" style="2" customWidth="1"/>
    <col min="3564" max="3564" width="15" style="2" customWidth="1"/>
    <col min="3565" max="3565" width="20.140625" style="2" customWidth="1"/>
    <col min="3566" max="3566" width="12.42578125" style="2" customWidth="1"/>
    <col min="3567" max="3567" width="17.5703125" style="2" customWidth="1"/>
    <col min="3568" max="3568" width="25.28515625" style="2" customWidth="1"/>
    <col min="3569" max="3569" width="17.5703125" style="2" customWidth="1"/>
    <col min="3570" max="3570" width="12.42578125" style="2" customWidth="1"/>
    <col min="3571" max="3571" width="20.140625" style="2" customWidth="1"/>
    <col min="3572" max="3572" width="24" style="2" customWidth="1"/>
    <col min="3573" max="3573" width="20.140625" style="2" customWidth="1"/>
    <col min="3574" max="3574" width="22.7109375" style="2" customWidth="1"/>
    <col min="3575" max="3575" width="29.140625" style="2" customWidth="1"/>
    <col min="3576" max="3576" width="22.7109375" style="2" customWidth="1"/>
    <col min="3577" max="3577" width="7.28515625" style="2" customWidth="1"/>
    <col min="3578" max="3578" width="15" style="2" customWidth="1"/>
    <col min="3579" max="3579" width="17.5703125" style="2" customWidth="1"/>
    <col min="3580" max="3580" width="15" style="2" customWidth="1"/>
    <col min="3581" max="3581" width="16.28515625" style="2" customWidth="1"/>
    <col min="3582" max="3582" width="13.7109375" style="2" customWidth="1"/>
    <col min="3583" max="3583" width="11.140625" style="2" customWidth="1"/>
    <col min="3584" max="3584" width="15" style="2" customWidth="1"/>
    <col min="3585" max="3585" width="20.140625" style="2" customWidth="1"/>
    <col min="3586" max="3586" width="17.5703125" style="2" customWidth="1"/>
    <col min="3587" max="3587" width="27.85546875" style="2" customWidth="1"/>
    <col min="3588" max="3588" width="26.5703125" style="2" customWidth="1"/>
    <col min="3589" max="3589" width="15" style="2" customWidth="1"/>
    <col min="3590" max="3590" width="17.5703125" style="2" customWidth="1"/>
    <col min="3591" max="3593" width="16.28515625" style="2" customWidth="1"/>
    <col min="3594" max="3594" width="20.140625" style="2" customWidth="1"/>
    <col min="3595" max="3595" width="15" style="2" customWidth="1"/>
    <col min="3596" max="3597" width="20.140625" style="2" customWidth="1"/>
    <col min="3598" max="3598" width="17.5703125" style="2" customWidth="1"/>
    <col min="3599" max="3599" width="20.140625" style="2" customWidth="1"/>
    <col min="3600" max="3600" width="12.42578125" style="2" customWidth="1"/>
    <col min="3601" max="3601" width="45.85546875" style="2" customWidth="1"/>
    <col min="3602" max="3602" width="29.140625" style="2" customWidth="1"/>
    <col min="3603" max="3810" width="12.42578125" style="2" customWidth="1"/>
    <col min="3811" max="3811" width="20.140625" style="2" customWidth="1"/>
    <col min="3812" max="3812" width="21.42578125" style="2" customWidth="1"/>
    <col min="3813" max="3813" width="24" style="2" customWidth="1"/>
    <col min="3814" max="3814" width="11.140625" style="2" customWidth="1"/>
    <col min="3815" max="3815" width="15" style="2" customWidth="1"/>
    <col min="3816" max="3816" width="13.7109375" style="2" customWidth="1"/>
    <col min="3817" max="3817" width="24" style="2" customWidth="1"/>
    <col min="3818" max="3818" width="15" style="2" customWidth="1"/>
    <col min="3819" max="3819" width="21.42578125" style="2" customWidth="1"/>
    <col min="3820" max="3820" width="15" style="2" customWidth="1"/>
    <col min="3821" max="3821" width="20.140625" style="2" customWidth="1"/>
    <col min="3822" max="3822" width="12.42578125" style="2" customWidth="1"/>
    <col min="3823" max="3823" width="17.5703125" style="2" customWidth="1"/>
    <col min="3824" max="3824" width="25.28515625" style="2" customWidth="1"/>
    <col min="3825" max="3825" width="17.5703125" style="2" customWidth="1"/>
    <col min="3826" max="3826" width="12.42578125" style="2" customWidth="1"/>
    <col min="3827" max="3827" width="20.140625" style="2" customWidth="1"/>
    <col min="3828" max="3828" width="24" style="2" customWidth="1"/>
    <col min="3829" max="3829" width="20.140625" style="2" customWidth="1"/>
    <col min="3830" max="3830" width="22.7109375" style="2" customWidth="1"/>
    <col min="3831" max="3831" width="29.140625" style="2" customWidth="1"/>
    <col min="3832" max="3832" width="22.7109375" style="2" customWidth="1"/>
    <col min="3833" max="3833" width="7.28515625" style="2" customWidth="1"/>
    <col min="3834" max="3834" width="15" style="2" customWidth="1"/>
    <col min="3835" max="3835" width="17.5703125" style="2" customWidth="1"/>
    <col min="3836" max="3836" width="15" style="2" customWidth="1"/>
    <col min="3837" max="3837" width="16.28515625" style="2" customWidth="1"/>
    <col min="3838" max="3838" width="13.7109375" style="2" customWidth="1"/>
    <col min="3839" max="3839" width="11.140625" style="2" customWidth="1"/>
    <col min="3840" max="3840" width="15" style="2" customWidth="1"/>
    <col min="3841" max="3841" width="20.140625" style="2" customWidth="1"/>
    <col min="3842" max="3842" width="17.5703125" style="2" customWidth="1"/>
    <col min="3843" max="3843" width="27.85546875" style="2" customWidth="1"/>
    <col min="3844" max="3844" width="26.5703125" style="2" customWidth="1"/>
    <col min="3845" max="3845" width="15" style="2" customWidth="1"/>
    <col min="3846" max="3846" width="17.5703125" style="2" customWidth="1"/>
    <col min="3847" max="3849" width="16.28515625" style="2" customWidth="1"/>
    <col min="3850" max="3850" width="20.140625" style="2" customWidth="1"/>
    <col min="3851" max="3851" width="15" style="2" customWidth="1"/>
    <col min="3852" max="3853" width="20.140625" style="2" customWidth="1"/>
    <col min="3854" max="3854" width="17.5703125" style="2" customWidth="1"/>
    <col min="3855" max="3855" width="20.140625" style="2" customWidth="1"/>
    <col min="3856" max="3856" width="12.42578125" style="2" customWidth="1"/>
    <col min="3857" max="3857" width="45.85546875" style="2" customWidth="1"/>
    <col min="3858" max="3858" width="29.140625" style="2" customWidth="1"/>
    <col min="3859" max="4066" width="12.42578125" style="2" customWidth="1"/>
    <col min="4067" max="4067" width="20.140625" style="2" customWidth="1"/>
    <col min="4068" max="4068" width="21.42578125" style="2" customWidth="1"/>
    <col min="4069" max="4069" width="24" style="2" customWidth="1"/>
    <col min="4070" max="4070" width="11.140625" style="2" customWidth="1"/>
    <col min="4071" max="4071" width="15" style="2" customWidth="1"/>
    <col min="4072" max="4072" width="13.7109375" style="2" customWidth="1"/>
    <col min="4073" max="4073" width="24" style="2" customWidth="1"/>
    <col min="4074" max="4074" width="15" style="2" customWidth="1"/>
    <col min="4075" max="4075" width="21.42578125" style="2" customWidth="1"/>
    <col min="4076" max="4076" width="15" style="2" customWidth="1"/>
    <col min="4077" max="4077" width="20.140625" style="2" customWidth="1"/>
    <col min="4078" max="4078" width="12.42578125" style="2" customWidth="1"/>
    <col min="4079" max="4079" width="17.5703125" style="2" customWidth="1"/>
    <col min="4080" max="4080" width="25.28515625" style="2" customWidth="1"/>
    <col min="4081" max="4081" width="17.5703125" style="2" customWidth="1"/>
    <col min="4082" max="4082" width="12.42578125" style="2" customWidth="1"/>
    <col min="4083" max="4083" width="20.140625" style="2" customWidth="1"/>
    <col min="4084" max="4084" width="24" style="2" customWidth="1"/>
    <col min="4085" max="4085" width="20.140625" style="2" customWidth="1"/>
    <col min="4086" max="4086" width="22.7109375" style="2" customWidth="1"/>
    <col min="4087" max="4087" width="29.140625" style="2" customWidth="1"/>
    <col min="4088" max="4088" width="22.7109375" style="2" customWidth="1"/>
    <col min="4089" max="4089" width="7.28515625" style="2" customWidth="1"/>
    <col min="4090" max="4090" width="15" style="2" customWidth="1"/>
    <col min="4091" max="4091" width="17.5703125" style="2" customWidth="1"/>
    <col min="4092" max="4092" width="15" style="2" customWidth="1"/>
    <col min="4093" max="4093" width="16.28515625" style="2" customWidth="1"/>
    <col min="4094" max="4094" width="13.7109375" style="2" customWidth="1"/>
    <col min="4095" max="4095" width="11.140625" style="2" customWidth="1"/>
    <col min="4096" max="4096" width="15" style="2" customWidth="1"/>
    <col min="4097" max="4097" width="20.140625" style="2" customWidth="1"/>
    <col min="4098" max="4098" width="17.5703125" style="2" customWidth="1"/>
    <col min="4099" max="4099" width="27.85546875" style="2" customWidth="1"/>
    <col min="4100" max="4100" width="26.5703125" style="2" customWidth="1"/>
    <col min="4101" max="4101" width="15" style="2" customWidth="1"/>
    <col min="4102" max="4102" width="17.5703125" style="2" customWidth="1"/>
    <col min="4103" max="4105" width="16.28515625" style="2" customWidth="1"/>
    <col min="4106" max="4106" width="20.140625" style="2" customWidth="1"/>
    <col min="4107" max="4107" width="15" style="2" customWidth="1"/>
    <col min="4108" max="4109" width="20.140625" style="2" customWidth="1"/>
    <col min="4110" max="4110" width="17.5703125" style="2" customWidth="1"/>
    <col min="4111" max="4111" width="20.140625" style="2" customWidth="1"/>
    <col min="4112" max="4112" width="12.42578125" style="2" customWidth="1"/>
    <col min="4113" max="4113" width="45.85546875" style="2" customWidth="1"/>
    <col min="4114" max="4114" width="29.140625" style="2" customWidth="1"/>
    <col min="4115" max="4322" width="12.42578125" style="2" customWidth="1"/>
    <col min="4323" max="4323" width="20.140625" style="2" customWidth="1"/>
    <col min="4324" max="4324" width="21.42578125" style="2" customWidth="1"/>
    <col min="4325" max="4325" width="24" style="2" customWidth="1"/>
    <col min="4326" max="4326" width="11.140625" style="2" customWidth="1"/>
    <col min="4327" max="4327" width="15" style="2" customWidth="1"/>
    <col min="4328" max="4328" width="13.7109375" style="2" customWidth="1"/>
    <col min="4329" max="4329" width="24" style="2" customWidth="1"/>
    <col min="4330" max="4330" width="15" style="2" customWidth="1"/>
    <col min="4331" max="4331" width="21.42578125" style="2" customWidth="1"/>
    <col min="4332" max="4332" width="15" style="2" customWidth="1"/>
    <col min="4333" max="4333" width="20.140625" style="2" customWidth="1"/>
    <col min="4334" max="4334" width="12.42578125" style="2" customWidth="1"/>
    <col min="4335" max="4335" width="17.5703125" style="2" customWidth="1"/>
    <col min="4336" max="4336" width="25.28515625" style="2" customWidth="1"/>
    <col min="4337" max="4337" width="17.5703125" style="2" customWidth="1"/>
    <col min="4338" max="4338" width="12.42578125" style="2" customWidth="1"/>
    <col min="4339" max="4339" width="20.140625" style="2" customWidth="1"/>
    <col min="4340" max="4340" width="24" style="2" customWidth="1"/>
    <col min="4341" max="4341" width="20.140625" style="2" customWidth="1"/>
    <col min="4342" max="4342" width="22.7109375" style="2" customWidth="1"/>
    <col min="4343" max="4343" width="29.140625" style="2" customWidth="1"/>
    <col min="4344" max="4344" width="22.7109375" style="2" customWidth="1"/>
    <col min="4345" max="4345" width="7.28515625" style="2" customWidth="1"/>
    <col min="4346" max="4346" width="15" style="2" customWidth="1"/>
    <col min="4347" max="4347" width="17.5703125" style="2" customWidth="1"/>
    <col min="4348" max="4348" width="15" style="2" customWidth="1"/>
    <col min="4349" max="4349" width="16.28515625" style="2" customWidth="1"/>
    <col min="4350" max="4350" width="13.7109375" style="2" customWidth="1"/>
    <col min="4351" max="4351" width="11.140625" style="2" customWidth="1"/>
    <col min="4352" max="4352" width="15" style="2" customWidth="1"/>
    <col min="4353" max="4353" width="20.140625" style="2" customWidth="1"/>
    <col min="4354" max="4354" width="17.5703125" style="2" customWidth="1"/>
    <col min="4355" max="4355" width="27.85546875" style="2" customWidth="1"/>
    <col min="4356" max="4356" width="26.5703125" style="2" customWidth="1"/>
    <col min="4357" max="4357" width="15" style="2" customWidth="1"/>
    <col min="4358" max="4358" width="17.5703125" style="2" customWidth="1"/>
    <col min="4359" max="4361" width="16.28515625" style="2" customWidth="1"/>
    <col min="4362" max="4362" width="20.140625" style="2" customWidth="1"/>
    <col min="4363" max="4363" width="15" style="2" customWidth="1"/>
    <col min="4364" max="4365" width="20.140625" style="2" customWidth="1"/>
    <col min="4366" max="4366" width="17.5703125" style="2" customWidth="1"/>
    <col min="4367" max="4367" width="20.140625" style="2" customWidth="1"/>
    <col min="4368" max="4368" width="12.42578125" style="2" customWidth="1"/>
    <col min="4369" max="4369" width="45.85546875" style="2" customWidth="1"/>
    <col min="4370" max="4370" width="29.140625" style="2" customWidth="1"/>
    <col min="4371" max="4578" width="12.42578125" style="2" customWidth="1"/>
    <col min="4579" max="4579" width="20.140625" style="2" customWidth="1"/>
    <col min="4580" max="4580" width="21.42578125" style="2" customWidth="1"/>
    <col min="4581" max="4581" width="24" style="2" customWidth="1"/>
    <col min="4582" max="4582" width="11.140625" style="2" customWidth="1"/>
    <col min="4583" max="4583" width="15" style="2" customWidth="1"/>
    <col min="4584" max="4584" width="13.7109375" style="2" customWidth="1"/>
    <col min="4585" max="4585" width="24" style="2" customWidth="1"/>
    <col min="4586" max="4586" width="15" style="2" customWidth="1"/>
    <col min="4587" max="4587" width="21.42578125" style="2" customWidth="1"/>
    <col min="4588" max="4588" width="15" style="2" customWidth="1"/>
    <col min="4589" max="4589" width="20.140625" style="2" customWidth="1"/>
    <col min="4590" max="4590" width="12.42578125" style="2" customWidth="1"/>
    <col min="4591" max="4591" width="17.5703125" style="2" customWidth="1"/>
    <col min="4592" max="4592" width="25.28515625" style="2" customWidth="1"/>
    <col min="4593" max="4593" width="17.5703125" style="2" customWidth="1"/>
    <col min="4594" max="4594" width="12.42578125" style="2" customWidth="1"/>
    <col min="4595" max="4595" width="20.140625" style="2" customWidth="1"/>
    <col min="4596" max="4596" width="24" style="2" customWidth="1"/>
    <col min="4597" max="4597" width="20.140625" style="2" customWidth="1"/>
    <col min="4598" max="4598" width="22.7109375" style="2" customWidth="1"/>
    <col min="4599" max="4599" width="29.140625" style="2" customWidth="1"/>
    <col min="4600" max="4600" width="22.7109375" style="2" customWidth="1"/>
    <col min="4601" max="4601" width="7.28515625" style="2" customWidth="1"/>
    <col min="4602" max="4602" width="15" style="2" customWidth="1"/>
    <col min="4603" max="4603" width="17.5703125" style="2" customWidth="1"/>
    <col min="4604" max="4604" width="15" style="2" customWidth="1"/>
    <col min="4605" max="4605" width="16.28515625" style="2" customWidth="1"/>
    <col min="4606" max="4606" width="13.7109375" style="2" customWidth="1"/>
    <col min="4607" max="4607" width="11.140625" style="2" customWidth="1"/>
    <col min="4608" max="4608" width="15" style="2" customWidth="1"/>
    <col min="4609" max="4609" width="20.140625" style="2" customWidth="1"/>
    <col min="4610" max="4610" width="17.5703125" style="2" customWidth="1"/>
    <col min="4611" max="4611" width="27.85546875" style="2" customWidth="1"/>
    <col min="4612" max="4612" width="26.5703125" style="2" customWidth="1"/>
    <col min="4613" max="4613" width="15" style="2" customWidth="1"/>
    <col min="4614" max="4614" width="17.5703125" style="2" customWidth="1"/>
    <col min="4615" max="4617" width="16.28515625" style="2" customWidth="1"/>
    <col min="4618" max="4618" width="20.140625" style="2" customWidth="1"/>
    <col min="4619" max="4619" width="15" style="2" customWidth="1"/>
    <col min="4620" max="4621" width="20.140625" style="2" customWidth="1"/>
    <col min="4622" max="4622" width="17.5703125" style="2" customWidth="1"/>
    <col min="4623" max="4623" width="20.140625" style="2" customWidth="1"/>
    <col min="4624" max="4624" width="12.42578125" style="2" customWidth="1"/>
    <col min="4625" max="4625" width="45.85546875" style="2" customWidth="1"/>
    <col min="4626" max="4626" width="29.140625" style="2" customWidth="1"/>
    <col min="4627" max="4834" width="12.42578125" style="2" customWidth="1"/>
    <col min="4835" max="4835" width="20.140625" style="2" customWidth="1"/>
    <col min="4836" max="4836" width="21.42578125" style="2" customWidth="1"/>
    <col min="4837" max="4837" width="24" style="2" customWidth="1"/>
    <col min="4838" max="4838" width="11.140625" style="2" customWidth="1"/>
    <col min="4839" max="4839" width="15" style="2" customWidth="1"/>
    <col min="4840" max="4840" width="13.7109375" style="2" customWidth="1"/>
    <col min="4841" max="4841" width="24" style="2" customWidth="1"/>
    <col min="4842" max="4842" width="15" style="2" customWidth="1"/>
    <col min="4843" max="4843" width="21.42578125" style="2" customWidth="1"/>
    <col min="4844" max="4844" width="15" style="2" customWidth="1"/>
    <col min="4845" max="4845" width="20.140625" style="2" customWidth="1"/>
    <col min="4846" max="4846" width="12.42578125" style="2" customWidth="1"/>
    <col min="4847" max="4847" width="17.5703125" style="2" customWidth="1"/>
    <col min="4848" max="4848" width="25.28515625" style="2" customWidth="1"/>
    <col min="4849" max="4849" width="17.5703125" style="2" customWidth="1"/>
    <col min="4850" max="4850" width="12.42578125" style="2" customWidth="1"/>
    <col min="4851" max="4851" width="20.140625" style="2" customWidth="1"/>
    <col min="4852" max="4852" width="24" style="2" customWidth="1"/>
    <col min="4853" max="4853" width="20.140625" style="2" customWidth="1"/>
    <col min="4854" max="4854" width="22.7109375" style="2" customWidth="1"/>
    <col min="4855" max="4855" width="29.140625" style="2" customWidth="1"/>
    <col min="4856" max="4856" width="22.7109375" style="2" customWidth="1"/>
    <col min="4857" max="4857" width="7.28515625" style="2" customWidth="1"/>
    <col min="4858" max="4858" width="15" style="2" customWidth="1"/>
    <col min="4859" max="4859" width="17.5703125" style="2" customWidth="1"/>
    <col min="4860" max="4860" width="15" style="2" customWidth="1"/>
    <col min="4861" max="4861" width="16.28515625" style="2" customWidth="1"/>
    <col min="4862" max="4862" width="13.7109375" style="2" customWidth="1"/>
    <col min="4863" max="4863" width="11.140625" style="2" customWidth="1"/>
    <col min="4864" max="4864" width="15" style="2" customWidth="1"/>
    <col min="4865" max="4865" width="20.140625" style="2" customWidth="1"/>
    <col min="4866" max="4866" width="17.5703125" style="2" customWidth="1"/>
    <col min="4867" max="4867" width="27.85546875" style="2" customWidth="1"/>
    <col min="4868" max="4868" width="26.5703125" style="2" customWidth="1"/>
    <col min="4869" max="4869" width="15" style="2" customWidth="1"/>
    <col min="4870" max="4870" width="17.5703125" style="2" customWidth="1"/>
    <col min="4871" max="4873" width="16.28515625" style="2" customWidth="1"/>
    <col min="4874" max="4874" width="20.140625" style="2" customWidth="1"/>
    <col min="4875" max="4875" width="15" style="2" customWidth="1"/>
    <col min="4876" max="4877" width="20.140625" style="2" customWidth="1"/>
    <col min="4878" max="4878" width="17.5703125" style="2" customWidth="1"/>
    <col min="4879" max="4879" width="20.140625" style="2" customWidth="1"/>
    <col min="4880" max="4880" width="12.42578125" style="2" customWidth="1"/>
    <col min="4881" max="4881" width="45.85546875" style="2" customWidth="1"/>
    <col min="4882" max="4882" width="29.140625" style="2" customWidth="1"/>
    <col min="4883" max="5090" width="12.42578125" style="2" customWidth="1"/>
    <col min="5091" max="5091" width="20.140625" style="2" customWidth="1"/>
    <col min="5092" max="5092" width="21.42578125" style="2" customWidth="1"/>
    <col min="5093" max="5093" width="24" style="2" customWidth="1"/>
    <col min="5094" max="5094" width="11.140625" style="2" customWidth="1"/>
    <col min="5095" max="5095" width="15" style="2" customWidth="1"/>
    <col min="5096" max="5096" width="13.7109375" style="2" customWidth="1"/>
    <col min="5097" max="5097" width="24" style="2" customWidth="1"/>
    <col min="5098" max="5098" width="15" style="2" customWidth="1"/>
    <col min="5099" max="5099" width="21.42578125" style="2" customWidth="1"/>
    <col min="5100" max="5100" width="15" style="2" customWidth="1"/>
    <col min="5101" max="5101" width="20.140625" style="2" customWidth="1"/>
    <col min="5102" max="5102" width="12.42578125" style="2" customWidth="1"/>
    <col min="5103" max="5103" width="17.5703125" style="2" customWidth="1"/>
    <col min="5104" max="5104" width="25.28515625" style="2" customWidth="1"/>
    <col min="5105" max="5105" width="17.5703125" style="2" customWidth="1"/>
    <col min="5106" max="5106" width="12.42578125" style="2" customWidth="1"/>
    <col min="5107" max="5107" width="20.140625" style="2" customWidth="1"/>
    <col min="5108" max="5108" width="24" style="2" customWidth="1"/>
    <col min="5109" max="5109" width="20.140625" style="2" customWidth="1"/>
    <col min="5110" max="5110" width="22.7109375" style="2" customWidth="1"/>
    <col min="5111" max="5111" width="29.140625" style="2" customWidth="1"/>
    <col min="5112" max="5112" width="22.7109375" style="2" customWidth="1"/>
    <col min="5113" max="5113" width="7.28515625" style="2" customWidth="1"/>
    <col min="5114" max="5114" width="15" style="2" customWidth="1"/>
    <col min="5115" max="5115" width="17.5703125" style="2" customWidth="1"/>
    <col min="5116" max="5116" width="15" style="2" customWidth="1"/>
    <col min="5117" max="5117" width="16.28515625" style="2" customWidth="1"/>
    <col min="5118" max="5118" width="13.7109375" style="2" customWidth="1"/>
    <col min="5119" max="5119" width="11.140625" style="2" customWidth="1"/>
    <col min="5120" max="5120" width="15" style="2" customWidth="1"/>
    <col min="5121" max="5121" width="20.140625" style="2" customWidth="1"/>
    <col min="5122" max="5122" width="17.5703125" style="2" customWidth="1"/>
    <col min="5123" max="5123" width="27.85546875" style="2" customWidth="1"/>
    <col min="5124" max="5124" width="26.5703125" style="2" customWidth="1"/>
    <col min="5125" max="5125" width="15" style="2" customWidth="1"/>
    <col min="5126" max="5126" width="17.5703125" style="2" customWidth="1"/>
    <col min="5127" max="5129" width="16.28515625" style="2" customWidth="1"/>
    <col min="5130" max="5130" width="20.140625" style="2" customWidth="1"/>
    <col min="5131" max="5131" width="15" style="2" customWidth="1"/>
    <col min="5132" max="5133" width="20.140625" style="2" customWidth="1"/>
    <col min="5134" max="5134" width="17.5703125" style="2" customWidth="1"/>
    <col min="5135" max="5135" width="20.140625" style="2" customWidth="1"/>
    <col min="5136" max="5136" width="12.42578125" style="2" customWidth="1"/>
    <col min="5137" max="5137" width="45.85546875" style="2" customWidth="1"/>
    <col min="5138" max="5138" width="29.140625" style="2" customWidth="1"/>
    <col min="5139" max="5346" width="12.42578125" style="2" customWidth="1"/>
    <col min="5347" max="5347" width="20.140625" style="2" customWidth="1"/>
    <col min="5348" max="5348" width="21.42578125" style="2" customWidth="1"/>
    <col min="5349" max="5349" width="24" style="2" customWidth="1"/>
    <col min="5350" max="5350" width="11.140625" style="2" customWidth="1"/>
    <col min="5351" max="5351" width="15" style="2" customWidth="1"/>
    <col min="5352" max="5352" width="13.7109375" style="2" customWidth="1"/>
    <col min="5353" max="5353" width="24" style="2" customWidth="1"/>
    <col min="5354" max="5354" width="15" style="2" customWidth="1"/>
    <col min="5355" max="5355" width="21.42578125" style="2" customWidth="1"/>
    <col min="5356" max="5356" width="15" style="2" customWidth="1"/>
    <col min="5357" max="5357" width="20.140625" style="2" customWidth="1"/>
    <col min="5358" max="5358" width="12.42578125" style="2" customWidth="1"/>
    <col min="5359" max="5359" width="17.5703125" style="2" customWidth="1"/>
    <col min="5360" max="5360" width="25.28515625" style="2" customWidth="1"/>
    <col min="5361" max="5361" width="17.5703125" style="2" customWidth="1"/>
    <col min="5362" max="5362" width="12.42578125" style="2" customWidth="1"/>
    <col min="5363" max="5363" width="20.140625" style="2" customWidth="1"/>
    <col min="5364" max="5364" width="24" style="2" customWidth="1"/>
    <col min="5365" max="5365" width="20.140625" style="2" customWidth="1"/>
    <col min="5366" max="5366" width="22.7109375" style="2" customWidth="1"/>
    <col min="5367" max="5367" width="29.140625" style="2" customWidth="1"/>
    <col min="5368" max="5368" width="22.7109375" style="2" customWidth="1"/>
    <col min="5369" max="5369" width="7.28515625" style="2" customWidth="1"/>
    <col min="5370" max="5370" width="15" style="2" customWidth="1"/>
    <col min="5371" max="5371" width="17.5703125" style="2" customWidth="1"/>
    <col min="5372" max="5372" width="15" style="2" customWidth="1"/>
    <col min="5373" max="5373" width="16.28515625" style="2" customWidth="1"/>
    <col min="5374" max="5374" width="13.7109375" style="2" customWidth="1"/>
    <col min="5375" max="5375" width="11.140625" style="2" customWidth="1"/>
    <col min="5376" max="5376" width="15" style="2" customWidth="1"/>
    <col min="5377" max="5377" width="20.140625" style="2" customWidth="1"/>
    <col min="5378" max="5378" width="17.5703125" style="2" customWidth="1"/>
    <col min="5379" max="5379" width="27.85546875" style="2" customWidth="1"/>
    <col min="5380" max="5380" width="26.5703125" style="2" customWidth="1"/>
    <col min="5381" max="5381" width="15" style="2" customWidth="1"/>
    <col min="5382" max="5382" width="17.5703125" style="2" customWidth="1"/>
    <col min="5383" max="5385" width="16.28515625" style="2" customWidth="1"/>
    <col min="5386" max="5386" width="20.140625" style="2" customWidth="1"/>
    <col min="5387" max="5387" width="15" style="2" customWidth="1"/>
    <col min="5388" max="5389" width="20.140625" style="2" customWidth="1"/>
    <col min="5390" max="5390" width="17.5703125" style="2" customWidth="1"/>
    <col min="5391" max="5391" width="20.140625" style="2" customWidth="1"/>
    <col min="5392" max="5392" width="12.42578125" style="2" customWidth="1"/>
    <col min="5393" max="5393" width="45.85546875" style="2" customWidth="1"/>
    <col min="5394" max="5394" width="29.140625" style="2" customWidth="1"/>
    <col min="5395" max="5602" width="12.42578125" style="2" customWidth="1"/>
    <col min="5603" max="5603" width="20.140625" style="2" customWidth="1"/>
    <col min="5604" max="5604" width="21.42578125" style="2" customWidth="1"/>
    <col min="5605" max="5605" width="24" style="2" customWidth="1"/>
    <col min="5606" max="5606" width="11.140625" style="2" customWidth="1"/>
    <col min="5607" max="5607" width="15" style="2" customWidth="1"/>
    <col min="5608" max="5608" width="13.7109375" style="2" customWidth="1"/>
    <col min="5609" max="5609" width="24" style="2" customWidth="1"/>
    <col min="5610" max="5610" width="15" style="2" customWidth="1"/>
    <col min="5611" max="5611" width="21.42578125" style="2" customWidth="1"/>
    <col min="5612" max="5612" width="15" style="2" customWidth="1"/>
    <col min="5613" max="5613" width="20.140625" style="2" customWidth="1"/>
    <col min="5614" max="5614" width="12.42578125" style="2" customWidth="1"/>
    <col min="5615" max="5615" width="17.5703125" style="2" customWidth="1"/>
    <col min="5616" max="5616" width="25.28515625" style="2" customWidth="1"/>
    <col min="5617" max="5617" width="17.5703125" style="2" customWidth="1"/>
    <col min="5618" max="5618" width="12.42578125" style="2" customWidth="1"/>
    <col min="5619" max="5619" width="20.140625" style="2" customWidth="1"/>
    <col min="5620" max="5620" width="24" style="2" customWidth="1"/>
    <col min="5621" max="5621" width="20.140625" style="2" customWidth="1"/>
    <col min="5622" max="5622" width="22.7109375" style="2" customWidth="1"/>
    <col min="5623" max="5623" width="29.140625" style="2" customWidth="1"/>
    <col min="5624" max="5624" width="22.7109375" style="2" customWidth="1"/>
    <col min="5625" max="5625" width="7.28515625" style="2" customWidth="1"/>
    <col min="5626" max="5626" width="15" style="2" customWidth="1"/>
    <col min="5627" max="5627" width="17.5703125" style="2" customWidth="1"/>
    <col min="5628" max="5628" width="15" style="2" customWidth="1"/>
    <col min="5629" max="5629" width="16.28515625" style="2" customWidth="1"/>
    <col min="5630" max="5630" width="13.7109375" style="2" customWidth="1"/>
    <col min="5631" max="5631" width="11.140625" style="2" customWidth="1"/>
    <col min="5632" max="5632" width="15" style="2" customWidth="1"/>
    <col min="5633" max="5633" width="20.140625" style="2" customWidth="1"/>
    <col min="5634" max="5634" width="17.5703125" style="2" customWidth="1"/>
    <col min="5635" max="5635" width="27.85546875" style="2" customWidth="1"/>
    <col min="5636" max="5636" width="26.5703125" style="2" customWidth="1"/>
    <col min="5637" max="5637" width="15" style="2" customWidth="1"/>
    <col min="5638" max="5638" width="17.5703125" style="2" customWidth="1"/>
    <col min="5639" max="5641" width="16.28515625" style="2" customWidth="1"/>
    <col min="5642" max="5642" width="20.140625" style="2" customWidth="1"/>
    <col min="5643" max="5643" width="15" style="2" customWidth="1"/>
    <col min="5644" max="5645" width="20.140625" style="2" customWidth="1"/>
    <col min="5646" max="5646" width="17.5703125" style="2" customWidth="1"/>
    <col min="5647" max="5647" width="20.140625" style="2" customWidth="1"/>
    <col min="5648" max="5648" width="12.42578125" style="2" customWidth="1"/>
    <col min="5649" max="5649" width="45.85546875" style="2" customWidth="1"/>
    <col min="5650" max="5650" width="29.140625" style="2" customWidth="1"/>
    <col min="5651" max="5858" width="12.42578125" style="2" customWidth="1"/>
    <col min="5859" max="5859" width="20.140625" style="2" customWidth="1"/>
    <col min="5860" max="5860" width="21.42578125" style="2" customWidth="1"/>
    <col min="5861" max="5861" width="24" style="2" customWidth="1"/>
    <col min="5862" max="5862" width="11.140625" style="2" customWidth="1"/>
    <col min="5863" max="5863" width="15" style="2" customWidth="1"/>
    <col min="5864" max="5864" width="13.7109375" style="2" customWidth="1"/>
    <col min="5865" max="5865" width="24" style="2" customWidth="1"/>
    <col min="5866" max="5866" width="15" style="2" customWidth="1"/>
    <col min="5867" max="5867" width="21.42578125" style="2" customWidth="1"/>
    <col min="5868" max="5868" width="15" style="2" customWidth="1"/>
    <col min="5869" max="5869" width="20.140625" style="2" customWidth="1"/>
    <col min="5870" max="5870" width="12.42578125" style="2" customWidth="1"/>
    <col min="5871" max="5871" width="17.5703125" style="2" customWidth="1"/>
    <col min="5872" max="5872" width="25.28515625" style="2" customWidth="1"/>
    <col min="5873" max="5873" width="17.5703125" style="2" customWidth="1"/>
    <col min="5874" max="5874" width="12.42578125" style="2" customWidth="1"/>
    <col min="5875" max="5875" width="20.140625" style="2" customWidth="1"/>
    <col min="5876" max="5876" width="24" style="2" customWidth="1"/>
    <col min="5877" max="5877" width="20.140625" style="2" customWidth="1"/>
    <col min="5878" max="5878" width="22.7109375" style="2" customWidth="1"/>
    <col min="5879" max="5879" width="29.140625" style="2" customWidth="1"/>
    <col min="5880" max="5880" width="22.7109375" style="2" customWidth="1"/>
    <col min="5881" max="5881" width="7.28515625" style="2" customWidth="1"/>
    <col min="5882" max="5882" width="15" style="2" customWidth="1"/>
    <col min="5883" max="5883" width="17.5703125" style="2" customWidth="1"/>
    <col min="5884" max="5884" width="15" style="2" customWidth="1"/>
    <col min="5885" max="5885" width="16.28515625" style="2" customWidth="1"/>
    <col min="5886" max="5886" width="13.7109375" style="2" customWidth="1"/>
    <col min="5887" max="5887" width="11.140625" style="2" customWidth="1"/>
    <col min="5888" max="5888" width="15" style="2" customWidth="1"/>
    <col min="5889" max="5889" width="20.140625" style="2" customWidth="1"/>
    <col min="5890" max="5890" width="17.5703125" style="2" customWidth="1"/>
    <col min="5891" max="5891" width="27.85546875" style="2" customWidth="1"/>
    <col min="5892" max="5892" width="26.5703125" style="2" customWidth="1"/>
    <col min="5893" max="5893" width="15" style="2" customWidth="1"/>
    <col min="5894" max="5894" width="17.5703125" style="2" customWidth="1"/>
    <col min="5895" max="5897" width="16.28515625" style="2" customWidth="1"/>
    <col min="5898" max="5898" width="20.140625" style="2" customWidth="1"/>
    <col min="5899" max="5899" width="15" style="2" customWidth="1"/>
    <col min="5900" max="5901" width="20.140625" style="2" customWidth="1"/>
    <col min="5902" max="5902" width="17.5703125" style="2" customWidth="1"/>
    <col min="5903" max="5903" width="20.140625" style="2" customWidth="1"/>
    <col min="5904" max="5904" width="12.42578125" style="2" customWidth="1"/>
    <col min="5905" max="5905" width="45.85546875" style="2" customWidth="1"/>
    <col min="5906" max="5906" width="29.140625" style="2" customWidth="1"/>
    <col min="5907" max="6114" width="12.42578125" style="2" customWidth="1"/>
    <col min="6115" max="6115" width="20.140625" style="2" customWidth="1"/>
    <col min="6116" max="6116" width="21.42578125" style="2" customWidth="1"/>
    <col min="6117" max="6117" width="24" style="2" customWidth="1"/>
    <col min="6118" max="6118" width="11.140625" style="2" customWidth="1"/>
    <col min="6119" max="6119" width="15" style="2" customWidth="1"/>
    <col min="6120" max="6120" width="13.7109375" style="2" customWidth="1"/>
    <col min="6121" max="6121" width="24" style="2" customWidth="1"/>
    <col min="6122" max="6122" width="15" style="2" customWidth="1"/>
    <col min="6123" max="6123" width="21.42578125" style="2" customWidth="1"/>
    <col min="6124" max="6124" width="15" style="2" customWidth="1"/>
    <col min="6125" max="6125" width="20.140625" style="2" customWidth="1"/>
    <col min="6126" max="6126" width="12.42578125" style="2" customWidth="1"/>
    <col min="6127" max="6127" width="17.5703125" style="2" customWidth="1"/>
    <col min="6128" max="6128" width="25.28515625" style="2" customWidth="1"/>
    <col min="6129" max="6129" width="17.5703125" style="2" customWidth="1"/>
    <col min="6130" max="6130" width="12.42578125" style="2" customWidth="1"/>
    <col min="6131" max="6131" width="20.140625" style="2" customWidth="1"/>
    <col min="6132" max="6132" width="24" style="2" customWidth="1"/>
    <col min="6133" max="6133" width="20.140625" style="2" customWidth="1"/>
    <col min="6134" max="6134" width="22.7109375" style="2" customWidth="1"/>
    <col min="6135" max="6135" width="29.140625" style="2" customWidth="1"/>
    <col min="6136" max="6136" width="22.7109375" style="2" customWidth="1"/>
    <col min="6137" max="6137" width="7.28515625" style="2" customWidth="1"/>
    <col min="6138" max="6138" width="15" style="2" customWidth="1"/>
    <col min="6139" max="6139" width="17.5703125" style="2" customWidth="1"/>
    <col min="6140" max="6140" width="15" style="2" customWidth="1"/>
    <col min="6141" max="6141" width="16.28515625" style="2" customWidth="1"/>
    <col min="6142" max="6142" width="13.7109375" style="2" customWidth="1"/>
    <col min="6143" max="6143" width="11.140625" style="2" customWidth="1"/>
    <col min="6144" max="6144" width="15" style="2" customWidth="1"/>
    <col min="6145" max="6145" width="20.140625" style="2" customWidth="1"/>
    <col min="6146" max="6146" width="17.5703125" style="2" customWidth="1"/>
    <col min="6147" max="6147" width="27.85546875" style="2" customWidth="1"/>
    <col min="6148" max="6148" width="26.5703125" style="2" customWidth="1"/>
    <col min="6149" max="6149" width="15" style="2" customWidth="1"/>
    <col min="6150" max="6150" width="17.5703125" style="2" customWidth="1"/>
    <col min="6151" max="6153" width="16.28515625" style="2" customWidth="1"/>
    <col min="6154" max="6154" width="20.140625" style="2" customWidth="1"/>
    <col min="6155" max="6155" width="15" style="2" customWidth="1"/>
    <col min="6156" max="6157" width="20.140625" style="2" customWidth="1"/>
    <col min="6158" max="6158" width="17.5703125" style="2" customWidth="1"/>
    <col min="6159" max="6159" width="20.140625" style="2" customWidth="1"/>
    <col min="6160" max="6160" width="12.42578125" style="2" customWidth="1"/>
    <col min="6161" max="6161" width="45.85546875" style="2" customWidth="1"/>
    <col min="6162" max="6162" width="29.140625" style="2" customWidth="1"/>
    <col min="6163" max="6370" width="12.42578125" style="2" customWidth="1"/>
    <col min="6371" max="6371" width="20.140625" style="2" customWidth="1"/>
    <col min="6372" max="6372" width="21.42578125" style="2" customWidth="1"/>
    <col min="6373" max="6373" width="24" style="2" customWidth="1"/>
    <col min="6374" max="6374" width="11.140625" style="2" customWidth="1"/>
    <col min="6375" max="6375" width="15" style="2" customWidth="1"/>
    <col min="6376" max="6376" width="13.7109375" style="2" customWidth="1"/>
    <col min="6377" max="6377" width="24" style="2" customWidth="1"/>
    <col min="6378" max="6378" width="15" style="2" customWidth="1"/>
    <col min="6379" max="6379" width="21.42578125" style="2" customWidth="1"/>
    <col min="6380" max="6380" width="15" style="2" customWidth="1"/>
    <col min="6381" max="6381" width="20.140625" style="2" customWidth="1"/>
    <col min="6382" max="6382" width="12.42578125" style="2" customWidth="1"/>
    <col min="6383" max="6383" width="17.5703125" style="2" customWidth="1"/>
    <col min="6384" max="6384" width="25.28515625" style="2" customWidth="1"/>
    <col min="6385" max="6385" width="17.5703125" style="2" customWidth="1"/>
    <col min="6386" max="6386" width="12.42578125" style="2" customWidth="1"/>
    <col min="6387" max="6387" width="20.140625" style="2" customWidth="1"/>
    <col min="6388" max="6388" width="24" style="2" customWidth="1"/>
    <col min="6389" max="6389" width="20.140625" style="2" customWidth="1"/>
    <col min="6390" max="6390" width="22.7109375" style="2" customWidth="1"/>
    <col min="6391" max="6391" width="29.140625" style="2" customWidth="1"/>
    <col min="6392" max="6392" width="22.7109375" style="2" customWidth="1"/>
    <col min="6393" max="6393" width="7.28515625" style="2" customWidth="1"/>
    <col min="6394" max="6394" width="15" style="2" customWidth="1"/>
    <col min="6395" max="6395" width="17.5703125" style="2" customWidth="1"/>
    <col min="6396" max="6396" width="15" style="2" customWidth="1"/>
    <col min="6397" max="6397" width="16.28515625" style="2" customWidth="1"/>
    <col min="6398" max="6398" width="13.7109375" style="2" customWidth="1"/>
    <col min="6399" max="6399" width="11.140625" style="2" customWidth="1"/>
    <col min="6400" max="6400" width="15" style="2" customWidth="1"/>
    <col min="6401" max="6401" width="20.140625" style="2" customWidth="1"/>
    <col min="6402" max="6402" width="17.5703125" style="2" customWidth="1"/>
    <col min="6403" max="6403" width="27.85546875" style="2" customWidth="1"/>
    <col min="6404" max="6404" width="26.5703125" style="2" customWidth="1"/>
    <col min="6405" max="6405" width="15" style="2" customWidth="1"/>
    <col min="6406" max="6406" width="17.5703125" style="2" customWidth="1"/>
    <col min="6407" max="6409" width="16.28515625" style="2" customWidth="1"/>
    <col min="6410" max="6410" width="20.140625" style="2" customWidth="1"/>
    <col min="6411" max="6411" width="15" style="2" customWidth="1"/>
    <col min="6412" max="6413" width="20.140625" style="2" customWidth="1"/>
    <col min="6414" max="6414" width="17.5703125" style="2" customWidth="1"/>
    <col min="6415" max="6415" width="20.140625" style="2" customWidth="1"/>
    <col min="6416" max="6416" width="12.42578125" style="2" customWidth="1"/>
    <col min="6417" max="6417" width="45.85546875" style="2" customWidth="1"/>
    <col min="6418" max="6418" width="29.140625" style="2" customWidth="1"/>
    <col min="6419" max="6626" width="12.42578125" style="2" customWidth="1"/>
    <col min="6627" max="6627" width="20.140625" style="2" customWidth="1"/>
    <col min="6628" max="6628" width="21.42578125" style="2" customWidth="1"/>
    <col min="6629" max="6629" width="24" style="2" customWidth="1"/>
    <col min="6630" max="6630" width="11.140625" style="2" customWidth="1"/>
    <col min="6631" max="6631" width="15" style="2" customWidth="1"/>
    <col min="6632" max="6632" width="13.7109375" style="2" customWidth="1"/>
    <col min="6633" max="6633" width="24" style="2" customWidth="1"/>
    <col min="6634" max="6634" width="15" style="2" customWidth="1"/>
    <col min="6635" max="6635" width="21.42578125" style="2" customWidth="1"/>
    <col min="6636" max="6636" width="15" style="2" customWidth="1"/>
    <col min="6637" max="6637" width="20.140625" style="2" customWidth="1"/>
    <col min="6638" max="6638" width="12.42578125" style="2" customWidth="1"/>
    <col min="6639" max="6639" width="17.5703125" style="2" customWidth="1"/>
    <col min="6640" max="6640" width="25.28515625" style="2" customWidth="1"/>
    <col min="6641" max="6641" width="17.5703125" style="2" customWidth="1"/>
    <col min="6642" max="6642" width="12.42578125" style="2" customWidth="1"/>
    <col min="6643" max="6643" width="20.140625" style="2" customWidth="1"/>
    <col min="6644" max="6644" width="24" style="2" customWidth="1"/>
    <col min="6645" max="6645" width="20.140625" style="2" customWidth="1"/>
    <col min="6646" max="6646" width="22.7109375" style="2" customWidth="1"/>
    <col min="6647" max="6647" width="29.140625" style="2" customWidth="1"/>
    <col min="6648" max="6648" width="22.7109375" style="2" customWidth="1"/>
    <col min="6649" max="6649" width="7.28515625" style="2" customWidth="1"/>
    <col min="6650" max="6650" width="15" style="2" customWidth="1"/>
    <col min="6651" max="6651" width="17.5703125" style="2" customWidth="1"/>
    <col min="6652" max="6652" width="15" style="2" customWidth="1"/>
    <col min="6653" max="6653" width="16.28515625" style="2" customWidth="1"/>
    <col min="6654" max="6654" width="13.7109375" style="2" customWidth="1"/>
    <col min="6655" max="6655" width="11.140625" style="2" customWidth="1"/>
    <col min="6656" max="6656" width="15" style="2" customWidth="1"/>
    <col min="6657" max="6657" width="20.140625" style="2" customWidth="1"/>
    <col min="6658" max="6658" width="17.5703125" style="2" customWidth="1"/>
    <col min="6659" max="6659" width="27.85546875" style="2" customWidth="1"/>
    <col min="6660" max="6660" width="26.5703125" style="2" customWidth="1"/>
    <col min="6661" max="6661" width="15" style="2" customWidth="1"/>
    <col min="6662" max="6662" width="17.5703125" style="2" customWidth="1"/>
    <col min="6663" max="6665" width="16.28515625" style="2" customWidth="1"/>
    <col min="6666" max="6666" width="20.140625" style="2" customWidth="1"/>
    <col min="6667" max="6667" width="15" style="2" customWidth="1"/>
    <col min="6668" max="6669" width="20.140625" style="2" customWidth="1"/>
    <col min="6670" max="6670" width="17.5703125" style="2" customWidth="1"/>
    <col min="6671" max="6671" width="20.140625" style="2" customWidth="1"/>
    <col min="6672" max="6672" width="12.42578125" style="2" customWidth="1"/>
    <col min="6673" max="6673" width="45.85546875" style="2" customWidth="1"/>
    <col min="6674" max="6674" width="29.140625" style="2" customWidth="1"/>
    <col min="6675" max="6882" width="12.42578125" style="2" customWidth="1"/>
    <col min="6883" max="6883" width="20.140625" style="2" customWidth="1"/>
    <col min="6884" max="6884" width="21.42578125" style="2" customWidth="1"/>
    <col min="6885" max="6885" width="24" style="2" customWidth="1"/>
    <col min="6886" max="6886" width="11.140625" style="2" customWidth="1"/>
    <col min="6887" max="6887" width="15" style="2" customWidth="1"/>
    <col min="6888" max="6888" width="13.7109375" style="2" customWidth="1"/>
    <col min="6889" max="6889" width="24" style="2" customWidth="1"/>
    <col min="6890" max="6890" width="15" style="2" customWidth="1"/>
    <col min="6891" max="6891" width="21.42578125" style="2" customWidth="1"/>
    <col min="6892" max="6892" width="15" style="2" customWidth="1"/>
    <col min="6893" max="6893" width="20.140625" style="2" customWidth="1"/>
    <col min="6894" max="6894" width="12.42578125" style="2" customWidth="1"/>
    <col min="6895" max="6895" width="17.5703125" style="2" customWidth="1"/>
    <col min="6896" max="6896" width="25.28515625" style="2" customWidth="1"/>
    <col min="6897" max="6897" width="17.5703125" style="2" customWidth="1"/>
    <col min="6898" max="6898" width="12.42578125" style="2" customWidth="1"/>
    <col min="6899" max="6899" width="20.140625" style="2" customWidth="1"/>
    <col min="6900" max="6900" width="24" style="2" customWidth="1"/>
    <col min="6901" max="6901" width="20.140625" style="2" customWidth="1"/>
    <col min="6902" max="6902" width="22.7109375" style="2" customWidth="1"/>
    <col min="6903" max="6903" width="29.140625" style="2" customWidth="1"/>
    <col min="6904" max="6904" width="22.7109375" style="2" customWidth="1"/>
    <col min="6905" max="6905" width="7.28515625" style="2" customWidth="1"/>
    <col min="6906" max="6906" width="15" style="2" customWidth="1"/>
    <col min="6907" max="6907" width="17.5703125" style="2" customWidth="1"/>
    <col min="6908" max="6908" width="15" style="2" customWidth="1"/>
    <col min="6909" max="6909" width="16.28515625" style="2" customWidth="1"/>
    <col min="6910" max="6910" width="13.7109375" style="2" customWidth="1"/>
    <col min="6911" max="6911" width="11.140625" style="2" customWidth="1"/>
    <col min="6912" max="6912" width="15" style="2" customWidth="1"/>
    <col min="6913" max="6913" width="20.140625" style="2" customWidth="1"/>
    <col min="6914" max="6914" width="17.5703125" style="2" customWidth="1"/>
    <col min="6915" max="6915" width="27.85546875" style="2" customWidth="1"/>
    <col min="6916" max="6916" width="26.5703125" style="2" customWidth="1"/>
    <col min="6917" max="6917" width="15" style="2" customWidth="1"/>
    <col min="6918" max="6918" width="17.5703125" style="2" customWidth="1"/>
    <col min="6919" max="6921" width="16.28515625" style="2" customWidth="1"/>
    <col min="6922" max="6922" width="20.140625" style="2" customWidth="1"/>
    <col min="6923" max="6923" width="15" style="2" customWidth="1"/>
    <col min="6924" max="6925" width="20.140625" style="2" customWidth="1"/>
    <col min="6926" max="6926" width="17.5703125" style="2" customWidth="1"/>
    <col min="6927" max="6927" width="20.140625" style="2" customWidth="1"/>
    <col min="6928" max="6928" width="12.42578125" style="2" customWidth="1"/>
    <col min="6929" max="6929" width="45.85546875" style="2" customWidth="1"/>
    <col min="6930" max="6930" width="29.140625" style="2" customWidth="1"/>
    <col min="6931" max="7138" width="12.42578125" style="2" customWidth="1"/>
    <col min="7139" max="7139" width="20.140625" style="2" customWidth="1"/>
    <col min="7140" max="7140" width="21.42578125" style="2" customWidth="1"/>
    <col min="7141" max="7141" width="24" style="2" customWidth="1"/>
    <col min="7142" max="7142" width="11.140625" style="2" customWidth="1"/>
    <col min="7143" max="7143" width="15" style="2" customWidth="1"/>
    <col min="7144" max="7144" width="13.7109375" style="2" customWidth="1"/>
    <col min="7145" max="7145" width="24" style="2" customWidth="1"/>
    <col min="7146" max="7146" width="15" style="2" customWidth="1"/>
    <col min="7147" max="7147" width="21.42578125" style="2" customWidth="1"/>
    <col min="7148" max="7148" width="15" style="2" customWidth="1"/>
    <col min="7149" max="7149" width="20.140625" style="2" customWidth="1"/>
    <col min="7150" max="7150" width="12.42578125" style="2" customWidth="1"/>
    <col min="7151" max="7151" width="17.5703125" style="2" customWidth="1"/>
    <col min="7152" max="7152" width="25.28515625" style="2" customWidth="1"/>
    <col min="7153" max="7153" width="17.5703125" style="2" customWidth="1"/>
    <col min="7154" max="7154" width="12.42578125" style="2" customWidth="1"/>
    <col min="7155" max="7155" width="20.140625" style="2" customWidth="1"/>
    <col min="7156" max="7156" width="24" style="2" customWidth="1"/>
    <col min="7157" max="7157" width="20.140625" style="2" customWidth="1"/>
    <col min="7158" max="7158" width="22.7109375" style="2" customWidth="1"/>
    <col min="7159" max="7159" width="29.140625" style="2" customWidth="1"/>
    <col min="7160" max="7160" width="22.7109375" style="2" customWidth="1"/>
    <col min="7161" max="7161" width="7.28515625" style="2" customWidth="1"/>
    <col min="7162" max="7162" width="15" style="2" customWidth="1"/>
    <col min="7163" max="7163" width="17.5703125" style="2" customWidth="1"/>
    <col min="7164" max="7164" width="15" style="2" customWidth="1"/>
    <col min="7165" max="7165" width="16.28515625" style="2" customWidth="1"/>
    <col min="7166" max="7166" width="13.7109375" style="2" customWidth="1"/>
    <col min="7167" max="7167" width="11.140625" style="2" customWidth="1"/>
    <col min="7168" max="7168" width="15" style="2" customWidth="1"/>
    <col min="7169" max="7169" width="20.140625" style="2" customWidth="1"/>
    <col min="7170" max="7170" width="17.5703125" style="2" customWidth="1"/>
    <col min="7171" max="7171" width="27.85546875" style="2" customWidth="1"/>
    <col min="7172" max="7172" width="26.5703125" style="2" customWidth="1"/>
    <col min="7173" max="7173" width="15" style="2" customWidth="1"/>
    <col min="7174" max="7174" width="17.5703125" style="2" customWidth="1"/>
    <col min="7175" max="7177" width="16.28515625" style="2" customWidth="1"/>
    <col min="7178" max="7178" width="20.140625" style="2" customWidth="1"/>
    <col min="7179" max="7179" width="15" style="2" customWidth="1"/>
    <col min="7180" max="7181" width="20.140625" style="2" customWidth="1"/>
    <col min="7182" max="7182" width="17.5703125" style="2" customWidth="1"/>
    <col min="7183" max="7183" width="20.140625" style="2" customWidth="1"/>
    <col min="7184" max="7184" width="12.42578125" style="2" customWidth="1"/>
    <col min="7185" max="7185" width="45.85546875" style="2" customWidth="1"/>
    <col min="7186" max="7186" width="29.140625" style="2" customWidth="1"/>
    <col min="7187" max="7394" width="12.42578125" style="2" customWidth="1"/>
    <col min="7395" max="7395" width="20.140625" style="2" customWidth="1"/>
    <col min="7396" max="7396" width="21.42578125" style="2" customWidth="1"/>
    <col min="7397" max="7397" width="24" style="2" customWidth="1"/>
    <col min="7398" max="7398" width="11.140625" style="2" customWidth="1"/>
    <col min="7399" max="7399" width="15" style="2" customWidth="1"/>
    <col min="7400" max="7400" width="13.7109375" style="2" customWidth="1"/>
    <col min="7401" max="7401" width="24" style="2" customWidth="1"/>
    <col min="7402" max="7402" width="15" style="2" customWidth="1"/>
    <col min="7403" max="7403" width="21.42578125" style="2" customWidth="1"/>
    <col min="7404" max="7404" width="15" style="2" customWidth="1"/>
    <col min="7405" max="7405" width="20.140625" style="2" customWidth="1"/>
    <col min="7406" max="7406" width="12.42578125" style="2" customWidth="1"/>
    <col min="7407" max="7407" width="17.5703125" style="2" customWidth="1"/>
    <col min="7408" max="7408" width="25.28515625" style="2" customWidth="1"/>
    <col min="7409" max="7409" width="17.5703125" style="2" customWidth="1"/>
    <col min="7410" max="7410" width="12.42578125" style="2" customWidth="1"/>
    <col min="7411" max="7411" width="20.140625" style="2" customWidth="1"/>
    <col min="7412" max="7412" width="24" style="2" customWidth="1"/>
    <col min="7413" max="7413" width="20.140625" style="2" customWidth="1"/>
    <col min="7414" max="7414" width="22.7109375" style="2" customWidth="1"/>
    <col min="7415" max="7415" width="29.140625" style="2" customWidth="1"/>
    <col min="7416" max="7416" width="22.7109375" style="2" customWidth="1"/>
    <col min="7417" max="7417" width="7.28515625" style="2" customWidth="1"/>
    <col min="7418" max="7418" width="15" style="2" customWidth="1"/>
    <col min="7419" max="7419" width="17.5703125" style="2" customWidth="1"/>
    <col min="7420" max="7420" width="15" style="2" customWidth="1"/>
    <col min="7421" max="7421" width="16.28515625" style="2" customWidth="1"/>
    <col min="7422" max="7422" width="13.7109375" style="2" customWidth="1"/>
    <col min="7423" max="7423" width="11.140625" style="2" customWidth="1"/>
    <col min="7424" max="7424" width="15" style="2" customWidth="1"/>
    <col min="7425" max="7425" width="20.140625" style="2" customWidth="1"/>
    <col min="7426" max="7426" width="17.5703125" style="2" customWidth="1"/>
    <col min="7427" max="7427" width="27.85546875" style="2" customWidth="1"/>
    <col min="7428" max="7428" width="26.5703125" style="2" customWidth="1"/>
    <col min="7429" max="7429" width="15" style="2" customWidth="1"/>
    <col min="7430" max="7430" width="17.5703125" style="2" customWidth="1"/>
    <col min="7431" max="7433" width="16.28515625" style="2" customWidth="1"/>
    <col min="7434" max="7434" width="20.140625" style="2" customWidth="1"/>
    <col min="7435" max="7435" width="15" style="2" customWidth="1"/>
    <col min="7436" max="7437" width="20.140625" style="2" customWidth="1"/>
    <col min="7438" max="7438" width="17.5703125" style="2" customWidth="1"/>
    <col min="7439" max="7439" width="20.140625" style="2" customWidth="1"/>
    <col min="7440" max="7440" width="12.42578125" style="2" customWidth="1"/>
    <col min="7441" max="7441" width="45.85546875" style="2" customWidth="1"/>
    <col min="7442" max="7442" width="29.140625" style="2" customWidth="1"/>
    <col min="7443" max="7650" width="12.42578125" style="2" customWidth="1"/>
    <col min="7651" max="7651" width="20.140625" style="2" customWidth="1"/>
    <col min="7652" max="7652" width="21.42578125" style="2" customWidth="1"/>
    <col min="7653" max="7653" width="24" style="2" customWidth="1"/>
    <col min="7654" max="7654" width="11.140625" style="2" customWidth="1"/>
    <col min="7655" max="7655" width="15" style="2" customWidth="1"/>
    <col min="7656" max="7656" width="13.7109375" style="2" customWidth="1"/>
    <col min="7657" max="7657" width="24" style="2" customWidth="1"/>
    <col min="7658" max="7658" width="15" style="2" customWidth="1"/>
    <col min="7659" max="7659" width="21.42578125" style="2" customWidth="1"/>
    <col min="7660" max="7660" width="15" style="2" customWidth="1"/>
    <col min="7661" max="7661" width="20.140625" style="2" customWidth="1"/>
    <col min="7662" max="7662" width="12.42578125" style="2" customWidth="1"/>
    <col min="7663" max="7663" width="17.5703125" style="2" customWidth="1"/>
    <col min="7664" max="7664" width="25.28515625" style="2" customWidth="1"/>
    <col min="7665" max="7665" width="17.5703125" style="2" customWidth="1"/>
    <col min="7666" max="7666" width="12.42578125" style="2" customWidth="1"/>
    <col min="7667" max="7667" width="20.140625" style="2" customWidth="1"/>
    <col min="7668" max="7668" width="24" style="2" customWidth="1"/>
    <col min="7669" max="7669" width="20.140625" style="2" customWidth="1"/>
    <col min="7670" max="7670" width="22.7109375" style="2" customWidth="1"/>
    <col min="7671" max="7671" width="29.140625" style="2" customWidth="1"/>
    <col min="7672" max="7672" width="22.7109375" style="2" customWidth="1"/>
    <col min="7673" max="7673" width="7.28515625" style="2" customWidth="1"/>
    <col min="7674" max="7674" width="15" style="2" customWidth="1"/>
    <col min="7675" max="7675" width="17.5703125" style="2" customWidth="1"/>
    <col min="7676" max="7676" width="15" style="2" customWidth="1"/>
    <col min="7677" max="7677" width="16.28515625" style="2" customWidth="1"/>
    <col min="7678" max="7678" width="13.7109375" style="2" customWidth="1"/>
    <col min="7679" max="7679" width="11.140625" style="2" customWidth="1"/>
    <col min="7680" max="7680" width="15" style="2" customWidth="1"/>
    <col min="7681" max="7681" width="20.140625" style="2" customWidth="1"/>
    <col min="7682" max="7682" width="17.5703125" style="2" customWidth="1"/>
    <col min="7683" max="7683" width="27.85546875" style="2" customWidth="1"/>
    <col min="7684" max="7684" width="26.5703125" style="2" customWidth="1"/>
    <col min="7685" max="7685" width="15" style="2" customWidth="1"/>
    <col min="7686" max="7686" width="17.5703125" style="2" customWidth="1"/>
    <col min="7687" max="7689" width="16.28515625" style="2" customWidth="1"/>
    <col min="7690" max="7690" width="20.140625" style="2" customWidth="1"/>
    <col min="7691" max="7691" width="15" style="2" customWidth="1"/>
    <col min="7692" max="7693" width="20.140625" style="2" customWidth="1"/>
    <col min="7694" max="7694" width="17.5703125" style="2" customWidth="1"/>
    <col min="7695" max="7695" width="20.140625" style="2" customWidth="1"/>
    <col min="7696" max="7696" width="12.42578125" style="2" customWidth="1"/>
    <col min="7697" max="7697" width="45.85546875" style="2" customWidth="1"/>
    <col min="7698" max="7698" width="29.140625" style="2" customWidth="1"/>
    <col min="7699" max="7906" width="12.42578125" style="2" customWidth="1"/>
    <col min="7907" max="7907" width="20.140625" style="2" customWidth="1"/>
    <col min="7908" max="7908" width="21.42578125" style="2" customWidth="1"/>
    <col min="7909" max="7909" width="24" style="2" customWidth="1"/>
    <col min="7910" max="7910" width="11.140625" style="2" customWidth="1"/>
    <col min="7911" max="7911" width="15" style="2" customWidth="1"/>
    <col min="7912" max="7912" width="13.7109375" style="2" customWidth="1"/>
    <col min="7913" max="7913" width="24" style="2" customWidth="1"/>
    <col min="7914" max="7914" width="15" style="2" customWidth="1"/>
    <col min="7915" max="7915" width="21.42578125" style="2" customWidth="1"/>
    <col min="7916" max="7916" width="15" style="2" customWidth="1"/>
    <col min="7917" max="7917" width="20.140625" style="2" customWidth="1"/>
    <col min="7918" max="7918" width="12.42578125" style="2" customWidth="1"/>
    <col min="7919" max="7919" width="17.5703125" style="2" customWidth="1"/>
    <col min="7920" max="7920" width="25.28515625" style="2" customWidth="1"/>
    <col min="7921" max="7921" width="17.5703125" style="2" customWidth="1"/>
    <col min="7922" max="7922" width="12.42578125" style="2" customWidth="1"/>
    <col min="7923" max="7923" width="20.140625" style="2" customWidth="1"/>
    <col min="7924" max="7924" width="24" style="2" customWidth="1"/>
    <col min="7925" max="7925" width="20.140625" style="2" customWidth="1"/>
    <col min="7926" max="7926" width="22.7109375" style="2" customWidth="1"/>
    <col min="7927" max="7927" width="29.140625" style="2" customWidth="1"/>
    <col min="7928" max="7928" width="22.7109375" style="2" customWidth="1"/>
    <col min="7929" max="7929" width="7.28515625" style="2" customWidth="1"/>
    <col min="7930" max="7930" width="15" style="2" customWidth="1"/>
    <col min="7931" max="7931" width="17.5703125" style="2" customWidth="1"/>
    <col min="7932" max="7932" width="15" style="2" customWidth="1"/>
    <col min="7933" max="7933" width="16.28515625" style="2" customWidth="1"/>
    <col min="7934" max="7934" width="13.7109375" style="2" customWidth="1"/>
    <col min="7935" max="7935" width="11.140625" style="2" customWidth="1"/>
    <col min="7936" max="7936" width="15" style="2" customWidth="1"/>
    <col min="7937" max="7937" width="20.140625" style="2" customWidth="1"/>
    <col min="7938" max="7938" width="17.5703125" style="2" customWidth="1"/>
    <col min="7939" max="7939" width="27.85546875" style="2" customWidth="1"/>
    <col min="7940" max="7940" width="26.5703125" style="2" customWidth="1"/>
    <col min="7941" max="7941" width="15" style="2" customWidth="1"/>
    <col min="7942" max="7942" width="17.5703125" style="2" customWidth="1"/>
    <col min="7943" max="7945" width="16.28515625" style="2" customWidth="1"/>
    <col min="7946" max="7946" width="20.140625" style="2" customWidth="1"/>
    <col min="7947" max="7947" width="15" style="2" customWidth="1"/>
    <col min="7948" max="7949" width="20.140625" style="2" customWidth="1"/>
    <col min="7950" max="7950" width="17.5703125" style="2" customWidth="1"/>
    <col min="7951" max="7951" width="20.140625" style="2" customWidth="1"/>
    <col min="7952" max="7952" width="12.42578125" style="2" customWidth="1"/>
    <col min="7953" max="7953" width="45.85546875" style="2" customWidth="1"/>
    <col min="7954" max="7954" width="29.140625" style="2" customWidth="1"/>
    <col min="7955" max="8162" width="12.42578125" style="2" customWidth="1"/>
    <col min="8163" max="8163" width="20.140625" style="2" customWidth="1"/>
    <col min="8164" max="8164" width="21.42578125" style="2" customWidth="1"/>
    <col min="8165" max="8165" width="24" style="2" customWidth="1"/>
    <col min="8166" max="8166" width="11.140625" style="2" customWidth="1"/>
    <col min="8167" max="8167" width="15" style="2" customWidth="1"/>
    <col min="8168" max="8168" width="13.7109375" style="2" customWidth="1"/>
    <col min="8169" max="8169" width="24" style="2" customWidth="1"/>
    <col min="8170" max="8170" width="15" style="2" customWidth="1"/>
    <col min="8171" max="8171" width="21.42578125" style="2" customWidth="1"/>
    <col min="8172" max="8172" width="15" style="2" customWidth="1"/>
    <col min="8173" max="8173" width="20.140625" style="2" customWidth="1"/>
    <col min="8174" max="8174" width="12.42578125" style="2" customWidth="1"/>
    <col min="8175" max="8175" width="17.5703125" style="2" customWidth="1"/>
    <col min="8176" max="8176" width="25.28515625" style="2" customWidth="1"/>
    <col min="8177" max="8177" width="17.5703125" style="2" customWidth="1"/>
    <col min="8178" max="8178" width="12.42578125" style="2" customWidth="1"/>
    <col min="8179" max="8179" width="20.140625" style="2" customWidth="1"/>
    <col min="8180" max="8180" width="24" style="2" customWidth="1"/>
    <col min="8181" max="8181" width="20.140625" style="2" customWidth="1"/>
    <col min="8182" max="8182" width="22.7109375" style="2" customWidth="1"/>
    <col min="8183" max="8183" width="29.140625" style="2" customWidth="1"/>
    <col min="8184" max="8184" width="22.7109375" style="2" customWidth="1"/>
    <col min="8185" max="8185" width="7.28515625" style="2" customWidth="1"/>
    <col min="8186" max="8186" width="15" style="2" customWidth="1"/>
    <col min="8187" max="8187" width="17.5703125" style="2" customWidth="1"/>
    <col min="8188" max="8188" width="15" style="2" customWidth="1"/>
    <col min="8189" max="8189" width="16.28515625" style="2" customWidth="1"/>
    <col min="8190" max="8190" width="13.7109375" style="2" customWidth="1"/>
    <col min="8191" max="8191" width="11.140625" style="2" customWidth="1"/>
    <col min="8192" max="8192" width="15" style="2" customWidth="1"/>
    <col min="8193" max="8193" width="20.140625" style="2" customWidth="1"/>
    <col min="8194" max="8194" width="17.5703125" style="2" customWidth="1"/>
    <col min="8195" max="8195" width="27.85546875" style="2" customWidth="1"/>
    <col min="8196" max="8196" width="26.5703125" style="2" customWidth="1"/>
    <col min="8197" max="8197" width="15" style="2" customWidth="1"/>
    <col min="8198" max="8198" width="17.5703125" style="2" customWidth="1"/>
    <col min="8199" max="8201" width="16.28515625" style="2" customWidth="1"/>
    <col min="8202" max="8202" width="20.140625" style="2" customWidth="1"/>
    <col min="8203" max="8203" width="15" style="2" customWidth="1"/>
    <col min="8204" max="8205" width="20.140625" style="2" customWidth="1"/>
    <col min="8206" max="8206" width="17.5703125" style="2" customWidth="1"/>
    <col min="8207" max="8207" width="20.140625" style="2" customWidth="1"/>
    <col min="8208" max="8208" width="12.42578125" style="2" customWidth="1"/>
    <col min="8209" max="8209" width="45.85546875" style="2" customWidth="1"/>
    <col min="8210" max="8210" width="29.140625" style="2" customWidth="1"/>
    <col min="8211" max="8418" width="12.42578125" style="2" customWidth="1"/>
    <col min="8419" max="8419" width="20.140625" style="2" customWidth="1"/>
    <col min="8420" max="8420" width="21.42578125" style="2" customWidth="1"/>
    <col min="8421" max="8421" width="24" style="2" customWidth="1"/>
    <col min="8422" max="8422" width="11.140625" style="2" customWidth="1"/>
    <col min="8423" max="8423" width="15" style="2" customWidth="1"/>
    <col min="8424" max="8424" width="13.7109375" style="2" customWidth="1"/>
    <col min="8425" max="8425" width="24" style="2" customWidth="1"/>
    <col min="8426" max="8426" width="15" style="2" customWidth="1"/>
    <col min="8427" max="8427" width="21.42578125" style="2" customWidth="1"/>
    <col min="8428" max="8428" width="15" style="2" customWidth="1"/>
    <col min="8429" max="8429" width="20.140625" style="2" customWidth="1"/>
    <col min="8430" max="8430" width="12.42578125" style="2" customWidth="1"/>
    <col min="8431" max="8431" width="17.5703125" style="2" customWidth="1"/>
    <col min="8432" max="8432" width="25.28515625" style="2" customWidth="1"/>
    <col min="8433" max="8433" width="17.5703125" style="2" customWidth="1"/>
    <col min="8434" max="8434" width="12.42578125" style="2" customWidth="1"/>
    <col min="8435" max="8435" width="20.140625" style="2" customWidth="1"/>
    <col min="8436" max="8436" width="24" style="2" customWidth="1"/>
    <col min="8437" max="8437" width="20.140625" style="2" customWidth="1"/>
    <col min="8438" max="8438" width="22.7109375" style="2" customWidth="1"/>
    <col min="8439" max="8439" width="29.140625" style="2" customWidth="1"/>
    <col min="8440" max="8440" width="22.7109375" style="2" customWidth="1"/>
    <col min="8441" max="8441" width="7.28515625" style="2" customWidth="1"/>
    <col min="8442" max="8442" width="15" style="2" customWidth="1"/>
    <col min="8443" max="8443" width="17.5703125" style="2" customWidth="1"/>
    <col min="8444" max="8444" width="15" style="2" customWidth="1"/>
    <col min="8445" max="8445" width="16.28515625" style="2" customWidth="1"/>
    <col min="8446" max="8446" width="13.7109375" style="2" customWidth="1"/>
    <col min="8447" max="8447" width="11.140625" style="2" customWidth="1"/>
    <col min="8448" max="8448" width="15" style="2" customWidth="1"/>
    <col min="8449" max="8449" width="20.140625" style="2" customWidth="1"/>
    <col min="8450" max="8450" width="17.5703125" style="2" customWidth="1"/>
    <col min="8451" max="8451" width="27.85546875" style="2" customWidth="1"/>
    <col min="8452" max="8452" width="26.5703125" style="2" customWidth="1"/>
    <col min="8453" max="8453" width="15" style="2" customWidth="1"/>
    <col min="8454" max="8454" width="17.5703125" style="2" customWidth="1"/>
    <col min="8455" max="8457" width="16.28515625" style="2" customWidth="1"/>
    <col min="8458" max="8458" width="20.140625" style="2" customWidth="1"/>
    <col min="8459" max="8459" width="15" style="2" customWidth="1"/>
    <col min="8460" max="8461" width="20.140625" style="2" customWidth="1"/>
    <col min="8462" max="8462" width="17.5703125" style="2" customWidth="1"/>
    <col min="8463" max="8463" width="20.140625" style="2" customWidth="1"/>
    <col min="8464" max="8464" width="12.42578125" style="2" customWidth="1"/>
    <col min="8465" max="8465" width="45.85546875" style="2" customWidth="1"/>
    <col min="8466" max="8466" width="29.140625" style="2" customWidth="1"/>
    <col min="8467" max="8674" width="12.42578125" style="2" customWidth="1"/>
    <col min="8675" max="8675" width="20.140625" style="2" customWidth="1"/>
    <col min="8676" max="8676" width="21.42578125" style="2" customWidth="1"/>
    <col min="8677" max="8677" width="24" style="2" customWidth="1"/>
    <col min="8678" max="8678" width="11.140625" style="2" customWidth="1"/>
    <col min="8679" max="8679" width="15" style="2" customWidth="1"/>
    <col min="8680" max="8680" width="13.7109375" style="2" customWidth="1"/>
    <col min="8681" max="8681" width="24" style="2" customWidth="1"/>
    <col min="8682" max="8682" width="15" style="2" customWidth="1"/>
    <col min="8683" max="8683" width="21.42578125" style="2" customWidth="1"/>
    <col min="8684" max="8684" width="15" style="2" customWidth="1"/>
    <col min="8685" max="8685" width="20.140625" style="2" customWidth="1"/>
    <col min="8686" max="8686" width="12.42578125" style="2" customWidth="1"/>
    <col min="8687" max="8687" width="17.5703125" style="2" customWidth="1"/>
    <col min="8688" max="8688" width="25.28515625" style="2" customWidth="1"/>
    <col min="8689" max="8689" width="17.5703125" style="2" customWidth="1"/>
    <col min="8690" max="8690" width="12.42578125" style="2" customWidth="1"/>
    <col min="8691" max="8691" width="20.140625" style="2" customWidth="1"/>
    <col min="8692" max="8692" width="24" style="2" customWidth="1"/>
    <col min="8693" max="8693" width="20.140625" style="2" customWidth="1"/>
    <col min="8694" max="8694" width="22.7109375" style="2" customWidth="1"/>
    <col min="8695" max="8695" width="29.140625" style="2" customWidth="1"/>
    <col min="8696" max="8696" width="22.7109375" style="2" customWidth="1"/>
    <col min="8697" max="8697" width="7.28515625" style="2" customWidth="1"/>
    <col min="8698" max="8698" width="15" style="2" customWidth="1"/>
    <col min="8699" max="8699" width="17.5703125" style="2" customWidth="1"/>
    <col min="8700" max="8700" width="15" style="2" customWidth="1"/>
    <col min="8701" max="8701" width="16.28515625" style="2" customWidth="1"/>
    <col min="8702" max="8702" width="13.7109375" style="2" customWidth="1"/>
    <col min="8703" max="8703" width="11.140625" style="2" customWidth="1"/>
    <col min="8704" max="8704" width="15" style="2" customWidth="1"/>
    <col min="8705" max="8705" width="20.140625" style="2" customWidth="1"/>
    <col min="8706" max="8706" width="17.5703125" style="2" customWidth="1"/>
    <col min="8707" max="8707" width="27.85546875" style="2" customWidth="1"/>
    <col min="8708" max="8708" width="26.5703125" style="2" customWidth="1"/>
    <col min="8709" max="8709" width="15" style="2" customWidth="1"/>
    <col min="8710" max="8710" width="17.5703125" style="2" customWidth="1"/>
    <col min="8711" max="8713" width="16.28515625" style="2" customWidth="1"/>
    <col min="8714" max="8714" width="20.140625" style="2" customWidth="1"/>
    <col min="8715" max="8715" width="15" style="2" customWidth="1"/>
    <col min="8716" max="8717" width="20.140625" style="2" customWidth="1"/>
    <col min="8718" max="8718" width="17.5703125" style="2" customWidth="1"/>
    <col min="8719" max="8719" width="20.140625" style="2" customWidth="1"/>
    <col min="8720" max="8720" width="12.42578125" style="2" customWidth="1"/>
    <col min="8721" max="8721" width="45.85546875" style="2" customWidth="1"/>
    <col min="8722" max="8722" width="29.140625" style="2" customWidth="1"/>
    <col min="8723" max="8930" width="12.42578125" style="2" customWidth="1"/>
    <col min="8931" max="8931" width="20.140625" style="2" customWidth="1"/>
    <col min="8932" max="8932" width="21.42578125" style="2" customWidth="1"/>
    <col min="8933" max="8933" width="24" style="2" customWidth="1"/>
    <col min="8934" max="8934" width="11.140625" style="2" customWidth="1"/>
    <col min="8935" max="8935" width="15" style="2" customWidth="1"/>
    <col min="8936" max="8936" width="13.7109375" style="2" customWidth="1"/>
    <col min="8937" max="8937" width="24" style="2" customWidth="1"/>
    <col min="8938" max="8938" width="15" style="2" customWidth="1"/>
    <col min="8939" max="8939" width="21.42578125" style="2" customWidth="1"/>
    <col min="8940" max="8940" width="15" style="2" customWidth="1"/>
    <col min="8941" max="8941" width="20.140625" style="2" customWidth="1"/>
    <col min="8942" max="8942" width="12.42578125" style="2" customWidth="1"/>
    <col min="8943" max="8943" width="17.5703125" style="2" customWidth="1"/>
    <col min="8944" max="8944" width="25.28515625" style="2" customWidth="1"/>
    <col min="8945" max="8945" width="17.5703125" style="2" customWidth="1"/>
    <col min="8946" max="8946" width="12.42578125" style="2" customWidth="1"/>
    <col min="8947" max="8947" width="20.140625" style="2" customWidth="1"/>
    <col min="8948" max="8948" width="24" style="2" customWidth="1"/>
    <col min="8949" max="8949" width="20.140625" style="2" customWidth="1"/>
    <col min="8950" max="8950" width="22.7109375" style="2" customWidth="1"/>
    <col min="8951" max="8951" width="29.140625" style="2" customWidth="1"/>
    <col min="8952" max="8952" width="22.7109375" style="2" customWidth="1"/>
    <col min="8953" max="8953" width="7.28515625" style="2" customWidth="1"/>
    <col min="8954" max="8954" width="15" style="2" customWidth="1"/>
    <col min="8955" max="8955" width="17.5703125" style="2" customWidth="1"/>
    <col min="8956" max="8956" width="15" style="2" customWidth="1"/>
    <col min="8957" max="8957" width="16.28515625" style="2" customWidth="1"/>
    <col min="8958" max="8958" width="13.7109375" style="2" customWidth="1"/>
    <col min="8959" max="8959" width="11.140625" style="2" customWidth="1"/>
    <col min="8960" max="8960" width="15" style="2" customWidth="1"/>
    <col min="8961" max="8961" width="20.140625" style="2" customWidth="1"/>
    <col min="8962" max="8962" width="17.5703125" style="2" customWidth="1"/>
    <col min="8963" max="8963" width="27.85546875" style="2" customWidth="1"/>
    <col min="8964" max="8964" width="26.5703125" style="2" customWidth="1"/>
    <col min="8965" max="8965" width="15" style="2" customWidth="1"/>
    <col min="8966" max="8966" width="17.5703125" style="2" customWidth="1"/>
    <col min="8967" max="8969" width="16.28515625" style="2" customWidth="1"/>
    <col min="8970" max="8970" width="20.140625" style="2" customWidth="1"/>
    <col min="8971" max="8971" width="15" style="2" customWidth="1"/>
    <col min="8972" max="8973" width="20.140625" style="2" customWidth="1"/>
    <col min="8974" max="8974" width="17.5703125" style="2" customWidth="1"/>
    <col min="8975" max="8975" width="20.140625" style="2" customWidth="1"/>
    <col min="8976" max="8976" width="12.42578125" style="2" customWidth="1"/>
    <col min="8977" max="8977" width="45.85546875" style="2" customWidth="1"/>
    <col min="8978" max="8978" width="29.140625" style="2" customWidth="1"/>
    <col min="8979" max="9186" width="12.42578125" style="2" customWidth="1"/>
    <col min="9187" max="9187" width="20.140625" style="2" customWidth="1"/>
    <col min="9188" max="9188" width="21.42578125" style="2" customWidth="1"/>
    <col min="9189" max="9189" width="24" style="2" customWidth="1"/>
    <col min="9190" max="9190" width="11.140625" style="2" customWidth="1"/>
    <col min="9191" max="9191" width="15" style="2" customWidth="1"/>
    <col min="9192" max="9192" width="13.7109375" style="2" customWidth="1"/>
    <col min="9193" max="9193" width="24" style="2" customWidth="1"/>
    <col min="9194" max="9194" width="15" style="2" customWidth="1"/>
    <col min="9195" max="9195" width="21.42578125" style="2" customWidth="1"/>
    <col min="9196" max="9196" width="15" style="2" customWidth="1"/>
    <col min="9197" max="9197" width="20.140625" style="2" customWidth="1"/>
    <col min="9198" max="9198" width="12.42578125" style="2" customWidth="1"/>
    <col min="9199" max="9199" width="17.5703125" style="2" customWidth="1"/>
    <col min="9200" max="9200" width="25.28515625" style="2" customWidth="1"/>
    <col min="9201" max="9201" width="17.5703125" style="2" customWidth="1"/>
    <col min="9202" max="9202" width="12.42578125" style="2" customWidth="1"/>
    <col min="9203" max="9203" width="20.140625" style="2" customWidth="1"/>
    <col min="9204" max="9204" width="24" style="2" customWidth="1"/>
    <col min="9205" max="9205" width="20.140625" style="2" customWidth="1"/>
    <col min="9206" max="9206" width="22.7109375" style="2" customWidth="1"/>
    <col min="9207" max="9207" width="29.140625" style="2" customWidth="1"/>
    <col min="9208" max="9208" width="22.7109375" style="2" customWidth="1"/>
    <col min="9209" max="9209" width="7.28515625" style="2" customWidth="1"/>
    <col min="9210" max="9210" width="15" style="2" customWidth="1"/>
    <col min="9211" max="9211" width="17.5703125" style="2" customWidth="1"/>
    <col min="9212" max="9212" width="15" style="2" customWidth="1"/>
    <col min="9213" max="9213" width="16.28515625" style="2" customWidth="1"/>
    <col min="9214" max="9214" width="13.7109375" style="2" customWidth="1"/>
    <col min="9215" max="9215" width="11.140625" style="2" customWidth="1"/>
    <col min="9216" max="9216" width="15" style="2" customWidth="1"/>
    <col min="9217" max="9217" width="20.140625" style="2" customWidth="1"/>
    <col min="9218" max="9218" width="17.5703125" style="2" customWidth="1"/>
    <col min="9219" max="9219" width="27.85546875" style="2" customWidth="1"/>
    <col min="9220" max="9220" width="26.5703125" style="2" customWidth="1"/>
    <col min="9221" max="9221" width="15" style="2" customWidth="1"/>
    <col min="9222" max="9222" width="17.5703125" style="2" customWidth="1"/>
    <col min="9223" max="9225" width="16.28515625" style="2" customWidth="1"/>
    <col min="9226" max="9226" width="20.140625" style="2" customWidth="1"/>
    <col min="9227" max="9227" width="15" style="2" customWidth="1"/>
    <col min="9228" max="9229" width="20.140625" style="2" customWidth="1"/>
    <col min="9230" max="9230" width="17.5703125" style="2" customWidth="1"/>
    <col min="9231" max="9231" width="20.140625" style="2" customWidth="1"/>
    <col min="9232" max="9232" width="12.42578125" style="2" customWidth="1"/>
    <col min="9233" max="9233" width="45.85546875" style="2" customWidth="1"/>
    <col min="9234" max="9234" width="29.140625" style="2" customWidth="1"/>
    <col min="9235" max="9442" width="12.42578125" style="2" customWidth="1"/>
    <col min="9443" max="9443" width="20.140625" style="2" customWidth="1"/>
    <col min="9444" max="9444" width="21.42578125" style="2" customWidth="1"/>
    <col min="9445" max="9445" width="24" style="2" customWidth="1"/>
    <col min="9446" max="9446" width="11.140625" style="2" customWidth="1"/>
    <col min="9447" max="9447" width="15" style="2" customWidth="1"/>
    <col min="9448" max="9448" width="13.7109375" style="2" customWidth="1"/>
    <col min="9449" max="9449" width="24" style="2" customWidth="1"/>
    <col min="9450" max="9450" width="15" style="2" customWidth="1"/>
    <col min="9451" max="9451" width="21.42578125" style="2" customWidth="1"/>
    <col min="9452" max="9452" width="15" style="2" customWidth="1"/>
    <col min="9453" max="9453" width="20.140625" style="2" customWidth="1"/>
    <col min="9454" max="9454" width="12.42578125" style="2" customWidth="1"/>
    <col min="9455" max="9455" width="17.5703125" style="2" customWidth="1"/>
    <col min="9456" max="9456" width="25.28515625" style="2" customWidth="1"/>
    <col min="9457" max="9457" width="17.5703125" style="2" customWidth="1"/>
    <col min="9458" max="9458" width="12.42578125" style="2" customWidth="1"/>
    <col min="9459" max="9459" width="20.140625" style="2" customWidth="1"/>
    <col min="9460" max="9460" width="24" style="2" customWidth="1"/>
    <col min="9461" max="9461" width="20.140625" style="2" customWidth="1"/>
    <col min="9462" max="9462" width="22.7109375" style="2" customWidth="1"/>
    <col min="9463" max="9463" width="29.140625" style="2" customWidth="1"/>
    <col min="9464" max="9464" width="22.7109375" style="2" customWidth="1"/>
    <col min="9465" max="9465" width="7.28515625" style="2" customWidth="1"/>
    <col min="9466" max="9466" width="15" style="2" customWidth="1"/>
    <col min="9467" max="9467" width="17.5703125" style="2" customWidth="1"/>
    <col min="9468" max="9468" width="15" style="2" customWidth="1"/>
    <col min="9469" max="9469" width="16.28515625" style="2" customWidth="1"/>
    <col min="9470" max="9470" width="13.7109375" style="2" customWidth="1"/>
    <col min="9471" max="9471" width="11.140625" style="2" customWidth="1"/>
    <col min="9472" max="9472" width="15" style="2" customWidth="1"/>
    <col min="9473" max="9473" width="20.140625" style="2" customWidth="1"/>
    <col min="9474" max="9474" width="17.5703125" style="2" customWidth="1"/>
    <col min="9475" max="9475" width="27.85546875" style="2" customWidth="1"/>
    <col min="9476" max="9476" width="26.5703125" style="2" customWidth="1"/>
    <col min="9477" max="9477" width="15" style="2" customWidth="1"/>
    <col min="9478" max="9478" width="17.5703125" style="2" customWidth="1"/>
    <col min="9479" max="9481" width="16.28515625" style="2" customWidth="1"/>
    <col min="9482" max="9482" width="20.140625" style="2" customWidth="1"/>
    <col min="9483" max="9483" width="15" style="2" customWidth="1"/>
    <col min="9484" max="9485" width="20.140625" style="2" customWidth="1"/>
    <col min="9486" max="9486" width="17.5703125" style="2" customWidth="1"/>
    <col min="9487" max="9487" width="20.140625" style="2" customWidth="1"/>
    <col min="9488" max="9488" width="12.42578125" style="2" customWidth="1"/>
    <col min="9489" max="9489" width="45.85546875" style="2" customWidth="1"/>
    <col min="9490" max="9490" width="29.140625" style="2" customWidth="1"/>
    <col min="9491" max="9698" width="12.42578125" style="2" customWidth="1"/>
    <col min="9699" max="9699" width="20.140625" style="2" customWidth="1"/>
    <col min="9700" max="9700" width="21.42578125" style="2" customWidth="1"/>
    <col min="9701" max="9701" width="24" style="2" customWidth="1"/>
    <col min="9702" max="9702" width="11.140625" style="2" customWidth="1"/>
    <col min="9703" max="9703" width="15" style="2" customWidth="1"/>
    <col min="9704" max="9704" width="13.7109375" style="2" customWidth="1"/>
    <col min="9705" max="9705" width="24" style="2" customWidth="1"/>
    <col min="9706" max="9706" width="15" style="2" customWidth="1"/>
    <col min="9707" max="9707" width="21.42578125" style="2" customWidth="1"/>
    <col min="9708" max="9708" width="15" style="2" customWidth="1"/>
    <col min="9709" max="9709" width="20.140625" style="2" customWidth="1"/>
    <col min="9710" max="9710" width="12.42578125" style="2" customWidth="1"/>
    <col min="9711" max="9711" width="17.5703125" style="2" customWidth="1"/>
    <col min="9712" max="9712" width="25.28515625" style="2" customWidth="1"/>
    <col min="9713" max="9713" width="17.5703125" style="2" customWidth="1"/>
    <col min="9714" max="9714" width="12.42578125" style="2" customWidth="1"/>
    <col min="9715" max="9715" width="20.140625" style="2" customWidth="1"/>
    <col min="9716" max="9716" width="24" style="2" customWidth="1"/>
    <col min="9717" max="9717" width="20.140625" style="2" customWidth="1"/>
    <col min="9718" max="9718" width="22.7109375" style="2" customWidth="1"/>
    <col min="9719" max="9719" width="29.140625" style="2" customWidth="1"/>
    <col min="9720" max="9720" width="22.7109375" style="2" customWidth="1"/>
    <col min="9721" max="9721" width="7.28515625" style="2" customWidth="1"/>
    <col min="9722" max="9722" width="15" style="2" customWidth="1"/>
    <col min="9723" max="9723" width="17.5703125" style="2" customWidth="1"/>
    <col min="9724" max="9724" width="15" style="2" customWidth="1"/>
    <col min="9725" max="9725" width="16.28515625" style="2" customWidth="1"/>
    <col min="9726" max="9726" width="13.7109375" style="2" customWidth="1"/>
    <col min="9727" max="9727" width="11.140625" style="2" customWidth="1"/>
    <col min="9728" max="9728" width="15" style="2" customWidth="1"/>
    <col min="9729" max="9729" width="20.140625" style="2" customWidth="1"/>
    <col min="9730" max="9730" width="17.5703125" style="2" customWidth="1"/>
    <col min="9731" max="9731" width="27.85546875" style="2" customWidth="1"/>
    <col min="9732" max="9732" width="26.5703125" style="2" customWidth="1"/>
    <col min="9733" max="9733" width="15" style="2" customWidth="1"/>
    <col min="9734" max="9734" width="17.5703125" style="2" customWidth="1"/>
    <col min="9735" max="9737" width="16.28515625" style="2" customWidth="1"/>
    <col min="9738" max="9738" width="20.140625" style="2" customWidth="1"/>
    <col min="9739" max="9739" width="15" style="2" customWidth="1"/>
    <col min="9740" max="9741" width="20.140625" style="2" customWidth="1"/>
    <col min="9742" max="9742" width="17.5703125" style="2" customWidth="1"/>
    <col min="9743" max="9743" width="20.140625" style="2" customWidth="1"/>
    <col min="9744" max="9744" width="12.42578125" style="2" customWidth="1"/>
    <col min="9745" max="9745" width="45.85546875" style="2" customWidth="1"/>
    <col min="9746" max="9746" width="29.140625" style="2" customWidth="1"/>
    <col min="9747" max="9954" width="12.42578125" style="2" customWidth="1"/>
    <col min="9955" max="9955" width="20.140625" style="2" customWidth="1"/>
    <col min="9956" max="9956" width="21.42578125" style="2" customWidth="1"/>
    <col min="9957" max="9957" width="24" style="2" customWidth="1"/>
    <col min="9958" max="9958" width="11.140625" style="2" customWidth="1"/>
    <col min="9959" max="9959" width="15" style="2" customWidth="1"/>
    <col min="9960" max="9960" width="13.7109375" style="2" customWidth="1"/>
    <col min="9961" max="9961" width="24" style="2" customWidth="1"/>
    <col min="9962" max="9962" width="15" style="2" customWidth="1"/>
    <col min="9963" max="9963" width="21.42578125" style="2" customWidth="1"/>
    <col min="9964" max="9964" width="15" style="2" customWidth="1"/>
    <col min="9965" max="9965" width="20.140625" style="2" customWidth="1"/>
    <col min="9966" max="9966" width="12.42578125" style="2" customWidth="1"/>
    <col min="9967" max="9967" width="17.5703125" style="2" customWidth="1"/>
    <col min="9968" max="9968" width="25.28515625" style="2" customWidth="1"/>
    <col min="9969" max="9969" width="17.5703125" style="2" customWidth="1"/>
    <col min="9970" max="9970" width="12.42578125" style="2" customWidth="1"/>
    <col min="9971" max="9971" width="20.140625" style="2" customWidth="1"/>
    <col min="9972" max="9972" width="24" style="2" customWidth="1"/>
    <col min="9973" max="9973" width="20.140625" style="2" customWidth="1"/>
    <col min="9974" max="9974" width="22.7109375" style="2" customWidth="1"/>
    <col min="9975" max="9975" width="29.140625" style="2" customWidth="1"/>
    <col min="9976" max="9976" width="22.7109375" style="2" customWidth="1"/>
    <col min="9977" max="9977" width="7.28515625" style="2" customWidth="1"/>
    <col min="9978" max="9978" width="15" style="2" customWidth="1"/>
    <col min="9979" max="9979" width="17.5703125" style="2" customWidth="1"/>
    <col min="9980" max="9980" width="15" style="2" customWidth="1"/>
    <col min="9981" max="9981" width="16.28515625" style="2" customWidth="1"/>
    <col min="9982" max="9982" width="13.7109375" style="2" customWidth="1"/>
    <col min="9983" max="9983" width="11.140625" style="2" customWidth="1"/>
    <col min="9984" max="9984" width="15" style="2" customWidth="1"/>
    <col min="9985" max="9985" width="20.140625" style="2" customWidth="1"/>
    <col min="9986" max="9986" width="17.5703125" style="2" customWidth="1"/>
    <col min="9987" max="9987" width="27.85546875" style="2" customWidth="1"/>
    <col min="9988" max="9988" width="26.5703125" style="2" customWidth="1"/>
    <col min="9989" max="9989" width="15" style="2" customWidth="1"/>
    <col min="9990" max="9990" width="17.5703125" style="2" customWidth="1"/>
    <col min="9991" max="9993" width="16.28515625" style="2" customWidth="1"/>
    <col min="9994" max="9994" width="20.140625" style="2" customWidth="1"/>
    <col min="9995" max="9995" width="15" style="2" customWidth="1"/>
    <col min="9996" max="9997" width="20.140625" style="2" customWidth="1"/>
    <col min="9998" max="9998" width="17.5703125" style="2" customWidth="1"/>
    <col min="9999" max="9999" width="20.140625" style="2" customWidth="1"/>
    <col min="10000" max="10000" width="12.42578125" style="2" customWidth="1"/>
    <col min="10001" max="10001" width="45.85546875" style="2" customWidth="1"/>
    <col min="10002" max="10002" width="29.140625" style="2" customWidth="1"/>
    <col min="10003" max="10210" width="12.42578125" style="2" customWidth="1"/>
    <col min="10211" max="10211" width="20.140625" style="2" customWidth="1"/>
    <col min="10212" max="10212" width="21.42578125" style="2" customWidth="1"/>
    <col min="10213" max="10213" width="24" style="2" customWidth="1"/>
    <col min="10214" max="10214" width="11.140625" style="2" customWidth="1"/>
    <col min="10215" max="10215" width="15" style="2" customWidth="1"/>
    <col min="10216" max="10216" width="13.7109375" style="2" customWidth="1"/>
    <col min="10217" max="10217" width="24" style="2" customWidth="1"/>
    <col min="10218" max="10218" width="15" style="2" customWidth="1"/>
    <col min="10219" max="10219" width="21.42578125" style="2" customWidth="1"/>
    <col min="10220" max="10220" width="15" style="2" customWidth="1"/>
    <col min="10221" max="10221" width="20.140625" style="2" customWidth="1"/>
    <col min="10222" max="10222" width="12.42578125" style="2" customWidth="1"/>
    <col min="10223" max="10223" width="17.5703125" style="2" customWidth="1"/>
    <col min="10224" max="10224" width="25.28515625" style="2" customWidth="1"/>
    <col min="10225" max="10225" width="17.5703125" style="2" customWidth="1"/>
    <col min="10226" max="10226" width="12.42578125" style="2" customWidth="1"/>
    <col min="10227" max="10227" width="20.140625" style="2" customWidth="1"/>
    <col min="10228" max="10228" width="24" style="2" customWidth="1"/>
    <col min="10229" max="10229" width="20.140625" style="2" customWidth="1"/>
    <col min="10230" max="10230" width="22.7109375" style="2" customWidth="1"/>
    <col min="10231" max="10231" width="29.140625" style="2" customWidth="1"/>
    <col min="10232" max="10232" width="22.7109375" style="2" customWidth="1"/>
    <col min="10233" max="10233" width="7.28515625" style="2" customWidth="1"/>
    <col min="10234" max="10234" width="15" style="2" customWidth="1"/>
    <col min="10235" max="10235" width="17.5703125" style="2" customWidth="1"/>
    <col min="10236" max="10236" width="15" style="2" customWidth="1"/>
    <col min="10237" max="10237" width="16.28515625" style="2" customWidth="1"/>
    <col min="10238" max="10238" width="13.7109375" style="2" customWidth="1"/>
    <col min="10239" max="10239" width="11.140625" style="2" customWidth="1"/>
    <col min="10240" max="10240" width="15" style="2" customWidth="1"/>
    <col min="10241" max="10241" width="20.140625" style="2" customWidth="1"/>
    <col min="10242" max="10242" width="17.5703125" style="2" customWidth="1"/>
    <col min="10243" max="10243" width="27.85546875" style="2" customWidth="1"/>
    <col min="10244" max="10244" width="26.5703125" style="2" customWidth="1"/>
    <col min="10245" max="10245" width="15" style="2" customWidth="1"/>
    <col min="10246" max="10246" width="17.5703125" style="2" customWidth="1"/>
    <col min="10247" max="10249" width="16.28515625" style="2" customWidth="1"/>
    <col min="10250" max="10250" width="20.140625" style="2" customWidth="1"/>
    <col min="10251" max="10251" width="15" style="2" customWidth="1"/>
    <col min="10252" max="10253" width="20.140625" style="2" customWidth="1"/>
    <col min="10254" max="10254" width="17.5703125" style="2" customWidth="1"/>
    <col min="10255" max="10255" width="20.140625" style="2" customWidth="1"/>
    <col min="10256" max="10256" width="12.42578125" style="2" customWidth="1"/>
    <col min="10257" max="10257" width="45.85546875" style="2" customWidth="1"/>
    <col min="10258" max="10258" width="29.140625" style="2" customWidth="1"/>
    <col min="10259" max="10466" width="12.42578125" style="2" customWidth="1"/>
    <col min="10467" max="10467" width="20.140625" style="2" customWidth="1"/>
    <col min="10468" max="10468" width="21.42578125" style="2" customWidth="1"/>
    <col min="10469" max="10469" width="24" style="2" customWidth="1"/>
    <col min="10470" max="10470" width="11.140625" style="2" customWidth="1"/>
    <col min="10471" max="10471" width="15" style="2" customWidth="1"/>
    <col min="10472" max="10472" width="13.7109375" style="2" customWidth="1"/>
    <col min="10473" max="10473" width="24" style="2" customWidth="1"/>
    <col min="10474" max="10474" width="15" style="2" customWidth="1"/>
    <col min="10475" max="10475" width="21.42578125" style="2" customWidth="1"/>
    <col min="10476" max="10476" width="15" style="2" customWidth="1"/>
    <col min="10477" max="10477" width="20.140625" style="2" customWidth="1"/>
    <col min="10478" max="10478" width="12.42578125" style="2" customWidth="1"/>
    <col min="10479" max="10479" width="17.5703125" style="2" customWidth="1"/>
    <col min="10480" max="10480" width="25.28515625" style="2" customWidth="1"/>
    <col min="10481" max="10481" width="17.5703125" style="2" customWidth="1"/>
    <col min="10482" max="10482" width="12.42578125" style="2" customWidth="1"/>
    <col min="10483" max="10483" width="20.140625" style="2" customWidth="1"/>
    <col min="10484" max="10484" width="24" style="2" customWidth="1"/>
    <col min="10485" max="10485" width="20.140625" style="2" customWidth="1"/>
    <col min="10486" max="10486" width="22.7109375" style="2" customWidth="1"/>
    <col min="10487" max="10487" width="29.140625" style="2" customWidth="1"/>
    <col min="10488" max="10488" width="22.7109375" style="2" customWidth="1"/>
    <col min="10489" max="10489" width="7.28515625" style="2" customWidth="1"/>
    <col min="10490" max="10490" width="15" style="2" customWidth="1"/>
    <col min="10491" max="10491" width="17.5703125" style="2" customWidth="1"/>
    <col min="10492" max="10492" width="15" style="2" customWidth="1"/>
    <col min="10493" max="10493" width="16.28515625" style="2" customWidth="1"/>
    <col min="10494" max="10494" width="13.7109375" style="2" customWidth="1"/>
    <col min="10495" max="10495" width="11.140625" style="2" customWidth="1"/>
    <col min="10496" max="10496" width="15" style="2" customWidth="1"/>
    <col min="10497" max="10497" width="20.140625" style="2" customWidth="1"/>
    <col min="10498" max="10498" width="17.5703125" style="2" customWidth="1"/>
    <col min="10499" max="10499" width="27.85546875" style="2" customWidth="1"/>
    <col min="10500" max="10500" width="26.5703125" style="2" customWidth="1"/>
    <col min="10501" max="10501" width="15" style="2" customWidth="1"/>
    <col min="10502" max="10502" width="17.5703125" style="2" customWidth="1"/>
    <col min="10503" max="10505" width="16.28515625" style="2" customWidth="1"/>
    <col min="10506" max="10506" width="20.140625" style="2" customWidth="1"/>
    <col min="10507" max="10507" width="15" style="2" customWidth="1"/>
    <col min="10508" max="10509" width="20.140625" style="2" customWidth="1"/>
    <col min="10510" max="10510" width="17.5703125" style="2" customWidth="1"/>
    <col min="10511" max="10511" width="20.140625" style="2" customWidth="1"/>
    <col min="10512" max="10512" width="12.42578125" style="2" customWidth="1"/>
    <col min="10513" max="10513" width="45.85546875" style="2" customWidth="1"/>
    <col min="10514" max="10514" width="29.140625" style="2" customWidth="1"/>
    <col min="10515" max="10722" width="12.42578125" style="2" customWidth="1"/>
    <col min="10723" max="10723" width="20.140625" style="2" customWidth="1"/>
    <col min="10724" max="10724" width="21.42578125" style="2" customWidth="1"/>
    <col min="10725" max="10725" width="24" style="2" customWidth="1"/>
    <col min="10726" max="10726" width="11.140625" style="2" customWidth="1"/>
    <col min="10727" max="10727" width="15" style="2" customWidth="1"/>
    <col min="10728" max="10728" width="13.7109375" style="2" customWidth="1"/>
    <col min="10729" max="10729" width="24" style="2" customWidth="1"/>
    <col min="10730" max="10730" width="15" style="2" customWidth="1"/>
    <col min="10731" max="10731" width="21.42578125" style="2" customWidth="1"/>
    <col min="10732" max="10732" width="15" style="2" customWidth="1"/>
    <col min="10733" max="10733" width="20.140625" style="2" customWidth="1"/>
    <col min="10734" max="10734" width="12.42578125" style="2" customWidth="1"/>
    <col min="10735" max="10735" width="17.5703125" style="2" customWidth="1"/>
    <col min="10736" max="10736" width="25.28515625" style="2" customWidth="1"/>
    <col min="10737" max="10737" width="17.5703125" style="2" customWidth="1"/>
    <col min="10738" max="10738" width="12.42578125" style="2" customWidth="1"/>
    <col min="10739" max="10739" width="20.140625" style="2" customWidth="1"/>
    <col min="10740" max="10740" width="24" style="2" customWidth="1"/>
    <col min="10741" max="10741" width="20.140625" style="2" customWidth="1"/>
    <col min="10742" max="10742" width="22.7109375" style="2" customWidth="1"/>
    <col min="10743" max="10743" width="29.140625" style="2" customWidth="1"/>
    <col min="10744" max="10744" width="22.7109375" style="2" customWidth="1"/>
    <col min="10745" max="10745" width="7.28515625" style="2" customWidth="1"/>
    <col min="10746" max="10746" width="15" style="2" customWidth="1"/>
    <col min="10747" max="10747" width="17.5703125" style="2" customWidth="1"/>
    <col min="10748" max="10748" width="15" style="2" customWidth="1"/>
    <col min="10749" max="10749" width="16.28515625" style="2" customWidth="1"/>
    <col min="10750" max="10750" width="13.7109375" style="2" customWidth="1"/>
    <col min="10751" max="10751" width="11.140625" style="2" customWidth="1"/>
    <col min="10752" max="10752" width="15" style="2" customWidth="1"/>
    <col min="10753" max="10753" width="20.140625" style="2" customWidth="1"/>
    <col min="10754" max="10754" width="17.5703125" style="2" customWidth="1"/>
    <col min="10755" max="10755" width="27.85546875" style="2" customWidth="1"/>
    <col min="10756" max="10756" width="26.5703125" style="2" customWidth="1"/>
    <col min="10757" max="10757" width="15" style="2" customWidth="1"/>
    <col min="10758" max="10758" width="17.5703125" style="2" customWidth="1"/>
    <col min="10759" max="10761" width="16.28515625" style="2" customWidth="1"/>
    <col min="10762" max="10762" width="20.140625" style="2" customWidth="1"/>
    <col min="10763" max="10763" width="15" style="2" customWidth="1"/>
    <col min="10764" max="10765" width="20.140625" style="2" customWidth="1"/>
    <col min="10766" max="10766" width="17.5703125" style="2" customWidth="1"/>
    <col min="10767" max="10767" width="20.140625" style="2" customWidth="1"/>
    <col min="10768" max="10768" width="12.42578125" style="2" customWidth="1"/>
    <col min="10769" max="10769" width="45.85546875" style="2" customWidth="1"/>
    <col min="10770" max="10770" width="29.140625" style="2" customWidth="1"/>
    <col min="10771" max="10978" width="12.42578125" style="2" customWidth="1"/>
    <col min="10979" max="10979" width="20.140625" style="2" customWidth="1"/>
    <col min="10980" max="10980" width="21.42578125" style="2" customWidth="1"/>
    <col min="10981" max="10981" width="24" style="2" customWidth="1"/>
    <col min="10982" max="10982" width="11.140625" style="2" customWidth="1"/>
    <col min="10983" max="10983" width="15" style="2" customWidth="1"/>
    <col min="10984" max="10984" width="13.7109375" style="2" customWidth="1"/>
    <col min="10985" max="10985" width="24" style="2" customWidth="1"/>
    <col min="10986" max="10986" width="15" style="2" customWidth="1"/>
    <col min="10987" max="10987" width="21.42578125" style="2" customWidth="1"/>
    <col min="10988" max="10988" width="15" style="2" customWidth="1"/>
    <col min="10989" max="10989" width="20.140625" style="2" customWidth="1"/>
    <col min="10990" max="10990" width="12.42578125" style="2" customWidth="1"/>
    <col min="10991" max="10991" width="17.5703125" style="2" customWidth="1"/>
    <col min="10992" max="10992" width="25.28515625" style="2" customWidth="1"/>
    <col min="10993" max="10993" width="17.5703125" style="2" customWidth="1"/>
    <col min="10994" max="10994" width="12.42578125" style="2" customWidth="1"/>
    <col min="10995" max="10995" width="20.140625" style="2" customWidth="1"/>
    <col min="10996" max="10996" width="24" style="2" customWidth="1"/>
    <col min="10997" max="10997" width="20.140625" style="2" customWidth="1"/>
    <col min="10998" max="10998" width="22.7109375" style="2" customWidth="1"/>
    <col min="10999" max="10999" width="29.140625" style="2" customWidth="1"/>
    <col min="11000" max="11000" width="22.7109375" style="2" customWidth="1"/>
    <col min="11001" max="11001" width="7.28515625" style="2" customWidth="1"/>
    <col min="11002" max="11002" width="15" style="2" customWidth="1"/>
    <col min="11003" max="11003" width="17.5703125" style="2" customWidth="1"/>
    <col min="11004" max="11004" width="15" style="2" customWidth="1"/>
    <col min="11005" max="11005" width="16.28515625" style="2" customWidth="1"/>
    <col min="11006" max="11006" width="13.7109375" style="2" customWidth="1"/>
    <col min="11007" max="11007" width="11.140625" style="2" customWidth="1"/>
    <col min="11008" max="11008" width="15" style="2" customWidth="1"/>
    <col min="11009" max="11009" width="20.140625" style="2" customWidth="1"/>
    <col min="11010" max="11010" width="17.5703125" style="2" customWidth="1"/>
    <col min="11011" max="11011" width="27.85546875" style="2" customWidth="1"/>
    <col min="11012" max="11012" width="26.5703125" style="2" customWidth="1"/>
    <col min="11013" max="11013" width="15" style="2" customWidth="1"/>
    <col min="11014" max="11014" width="17.5703125" style="2" customWidth="1"/>
    <col min="11015" max="11017" width="16.28515625" style="2" customWidth="1"/>
    <col min="11018" max="11018" width="20.140625" style="2" customWidth="1"/>
    <col min="11019" max="11019" width="15" style="2" customWidth="1"/>
    <col min="11020" max="11021" width="20.140625" style="2" customWidth="1"/>
    <col min="11022" max="11022" width="17.5703125" style="2" customWidth="1"/>
    <col min="11023" max="11023" width="20.140625" style="2" customWidth="1"/>
    <col min="11024" max="11024" width="12.42578125" style="2" customWidth="1"/>
    <col min="11025" max="11025" width="45.85546875" style="2" customWidth="1"/>
    <col min="11026" max="11026" width="29.140625" style="2" customWidth="1"/>
    <col min="11027" max="11234" width="12.42578125" style="2" customWidth="1"/>
    <col min="11235" max="11235" width="20.140625" style="2" customWidth="1"/>
    <col min="11236" max="11236" width="21.42578125" style="2" customWidth="1"/>
    <col min="11237" max="11237" width="24" style="2" customWidth="1"/>
    <col min="11238" max="11238" width="11.140625" style="2" customWidth="1"/>
    <col min="11239" max="11239" width="15" style="2" customWidth="1"/>
    <col min="11240" max="11240" width="13.7109375" style="2" customWidth="1"/>
    <col min="11241" max="11241" width="24" style="2" customWidth="1"/>
    <col min="11242" max="11242" width="15" style="2" customWidth="1"/>
    <col min="11243" max="11243" width="21.42578125" style="2" customWidth="1"/>
    <col min="11244" max="11244" width="15" style="2" customWidth="1"/>
    <col min="11245" max="11245" width="20.140625" style="2" customWidth="1"/>
    <col min="11246" max="11246" width="12.42578125" style="2" customWidth="1"/>
    <col min="11247" max="11247" width="17.5703125" style="2" customWidth="1"/>
    <col min="11248" max="11248" width="25.28515625" style="2" customWidth="1"/>
    <col min="11249" max="11249" width="17.5703125" style="2" customWidth="1"/>
    <col min="11250" max="11250" width="12.42578125" style="2" customWidth="1"/>
    <col min="11251" max="11251" width="20.140625" style="2" customWidth="1"/>
    <col min="11252" max="11252" width="24" style="2" customWidth="1"/>
    <col min="11253" max="11253" width="20.140625" style="2" customWidth="1"/>
    <col min="11254" max="11254" width="22.7109375" style="2" customWidth="1"/>
    <col min="11255" max="11255" width="29.140625" style="2" customWidth="1"/>
    <col min="11256" max="11256" width="22.7109375" style="2" customWidth="1"/>
    <col min="11257" max="11257" width="7.28515625" style="2" customWidth="1"/>
    <col min="11258" max="11258" width="15" style="2" customWidth="1"/>
    <col min="11259" max="11259" width="17.5703125" style="2" customWidth="1"/>
    <col min="11260" max="11260" width="15" style="2" customWidth="1"/>
    <col min="11261" max="11261" width="16.28515625" style="2" customWidth="1"/>
    <col min="11262" max="11262" width="13.7109375" style="2" customWidth="1"/>
    <col min="11263" max="11263" width="11.140625" style="2" customWidth="1"/>
    <col min="11264" max="11264" width="15" style="2" customWidth="1"/>
    <col min="11265" max="11265" width="20.140625" style="2" customWidth="1"/>
    <col min="11266" max="11266" width="17.5703125" style="2" customWidth="1"/>
    <col min="11267" max="11267" width="27.85546875" style="2" customWidth="1"/>
    <col min="11268" max="11268" width="26.5703125" style="2" customWidth="1"/>
    <col min="11269" max="11269" width="15" style="2" customWidth="1"/>
    <col min="11270" max="11270" width="17.5703125" style="2" customWidth="1"/>
    <col min="11271" max="11273" width="16.28515625" style="2" customWidth="1"/>
    <col min="11274" max="11274" width="20.140625" style="2" customWidth="1"/>
    <col min="11275" max="11275" width="15" style="2" customWidth="1"/>
    <col min="11276" max="11277" width="20.140625" style="2" customWidth="1"/>
    <col min="11278" max="11278" width="17.5703125" style="2" customWidth="1"/>
    <col min="11279" max="11279" width="20.140625" style="2" customWidth="1"/>
    <col min="11280" max="11280" width="12.42578125" style="2" customWidth="1"/>
    <col min="11281" max="11281" width="45.85546875" style="2" customWidth="1"/>
    <col min="11282" max="11282" width="29.140625" style="2" customWidth="1"/>
    <col min="11283" max="11490" width="12.42578125" style="2" customWidth="1"/>
    <col min="11491" max="11491" width="20.140625" style="2" customWidth="1"/>
    <col min="11492" max="11492" width="21.42578125" style="2" customWidth="1"/>
    <col min="11493" max="11493" width="24" style="2" customWidth="1"/>
    <col min="11494" max="11494" width="11.140625" style="2" customWidth="1"/>
    <col min="11495" max="11495" width="15" style="2" customWidth="1"/>
    <col min="11496" max="11496" width="13.7109375" style="2" customWidth="1"/>
    <col min="11497" max="11497" width="24" style="2" customWidth="1"/>
    <col min="11498" max="11498" width="15" style="2" customWidth="1"/>
    <col min="11499" max="11499" width="21.42578125" style="2" customWidth="1"/>
    <col min="11500" max="11500" width="15" style="2" customWidth="1"/>
    <col min="11501" max="11501" width="20.140625" style="2" customWidth="1"/>
    <col min="11502" max="11502" width="12.42578125" style="2" customWidth="1"/>
    <col min="11503" max="11503" width="17.5703125" style="2" customWidth="1"/>
    <col min="11504" max="11504" width="25.28515625" style="2" customWidth="1"/>
    <col min="11505" max="11505" width="17.5703125" style="2" customWidth="1"/>
    <col min="11506" max="11506" width="12.42578125" style="2" customWidth="1"/>
    <col min="11507" max="11507" width="20.140625" style="2" customWidth="1"/>
    <col min="11508" max="11508" width="24" style="2" customWidth="1"/>
    <col min="11509" max="11509" width="20.140625" style="2" customWidth="1"/>
    <col min="11510" max="11510" width="22.7109375" style="2" customWidth="1"/>
    <col min="11511" max="11511" width="29.140625" style="2" customWidth="1"/>
    <col min="11512" max="11512" width="22.7109375" style="2" customWidth="1"/>
    <col min="11513" max="11513" width="7.28515625" style="2" customWidth="1"/>
    <col min="11514" max="11514" width="15" style="2" customWidth="1"/>
    <col min="11515" max="11515" width="17.5703125" style="2" customWidth="1"/>
    <col min="11516" max="11516" width="15" style="2" customWidth="1"/>
    <col min="11517" max="11517" width="16.28515625" style="2" customWidth="1"/>
    <col min="11518" max="11518" width="13.7109375" style="2" customWidth="1"/>
    <col min="11519" max="11519" width="11.140625" style="2" customWidth="1"/>
    <col min="11520" max="11520" width="15" style="2" customWidth="1"/>
    <col min="11521" max="11521" width="20.140625" style="2" customWidth="1"/>
    <col min="11522" max="11522" width="17.5703125" style="2" customWidth="1"/>
    <col min="11523" max="11523" width="27.85546875" style="2" customWidth="1"/>
    <col min="11524" max="11524" width="26.5703125" style="2" customWidth="1"/>
    <col min="11525" max="11525" width="15" style="2" customWidth="1"/>
    <col min="11526" max="11526" width="17.5703125" style="2" customWidth="1"/>
    <col min="11527" max="11529" width="16.28515625" style="2" customWidth="1"/>
    <col min="11530" max="11530" width="20.140625" style="2" customWidth="1"/>
    <col min="11531" max="11531" width="15" style="2" customWidth="1"/>
    <col min="11532" max="11533" width="20.140625" style="2" customWidth="1"/>
    <col min="11534" max="11534" width="17.5703125" style="2" customWidth="1"/>
    <col min="11535" max="11535" width="20.140625" style="2" customWidth="1"/>
    <col min="11536" max="11536" width="12.42578125" style="2" customWidth="1"/>
    <col min="11537" max="11537" width="45.85546875" style="2" customWidth="1"/>
    <col min="11538" max="11538" width="29.140625" style="2" customWidth="1"/>
    <col min="11539" max="11746" width="12.42578125" style="2" customWidth="1"/>
    <col min="11747" max="11747" width="20.140625" style="2" customWidth="1"/>
    <col min="11748" max="11748" width="21.42578125" style="2" customWidth="1"/>
    <col min="11749" max="11749" width="24" style="2" customWidth="1"/>
    <col min="11750" max="11750" width="11.140625" style="2" customWidth="1"/>
    <col min="11751" max="11751" width="15" style="2" customWidth="1"/>
    <col min="11752" max="11752" width="13.7109375" style="2" customWidth="1"/>
    <col min="11753" max="11753" width="24" style="2" customWidth="1"/>
    <col min="11754" max="11754" width="15" style="2" customWidth="1"/>
    <col min="11755" max="11755" width="21.42578125" style="2" customWidth="1"/>
    <col min="11756" max="11756" width="15" style="2" customWidth="1"/>
    <col min="11757" max="11757" width="20.140625" style="2" customWidth="1"/>
    <col min="11758" max="11758" width="12.42578125" style="2" customWidth="1"/>
    <col min="11759" max="11759" width="17.5703125" style="2" customWidth="1"/>
    <col min="11760" max="11760" width="25.28515625" style="2" customWidth="1"/>
    <col min="11761" max="11761" width="17.5703125" style="2" customWidth="1"/>
    <col min="11762" max="11762" width="12.42578125" style="2" customWidth="1"/>
    <col min="11763" max="11763" width="20.140625" style="2" customWidth="1"/>
    <col min="11764" max="11764" width="24" style="2" customWidth="1"/>
    <col min="11765" max="11765" width="20.140625" style="2" customWidth="1"/>
    <col min="11766" max="11766" width="22.7109375" style="2" customWidth="1"/>
    <col min="11767" max="11767" width="29.140625" style="2" customWidth="1"/>
    <col min="11768" max="11768" width="22.7109375" style="2" customWidth="1"/>
    <col min="11769" max="11769" width="7.28515625" style="2" customWidth="1"/>
    <col min="11770" max="11770" width="15" style="2" customWidth="1"/>
    <col min="11771" max="11771" width="17.5703125" style="2" customWidth="1"/>
    <col min="11772" max="11772" width="15" style="2" customWidth="1"/>
    <col min="11773" max="11773" width="16.28515625" style="2" customWidth="1"/>
    <col min="11774" max="11774" width="13.7109375" style="2" customWidth="1"/>
    <col min="11775" max="11775" width="11.140625" style="2" customWidth="1"/>
    <col min="11776" max="11776" width="15" style="2" customWidth="1"/>
    <col min="11777" max="11777" width="20.140625" style="2" customWidth="1"/>
    <col min="11778" max="11778" width="17.5703125" style="2" customWidth="1"/>
    <col min="11779" max="11779" width="27.85546875" style="2" customWidth="1"/>
    <col min="11780" max="11780" width="26.5703125" style="2" customWidth="1"/>
    <col min="11781" max="11781" width="15" style="2" customWidth="1"/>
    <col min="11782" max="11782" width="17.5703125" style="2" customWidth="1"/>
    <col min="11783" max="11785" width="16.28515625" style="2" customWidth="1"/>
    <col min="11786" max="11786" width="20.140625" style="2" customWidth="1"/>
    <col min="11787" max="11787" width="15" style="2" customWidth="1"/>
    <col min="11788" max="11789" width="20.140625" style="2" customWidth="1"/>
    <col min="11790" max="11790" width="17.5703125" style="2" customWidth="1"/>
    <col min="11791" max="11791" width="20.140625" style="2" customWidth="1"/>
    <col min="11792" max="11792" width="12.42578125" style="2" customWidth="1"/>
    <col min="11793" max="11793" width="45.85546875" style="2" customWidth="1"/>
    <col min="11794" max="11794" width="29.140625" style="2" customWidth="1"/>
    <col min="11795" max="12002" width="12.42578125" style="2" customWidth="1"/>
    <col min="12003" max="12003" width="20.140625" style="2" customWidth="1"/>
    <col min="12004" max="12004" width="21.42578125" style="2" customWidth="1"/>
    <col min="12005" max="12005" width="24" style="2" customWidth="1"/>
    <col min="12006" max="12006" width="11.140625" style="2" customWidth="1"/>
    <col min="12007" max="12007" width="15" style="2" customWidth="1"/>
    <col min="12008" max="12008" width="13.7109375" style="2" customWidth="1"/>
    <col min="12009" max="12009" width="24" style="2" customWidth="1"/>
    <col min="12010" max="12010" width="15" style="2" customWidth="1"/>
    <col min="12011" max="12011" width="21.42578125" style="2" customWidth="1"/>
    <col min="12012" max="12012" width="15" style="2" customWidth="1"/>
    <col min="12013" max="12013" width="20.140625" style="2" customWidth="1"/>
    <col min="12014" max="12014" width="12.42578125" style="2" customWidth="1"/>
    <col min="12015" max="12015" width="17.5703125" style="2" customWidth="1"/>
    <col min="12016" max="12016" width="25.28515625" style="2" customWidth="1"/>
    <col min="12017" max="12017" width="17.5703125" style="2" customWidth="1"/>
    <col min="12018" max="12018" width="12.42578125" style="2" customWidth="1"/>
    <col min="12019" max="12019" width="20.140625" style="2" customWidth="1"/>
    <col min="12020" max="12020" width="24" style="2" customWidth="1"/>
    <col min="12021" max="12021" width="20.140625" style="2" customWidth="1"/>
    <col min="12022" max="12022" width="22.7109375" style="2" customWidth="1"/>
    <col min="12023" max="12023" width="29.140625" style="2" customWidth="1"/>
    <col min="12024" max="12024" width="22.7109375" style="2" customWidth="1"/>
    <col min="12025" max="12025" width="7.28515625" style="2" customWidth="1"/>
    <col min="12026" max="12026" width="15" style="2" customWidth="1"/>
    <col min="12027" max="12027" width="17.5703125" style="2" customWidth="1"/>
    <col min="12028" max="12028" width="15" style="2" customWidth="1"/>
    <col min="12029" max="12029" width="16.28515625" style="2" customWidth="1"/>
    <col min="12030" max="12030" width="13.7109375" style="2" customWidth="1"/>
    <col min="12031" max="12031" width="11.140625" style="2" customWidth="1"/>
    <col min="12032" max="12032" width="15" style="2" customWidth="1"/>
    <col min="12033" max="12033" width="20.140625" style="2" customWidth="1"/>
    <col min="12034" max="12034" width="17.5703125" style="2" customWidth="1"/>
    <col min="12035" max="12035" width="27.85546875" style="2" customWidth="1"/>
    <col min="12036" max="12036" width="26.5703125" style="2" customWidth="1"/>
    <col min="12037" max="12037" width="15" style="2" customWidth="1"/>
    <col min="12038" max="12038" width="17.5703125" style="2" customWidth="1"/>
    <col min="12039" max="12041" width="16.28515625" style="2" customWidth="1"/>
    <col min="12042" max="12042" width="20.140625" style="2" customWidth="1"/>
    <col min="12043" max="12043" width="15" style="2" customWidth="1"/>
    <col min="12044" max="12045" width="20.140625" style="2" customWidth="1"/>
    <col min="12046" max="12046" width="17.5703125" style="2" customWidth="1"/>
    <col min="12047" max="12047" width="20.140625" style="2" customWidth="1"/>
    <col min="12048" max="12048" width="12.42578125" style="2" customWidth="1"/>
    <col min="12049" max="12049" width="45.85546875" style="2" customWidth="1"/>
    <col min="12050" max="12050" width="29.140625" style="2" customWidth="1"/>
    <col min="12051" max="12258" width="12.42578125" style="2" customWidth="1"/>
    <col min="12259" max="12259" width="20.140625" style="2" customWidth="1"/>
    <col min="12260" max="12260" width="21.42578125" style="2" customWidth="1"/>
    <col min="12261" max="12261" width="24" style="2" customWidth="1"/>
    <col min="12262" max="12262" width="11.140625" style="2" customWidth="1"/>
    <col min="12263" max="12263" width="15" style="2" customWidth="1"/>
    <col min="12264" max="12264" width="13.7109375" style="2" customWidth="1"/>
    <col min="12265" max="12265" width="24" style="2" customWidth="1"/>
    <col min="12266" max="12266" width="15" style="2" customWidth="1"/>
    <col min="12267" max="12267" width="21.42578125" style="2" customWidth="1"/>
    <col min="12268" max="12268" width="15" style="2" customWidth="1"/>
    <col min="12269" max="12269" width="20.140625" style="2" customWidth="1"/>
    <col min="12270" max="12270" width="12.42578125" style="2" customWidth="1"/>
    <col min="12271" max="12271" width="17.5703125" style="2" customWidth="1"/>
    <col min="12272" max="12272" width="25.28515625" style="2" customWidth="1"/>
    <col min="12273" max="12273" width="17.5703125" style="2" customWidth="1"/>
    <col min="12274" max="12274" width="12.42578125" style="2" customWidth="1"/>
    <col min="12275" max="12275" width="20.140625" style="2" customWidth="1"/>
    <col min="12276" max="12276" width="24" style="2" customWidth="1"/>
    <col min="12277" max="12277" width="20.140625" style="2" customWidth="1"/>
    <col min="12278" max="12278" width="22.7109375" style="2" customWidth="1"/>
    <col min="12279" max="12279" width="29.140625" style="2" customWidth="1"/>
    <col min="12280" max="12280" width="22.7109375" style="2" customWidth="1"/>
    <col min="12281" max="12281" width="7.28515625" style="2" customWidth="1"/>
    <col min="12282" max="12282" width="15" style="2" customWidth="1"/>
    <col min="12283" max="12283" width="17.5703125" style="2" customWidth="1"/>
    <col min="12284" max="12284" width="15" style="2" customWidth="1"/>
    <col min="12285" max="12285" width="16.28515625" style="2" customWidth="1"/>
    <col min="12286" max="12286" width="13.7109375" style="2" customWidth="1"/>
    <col min="12287" max="12287" width="11.140625" style="2" customWidth="1"/>
    <col min="12288" max="12288" width="15" style="2" customWidth="1"/>
    <col min="12289" max="12289" width="20.140625" style="2" customWidth="1"/>
    <col min="12290" max="12290" width="17.5703125" style="2" customWidth="1"/>
    <col min="12291" max="12291" width="27.85546875" style="2" customWidth="1"/>
    <col min="12292" max="12292" width="26.5703125" style="2" customWidth="1"/>
    <col min="12293" max="12293" width="15" style="2" customWidth="1"/>
    <col min="12294" max="12294" width="17.5703125" style="2" customWidth="1"/>
    <col min="12295" max="12297" width="16.28515625" style="2" customWidth="1"/>
    <col min="12298" max="12298" width="20.140625" style="2" customWidth="1"/>
    <col min="12299" max="12299" width="15" style="2" customWidth="1"/>
    <col min="12300" max="12301" width="20.140625" style="2" customWidth="1"/>
    <col min="12302" max="12302" width="17.5703125" style="2" customWidth="1"/>
    <col min="12303" max="12303" width="20.140625" style="2" customWidth="1"/>
    <col min="12304" max="12304" width="12.42578125" style="2" customWidth="1"/>
    <col min="12305" max="12305" width="45.85546875" style="2" customWidth="1"/>
    <col min="12306" max="12306" width="29.140625" style="2" customWidth="1"/>
    <col min="12307" max="12514" width="12.42578125" style="2" customWidth="1"/>
    <col min="12515" max="12515" width="20.140625" style="2" customWidth="1"/>
    <col min="12516" max="12516" width="21.42578125" style="2" customWidth="1"/>
    <col min="12517" max="12517" width="24" style="2" customWidth="1"/>
    <col min="12518" max="12518" width="11.140625" style="2" customWidth="1"/>
    <col min="12519" max="12519" width="15" style="2" customWidth="1"/>
    <col min="12520" max="12520" width="13.7109375" style="2" customWidth="1"/>
    <col min="12521" max="12521" width="24" style="2" customWidth="1"/>
    <col min="12522" max="12522" width="15" style="2" customWidth="1"/>
    <col min="12523" max="12523" width="21.42578125" style="2" customWidth="1"/>
    <col min="12524" max="12524" width="15" style="2" customWidth="1"/>
    <col min="12525" max="12525" width="20.140625" style="2" customWidth="1"/>
    <col min="12526" max="12526" width="12.42578125" style="2" customWidth="1"/>
    <col min="12527" max="12527" width="17.5703125" style="2" customWidth="1"/>
    <col min="12528" max="12528" width="25.28515625" style="2" customWidth="1"/>
    <col min="12529" max="12529" width="17.5703125" style="2" customWidth="1"/>
    <col min="12530" max="12530" width="12.42578125" style="2" customWidth="1"/>
    <col min="12531" max="12531" width="20.140625" style="2" customWidth="1"/>
    <col min="12532" max="12532" width="24" style="2" customWidth="1"/>
    <col min="12533" max="12533" width="20.140625" style="2" customWidth="1"/>
    <col min="12534" max="12534" width="22.7109375" style="2" customWidth="1"/>
    <col min="12535" max="12535" width="29.140625" style="2" customWidth="1"/>
    <col min="12536" max="12536" width="22.7109375" style="2" customWidth="1"/>
    <col min="12537" max="12537" width="7.28515625" style="2" customWidth="1"/>
    <col min="12538" max="12538" width="15" style="2" customWidth="1"/>
    <col min="12539" max="12539" width="17.5703125" style="2" customWidth="1"/>
    <col min="12540" max="12540" width="15" style="2" customWidth="1"/>
    <col min="12541" max="12541" width="16.28515625" style="2" customWidth="1"/>
    <col min="12542" max="12542" width="13.7109375" style="2" customWidth="1"/>
    <col min="12543" max="12543" width="11.140625" style="2" customWidth="1"/>
    <col min="12544" max="12544" width="15" style="2" customWidth="1"/>
    <col min="12545" max="12545" width="20.140625" style="2" customWidth="1"/>
    <col min="12546" max="12546" width="17.5703125" style="2" customWidth="1"/>
    <col min="12547" max="12547" width="27.85546875" style="2" customWidth="1"/>
    <col min="12548" max="12548" width="26.5703125" style="2" customWidth="1"/>
    <col min="12549" max="12549" width="15" style="2" customWidth="1"/>
    <col min="12550" max="12550" width="17.5703125" style="2" customWidth="1"/>
    <col min="12551" max="12553" width="16.28515625" style="2" customWidth="1"/>
    <col min="12554" max="12554" width="20.140625" style="2" customWidth="1"/>
    <col min="12555" max="12555" width="15" style="2" customWidth="1"/>
    <col min="12556" max="12557" width="20.140625" style="2" customWidth="1"/>
    <col min="12558" max="12558" width="17.5703125" style="2" customWidth="1"/>
    <col min="12559" max="12559" width="20.140625" style="2" customWidth="1"/>
    <col min="12560" max="12560" width="12.42578125" style="2" customWidth="1"/>
    <col min="12561" max="12561" width="45.85546875" style="2" customWidth="1"/>
    <col min="12562" max="12562" width="29.140625" style="2" customWidth="1"/>
    <col min="12563" max="12770" width="12.42578125" style="2" customWidth="1"/>
    <col min="12771" max="12771" width="20.140625" style="2" customWidth="1"/>
    <col min="12772" max="12772" width="21.42578125" style="2" customWidth="1"/>
    <col min="12773" max="12773" width="24" style="2" customWidth="1"/>
    <col min="12774" max="12774" width="11.140625" style="2" customWidth="1"/>
    <col min="12775" max="12775" width="15" style="2" customWidth="1"/>
    <col min="12776" max="12776" width="13.7109375" style="2" customWidth="1"/>
    <col min="12777" max="12777" width="24" style="2" customWidth="1"/>
    <col min="12778" max="12778" width="15" style="2" customWidth="1"/>
    <col min="12779" max="12779" width="21.42578125" style="2" customWidth="1"/>
    <col min="12780" max="12780" width="15" style="2" customWidth="1"/>
    <col min="12781" max="12781" width="20.140625" style="2" customWidth="1"/>
    <col min="12782" max="12782" width="12.42578125" style="2" customWidth="1"/>
    <col min="12783" max="12783" width="17.5703125" style="2" customWidth="1"/>
    <col min="12784" max="12784" width="25.28515625" style="2" customWidth="1"/>
    <col min="12785" max="12785" width="17.5703125" style="2" customWidth="1"/>
    <col min="12786" max="12786" width="12.42578125" style="2" customWidth="1"/>
    <col min="12787" max="12787" width="20.140625" style="2" customWidth="1"/>
    <col min="12788" max="12788" width="24" style="2" customWidth="1"/>
    <col min="12789" max="12789" width="20.140625" style="2" customWidth="1"/>
    <col min="12790" max="12790" width="22.7109375" style="2" customWidth="1"/>
    <col min="12791" max="12791" width="29.140625" style="2" customWidth="1"/>
    <col min="12792" max="12792" width="22.7109375" style="2" customWidth="1"/>
    <col min="12793" max="12793" width="7.28515625" style="2" customWidth="1"/>
    <col min="12794" max="12794" width="15" style="2" customWidth="1"/>
    <col min="12795" max="12795" width="17.5703125" style="2" customWidth="1"/>
    <col min="12796" max="12796" width="15" style="2" customWidth="1"/>
    <col min="12797" max="12797" width="16.28515625" style="2" customWidth="1"/>
    <col min="12798" max="12798" width="13.7109375" style="2" customWidth="1"/>
    <col min="12799" max="12799" width="11.140625" style="2" customWidth="1"/>
    <col min="12800" max="12800" width="15" style="2" customWidth="1"/>
    <col min="12801" max="12801" width="20.140625" style="2" customWidth="1"/>
    <col min="12802" max="12802" width="17.5703125" style="2" customWidth="1"/>
    <col min="12803" max="12803" width="27.85546875" style="2" customWidth="1"/>
    <col min="12804" max="12804" width="26.5703125" style="2" customWidth="1"/>
    <col min="12805" max="12805" width="15" style="2" customWidth="1"/>
    <col min="12806" max="12806" width="17.5703125" style="2" customWidth="1"/>
    <col min="12807" max="12809" width="16.28515625" style="2" customWidth="1"/>
    <col min="12810" max="12810" width="20.140625" style="2" customWidth="1"/>
    <col min="12811" max="12811" width="15" style="2" customWidth="1"/>
    <col min="12812" max="12813" width="20.140625" style="2" customWidth="1"/>
    <col min="12814" max="12814" width="17.5703125" style="2" customWidth="1"/>
    <col min="12815" max="12815" width="20.140625" style="2" customWidth="1"/>
    <col min="12816" max="12816" width="12.42578125" style="2" customWidth="1"/>
    <col min="12817" max="12817" width="45.85546875" style="2" customWidth="1"/>
    <col min="12818" max="12818" width="29.140625" style="2" customWidth="1"/>
    <col min="12819" max="13026" width="12.42578125" style="2" customWidth="1"/>
    <col min="13027" max="13027" width="20.140625" style="2" customWidth="1"/>
    <col min="13028" max="13028" width="21.42578125" style="2" customWidth="1"/>
    <col min="13029" max="13029" width="24" style="2" customWidth="1"/>
    <col min="13030" max="13030" width="11.140625" style="2" customWidth="1"/>
    <col min="13031" max="13031" width="15" style="2" customWidth="1"/>
    <col min="13032" max="13032" width="13.7109375" style="2" customWidth="1"/>
    <col min="13033" max="13033" width="24" style="2" customWidth="1"/>
    <col min="13034" max="13034" width="15" style="2" customWidth="1"/>
    <col min="13035" max="13035" width="21.42578125" style="2" customWidth="1"/>
    <col min="13036" max="13036" width="15" style="2" customWidth="1"/>
    <col min="13037" max="13037" width="20.140625" style="2" customWidth="1"/>
    <col min="13038" max="13038" width="12.42578125" style="2" customWidth="1"/>
    <col min="13039" max="13039" width="17.5703125" style="2" customWidth="1"/>
    <col min="13040" max="13040" width="25.28515625" style="2" customWidth="1"/>
    <col min="13041" max="13041" width="17.5703125" style="2" customWidth="1"/>
    <col min="13042" max="13042" width="12.42578125" style="2" customWidth="1"/>
    <col min="13043" max="13043" width="20.140625" style="2" customWidth="1"/>
    <col min="13044" max="13044" width="24" style="2" customWidth="1"/>
    <col min="13045" max="13045" width="20.140625" style="2" customWidth="1"/>
    <col min="13046" max="13046" width="22.7109375" style="2" customWidth="1"/>
    <col min="13047" max="13047" width="29.140625" style="2" customWidth="1"/>
    <col min="13048" max="13048" width="22.7109375" style="2" customWidth="1"/>
    <col min="13049" max="13049" width="7.28515625" style="2" customWidth="1"/>
    <col min="13050" max="13050" width="15" style="2" customWidth="1"/>
    <col min="13051" max="13051" width="17.5703125" style="2" customWidth="1"/>
    <col min="13052" max="13052" width="15" style="2" customWidth="1"/>
    <col min="13053" max="13053" width="16.28515625" style="2" customWidth="1"/>
    <col min="13054" max="13054" width="13.7109375" style="2" customWidth="1"/>
    <col min="13055" max="13055" width="11.140625" style="2" customWidth="1"/>
    <col min="13056" max="13056" width="15" style="2" customWidth="1"/>
    <col min="13057" max="13057" width="20.140625" style="2" customWidth="1"/>
    <col min="13058" max="13058" width="17.5703125" style="2" customWidth="1"/>
    <col min="13059" max="13059" width="27.85546875" style="2" customWidth="1"/>
    <col min="13060" max="13060" width="26.5703125" style="2" customWidth="1"/>
    <col min="13061" max="13061" width="15" style="2" customWidth="1"/>
    <col min="13062" max="13062" width="17.5703125" style="2" customWidth="1"/>
    <col min="13063" max="13065" width="16.28515625" style="2" customWidth="1"/>
    <col min="13066" max="13066" width="20.140625" style="2" customWidth="1"/>
    <col min="13067" max="13067" width="15" style="2" customWidth="1"/>
    <col min="13068" max="13069" width="20.140625" style="2" customWidth="1"/>
    <col min="13070" max="13070" width="17.5703125" style="2" customWidth="1"/>
    <col min="13071" max="13071" width="20.140625" style="2" customWidth="1"/>
    <col min="13072" max="13072" width="12.42578125" style="2" customWidth="1"/>
    <col min="13073" max="13073" width="45.85546875" style="2" customWidth="1"/>
    <col min="13074" max="13074" width="29.140625" style="2" customWidth="1"/>
    <col min="13075" max="13282" width="12.42578125" style="2" customWidth="1"/>
    <col min="13283" max="13283" width="20.140625" style="2" customWidth="1"/>
    <col min="13284" max="13284" width="21.42578125" style="2" customWidth="1"/>
    <col min="13285" max="13285" width="24" style="2" customWidth="1"/>
    <col min="13286" max="13286" width="11.140625" style="2" customWidth="1"/>
    <col min="13287" max="13287" width="15" style="2" customWidth="1"/>
    <col min="13288" max="13288" width="13.7109375" style="2" customWidth="1"/>
    <col min="13289" max="13289" width="24" style="2" customWidth="1"/>
    <col min="13290" max="13290" width="15" style="2" customWidth="1"/>
    <col min="13291" max="13291" width="21.42578125" style="2" customWidth="1"/>
    <col min="13292" max="13292" width="15" style="2" customWidth="1"/>
    <col min="13293" max="13293" width="20.140625" style="2" customWidth="1"/>
    <col min="13294" max="13294" width="12.42578125" style="2" customWidth="1"/>
    <col min="13295" max="13295" width="17.5703125" style="2" customWidth="1"/>
    <col min="13296" max="13296" width="25.28515625" style="2" customWidth="1"/>
    <col min="13297" max="13297" width="17.5703125" style="2" customWidth="1"/>
    <col min="13298" max="13298" width="12.42578125" style="2" customWidth="1"/>
    <col min="13299" max="13299" width="20.140625" style="2" customWidth="1"/>
    <col min="13300" max="13300" width="24" style="2" customWidth="1"/>
    <col min="13301" max="13301" width="20.140625" style="2" customWidth="1"/>
    <col min="13302" max="13302" width="22.7109375" style="2" customWidth="1"/>
    <col min="13303" max="13303" width="29.140625" style="2" customWidth="1"/>
    <col min="13304" max="13304" width="22.7109375" style="2" customWidth="1"/>
    <col min="13305" max="13305" width="7.28515625" style="2" customWidth="1"/>
    <col min="13306" max="13306" width="15" style="2" customWidth="1"/>
    <col min="13307" max="13307" width="17.5703125" style="2" customWidth="1"/>
    <col min="13308" max="13308" width="15" style="2" customWidth="1"/>
    <col min="13309" max="13309" width="16.28515625" style="2" customWidth="1"/>
    <col min="13310" max="13310" width="13.7109375" style="2" customWidth="1"/>
    <col min="13311" max="13311" width="11.140625" style="2" customWidth="1"/>
    <col min="13312" max="13312" width="15" style="2" customWidth="1"/>
    <col min="13313" max="13313" width="20.140625" style="2" customWidth="1"/>
    <col min="13314" max="13314" width="17.5703125" style="2" customWidth="1"/>
    <col min="13315" max="13315" width="27.85546875" style="2" customWidth="1"/>
    <col min="13316" max="13316" width="26.5703125" style="2" customWidth="1"/>
    <col min="13317" max="13317" width="15" style="2" customWidth="1"/>
    <col min="13318" max="13318" width="17.5703125" style="2" customWidth="1"/>
    <col min="13319" max="13321" width="16.28515625" style="2" customWidth="1"/>
    <col min="13322" max="13322" width="20.140625" style="2" customWidth="1"/>
    <col min="13323" max="13323" width="15" style="2" customWidth="1"/>
    <col min="13324" max="13325" width="20.140625" style="2" customWidth="1"/>
    <col min="13326" max="13326" width="17.5703125" style="2" customWidth="1"/>
    <col min="13327" max="13327" width="20.140625" style="2" customWidth="1"/>
    <col min="13328" max="13328" width="12.42578125" style="2" customWidth="1"/>
    <col min="13329" max="13329" width="45.85546875" style="2" customWidth="1"/>
    <col min="13330" max="13330" width="29.140625" style="2" customWidth="1"/>
    <col min="13331" max="13538" width="12.42578125" style="2" customWidth="1"/>
    <col min="13539" max="13539" width="20.140625" style="2" customWidth="1"/>
    <col min="13540" max="13540" width="21.42578125" style="2" customWidth="1"/>
    <col min="13541" max="13541" width="24" style="2" customWidth="1"/>
    <col min="13542" max="13542" width="11.140625" style="2" customWidth="1"/>
    <col min="13543" max="13543" width="15" style="2" customWidth="1"/>
    <col min="13544" max="13544" width="13.7109375" style="2" customWidth="1"/>
    <col min="13545" max="13545" width="24" style="2" customWidth="1"/>
    <col min="13546" max="13546" width="15" style="2" customWidth="1"/>
    <col min="13547" max="13547" width="21.42578125" style="2" customWidth="1"/>
    <col min="13548" max="13548" width="15" style="2" customWidth="1"/>
    <col min="13549" max="13549" width="20.140625" style="2" customWidth="1"/>
    <col min="13550" max="13550" width="12.42578125" style="2" customWidth="1"/>
    <col min="13551" max="13551" width="17.5703125" style="2" customWidth="1"/>
    <col min="13552" max="13552" width="25.28515625" style="2" customWidth="1"/>
    <col min="13553" max="13553" width="17.5703125" style="2" customWidth="1"/>
    <col min="13554" max="13554" width="12.42578125" style="2" customWidth="1"/>
    <col min="13555" max="13555" width="20.140625" style="2" customWidth="1"/>
    <col min="13556" max="13556" width="24" style="2" customWidth="1"/>
    <col min="13557" max="13557" width="20.140625" style="2" customWidth="1"/>
    <col min="13558" max="13558" width="22.7109375" style="2" customWidth="1"/>
    <col min="13559" max="13559" width="29.140625" style="2" customWidth="1"/>
    <col min="13560" max="13560" width="22.7109375" style="2" customWidth="1"/>
    <col min="13561" max="13561" width="7.28515625" style="2" customWidth="1"/>
    <col min="13562" max="13562" width="15" style="2" customWidth="1"/>
    <col min="13563" max="13563" width="17.5703125" style="2" customWidth="1"/>
    <col min="13564" max="13564" width="15" style="2" customWidth="1"/>
    <col min="13565" max="13565" width="16.28515625" style="2" customWidth="1"/>
    <col min="13566" max="13566" width="13.7109375" style="2" customWidth="1"/>
    <col min="13567" max="13567" width="11.140625" style="2" customWidth="1"/>
    <col min="13568" max="13568" width="15" style="2" customWidth="1"/>
    <col min="13569" max="13569" width="20.140625" style="2" customWidth="1"/>
    <col min="13570" max="13570" width="17.5703125" style="2" customWidth="1"/>
    <col min="13571" max="13571" width="27.85546875" style="2" customWidth="1"/>
    <col min="13572" max="13572" width="26.5703125" style="2" customWidth="1"/>
    <col min="13573" max="13573" width="15" style="2" customWidth="1"/>
    <col min="13574" max="13574" width="17.5703125" style="2" customWidth="1"/>
    <col min="13575" max="13577" width="16.28515625" style="2" customWidth="1"/>
    <col min="13578" max="13578" width="20.140625" style="2" customWidth="1"/>
    <col min="13579" max="13579" width="15" style="2" customWidth="1"/>
    <col min="13580" max="13581" width="20.140625" style="2" customWidth="1"/>
    <col min="13582" max="13582" width="17.5703125" style="2" customWidth="1"/>
    <col min="13583" max="13583" width="20.140625" style="2" customWidth="1"/>
    <col min="13584" max="13584" width="12.42578125" style="2" customWidth="1"/>
    <col min="13585" max="13585" width="45.85546875" style="2" customWidth="1"/>
    <col min="13586" max="13586" width="29.140625" style="2" customWidth="1"/>
    <col min="13587" max="13794" width="12.42578125" style="2" customWidth="1"/>
    <col min="13795" max="13795" width="20.140625" style="2" customWidth="1"/>
    <col min="13796" max="13796" width="21.42578125" style="2" customWidth="1"/>
    <col min="13797" max="13797" width="24" style="2" customWidth="1"/>
    <col min="13798" max="13798" width="11.140625" style="2" customWidth="1"/>
    <col min="13799" max="13799" width="15" style="2" customWidth="1"/>
    <col min="13800" max="13800" width="13.7109375" style="2" customWidth="1"/>
    <col min="13801" max="13801" width="24" style="2" customWidth="1"/>
    <col min="13802" max="13802" width="15" style="2" customWidth="1"/>
    <col min="13803" max="13803" width="21.42578125" style="2" customWidth="1"/>
    <col min="13804" max="13804" width="15" style="2" customWidth="1"/>
    <col min="13805" max="13805" width="20.140625" style="2" customWidth="1"/>
    <col min="13806" max="13806" width="12.42578125" style="2" customWidth="1"/>
    <col min="13807" max="13807" width="17.5703125" style="2" customWidth="1"/>
    <col min="13808" max="13808" width="25.28515625" style="2" customWidth="1"/>
    <col min="13809" max="13809" width="17.5703125" style="2" customWidth="1"/>
    <col min="13810" max="13810" width="12.42578125" style="2" customWidth="1"/>
    <col min="13811" max="13811" width="20.140625" style="2" customWidth="1"/>
    <col min="13812" max="13812" width="24" style="2" customWidth="1"/>
    <col min="13813" max="13813" width="20.140625" style="2" customWidth="1"/>
    <col min="13814" max="13814" width="22.7109375" style="2" customWidth="1"/>
    <col min="13815" max="13815" width="29.140625" style="2" customWidth="1"/>
    <col min="13816" max="13816" width="22.7109375" style="2" customWidth="1"/>
    <col min="13817" max="13817" width="7.28515625" style="2" customWidth="1"/>
    <col min="13818" max="13818" width="15" style="2" customWidth="1"/>
    <col min="13819" max="13819" width="17.5703125" style="2" customWidth="1"/>
    <col min="13820" max="13820" width="15" style="2" customWidth="1"/>
    <col min="13821" max="13821" width="16.28515625" style="2" customWidth="1"/>
    <col min="13822" max="13822" width="13.7109375" style="2" customWidth="1"/>
    <col min="13823" max="13823" width="11.140625" style="2" customWidth="1"/>
    <col min="13824" max="13824" width="15" style="2" customWidth="1"/>
    <col min="13825" max="13825" width="20.140625" style="2" customWidth="1"/>
    <col min="13826" max="13826" width="17.5703125" style="2" customWidth="1"/>
    <col min="13827" max="13827" width="27.85546875" style="2" customWidth="1"/>
    <col min="13828" max="13828" width="26.5703125" style="2" customWidth="1"/>
    <col min="13829" max="13829" width="15" style="2" customWidth="1"/>
    <col min="13830" max="13830" width="17.5703125" style="2" customWidth="1"/>
    <col min="13831" max="13833" width="16.28515625" style="2" customWidth="1"/>
    <col min="13834" max="13834" width="20.140625" style="2" customWidth="1"/>
    <col min="13835" max="13835" width="15" style="2" customWidth="1"/>
    <col min="13836" max="13837" width="20.140625" style="2" customWidth="1"/>
    <col min="13838" max="13838" width="17.5703125" style="2" customWidth="1"/>
    <col min="13839" max="13839" width="20.140625" style="2" customWidth="1"/>
    <col min="13840" max="13840" width="12.42578125" style="2" customWidth="1"/>
    <col min="13841" max="13841" width="45.85546875" style="2" customWidth="1"/>
    <col min="13842" max="13842" width="29.140625" style="2" customWidth="1"/>
    <col min="13843" max="14050" width="12.42578125" style="2" customWidth="1"/>
    <col min="14051" max="14051" width="20.140625" style="2" customWidth="1"/>
    <col min="14052" max="14052" width="21.42578125" style="2" customWidth="1"/>
    <col min="14053" max="14053" width="24" style="2" customWidth="1"/>
    <col min="14054" max="14054" width="11.140625" style="2" customWidth="1"/>
    <col min="14055" max="14055" width="15" style="2" customWidth="1"/>
    <col min="14056" max="14056" width="13.7109375" style="2" customWidth="1"/>
    <col min="14057" max="14057" width="24" style="2" customWidth="1"/>
    <col min="14058" max="14058" width="15" style="2" customWidth="1"/>
    <col min="14059" max="14059" width="21.42578125" style="2" customWidth="1"/>
    <col min="14060" max="14060" width="15" style="2" customWidth="1"/>
    <col min="14061" max="14061" width="20.140625" style="2" customWidth="1"/>
    <col min="14062" max="14062" width="12.42578125" style="2" customWidth="1"/>
    <col min="14063" max="14063" width="17.5703125" style="2" customWidth="1"/>
    <col min="14064" max="14064" width="25.28515625" style="2" customWidth="1"/>
    <col min="14065" max="14065" width="17.5703125" style="2" customWidth="1"/>
    <col min="14066" max="14066" width="12.42578125" style="2" customWidth="1"/>
    <col min="14067" max="14067" width="20.140625" style="2" customWidth="1"/>
    <col min="14068" max="14068" width="24" style="2" customWidth="1"/>
    <col min="14069" max="14069" width="20.140625" style="2" customWidth="1"/>
    <col min="14070" max="14070" width="22.7109375" style="2" customWidth="1"/>
    <col min="14071" max="14071" width="29.140625" style="2" customWidth="1"/>
    <col min="14072" max="14072" width="22.7109375" style="2" customWidth="1"/>
    <col min="14073" max="14073" width="7.28515625" style="2" customWidth="1"/>
    <col min="14074" max="14074" width="15" style="2" customWidth="1"/>
    <col min="14075" max="14075" width="17.5703125" style="2" customWidth="1"/>
    <col min="14076" max="14076" width="15" style="2" customWidth="1"/>
    <col min="14077" max="14077" width="16.28515625" style="2" customWidth="1"/>
    <col min="14078" max="14078" width="13.7109375" style="2" customWidth="1"/>
    <col min="14079" max="14079" width="11.140625" style="2" customWidth="1"/>
    <col min="14080" max="14080" width="15" style="2" customWidth="1"/>
    <col min="14081" max="14081" width="20.140625" style="2" customWidth="1"/>
    <col min="14082" max="14082" width="17.5703125" style="2" customWidth="1"/>
    <col min="14083" max="14083" width="27.85546875" style="2" customWidth="1"/>
    <col min="14084" max="14084" width="26.5703125" style="2" customWidth="1"/>
    <col min="14085" max="14085" width="15" style="2" customWidth="1"/>
    <col min="14086" max="14086" width="17.5703125" style="2" customWidth="1"/>
    <col min="14087" max="14089" width="16.28515625" style="2" customWidth="1"/>
    <col min="14090" max="14090" width="20.140625" style="2" customWidth="1"/>
    <col min="14091" max="14091" width="15" style="2" customWidth="1"/>
    <col min="14092" max="14093" width="20.140625" style="2" customWidth="1"/>
    <col min="14094" max="14094" width="17.5703125" style="2" customWidth="1"/>
    <col min="14095" max="14095" width="20.140625" style="2" customWidth="1"/>
    <col min="14096" max="14096" width="12.42578125" style="2" customWidth="1"/>
    <col min="14097" max="14097" width="45.85546875" style="2" customWidth="1"/>
    <col min="14098" max="14098" width="29.140625" style="2" customWidth="1"/>
    <col min="14099" max="14306" width="12.42578125" style="2" customWidth="1"/>
    <col min="14307" max="14307" width="20.140625" style="2" customWidth="1"/>
    <col min="14308" max="14308" width="21.42578125" style="2" customWidth="1"/>
    <col min="14309" max="14309" width="24" style="2" customWidth="1"/>
    <col min="14310" max="14310" width="11.140625" style="2" customWidth="1"/>
    <col min="14311" max="14311" width="15" style="2" customWidth="1"/>
    <col min="14312" max="14312" width="13.7109375" style="2" customWidth="1"/>
    <col min="14313" max="14313" width="24" style="2" customWidth="1"/>
    <col min="14314" max="14314" width="15" style="2" customWidth="1"/>
    <col min="14315" max="14315" width="21.42578125" style="2" customWidth="1"/>
    <col min="14316" max="14316" width="15" style="2" customWidth="1"/>
    <col min="14317" max="14317" width="20.140625" style="2" customWidth="1"/>
    <col min="14318" max="14318" width="12.42578125" style="2" customWidth="1"/>
    <col min="14319" max="14319" width="17.5703125" style="2" customWidth="1"/>
    <col min="14320" max="14320" width="25.28515625" style="2" customWidth="1"/>
    <col min="14321" max="14321" width="17.5703125" style="2" customWidth="1"/>
    <col min="14322" max="14322" width="12.42578125" style="2" customWidth="1"/>
    <col min="14323" max="14323" width="20.140625" style="2" customWidth="1"/>
    <col min="14324" max="14324" width="24" style="2" customWidth="1"/>
    <col min="14325" max="14325" width="20.140625" style="2" customWidth="1"/>
    <col min="14326" max="14326" width="22.7109375" style="2" customWidth="1"/>
    <col min="14327" max="14327" width="29.140625" style="2" customWidth="1"/>
    <col min="14328" max="14328" width="22.7109375" style="2" customWidth="1"/>
    <col min="14329" max="14329" width="7.28515625" style="2" customWidth="1"/>
    <col min="14330" max="14330" width="15" style="2" customWidth="1"/>
    <col min="14331" max="14331" width="17.5703125" style="2" customWidth="1"/>
    <col min="14332" max="14332" width="15" style="2" customWidth="1"/>
    <col min="14333" max="14333" width="16.28515625" style="2" customWidth="1"/>
    <col min="14334" max="14334" width="13.7109375" style="2" customWidth="1"/>
    <col min="14335" max="14335" width="11.140625" style="2" customWidth="1"/>
    <col min="14336" max="14336" width="15" style="2" customWidth="1"/>
    <col min="14337" max="14337" width="20.140625" style="2" customWidth="1"/>
    <col min="14338" max="14338" width="17.5703125" style="2" customWidth="1"/>
    <col min="14339" max="14339" width="27.85546875" style="2" customWidth="1"/>
    <col min="14340" max="14340" width="26.5703125" style="2" customWidth="1"/>
    <col min="14341" max="14341" width="15" style="2" customWidth="1"/>
    <col min="14342" max="14342" width="17.5703125" style="2" customWidth="1"/>
    <col min="14343" max="14345" width="16.28515625" style="2" customWidth="1"/>
    <col min="14346" max="14346" width="20.140625" style="2" customWidth="1"/>
    <col min="14347" max="14347" width="15" style="2" customWidth="1"/>
    <col min="14348" max="14349" width="20.140625" style="2" customWidth="1"/>
    <col min="14350" max="14350" width="17.5703125" style="2" customWidth="1"/>
    <col min="14351" max="14351" width="20.140625" style="2" customWidth="1"/>
    <col min="14352" max="14352" width="12.42578125" style="2" customWidth="1"/>
    <col min="14353" max="14353" width="45.85546875" style="2" customWidth="1"/>
    <col min="14354" max="14354" width="29.140625" style="2" customWidth="1"/>
    <col min="14355" max="14562" width="12.42578125" style="2" customWidth="1"/>
    <col min="14563" max="14563" width="20.140625" style="2" customWidth="1"/>
    <col min="14564" max="14564" width="21.42578125" style="2" customWidth="1"/>
    <col min="14565" max="14565" width="24" style="2" customWidth="1"/>
    <col min="14566" max="14566" width="11.140625" style="2" customWidth="1"/>
    <col min="14567" max="14567" width="15" style="2" customWidth="1"/>
    <col min="14568" max="14568" width="13.7109375" style="2" customWidth="1"/>
    <col min="14569" max="14569" width="24" style="2" customWidth="1"/>
    <col min="14570" max="14570" width="15" style="2" customWidth="1"/>
    <col min="14571" max="14571" width="21.42578125" style="2" customWidth="1"/>
    <col min="14572" max="14572" width="15" style="2" customWidth="1"/>
    <col min="14573" max="14573" width="20.140625" style="2" customWidth="1"/>
    <col min="14574" max="14574" width="12.42578125" style="2" customWidth="1"/>
    <col min="14575" max="14575" width="17.5703125" style="2" customWidth="1"/>
    <col min="14576" max="14576" width="25.28515625" style="2" customWidth="1"/>
    <col min="14577" max="14577" width="17.5703125" style="2" customWidth="1"/>
    <col min="14578" max="14578" width="12.42578125" style="2" customWidth="1"/>
    <col min="14579" max="14579" width="20.140625" style="2" customWidth="1"/>
    <col min="14580" max="14580" width="24" style="2" customWidth="1"/>
    <col min="14581" max="14581" width="20.140625" style="2" customWidth="1"/>
    <col min="14582" max="14582" width="22.7109375" style="2" customWidth="1"/>
    <col min="14583" max="14583" width="29.140625" style="2" customWidth="1"/>
    <col min="14584" max="14584" width="22.7109375" style="2" customWidth="1"/>
    <col min="14585" max="14585" width="7.28515625" style="2" customWidth="1"/>
    <col min="14586" max="14586" width="15" style="2" customWidth="1"/>
    <col min="14587" max="14587" width="17.5703125" style="2" customWidth="1"/>
    <col min="14588" max="14588" width="15" style="2" customWidth="1"/>
    <col min="14589" max="14589" width="16.28515625" style="2" customWidth="1"/>
    <col min="14590" max="14590" width="13.7109375" style="2" customWidth="1"/>
    <col min="14591" max="14591" width="11.140625" style="2" customWidth="1"/>
    <col min="14592" max="14592" width="15" style="2" customWidth="1"/>
    <col min="14593" max="14593" width="20.140625" style="2" customWidth="1"/>
    <col min="14594" max="14594" width="17.5703125" style="2" customWidth="1"/>
    <col min="14595" max="14595" width="27.85546875" style="2" customWidth="1"/>
    <col min="14596" max="14596" width="26.5703125" style="2" customWidth="1"/>
    <col min="14597" max="14597" width="15" style="2" customWidth="1"/>
    <col min="14598" max="14598" width="17.5703125" style="2" customWidth="1"/>
    <col min="14599" max="14601" width="16.28515625" style="2" customWidth="1"/>
    <col min="14602" max="14602" width="20.140625" style="2" customWidth="1"/>
    <col min="14603" max="14603" width="15" style="2" customWidth="1"/>
    <col min="14604" max="14605" width="20.140625" style="2" customWidth="1"/>
    <col min="14606" max="14606" width="17.5703125" style="2" customWidth="1"/>
    <col min="14607" max="14607" width="20.140625" style="2" customWidth="1"/>
    <col min="14608" max="14608" width="12.42578125" style="2" customWidth="1"/>
    <col min="14609" max="14609" width="45.85546875" style="2" customWidth="1"/>
    <col min="14610" max="14610" width="29.140625" style="2" customWidth="1"/>
    <col min="14611" max="14818" width="12.42578125" style="2" customWidth="1"/>
    <col min="14819" max="14819" width="20.140625" style="2" customWidth="1"/>
    <col min="14820" max="14820" width="21.42578125" style="2" customWidth="1"/>
    <col min="14821" max="14821" width="24" style="2" customWidth="1"/>
    <col min="14822" max="14822" width="11.140625" style="2" customWidth="1"/>
    <col min="14823" max="14823" width="15" style="2" customWidth="1"/>
    <col min="14824" max="14824" width="13.7109375" style="2" customWidth="1"/>
    <col min="14825" max="14825" width="24" style="2" customWidth="1"/>
    <col min="14826" max="14826" width="15" style="2" customWidth="1"/>
    <col min="14827" max="14827" width="21.42578125" style="2" customWidth="1"/>
    <col min="14828" max="14828" width="15" style="2" customWidth="1"/>
    <col min="14829" max="14829" width="20.140625" style="2" customWidth="1"/>
    <col min="14830" max="14830" width="12.42578125" style="2" customWidth="1"/>
    <col min="14831" max="14831" width="17.5703125" style="2" customWidth="1"/>
    <col min="14832" max="14832" width="25.28515625" style="2" customWidth="1"/>
    <col min="14833" max="14833" width="17.5703125" style="2" customWidth="1"/>
    <col min="14834" max="14834" width="12.42578125" style="2" customWidth="1"/>
    <col min="14835" max="14835" width="20.140625" style="2" customWidth="1"/>
    <col min="14836" max="14836" width="24" style="2" customWidth="1"/>
    <col min="14837" max="14837" width="20.140625" style="2" customWidth="1"/>
    <col min="14838" max="14838" width="22.7109375" style="2" customWidth="1"/>
    <col min="14839" max="14839" width="29.140625" style="2" customWidth="1"/>
    <col min="14840" max="14840" width="22.7109375" style="2" customWidth="1"/>
    <col min="14841" max="14841" width="7.28515625" style="2" customWidth="1"/>
    <col min="14842" max="14842" width="15" style="2" customWidth="1"/>
    <col min="14843" max="14843" width="17.5703125" style="2" customWidth="1"/>
    <col min="14844" max="14844" width="15" style="2" customWidth="1"/>
    <col min="14845" max="14845" width="16.28515625" style="2" customWidth="1"/>
    <col min="14846" max="14846" width="13.7109375" style="2" customWidth="1"/>
    <col min="14847" max="14847" width="11.140625" style="2" customWidth="1"/>
    <col min="14848" max="14848" width="15" style="2" customWidth="1"/>
    <col min="14849" max="14849" width="20.140625" style="2" customWidth="1"/>
    <col min="14850" max="14850" width="17.5703125" style="2" customWidth="1"/>
    <col min="14851" max="14851" width="27.85546875" style="2" customWidth="1"/>
    <col min="14852" max="14852" width="26.5703125" style="2" customWidth="1"/>
    <col min="14853" max="14853" width="15" style="2" customWidth="1"/>
    <col min="14854" max="14854" width="17.5703125" style="2" customWidth="1"/>
    <col min="14855" max="14857" width="16.28515625" style="2" customWidth="1"/>
    <col min="14858" max="14858" width="20.140625" style="2" customWidth="1"/>
    <col min="14859" max="14859" width="15" style="2" customWidth="1"/>
    <col min="14860" max="14861" width="20.140625" style="2" customWidth="1"/>
    <col min="14862" max="14862" width="17.5703125" style="2" customWidth="1"/>
    <col min="14863" max="14863" width="20.140625" style="2" customWidth="1"/>
    <col min="14864" max="14864" width="12.42578125" style="2" customWidth="1"/>
    <col min="14865" max="14865" width="45.85546875" style="2" customWidth="1"/>
    <col min="14866" max="14866" width="29.140625" style="2" customWidth="1"/>
    <col min="14867" max="15074" width="12.42578125" style="2" customWidth="1"/>
    <col min="15075" max="15075" width="20.140625" style="2" customWidth="1"/>
    <col min="15076" max="15076" width="21.42578125" style="2" customWidth="1"/>
    <col min="15077" max="15077" width="24" style="2" customWidth="1"/>
    <col min="15078" max="15078" width="11.140625" style="2" customWidth="1"/>
    <col min="15079" max="15079" width="15" style="2" customWidth="1"/>
    <col min="15080" max="15080" width="13.7109375" style="2" customWidth="1"/>
    <col min="15081" max="15081" width="24" style="2" customWidth="1"/>
    <col min="15082" max="15082" width="15" style="2" customWidth="1"/>
    <col min="15083" max="15083" width="21.42578125" style="2" customWidth="1"/>
    <col min="15084" max="15084" width="15" style="2" customWidth="1"/>
    <col min="15085" max="15085" width="20.140625" style="2" customWidth="1"/>
    <col min="15086" max="15086" width="12.42578125" style="2" customWidth="1"/>
    <col min="15087" max="15087" width="17.5703125" style="2" customWidth="1"/>
    <col min="15088" max="15088" width="25.28515625" style="2" customWidth="1"/>
    <col min="15089" max="15089" width="17.5703125" style="2" customWidth="1"/>
    <col min="15090" max="15090" width="12.42578125" style="2" customWidth="1"/>
    <col min="15091" max="15091" width="20.140625" style="2" customWidth="1"/>
    <col min="15092" max="15092" width="24" style="2" customWidth="1"/>
    <col min="15093" max="15093" width="20.140625" style="2" customWidth="1"/>
    <col min="15094" max="15094" width="22.7109375" style="2" customWidth="1"/>
    <col min="15095" max="15095" width="29.140625" style="2" customWidth="1"/>
    <col min="15096" max="15096" width="22.7109375" style="2" customWidth="1"/>
    <col min="15097" max="15097" width="7.28515625" style="2" customWidth="1"/>
    <col min="15098" max="15098" width="15" style="2" customWidth="1"/>
    <col min="15099" max="15099" width="17.5703125" style="2" customWidth="1"/>
    <col min="15100" max="15100" width="15" style="2" customWidth="1"/>
    <col min="15101" max="15101" width="16.28515625" style="2" customWidth="1"/>
    <col min="15102" max="15102" width="13.7109375" style="2" customWidth="1"/>
    <col min="15103" max="15103" width="11.140625" style="2" customWidth="1"/>
    <col min="15104" max="15104" width="15" style="2" customWidth="1"/>
    <col min="15105" max="15105" width="20.140625" style="2" customWidth="1"/>
    <col min="15106" max="15106" width="17.5703125" style="2" customWidth="1"/>
    <col min="15107" max="15107" width="27.85546875" style="2" customWidth="1"/>
    <col min="15108" max="15108" width="26.5703125" style="2" customWidth="1"/>
    <col min="15109" max="15109" width="15" style="2" customWidth="1"/>
    <col min="15110" max="15110" width="17.5703125" style="2" customWidth="1"/>
    <col min="15111" max="15113" width="16.28515625" style="2" customWidth="1"/>
    <col min="15114" max="15114" width="20.140625" style="2" customWidth="1"/>
    <col min="15115" max="15115" width="15" style="2" customWidth="1"/>
    <col min="15116" max="15117" width="20.140625" style="2" customWidth="1"/>
    <col min="15118" max="15118" width="17.5703125" style="2" customWidth="1"/>
    <col min="15119" max="15119" width="20.140625" style="2" customWidth="1"/>
    <col min="15120" max="15120" width="12.42578125" style="2" customWidth="1"/>
    <col min="15121" max="15121" width="45.85546875" style="2" customWidth="1"/>
    <col min="15122" max="15122" width="29.140625" style="2" customWidth="1"/>
    <col min="15123" max="15330" width="12.42578125" style="2" customWidth="1"/>
    <col min="15331" max="15331" width="20.140625" style="2" customWidth="1"/>
    <col min="15332" max="15332" width="21.42578125" style="2" customWidth="1"/>
    <col min="15333" max="15333" width="24" style="2" customWidth="1"/>
    <col min="15334" max="15334" width="11.140625" style="2" customWidth="1"/>
    <col min="15335" max="15335" width="15" style="2" customWidth="1"/>
    <col min="15336" max="15336" width="13.7109375" style="2" customWidth="1"/>
    <col min="15337" max="15337" width="24" style="2" customWidth="1"/>
    <col min="15338" max="15338" width="15" style="2" customWidth="1"/>
    <col min="15339" max="15339" width="21.42578125" style="2" customWidth="1"/>
    <col min="15340" max="15340" width="15" style="2" customWidth="1"/>
    <col min="15341" max="15341" width="20.140625" style="2" customWidth="1"/>
    <col min="15342" max="15342" width="12.42578125" style="2" customWidth="1"/>
    <col min="15343" max="15343" width="17.5703125" style="2" customWidth="1"/>
    <col min="15344" max="15344" width="25.28515625" style="2" customWidth="1"/>
    <col min="15345" max="15345" width="17.5703125" style="2" customWidth="1"/>
    <col min="15346" max="15346" width="12.42578125" style="2" customWidth="1"/>
    <col min="15347" max="15347" width="20.140625" style="2" customWidth="1"/>
    <col min="15348" max="15348" width="24" style="2" customWidth="1"/>
    <col min="15349" max="15349" width="20.140625" style="2" customWidth="1"/>
    <col min="15350" max="15350" width="22.7109375" style="2" customWidth="1"/>
    <col min="15351" max="15351" width="29.140625" style="2" customWidth="1"/>
    <col min="15352" max="15352" width="22.7109375" style="2" customWidth="1"/>
    <col min="15353" max="15353" width="7.28515625" style="2" customWidth="1"/>
    <col min="15354" max="15354" width="15" style="2" customWidth="1"/>
    <col min="15355" max="15355" width="17.5703125" style="2" customWidth="1"/>
    <col min="15356" max="15356" width="15" style="2" customWidth="1"/>
    <col min="15357" max="15357" width="16.28515625" style="2" customWidth="1"/>
    <col min="15358" max="15358" width="13.7109375" style="2" customWidth="1"/>
    <col min="15359" max="15359" width="11.140625" style="2" customWidth="1"/>
    <col min="15360" max="15360" width="15" style="2" customWidth="1"/>
    <col min="15361" max="15361" width="20.140625" style="2" customWidth="1"/>
    <col min="15362" max="15362" width="17.5703125" style="2" customWidth="1"/>
    <col min="15363" max="15363" width="27.85546875" style="2" customWidth="1"/>
    <col min="15364" max="15364" width="26.5703125" style="2" customWidth="1"/>
    <col min="15365" max="15365" width="15" style="2" customWidth="1"/>
    <col min="15366" max="15366" width="17.5703125" style="2" customWidth="1"/>
    <col min="15367" max="15369" width="16.28515625" style="2" customWidth="1"/>
    <col min="15370" max="15370" width="20.140625" style="2" customWidth="1"/>
    <col min="15371" max="15371" width="15" style="2" customWidth="1"/>
    <col min="15372" max="15373" width="20.140625" style="2" customWidth="1"/>
    <col min="15374" max="15374" width="17.5703125" style="2" customWidth="1"/>
    <col min="15375" max="15375" width="20.140625" style="2" customWidth="1"/>
    <col min="15376" max="15376" width="12.42578125" style="2" customWidth="1"/>
    <col min="15377" max="15377" width="45.85546875" style="2" customWidth="1"/>
    <col min="15378" max="15378" width="29.140625" style="2" customWidth="1"/>
    <col min="15379" max="15586" width="12.42578125" style="2" customWidth="1"/>
    <col min="15587" max="15587" width="20.140625" style="2" customWidth="1"/>
    <col min="15588" max="15588" width="21.42578125" style="2" customWidth="1"/>
    <col min="15589" max="15589" width="24" style="2" customWidth="1"/>
    <col min="15590" max="15590" width="11.140625" style="2" customWidth="1"/>
    <col min="15591" max="15591" width="15" style="2" customWidth="1"/>
    <col min="15592" max="15592" width="13.7109375" style="2" customWidth="1"/>
    <col min="15593" max="15593" width="24" style="2" customWidth="1"/>
    <col min="15594" max="15594" width="15" style="2" customWidth="1"/>
    <col min="15595" max="15595" width="21.42578125" style="2" customWidth="1"/>
    <col min="15596" max="15596" width="15" style="2" customWidth="1"/>
    <col min="15597" max="15597" width="20.140625" style="2" customWidth="1"/>
    <col min="15598" max="15598" width="12.42578125" style="2" customWidth="1"/>
    <col min="15599" max="15599" width="17.5703125" style="2" customWidth="1"/>
    <col min="15600" max="15600" width="25.28515625" style="2" customWidth="1"/>
    <col min="15601" max="15601" width="17.5703125" style="2" customWidth="1"/>
    <col min="15602" max="15602" width="12.42578125" style="2" customWidth="1"/>
    <col min="15603" max="15603" width="20.140625" style="2" customWidth="1"/>
    <col min="15604" max="15604" width="24" style="2" customWidth="1"/>
    <col min="15605" max="15605" width="20.140625" style="2" customWidth="1"/>
    <col min="15606" max="15606" width="22.7109375" style="2" customWidth="1"/>
    <col min="15607" max="15607" width="29.140625" style="2" customWidth="1"/>
    <col min="15608" max="15608" width="22.7109375" style="2" customWidth="1"/>
    <col min="15609" max="15609" width="7.28515625" style="2" customWidth="1"/>
    <col min="15610" max="15610" width="15" style="2" customWidth="1"/>
    <col min="15611" max="15611" width="17.5703125" style="2" customWidth="1"/>
    <col min="15612" max="15612" width="15" style="2" customWidth="1"/>
    <col min="15613" max="15613" width="16.28515625" style="2" customWidth="1"/>
    <col min="15614" max="15614" width="13.7109375" style="2" customWidth="1"/>
    <col min="15615" max="15615" width="11.140625" style="2" customWidth="1"/>
    <col min="15616" max="15616" width="15" style="2" customWidth="1"/>
    <col min="15617" max="15617" width="20.140625" style="2" customWidth="1"/>
    <col min="15618" max="15618" width="17.5703125" style="2" customWidth="1"/>
    <col min="15619" max="15619" width="27.85546875" style="2" customWidth="1"/>
    <col min="15620" max="15620" width="26.5703125" style="2" customWidth="1"/>
    <col min="15621" max="15621" width="15" style="2" customWidth="1"/>
    <col min="15622" max="15622" width="17.5703125" style="2" customWidth="1"/>
    <col min="15623" max="15625" width="16.28515625" style="2" customWidth="1"/>
    <col min="15626" max="15626" width="20.140625" style="2" customWidth="1"/>
    <col min="15627" max="15627" width="15" style="2" customWidth="1"/>
    <col min="15628" max="15629" width="20.140625" style="2" customWidth="1"/>
    <col min="15630" max="15630" width="17.5703125" style="2" customWidth="1"/>
    <col min="15631" max="15631" width="20.140625" style="2" customWidth="1"/>
    <col min="15632" max="15632" width="12.42578125" style="2" customWidth="1"/>
    <col min="15633" max="15633" width="45.85546875" style="2" customWidth="1"/>
    <col min="15634" max="15634" width="29.140625" style="2" customWidth="1"/>
    <col min="15635" max="15842" width="12.42578125" style="2" customWidth="1"/>
    <col min="15843" max="15843" width="20.140625" style="2" customWidth="1"/>
    <col min="15844" max="15844" width="21.42578125" style="2" customWidth="1"/>
    <col min="15845" max="15845" width="24" style="2" customWidth="1"/>
    <col min="15846" max="15846" width="11.140625" style="2" customWidth="1"/>
    <col min="15847" max="15847" width="15" style="2" customWidth="1"/>
    <col min="15848" max="15848" width="13.7109375" style="2" customWidth="1"/>
    <col min="15849" max="15849" width="24" style="2" customWidth="1"/>
    <col min="15850" max="15850" width="15" style="2" customWidth="1"/>
    <col min="15851" max="15851" width="21.42578125" style="2" customWidth="1"/>
    <col min="15852" max="15852" width="15" style="2" customWidth="1"/>
    <col min="15853" max="15853" width="20.140625" style="2" customWidth="1"/>
    <col min="15854" max="15854" width="12.42578125" style="2" customWidth="1"/>
    <col min="15855" max="15855" width="17.5703125" style="2" customWidth="1"/>
    <col min="15856" max="15856" width="25.28515625" style="2" customWidth="1"/>
    <col min="15857" max="15857" width="17.5703125" style="2" customWidth="1"/>
    <col min="15858" max="15858" width="12.42578125" style="2" customWidth="1"/>
    <col min="15859" max="15859" width="20.140625" style="2" customWidth="1"/>
    <col min="15860" max="15860" width="24" style="2" customWidth="1"/>
    <col min="15861" max="15861" width="20.140625" style="2" customWidth="1"/>
    <col min="15862" max="15862" width="22.7109375" style="2" customWidth="1"/>
    <col min="15863" max="15863" width="29.140625" style="2" customWidth="1"/>
    <col min="15864" max="15864" width="22.7109375" style="2" customWidth="1"/>
    <col min="15865" max="15865" width="7.28515625" style="2" customWidth="1"/>
    <col min="15866" max="15866" width="15" style="2" customWidth="1"/>
    <col min="15867" max="15867" width="17.5703125" style="2" customWidth="1"/>
    <col min="15868" max="15868" width="15" style="2" customWidth="1"/>
    <col min="15869" max="15869" width="16.28515625" style="2" customWidth="1"/>
    <col min="15870" max="15870" width="13.7109375" style="2" customWidth="1"/>
    <col min="15871" max="15871" width="11.140625" style="2" customWidth="1"/>
    <col min="15872" max="15872" width="15" style="2" customWidth="1"/>
    <col min="15873" max="15873" width="20.140625" style="2" customWidth="1"/>
    <col min="15874" max="15874" width="17.5703125" style="2" customWidth="1"/>
    <col min="15875" max="15875" width="27.85546875" style="2" customWidth="1"/>
    <col min="15876" max="15876" width="26.5703125" style="2" customWidth="1"/>
    <col min="15877" max="15877" width="15" style="2" customWidth="1"/>
    <col min="15878" max="15878" width="17.5703125" style="2" customWidth="1"/>
    <col min="15879" max="15881" width="16.28515625" style="2" customWidth="1"/>
    <col min="15882" max="15882" width="20.140625" style="2" customWidth="1"/>
    <col min="15883" max="15883" width="15" style="2" customWidth="1"/>
    <col min="15884" max="15885" width="20.140625" style="2" customWidth="1"/>
    <col min="15886" max="15886" width="17.5703125" style="2" customWidth="1"/>
    <col min="15887" max="15887" width="20.140625" style="2" customWidth="1"/>
    <col min="15888" max="15888" width="12.42578125" style="2" customWidth="1"/>
    <col min="15889" max="15889" width="45.85546875" style="2" customWidth="1"/>
    <col min="15890" max="15890" width="29.140625" style="2" customWidth="1"/>
    <col min="15891" max="16098" width="12.42578125" style="2" customWidth="1"/>
    <col min="16099" max="16099" width="20.140625" style="2" customWidth="1"/>
    <col min="16100" max="16100" width="21.42578125" style="2" customWidth="1"/>
    <col min="16101" max="16101" width="24" style="2" customWidth="1"/>
    <col min="16102" max="16102" width="11.140625" style="2" customWidth="1"/>
    <col min="16103" max="16103" width="15" style="2" customWidth="1"/>
    <col min="16104" max="16104" width="13.7109375" style="2" customWidth="1"/>
    <col min="16105" max="16105" width="24" style="2" customWidth="1"/>
    <col min="16106" max="16106" width="15" style="2" customWidth="1"/>
    <col min="16107" max="16107" width="21.42578125" style="2" customWidth="1"/>
    <col min="16108" max="16108" width="15" style="2" customWidth="1"/>
    <col min="16109" max="16109" width="20.140625" style="2" customWidth="1"/>
    <col min="16110" max="16110" width="12.42578125" style="2" customWidth="1"/>
    <col min="16111" max="16111" width="17.5703125" style="2" customWidth="1"/>
    <col min="16112" max="16112" width="25.28515625" style="2" customWidth="1"/>
    <col min="16113" max="16113" width="17.5703125" style="2" customWidth="1"/>
    <col min="16114" max="16114" width="12.42578125" style="2" customWidth="1"/>
    <col min="16115" max="16115" width="20.140625" style="2" customWidth="1"/>
    <col min="16116" max="16116" width="24" style="2" customWidth="1"/>
    <col min="16117" max="16117" width="20.140625" style="2" customWidth="1"/>
    <col min="16118" max="16118" width="22.7109375" style="2" customWidth="1"/>
    <col min="16119" max="16119" width="29.140625" style="2" customWidth="1"/>
    <col min="16120" max="16120" width="22.7109375" style="2" customWidth="1"/>
    <col min="16121" max="16121" width="7.28515625" style="2" customWidth="1"/>
    <col min="16122" max="16122" width="15" style="2" customWidth="1"/>
    <col min="16123" max="16123" width="17.5703125" style="2" customWidth="1"/>
    <col min="16124" max="16124" width="15" style="2" customWidth="1"/>
    <col min="16125" max="16125" width="16.28515625" style="2" customWidth="1"/>
    <col min="16126" max="16126" width="13.7109375" style="2" customWidth="1"/>
    <col min="16127" max="16127" width="11.140625" style="2" customWidth="1"/>
    <col min="16128" max="16128" width="15" style="2" customWidth="1"/>
    <col min="16129" max="16129" width="20.140625" style="2" customWidth="1"/>
    <col min="16130" max="16130" width="17.5703125" style="2" customWidth="1"/>
    <col min="16131" max="16131" width="27.85546875" style="2" customWidth="1"/>
    <col min="16132" max="16132" width="26.5703125" style="2" customWidth="1"/>
    <col min="16133" max="16133" width="15" style="2" customWidth="1"/>
    <col min="16134" max="16134" width="17.5703125" style="2" customWidth="1"/>
    <col min="16135" max="16137" width="16.28515625" style="2" customWidth="1"/>
    <col min="16138" max="16138" width="20.140625" style="2" customWidth="1"/>
    <col min="16139" max="16139" width="15" style="2" customWidth="1"/>
    <col min="16140" max="16141" width="20.140625" style="2" customWidth="1"/>
    <col min="16142" max="16142" width="17.5703125" style="2" customWidth="1"/>
    <col min="16143" max="16143" width="20.140625" style="2" customWidth="1"/>
    <col min="16144" max="16144" width="12.42578125" style="2" customWidth="1"/>
    <col min="16145" max="16145" width="45.85546875" style="2" customWidth="1"/>
    <col min="16146" max="16146" width="29.140625" style="2" customWidth="1"/>
    <col min="16147" max="16384" width="12.42578125" style="2" customWidth="1"/>
  </cols>
  <sheetData>
    <row r="1" spans="1:226" s="62" customFormat="1" x14ac:dyDescent="0.2">
      <c r="A1" s="60" t="s">
        <v>64</v>
      </c>
      <c r="B1" s="52">
        <f ca="1">WORKDAY(TODAY(),1,$T$35:$T$419)</f>
        <v>45789</v>
      </c>
      <c r="C1" s="51"/>
      <c r="D1" s="51"/>
      <c r="E1" s="51"/>
      <c r="F1" s="53"/>
      <c r="G1" s="51"/>
      <c r="H1" s="54"/>
      <c r="I1" s="54"/>
      <c r="J1" s="51"/>
      <c r="K1" s="51"/>
      <c r="L1" s="51"/>
      <c r="M1" s="55"/>
      <c r="N1" s="51"/>
      <c r="O1" s="51"/>
      <c r="P1" s="56"/>
      <c r="Q1" s="57"/>
      <c r="R1" s="57"/>
      <c r="S1" s="57"/>
      <c r="T1" s="58" t="s">
        <v>0</v>
      </c>
      <c r="U1" s="57"/>
      <c r="V1" s="57"/>
      <c r="W1" s="57"/>
      <c r="X1" s="59" t="s">
        <v>1</v>
      </c>
      <c r="Y1" s="57"/>
      <c r="Z1" s="57"/>
      <c r="AA1" s="57"/>
      <c r="AB1" s="57"/>
      <c r="AC1" s="57"/>
      <c r="AD1" s="57"/>
      <c r="AE1" s="57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</row>
    <row r="2" spans="1:226" s="62" customFormat="1" x14ac:dyDescent="0.2">
      <c r="A2" s="60"/>
      <c r="B2" s="102" t="s">
        <v>68</v>
      </c>
      <c r="C2" s="63"/>
      <c r="D2" s="51"/>
      <c r="E2" s="54"/>
      <c r="F2" s="53"/>
      <c r="G2" s="64"/>
      <c r="H2" s="54"/>
      <c r="I2" s="54"/>
      <c r="J2" s="54"/>
      <c r="K2" s="63"/>
      <c r="L2" s="51"/>
      <c r="M2" s="55"/>
      <c r="N2" s="63"/>
      <c r="O2" s="63"/>
      <c r="P2" s="65"/>
      <c r="Q2" s="57"/>
      <c r="R2" s="57"/>
      <c r="S2" s="57"/>
      <c r="T2" s="57"/>
      <c r="U2" s="57"/>
      <c r="V2" s="87"/>
      <c r="W2" s="57"/>
      <c r="X2" s="86" t="s">
        <v>2</v>
      </c>
      <c r="Y2" s="57"/>
      <c r="Z2" s="57"/>
      <c r="AA2" s="57"/>
      <c r="AB2" s="57"/>
      <c r="AC2" s="57"/>
      <c r="AD2" s="57"/>
      <c r="AE2" s="57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</row>
    <row r="3" spans="1:226" s="62" customFormat="1" ht="33.75" customHeight="1" x14ac:dyDescent="0.2">
      <c r="A3" s="51"/>
      <c r="B3" s="86" t="s">
        <v>65</v>
      </c>
      <c r="C3" s="67"/>
      <c r="D3" s="67"/>
      <c r="E3" s="67"/>
      <c r="F3" s="87"/>
      <c r="G3" s="67"/>
      <c r="H3" s="68"/>
      <c r="I3" s="68"/>
      <c r="J3" s="68"/>
      <c r="K3" s="67"/>
      <c r="L3" s="67"/>
      <c r="M3" s="69"/>
      <c r="N3" s="67"/>
      <c r="O3" s="67"/>
      <c r="P3" s="67"/>
      <c r="Q3" s="67"/>
      <c r="R3" s="67"/>
      <c r="S3" s="67"/>
      <c r="T3" s="67"/>
      <c r="U3" s="67"/>
      <c r="V3" s="87"/>
      <c r="W3" s="57"/>
      <c r="X3" s="86"/>
      <c r="Y3" s="57"/>
      <c r="Z3" s="57"/>
      <c r="AA3" s="57"/>
      <c r="AB3" s="57"/>
      <c r="AC3" s="57"/>
      <c r="AD3" s="57"/>
      <c r="AE3" s="57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</row>
    <row r="4" spans="1:226" s="62" customFormat="1" x14ac:dyDescent="0.2">
      <c r="A4" s="60"/>
      <c r="B4" s="60">
        <v>1</v>
      </c>
      <c r="C4" s="60">
        <f t="shared" ref="C4:Q4" si="0">(B4+1)</f>
        <v>2</v>
      </c>
      <c r="D4" s="60">
        <f t="shared" si="0"/>
        <v>3</v>
      </c>
      <c r="E4" s="60">
        <f t="shared" si="0"/>
        <v>4</v>
      </c>
      <c r="F4" s="60">
        <f t="shared" si="0"/>
        <v>5</v>
      </c>
      <c r="G4" s="60">
        <f t="shared" si="0"/>
        <v>6</v>
      </c>
      <c r="H4" s="60">
        <f t="shared" si="0"/>
        <v>7</v>
      </c>
      <c r="I4" s="60">
        <f t="shared" si="0"/>
        <v>8</v>
      </c>
      <c r="J4" s="60">
        <f t="shared" si="0"/>
        <v>9</v>
      </c>
      <c r="K4" s="60">
        <f t="shared" si="0"/>
        <v>10</v>
      </c>
      <c r="L4" s="60">
        <f t="shared" si="0"/>
        <v>11</v>
      </c>
      <c r="M4" s="60">
        <f t="shared" si="0"/>
        <v>12</v>
      </c>
      <c r="N4" s="60">
        <f t="shared" si="0"/>
        <v>13</v>
      </c>
      <c r="O4" s="60">
        <f t="shared" si="0"/>
        <v>14</v>
      </c>
      <c r="P4" s="60">
        <f t="shared" si="0"/>
        <v>15</v>
      </c>
      <c r="Q4" s="60">
        <f t="shared" si="0"/>
        <v>16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</row>
    <row r="5" spans="1:226" s="62" customFormat="1" x14ac:dyDescent="0.2">
      <c r="A5" s="70" t="s">
        <v>3</v>
      </c>
      <c r="B5" s="71" t="s">
        <v>4</v>
      </c>
      <c r="C5" s="71" t="s">
        <v>5</v>
      </c>
      <c r="D5" s="72" t="s">
        <v>6</v>
      </c>
      <c r="E5" s="73" t="s">
        <v>6</v>
      </c>
      <c r="F5" s="74" t="s">
        <v>6</v>
      </c>
      <c r="G5" s="75" t="s">
        <v>6</v>
      </c>
      <c r="H5" s="73" t="s">
        <v>6</v>
      </c>
      <c r="I5" s="73" t="s">
        <v>6</v>
      </c>
      <c r="J5" s="75" t="s">
        <v>6</v>
      </c>
      <c r="K5" s="71" t="s">
        <v>7</v>
      </c>
      <c r="L5" s="70" t="s">
        <v>8</v>
      </c>
      <c r="M5" s="76" t="s">
        <v>9</v>
      </c>
      <c r="N5" s="71" t="s">
        <v>9</v>
      </c>
      <c r="O5" s="71" t="s">
        <v>7</v>
      </c>
      <c r="P5" s="77" t="s">
        <v>10</v>
      </c>
      <c r="Q5" s="70" t="s">
        <v>10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</row>
    <row r="6" spans="1:226" s="62" customFormat="1" x14ac:dyDescent="0.2">
      <c r="A6" s="100">
        <v>43544</v>
      </c>
      <c r="B6" s="71" t="s">
        <v>69</v>
      </c>
      <c r="C6" s="71" t="s">
        <v>12</v>
      </c>
      <c r="D6" s="70" t="s">
        <v>13</v>
      </c>
      <c r="E6" s="78"/>
      <c r="F6" s="79" t="s">
        <v>14</v>
      </c>
      <c r="G6" s="80"/>
      <c r="H6" s="78" t="s">
        <v>15</v>
      </c>
      <c r="I6" s="78" t="s">
        <v>15</v>
      </c>
      <c r="J6" s="78"/>
      <c r="K6" s="71"/>
      <c r="L6" s="70"/>
      <c r="M6" s="76"/>
      <c r="N6" s="71"/>
      <c r="O6" s="71" t="s">
        <v>16</v>
      </c>
      <c r="P6" s="77" t="s">
        <v>17</v>
      </c>
      <c r="Q6" s="70" t="s">
        <v>17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</row>
    <row r="7" spans="1:226" s="62" customFormat="1" x14ac:dyDescent="0.2">
      <c r="A7" s="81" t="s">
        <v>18</v>
      </c>
      <c r="B7" s="71" t="s">
        <v>66</v>
      </c>
      <c r="C7" s="71"/>
      <c r="D7" s="70"/>
      <c r="E7" s="78"/>
      <c r="F7" s="79"/>
      <c r="G7" s="80"/>
      <c r="H7" s="78" t="s">
        <v>19</v>
      </c>
      <c r="I7" s="78" t="s">
        <v>19</v>
      </c>
      <c r="J7" s="78"/>
      <c r="K7" s="71"/>
      <c r="L7" s="70"/>
      <c r="M7" s="76"/>
      <c r="N7" s="71"/>
      <c r="O7" s="71" t="s">
        <v>9</v>
      </c>
      <c r="P7" s="77" t="s">
        <v>20</v>
      </c>
      <c r="Q7" s="70" t="s">
        <v>11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</row>
    <row r="8" spans="1:226" s="62" customFormat="1" x14ac:dyDescent="0.2">
      <c r="A8" s="100">
        <v>43549</v>
      </c>
      <c r="B8" s="71" t="s">
        <v>21</v>
      </c>
      <c r="C8" s="71" t="s">
        <v>21</v>
      </c>
      <c r="D8" s="70" t="s">
        <v>22</v>
      </c>
      <c r="E8" s="78" t="s">
        <v>23</v>
      </c>
      <c r="F8" s="61" t="s">
        <v>24</v>
      </c>
      <c r="G8" s="82" t="s">
        <v>25</v>
      </c>
      <c r="H8" s="83" t="s">
        <v>26</v>
      </c>
      <c r="I8" s="83" t="s">
        <v>26</v>
      </c>
      <c r="J8" s="83" t="s">
        <v>27</v>
      </c>
      <c r="K8" s="71" t="s">
        <v>21</v>
      </c>
      <c r="L8" s="70"/>
      <c r="M8" s="76" t="s">
        <v>28</v>
      </c>
      <c r="N8" s="71" t="s">
        <v>21</v>
      </c>
      <c r="O8" s="71" t="s">
        <v>21</v>
      </c>
      <c r="P8" s="77" t="s">
        <v>29</v>
      </c>
      <c r="Q8" s="57"/>
      <c r="R8" s="57"/>
      <c r="S8" s="57"/>
      <c r="T8" s="57"/>
      <c r="U8" s="57"/>
      <c r="V8" s="57"/>
      <c r="W8" s="57"/>
      <c r="X8" s="57"/>
      <c r="Y8" s="57"/>
      <c r="Z8" s="66"/>
      <c r="AA8" s="57"/>
      <c r="AB8" s="57"/>
      <c r="AC8" s="57"/>
      <c r="AD8" s="57"/>
      <c r="AE8" s="57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</row>
    <row r="9" spans="1:226" s="62" customFormat="1" x14ac:dyDescent="0.2">
      <c r="A9" s="84"/>
      <c r="B9" s="63"/>
      <c r="C9" s="63"/>
      <c r="D9" s="51"/>
      <c r="E9" s="54"/>
      <c r="F9" s="53"/>
      <c r="G9" s="64"/>
      <c r="H9" s="83" t="s">
        <v>30</v>
      </c>
      <c r="I9" s="83" t="s">
        <v>31</v>
      </c>
      <c r="J9" s="54"/>
      <c r="K9" s="63"/>
      <c r="L9" s="51"/>
      <c r="M9" s="55"/>
      <c r="N9" s="63"/>
      <c r="O9" s="63"/>
      <c r="P9" s="65"/>
      <c r="Q9" s="57"/>
      <c r="R9" s="57"/>
      <c r="S9" s="57"/>
      <c r="T9" s="57"/>
      <c r="U9" s="57">
        <v>1</v>
      </c>
      <c r="V9" s="57">
        <v>2</v>
      </c>
      <c r="W9" s="57">
        <v>3</v>
      </c>
      <c r="X9" s="57">
        <v>4</v>
      </c>
      <c r="Y9" s="57">
        <v>5</v>
      </c>
      <c r="Z9" s="57">
        <v>6</v>
      </c>
      <c r="AA9" s="57">
        <v>7</v>
      </c>
      <c r="AB9" s="57">
        <v>8</v>
      </c>
      <c r="AC9" s="57">
        <v>9</v>
      </c>
      <c r="AD9" s="57">
        <v>10</v>
      </c>
      <c r="AE9" s="57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</row>
    <row r="10" spans="1:226" x14ac:dyDescent="0.2">
      <c r="A10" s="85">
        <f>A8</f>
        <v>43549</v>
      </c>
      <c r="B10" s="6">
        <f>(C10+K10)</f>
        <v>1000</v>
      </c>
      <c r="C10" s="4">
        <v>1000</v>
      </c>
      <c r="D10" s="5">
        <f ca="1">IF(A10&lt;$B$1,VLOOKUP(A10,[1]DI!$A$4:$B$15000,2,FALSE),0)</f>
        <v>6.4000000000000001E-2</v>
      </c>
      <c r="E10" s="6">
        <f t="shared" ref="E10" ca="1" si="1">ROUND((((1+D10)^(1/252)-1)),8)</f>
        <v>2.4620000000000002E-4</v>
      </c>
      <c r="F10" s="106">
        <v>0.98499999999999999</v>
      </c>
      <c r="G10" s="7">
        <f ca="1">TRUNC((1+(E10*F10)),15)</f>
        <v>1.0002425070000001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32</v>
      </c>
      <c r="Q10" s="50">
        <f>AD12</f>
        <v>43936</v>
      </c>
      <c r="R10" s="11"/>
      <c r="S10" s="12"/>
      <c r="T10" s="13" t="s">
        <v>33</v>
      </c>
      <c r="U10" s="14" t="s">
        <v>34</v>
      </c>
      <c r="V10" s="13" t="s">
        <v>35</v>
      </c>
      <c r="W10" s="13" t="s">
        <v>36</v>
      </c>
      <c r="X10" s="13" t="s">
        <v>37</v>
      </c>
      <c r="Y10" s="13" t="s">
        <v>38</v>
      </c>
      <c r="Z10" s="15" t="s">
        <v>38</v>
      </c>
      <c r="AA10" s="13" t="s">
        <v>39</v>
      </c>
      <c r="AB10" s="13" t="s">
        <v>40</v>
      </c>
      <c r="AC10" s="16" t="s">
        <v>41</v>
      </c>
      <c r="AD10" s="13" t="s">
        <v>41</v>
      </c>
      <c r="AE10" s="1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</row>
    <row r="11" spans="1:226" x14ac:dyDescent="0.2">
      <c r="A11" s="90">
        <f t="shared" ref="A11:A74" si="5">(A10+1)</f>
        <v>43550</v>
      </c>
      <c r="B11" s="92">
        <f ca="1">IF(A11&lt;=TODAY(),C11+K11,IF(AND(A11&gt;TODAY(),A11&lt;=$B$1),IF(VLOOKUP(TODAY(),$A$10:$D$5000,4,FALSE)=0,"n.d",C11+K11),"n.d"))</f>
        <v>1000.24251</v>
      </c>
      <c r="C11" s="92">
        <f t="shared" ref="C11:C74" si="6">TRUNC(C10-N10,8)</f>
        <v>1000</v>
      </c>
      <c r="D11" s="93">
        <f ca="1">IF(A11&lt;$B$1,VLOOKUP(A11,[1]DI!$A$4:$B$15000,2,FALSE),0)</f>
        <v>6.4000000000000001E-2</v>
      </c>
      <c r="E11" s="92">
        <f ca="1">ROUND((((1+D11)^(1/252)-1)),8)</f>
        <v>2.4620000000000002E-4</v>
      </c>
      <c r="F11" s="94">
        <f t="shared" ref="F11:F74" si="7">F10</f>
        <v>0.98499999999999999</v>
      </c>
      <c r="G11" s="95">
        <f ca="1">TRUNC((1+(E11*F11)),15)</f>
        <v>1.0002425070000001</v>
      </c>
      <c r="H11" s="92">
        <f ca="1">TRUNC(PRODUCT(G$10:G10),15)</f>
        <v>1.0002425070000001</v>
      </c>
      <c r="I11" s="92">
        <f>IF(OR(L10&gt;0,L10="E"),H10,I10)</f>
        <v>1</v>
      </c>
      <c r="J11" s="92">
        <f ca="1">ROUND(TRUNC(H11/I11,15),8)</f>
        <v>1.0002425100000001</v>
      </c>
      <c r="K11" s="92">
        <f ca="1">TRUNC((C11*(J11-1)),8)</f>
        <v>0.24251</v>
      </c>
      <c r="L11" s="96">
        <f>IF(VLOOKUP(A11,$U$12:$AD$125,8)=VLOOKUP(A10,$U$12:$AD$125,8),0,VLOOKUP(A11,U$12:$AD$125,8))</f>
        <v>0</v>
      </c>
      <c r="M11" s="97">
        <f>IF(L11&gt;0,VLOOKUP(L11,T$12:$AC$125,7),0)</f>
        <v>0</v>
      </c>
      <c r="N11" s="92">
        <f t="shared" si="3"/>
        <v>0</v>
      </c>
      <c r="O11" s="92">
        <f t="shared" ca="1" si="4"/>
        <v>0.24251</v>
      </c>
      <c r="P11" s="98" t="str">
        <f t="shared" ref="P11:P74" si="8">IF(L10&gt;0,VLOOKUP(A10,$U$12:$AD$125,9),P10)</f>
        <v>J=</v>
      </c>
      <c r="Q11" s="99">
        <f t="shared" ref="Q11:Q74" si="9">IF(L10&gt;0,VLOOKUP(A10,$U$12:$AD$125,10),Q10)</f>
        <v>43936</v>
      </c>
      <c r="R11" s="11"/>
      <c r="S11" s="12"/>
      <c r="T11" s="13"/>
      <c r="U11" s="14"/>
      <c r="V11" s="13" t="s">
        <v>21</v>
      </c>
      <c r="W11" s="13" t="s">
        <v>42</v>
      </c>
      <c r="X11" s="101"/>
      <c r="Y11" s="13" t="s">
        <v>21</v>
      </c>
      <c r="Z11" s="15" t="s">
        <v>28</v>
      </c>
      <c r="AA11" s="13" t="s">
        <v>21</v>
      </c>
      <c r="AB11" s="13"/>
      <c r="AC11" s="16" t="s">
        <v>43</v>
      </c>
      <c r="AD11" s="13" t="s">
        <v>43</v>
      </c>
      <c r="AE11" s="1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</row>
    <row r="12" spans="1:226" x14ac:dyDescent="0.2">
      <c r="A12" s="90">
        <f t="shared" si="5"/>
        <v>43551</v>
      </c>
      <c r="B12" s="92">
        <f t="shared" ref="B12:B75" ca="1" si="10">IF(A12&lt;=TODAY(),C12+K12,IF(AND(A12&gt;TODAY(),A12&lt;=$B$1),IF(VLOOKUP(TODAY(),$A$10:$D$5000,4,FALSE)=0,"n.d",C12+K12),"n.d"))</f>
        <v>1000.48507</v>
      </c>
      <c r="C12" s="92">
        <f t="shared" si="6"/>
        <v>1000</v>
      </c>
      <c r="D12" s="93">
        <f ca="1">IF(A12&lt;$B$1,VLOOKUP(A12,[1]DI!$A$4:$B$15000,2,FALSE),0)</f>
        <v>6.4000000000000001E-2</v>
      </c>
      <c r="E12" s="92">
        <f ca="1">ROUND((((1+D12)^(1/252)-1)),8)</f>
        <v>2.4620000000000002E-4</v>
      </c>
      <c r="F12" s="94">
        <f t="shared" si="7"/>
        <v>0.98499999999999999</v>
      </c>
      <c r="G12" s="95">
        <f ca="1">TRUNC((1+(E12*F12)),15)</f>
        <v>1.0002425070000001</v>
      </c>
      <c r="H12" s="92">
        <f ca="1">TRUNC(PRODUCT(G$10:G11),15)</f>
        <v>1.0004850728096499</v>
      </c>
      <c r="I12" s="92">
        <f>IF(OR(L11&gt;0,L11="E"),H11,I11)</f>
        <v>1</v>
      </c>
      <c r="J12" s="92">
        <f ca="1">ROUND(TRUNC(H12/I12,15),8)</f>
        <v>1.0004850700000001</v>
      </c>
      <c r="K12" s="92">
        <f t="shared" ca="1" si="2"/>
        <v>0.48507</v>
      </c>
      <c r="L12" s="96">
        <f>IF(VLOOKUP(A12,$U$12:$AD$125,8)=VLOOKUP(A11,$U$12:$AD$125,8),0,VLOOKUP(A12,U$12:$AD$125,8))</f>
        <v>0</v>
      </c>
      <c r="M12" s="97">
        <f>IF(L12&gt;0,VLOOKUP(L12,T$12:$AC$125,7),0)</f>
        <v>0</v>
      </c>
      <c r="N12" s="92">
        <f t="shared" si="3"/>
        <v>0</v>
      </c>
      <c r="O12" s="92">
        <f t="shared" ca="1" si="4"/>
        <v>0.48507</v>
      </c>
      <c r="P12" s="98" t="str">
        <f t="shared" si="8"/>
        <v>J=</v>
      </c>
      <c r="Q12" s="99">
        <f t="shared" si="9"/>
        <v>43936</v>
      </c>
      <c r="R12" s="11"/>
      <c r="S12" s="12"/>
      <c r="T12" s="24">
        <v>0</v>
      </c>
      <c r="U12" s="46">
        <f t="shared" ref="U12:U18" si="11">Z35</f>
        <v>43549</v>
      </c>
      <c r="V12" s="26">
        <f>C10</f>
        <v>1000</v>
      </c>
      <c r="W12" s="27"/>
      <c r="X12" s="28">
        <v>0</v>
      </c>
      <c r="Y12" s="28"/>
      <c r="Z12" s="29"/>
      <c r="AA12" s="28"/>
      <c r="AB12" s="24">
        <f t="shared" ref="AB12:AB13" si="12">T12</f>
        <v>0</v>
      </c>
      <c r="AC12" s="30" t="s">
        <v>32</v>
      </c>
      <c r="AD12" s="46">
        <f t="shared" ref="AD12:AD13" si="13">U13</f>
        <v>43936</v>
      </c>
      <c r="AE12" s="1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</row>
    <row r="13" spans="1:226" x14ac:dyDescent="0.2">
      <c r="A13" s="90">
        <f t="shared" si="5"/>
        <v>43552</v>
      </c>
      <c r="B13" s="92">
        <f t="shared" ca="1" si="10"/>
        <v>1000.7277</v>
      </c>
      <c r="C13" s="92">
        <f t="shared" si="6"/>
        <v>1000</v>
      </c>
      <c r="D13" s="93">
        <f ca="1">IF(A13&lt;$B$1,VLOOKUP(A13,[1]DI!$A$4:$B$15000,2,FALSE),0)</f>
        <v>6.4000000000000001E-2</v>
      </c>
      <c r="E13" s="92">
        <f t="shared" ref="E13:E76" ca="1" si="14">ROUND((((1+D13)^(1/252)-1)),8)</f>
        <v>2.4620000000000002E-4</v>
      </c>
      <c r="F13" s="94">
        <f t="shared" si="7"/>
        <v>0.98499999999999999</v>
      </c>
      <c r="G13" s="95">
        <f ca="1">TRUNC((1+(E13*F13)),15)</f>
        <v>1.0002425070000001</v>
      </c>
      <c r="H13" s="92">
        <f ca="1">TRUNC(PRODUCT(G$10:G12),15)</f>
        <v>1.0007276974432</v>
      </c>
      <c r="I13" s="92">
        <f t="shared" ref="I13:I74" si="15">IF(OR(L12&gt;0,L12="E"),H12,I12)</f>
        <v>1</v>
      </c>
      <c r="J13" s="92">
        <f t="shared" ref="J13:J73" ca="1" si="16">ROUND(TRUNC(H13/I13,15),8)</f>
        <v>1.0007277000000001</v>
      </c>
      <c r="K13" s="92">
        <f t="shared" ca="1" si="2"/>
        <v>0.72770000000000001</v>
      </c>
      <c r="L13" s="96">
        <f>IF(VLOOKUP(A13,$U$12:$AD$125,8)=VLOOKUP(A12,$U$12:$AD$125,8),0,VLOOKUP(A13,U$12:$AD$125,8))</f>
        <v>0</v>
      </c>
      <c r="M13" s="97">
        <f>IF(L13&gt;0,VLOOKUP(L13,T$12:$AC$125,7),0)</f>
        <v>0</v>
      </c>
      <c r="N13" s="92">
        <f t="shared" si="3"/>
        <v>0</v>
      </c>
      <c r="O13" s="92">
        <f t="shared" ca="1" si="4"/>
        <v>0.72770000000000001</v>
      </c>
      <c r="P13" s="98" t="str">
        <f t="shared" si="8"/>
        <v>J=</v>
      </c>
      <c r="Q13" s="99">
        <f t="shared" si="9"/>
        <v>43936</v>
      </c>
      <c r="R13" s="11"/>
      <c r="S13" s="12"/>
      <c r="T13" s="24">
        <f t="shared" ref="T13:T19" si="17">(T12+1)</f>
        <v>1</v>
      </c>
      <c r="U13" s="46">
        <f t="shared" si="11"/>
        <v>43936</v>
      </c>
      <c r="V13" s="31">
        <f>TRUNC((V12-Y13),2)</f>
        <v>1000</v>
      </c>
      <c r="W13" s="28">
        <f t="shared" ref="W13" si="18">NETWORKDAYS(U12,U13,T$35:T$186)-1</f>
        <v>268</v>
      </c>
      <c r="X13" s="27">
        <f>ROUND((ROUND(((1+X$11)^(W13/252)),9)-1)*V12,2)</f>
        <v>0</v>
      </c>
      <c r="Y13" s="31">
        <f>V12*Z13</f>
        <v>0</v>
      </c>
      <c r="Z13" s="29">
        <v>0</v>
      </c>
      <c r="AA13" s="31">
        <f>X13+Y13</f>
        <v>0</v>
      </c>
      <c r="AB13" s="24">
        <f t="shared" si="12"/>
        <v>1</v>
      </c>
      <c r="AC13" s="30" t="s">
        <v>32</v>
      </c>
      <c r="AD13" s="46">
        <f t="shared" si="13"/>
        <v>44301</v>
      </c>
      <c r="AE13" s="11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</row>
    <row r="14" spans="1:226" x14ac:dyDescent="0.2">
      <c r="A14" s="90">
        <f t="shared" si="5"/>
        <v>43553</v>
      </c>
      <c r="B14" s="92">
        <f t="shared" ca="1" si="10"/>
        <v>1000.97038</v>
      </c>
      <c r="C14" s="92">
        <f t="shared" si="6"/>
        <v>1000</v>
      </c>
      <c r="D14" s="93">
        <f ca="1">IF(A14&lt;$B$1,VLOOKUP(A14,[1]DI!$A$4:$B$15000,2,FALSE),0)</f>
        <v>6.4000000000000001E-2</v>
      </c>
      <c r="E14" s="92">
        <f t="shared" ca="1" si="14"/>
        <v>2.4620000000000002E-4</v>
      </c>
      <c r="F14" s="94">
        <f t="shared" si="7"/>
        <v>0.98499999999999999</v>
      </c>
      <c r="G14" s="95">
        <f t="shared" ref="G14:G73" ca="1" si="19">TRUNC((1+(E14*F14)),15)</f>
        <v>1.0002425070000001</v>
      </c>
      <c r="H14" s="92">
        <f ca="1">TRUNC(PRODUCT(G$10:G13),15)</f>
        <v>1.00097038091492</v>
      </c>
      <c r="I14" s="92">
        <f t="shared" si="15"/>
        <v>1</v>
      </c>
      <c r="J14" s="92">
        <f t="shared" ca="1" si="16"/>
        <v>1.00097038</v>
      </c>
      <c r="K14" s="92">
        <f t="shared" ca="1" si="2"/>
        <v>0.97038000000000002</v>
      </c>
      <c r="L14" s="96">
        <f>IF(VLOOKUP(A14,$U$12:$AD$125,8)=VLOOKUP(A13,$U$12:$AD$125,8),0,VLOOKUP(A14,U$12:$AD$125,8))</f>
        <v>0</v>
      </c>
      <c r="M14" s="97">
        <f>IF(L14&gt;0,VLOOKUP(L14,T$12:$AC$125,7),0)</f>
        <v>0</v>
      </c>
      <c r="N14" s="92">
        <f t="shared" si="3"/>
        <v>0</v>
      </c>
      <c r="O14" s="92">
        <f t="shared" ca="1" si="4"/>
        <v>0.97038000000000002</v>
      </c>
      <c r="P14" s="98" t="str">
        <f t="shared" si="8"/>
        <v>J=</v>
      </c>
      <c r="Q14" s="99">
        <f t="shared" si="9"/>
        <v>43936</v>
      </c>
      <c r="R14" s="11"/>
      <c r="S14" s="12"/>
      <c r="T14" s="24">
        <f t="shared" si="17"/>
        <v>2</v>
      </c>
      <c r="U14" s="46">
        <f t="shared" si="11"/>
        <v>44301</v>
      </c>
      <c r="V14" s="31">
        <f t="shared" ref="V14:V18" si="20">TRUNC((V13-Y14),2)</f>
        <v>1000</v>
      </c>
      <c r="W14" s="28">
        <f t="shared" ref="W14:W18" si="21">NETWORKDAYS(U13,U14,T$35:T$186)-1</f>
        <v>250</v>
      </c>
      <c r="X14" s="27">
        <f t="shared" ref="X14:X18" si="22">ROUND((ROUND(((1+X$11)^(W14/252)),9)-1)*V13,2)</f>
        <v>0</v>
      </c>
      <c r="Y14" s="31">
        <f t="shared" ref="Y14:Y19" si="23">V13*Z14</f>
        <v>0</v>
      </c>
      <c r="Z14" s="29">
        <v>0</v>
      </c>
      <c r="AA14" s="31">
        <f t="shared" ref="AA14:AA19" si="24">X14+Y14</f>
        <v>0</v>
      </c>
      <c r="AB14" s="24">
        <f t="shared" ref="AB14:AB18" si="25">T14</f>
        <v>2</v>
      </c>
      <c r="AC14" s="30" t="s">
        <v>32</v>
      </c>
      <c r="AD14" s="46">
        <f t="shared" ref="AD14:AD18" si="26">U15</f>
        <v>44669</v>
      </c>
      <c r="AE14" s="11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</row>
    <row r="15" spans="1:226" x14ac:dyDescent="0.2">
      <c r="A15" s="90">
        <f t="shared" si="5"/>
        <v>43554</v>
      </c>
      <c r="B15" s="92">
        <f t="shared" ca="1" si="10"/>
        <v>1001.21312</v>
      </c>
      <c r="C15" s="92">
        <f t="shared" si="6"/>
        <v>1000</v>
      </c>
      <c r="D15" s="93">
        <f ca="1">IF(A15&lt;$B$1,VLOOKUP(A15,[1]DI!$A$4:$B$15000,2,FALSE),0)</f>
        <v>0</v>
      </c>
      <c r="E15" s="92">
        <f t="shared" ca="1" si="14"/>
        <v>0</v>
      </c>
      <c r="F15" s="94">
        <f t="shared" si="7"/>
        <v>0.98499999999999999</v>
      </c>
      <c r="G15" s="95">
        <f t="shared" ca="1" si="19"/>
        <v>1</v>
      </c>
      <c r="H15" s="92">
        <f ca="1">TRUNC(PRODUCT(G$10:G14),15)</f>
        <v>1.00121312323909</v>
      </c>
      <c r="I15" s="92">
        <f t="shared" si="15"/>
        <v>1</v>
      </c>
      <c r="J15" s="92">
        <f t="shared" ca="1" si="16"/>
        <v>1.0012131200000001</v>
      </c>
      <c r="K15" s="92">
        <f t="shared" ca="1" si="2"/>
        <v>1.21312</v>
      </c>
      <c r="L15" s="96">
        <f>IF(VLOOKUP(A15,$U$12:$AD$125,8)=VLOOKUP(A14,$U$12:$AD$125,8),0,VLOOKUP(A15,U$12:$AD$125,8))</f>
        <v>0</v>
      </c>
      <c r="M15" s="97">
        <f>IF(L15&gt;0,VLOOKUP(L15,T$12:$AC$125,7),0)</f>
        <v>0</v>
      </c>
      <c r="N15" s="92">
        <f t="shared" si="3"/>
        <v>0</v>
      </c>
      <c r="O15" s="92">
        <f t="shared" ca="1" si="4"/>
        <v>1.21312</v>
      </c>
      <c r="P15" s="98" t="str">
        <f t="shared" si="8"/>
        <v>J=</v>
      </c>
      <c r="Q15" s="99">
        <f t="shared" si="9"/>
        <v>43936</v>
      </c>
      <c r="R15" s="11"/>
      <c r="S15" s="12"/>
      <c r="T15" s="24">
        <f t="shared" si="17"/>
        <v>3</v>
      </c>
      <c r="U15" s="46">
        <f t="shared" si="11"/>
        <v>44669</v>
      </c>
      <c r="V15" s="31">
        <f t="shared" si="20"/>
        <v>1000</v>
      </c>
      <c r="W15" s="28">
        <f t="shared" si="21"/>
        <v>253</v>
      </c>
      <c r="X15" s="27">
        <f t="shared" si="22"/>
        <v>0</v>
      </c>
      <c r="Y15" s="31">
        <f t="shared" si="23"/>
        <v>0</v>
      </c>
      <c r="Z15" s="29">
        <v>0</v>
      </c>
      <c r="AA15" s="31">
        <f t="shared" si="24"/>
        <v>0</v>
      </c>
      <c r="AB15" s="24">
        <f t="shared" si="25"/>
        <v>3</v>
      </c>
      <c r="AC15" s="30" t="s">
        <v>32</v>
      </c>
      <c r="AD15" s="46">
        <f t="shared" si="26"/>
        <v>45033</v>
      </c>
      <c r="AE15" s="11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</row>
    <row r="16" spans="1:226" x14ac:dyDescent="0.2">
      <c r="A16" s="90">
        <f t="shared" si="5"/>
        <v>43555</v>
      </c>
      <c r="B16" s="92">
        <f t="shared" ca="1" si="10"/>
        <v>1001.21312</v>
      </c>
      <c r="C16" s="92">
        <f t="shared" si="6"/>
        <v>1000</v>
      </c>
      <c r="D16" s="93">
        <f ca="1">IF(A16&lt;$B$1,VLOOKUP(A16,[1]DI!$A$4:$B$15000,2,FALSE),0)</f>
        <v>0</v>
      </c>
      <c r="E16" s="92">
        <f t="shared" ca="1" si="14"/>
        <v>0</v>
      </c>
      <c r="F16" s="94">
        <f t="shared" si="7"/>
        <v>0.98499999999999999</v>
      </c>
      <c r="G16" s="95">
        <f t="shared" ca="1" si="19"/>
        <v>1</v>
      </c>
      <c r="H16" s="92">
        <f ca="1">TRUNC(PRODUCT(G$10:G15),15)</f>
        <v>1.00121312323909</v>
      </c>
      <c r="I16" s="92">
        <f t="shared" si="15"/>
        <v>1</v>
      </c>
      <c r="J16" s="92">
        <f t="shared" ca="1" si="16"/>
        <v>1.0012131200000001</v>
      </c>
      <c r="K16" s="92">
        <f t="shared" ca="1" si="2"/>
        <v>1.21312</v>
      </c>
      <c r="L16" s="96">
        <f>IF(VLOOKUP(A16,$U$12:$AD$125,8)=VLOOKUP(A15,$U$12:$AD$125,8),0,VLOOKUP(A16,U$12:$AD$125,8))</f>
        <v>0</v>
      </c>
      <c r="M16" s="97">
        <f>IF(L16&gt;0,VLOOKUP(L16,T$12:$AC$125,7),0)</f>
        <v>0</v>
      </c>
      <c r="N16" s="92">
        <f t="shared" si="3"/>
        <v>0</v>
      </c>
      <c r="O16" s="92">
        <f t="shared" ca="1" si="4"/>
        <v>1.21312</v>
      </c>
      <c r="P16" s="98" t="str">
        <f t="shared" si="8"/>
        <v>J=</v>
      </c>
      <c r="Q16" s="99">
        <f t="shared" si="9"/>
        <v>43936</v>
      </c>
      <c r="R16" s="11"/>
      <c r="S16" s="12"/>
      <c r="T16" s="24">
        <f t="shared" si="17"/>
        <v>4</v>
      </c>
      <c r="U16" s="46">
        <f t="shared" si="11"/>
        <v>45033</v>
      </c>
      <c r="V16" s="31">
        <f t="shared" si="20"/>
        <v>1000</v>
      </c>
      <c r="W16" s="28">
        <f t="shared" si="21"/>
        <v>251</v>
      </c>
      <c r="X16" s="27">
        <f t="shared" si="22"/>
        <v>0</v>
      </c>
      <c r="Y16" s="31">
        <f t="shared" si="23"/>
        <v>0</v>
      </c>
      <c r="Z16" s="29">
        <v>0</v>
      </c>
      <c r="AA16" s="31">
        <f t="shared" si="24"/>
        <v>0</v>
      </c>
      <c r="AB16" s="24">
        <f t="shared" si="25"/>
        <v>4</v>
      </c>
      <c r="AC16" s="30" t="s">
        <v>32</v>
      </c>
      <c r="AD16" s="46">
        <f t="shared" si="26"/>
        <v>45397</v>
      </c>
      <c r="AE16" s="11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</row>
    <row r="17" spans="1:179" x14ac:dyDescent="0.2">
      <c r="A17" s="90">
        <f t="shared" si="5"/>
        <v>43556</v>
      </c>
      <c r="B17" s="92">
        <f t="shared" ca="1" si="10"/>
        <v>1001.21312</v>
      </c>
      <c r="C17" s="92">
        <f t="shared" si="6"/>
        <v>1000</v>
      </c>
      <c r="D17" s="93">
        <f ca="1">IF(A17&lt;$B$1,VLOOKUP(A17,[1]DI!$A$4:$B$15000,2,FALSE),0)</f>
        <v>6.4000000000000001E-2</v>
      </c>
      <c r="E17" s="92">
        <f t="shared" ca="1" si="14"/>
        <v>2.4620000000000002E-4</v>
      </c>
      <c r="F17" s="94">
        <f t="shared" si="7"/>
        <v>0.98499999999999999</v>
      </c>
      <c r="G17" s="95">
        <f t="shared" ca="1" si="19"/>
        <v>1.0002425070000001</v>
      </c>
      <c r="H17" s="92">
        <f ca="1">TRUNC(PRODUCT(G$10:G16),15)</f>
        <v>1.00121312323909</v>
      </c>
      <c r="I17" s="92">
        <f t="shared" si="15"/>
        <v>1</v>
      </c>
      <c r="J17" s="92">
        <f t="shared" ca="1" si="16"/>
        <v>1.0012131200000001</v>
      </c>
      <c r="K17" s="92">
        <f t="shared" ca="1" si="2"/>
        <v>1.21312</v>
      </c>
      <c r="L17" s="96">
        <f>IF(VLOOKUP(A17,$U$12:$AD$125,8)=VLOOKUP(A16,$U$12:$AD$125,8),0,VLOOKUP(A17,U$12:$AD$125,8))</f>
        <v>0</v>
      </c>
      <c r="M17" s="97">
        <f>IF(L17&gt;0,VLOOKUP(L17,T$12:$AC$125,7),0)</f>
        <v>0</v>
      </c>
      <c r="N17" s="92">
        <f t="shared" si="3"/>
        <v>0</v>
      </c>
      <c r="O17" s="92">
        <f t="shared" ca="1" si="4"/>
        <v>1.21312</v>
      </c>
      <c r="P17" s="98" t="str">
        <f t="shared" si="8"/>
        <v>J=</v>
      </c>
      <c r="Q17" s="99">
        <f t="shared" si="9"/>
        <v>43936</v>
      </c>
      <c r="R17" s="11"/>
      <c r="S17" s="12"/>
      <c r="T17" s="24">
        <f t="shared" si="17"/>
        <v>5</v>
      </c>
      <c r="U17" s="46">
        <f t="shared" si="11"/>
        <v>45397</v>
      </c>
      <c r="V17" s="31">
        <f t="shared" si="20"/>
        <v>1000</v>
      </c>
      <c r="W17" s="28">
        <f t="shared" si="21"/>
        <v>248</v>
      </c>
      <c r="X17" s="27">
        <f t="shared" si="22"/>
        <v>0</v>
      </c>
      <c r="Y17" s="31">
        <f t="shared" si="23"/>
        <v>0</v>
      </c>
      <c r="Z17" s="29">
        <v>0</v>
      </c>
      <c r="AA17" s="31">
        <f t="shared" si="24"/>
        <v>0</v>
      </c>
      <c r="AB17" s="24">
        <f t="shared" si="25"/>
        <v>5</v>
      </c>
      <c r="AC17" s="30" t="s">
        <v>67</v>
      </c>
      <c r="AD17" s="46">
        <f t="shared" si="26"/>
        <v>45762</v>
      </c>
      <c r="AE17" s="11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</row>
    <row r="18" spans="1:179" x14ac:dyDescent="0.2">
      <c r="A18" s="90">
        <f t="shared" si="5"/>
        <v>43557</v>
      </c>
      <c r="B18" s="92">
        <f t="shared" ca="1" si="10"/>
        <v>1001.45591999</v>
      </c>
      <c r="C18" s="92">
        <f t="shared" si="6"/>
        <v>1000</v>
      </c>
      <c r="D18" s="93">
        <f ca="1">IF(A18&lt;$B$1,VLOOKUP(A18,[1]DI!$A$4:$B$15000,2,FALSE),0)</f>
        <v>6.4000000000000001E-2</v>
      </c>
      <c r="E18" s="92">
        <f t="shared" ca="1" si="14"/>
        <v>2.4620000000000002E-4</v>
      </c>
      <c r="F18" s="94">
        <f t="shared" si="7"/>
        <v>0.98499999999999999</v>
      </c>
      <c r="G18" s="95">
        <f t="shared" ca="1" si="19"/>
        <v>1.0002425070000001</v>
      </c>
      <c r="H18" s="92">
        <f ca="1">TRUNC(PRODUCT(G$10:G17),15)</f>
        <v>1.0014559244299599</v>
      </c>
      <c r="I18" s="92">
        <f t="shared" si="15"/>
        <v>1</v>
      </c>
      <c r="J18" s="92">
        <f t="shared" ca="1" si="16"/>
        <v>1.0014559199999999</v>
      </c>
      <c r="K18" s="92">
        <f t="shared" ca="1" si="2"/>
        <v>1.4559199899999999</v>
      </c>
      <c r="L18" s="96">
        <f>IF(VLOOKUP(A18,$U$12:$AD$125,8)=VLOOKUP(A17,$U$12:$AD$125,8),0,VLOOKUP(A18,U$12:$AD$125,8))</f>
        <v>0</v>
      </c>
      <c r="M18" s="97">
        <f>IF(L18&gt;0,VLOOKUP(L18,T$12:$AC$125,7),0)</f>
        <v>0</v>
      </c>
      <c r="N18" s="92">
        <f t="shared" si="3"/>
        <v>0</v>
      </c>
      <c r="O18" s="92">
        <f t="shared" ca="1" si="4"/>
        <v>1.4559199899999999</v>
      </c>
      <c r="P18" s="98" t="str">
        <f t="shared" si="8"/>
        <v>J=</v>
      </c>
      <c r="Q18" s="99">
        <f t="shared" si="9"/>
        <v>43936</v>
      </c>
      <c r="R18" s="11"/>
      <c r="S18" s="12"/>
      <c r="T18" s="24">
        <f t="shared" si="17"/>
        <v>6</v>
      </c>
      <c r="U18" s="46">
        <f t="shared" si="11"/>
        <v>45762</v>
      </c>
      <c r="V18" s="31">
        <f t="shared" si="20"/>
        <v>500</v>
      </c>
      <c r="W18" s="28">
        <f t="shared" si="21"/>
        <v>254</v>
      </c>
      <c r="X18" s="27">
        <f t="shared" si="22"/>
        <v>0</v>
      </c>
      <c r="Y18" s="31">
        <f t="shared" si="23"/>
        <v>500</v>
      </c>
      <c r="Z18" s="29">
        <v>0.5</v>
      </c>
      <c r="AA18" s="31">
        <f t="shared" si="24"/>
        <v>500</v>
      </c>
      <c r="AB18" s="24">
        <f t="shared" si="25"/>
        <v>6</v>
      </c>
      <c r="AC18" s="30" t="s">
        <v>67</v>
      </c>
      <c r="AD18" s="46">
        <f t="shared" si="26"/>
        <v>46127</v>
      </c>
      <c r="AE18" s="11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</row>
    <row r="19" spans="1:179" x14ac:dyDescent="0.2">
      <c r="A19" s="90">
        <f t="shared" si="5"/>
        <v>43558</v>
      </c>
      <c r="B19" s="92">
        <f t="shared" ca="1" si="10"/>
        <v>1001.69877999</v>
      </c>
      <c r="C19" s="92">
        <f t="shared" si="6"/>
        <v>1000</v>
      </c>
      <c r="D19" s="93">
        <f ca="1">IF(A19&lt;$B$1,VLOOKUP(A19,[1]DI!$A$4:$B$15000,2,FALSE),0)</f>
        <v>6.4000000000000001E-2</v>
      </c>
      <c r="E19" s="92">
        <f t="shared" ca="1" si="14"/>
        <v>2.4620000000000002E-4</v>
      </c>
      <c r="F19" s="94">
        <f t="shared" si="7"/>
        <v>0.98499999999999999</v>
      </c>
      <c r="G19" s="95">
        <f t="shared" ca="1" si="19"/>
        <v>1.0002425070000001</v>
      </c>
      <c r="H19" s="92">
        <f ca="1">TRUNC(PRODUCT(G$10:G18),15)</f>
        <v>1.0016987845018299</v>
      </c>
      <c r="I19" s="92">
        <f t="shared" si="15"/>
        <v>1</v>
      </c>
      <c r="J19" s="92">
        <f t="shared" ca="1" si="16"/>
        <v>1.0016987799999999</v>
      </c>
      <c r="K19" s="92">
        <f t="shared" ca="1" si="2"/>
        <v>1.69877999</v>
      </c>
      <c r="L19" s="96">
        <f>IF(VLOOKUP(A19,$U$12:$AD$125,8)=VLOOKUP(A18,$U$12:$AD$125,8),0,VLOOKUP(A19,U$12:$AD$125,8))</f>
        <v>0</v>
      </c>
      <c r="M19" s="97">
        <f>IF(L19&gt;0,VLOOKUP(L19,T$12:$AC$125,7),0)</f>
        <v>0</v>
      </c>
      <c r="N19" s="92">
        <f t="shared" si="3"/>
        <v>0</v>
      </c>
      <c r="O19" s="92">
        <f t="shared" ca="1" si="4"/>
        <v>1.69877999</v>
      </c>
      <c r="P19" s="98" t="str">
        <f t="shared" si="8"/>
        <v>J=</v>
      </c>
      <c r="Q19" s="99">
        <f t="shared" si="9"/>
        <v>43936</v>
      </c>
      <c r="R19" s="11"/>
      <c r="S19" s="12"/>
      <c r="T19" s="24">
        <f t="shared" si="17"/>
        <v>7</v>
      </c>
      <c r="U19" s="46">
        <f t="shared" ref="U19" si="27">Z42</f>
        <v>46127</v>
      </c>
      <c r="V19" s="31">
        <f t="shared" ref="V19" si="28">TRUNC((V18-Y19),2)</f>
        <v>0</v>
      </c>
      <c r="W19" s="28">
        <f t="shared" ref="W19" si="29">NETWORKDAYS(U18,U19,T$35:T$186)-1</f>
        <v>252</v>
      </c>
      <c r="X19" s="27">
        <f t="shared" ref="X19" si="30">ROUND((ROUND(((1+X$11)^(W19/252)),9)-1)*V18,2)</f>
        <v>0</v>
      </c>
      <c r="Y19" s="31">
        <f t="shared" si="23"/>
        <v>500</v>
      </c>
      <c r="Z19" s="29">
        <v>1</v>
      </c>
      <c r="AA19" s="31">
        <f t="shared" si="24"/>
        <v>500</v>
      </c>
      <c r="AB19" s="24">
        <f t="shared" ref="AB19" si="31">T19</f>
        <v>7</v>
      </c>
      <c r="AC19" s="30"/>
      <c r="AD19" s="46"/>
      <c r="AE19" s="11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</row>
    <row r="20" spans="1:179" x14ac:dyDescent="0.2">
      <c r="A20" s="90">
        <f t="shared" si="5"/>
        <v>43559</v>
      </c>
      <c r="B20" s="92">
        <f t="shared" ca="1" si="10"/>
        <v>1001.94169999</v>
      </c>
      <c r="C20" s="92">
        <f t="shared" si="6"/>
        <v>1000</v>
      </c>
      <c r="D20" s="93">
        <f ca="1">IF(A20&lt;$B$1,VLOOKUP(A20,[1]DI!$A$4:$B$15000,2,FALSE),0)</f>
        <v>6.4000000000000001E-2</v>
      </c>
      <c r="E20" s="92">
        <f t="shared" ca="1" si="14"/>
        <v>2.4620000000000002E-4</v>
      </c>
      <c r="F20" s="94">
        <f t="shared" si="7"/>
        <v>0.98499999999999999</v>
      </c>
      <c r="G20" s="95">
        <f t="shared" ca="1" si="19"/>
        <v>1.0002425070000001</v>
      </c>
      <c r="H20" s="92">
        <f ca="1">TRUNC(PRODUCT(G$10:G19),15)</f>
        <v>1.0019417034689599</v>
      </c>
      <c r="I20" s="92">
        <f t="shared" si="15"/>
        <v>1</v>
      </c>
      <c r="J20" s="92">
        <f t="shared" ca="1" si="16"/>
        <v>1.0019416999999999</v>
      </c>
      <c r="K20" s="92">
        <f t="shared" ca="1" si="2"/>
        <v>1.94169999</v>
      </c>
      <c r="L20" s="96">
        <f>IF(VLOOKUP(A20,$U$12:$AD$125,8)=VLOOKUP(A19,$U$12:$AD$125,8),0,VLOOKUP(A20,U$12:$AD$125,8))</f>
        <v>0</v>
      </c>
      <c r="M20" s="97">
        <f>IF(L20&gt;0,VLOOKUP(L20,T$12:$AC$125,7),0)</f>
        <v>0</v>
      </c>
      <c r="N20" s="92">
        <f t="shared" si="3"/>
        <v>0</v>
      </c>
      <c r="O20" s="92">
        <f t="shared" ca="1" si="4"/>
        <v>1.94169999</v>
      </c>
      <c r="P20" s="98" t="str">
        <f t="shared" si="8"/>
        <v>J=</v>
      </c>
      <c r="Q20" s="99">
        <f t="shared" si="9"/>
        <v>43936</v>
      </c>
      <c r="R20" s="11"/>
      <c r="S20" s="12"/>
      <c r="T20" s="24"/>
      <c r="U20" s="46"/>
      <c r="V20" s="31"/>
      <c r="W20" s="28"/>
      <c r="X20" s="27"/>
      <c r="Y20" s="31"/>
      <c r="Z20" s="29"/>
      <c r="AA20" s="28"/>
      <c r="AB20" s="24"/>
      <c r="AC20" s="30"/>
      <c r="AD20" s="46"/>
      <c r="AE20" s="11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</row>
    <row r="21" spans="1:179" x14ac:dyDescent="0.2">
      <c r="A21" s="90">
        <f t="shared" si="5"/>
        <v>43560</v>
      </c>
      <c r="B21" s="92">
        <f t="shared" ca="1" si="10"/>
        <v>1002.18468</v>
      </c>
      <c r="C21" s="92">
        <f t="shared" si="6"/>
        <v>1000</v>
      </c>
      <c r="D21" s="93">
        <f ca="1">IF(A21&lt;$B$1,VLOOKUP(A21,[1]DI!$A$4:$B$15000,2,FALSE),0)</f>
        <v>6.4000000000000001E-2</v>
      </c>
      <c r="E21" s="92">
        <f t="shared" ca="1" si="14"/>
        <v>2.4620000000000002E-4</v>
      </c>
      <c r="F21" s="94">
        <f t="shared" si="7"/>
        <v>0.98499999999999999</v>
      </c>
      <c r="G21" s="95">
        <f t="shared" ca="1" si="19"/>
        <v>1.0002425070000001</v>
      </c>
      <c r="H21" s="92">
        <f ca="1">TRUNC(PRODUCT(G$10:G20),15)</f>
        <v>1.0021846813456501</v>
      </c>
      <c r="I21" s="92">
        <f t="shared" si="15"/>
        <v>1</v>
      </c>
      <c r="J21" s="92">
        <f t="shared" ca="1" si="16"/>
        <v>1.00218468</v>
      </c>
      <c r="K21" s="92">
        <f t="shared" ca="1" si="2"/>
        <v>2.1846800000000002</v>
      </c>
      <c r="L21" s="96">
        <f>IF(VLOOKUP(A21,$U$12:$AD$125,8)=VLOOKUP(A20,$U$12:$AD$125,8),0,VLOOKUP(A21,U$12:$AD$125,8))</f>
        <v>0</v>
      </c>
      <c r="M21" s="97">
        <f>IF(L21&gt;0,VLOOKUP(L21,T$12:$AC$125,7),0)</f>
        <v>0</v>
      </c>
      <c r="N21" s="92">
        <f t="shared" si="3"/>
        <v>0</v>
      </c>
      <c r="O21" s="92">
        <f t="shared" ca="1" si="4"/>
        <v>2.1846800000000002</v>
      </c>
      <c r="P21" s="98" t="str">
        <f t="shared" si="8"/>
        <v>J=</v>
      </c>
      <c r="Q21" s="99">
        <f t="shared" si="9"/>
        <v>43936</v>
      </c>
      <c r="R21" s="11"/>
      <c r="S21" s="12"/>
      <c r="T21" s="24"/>
      <c r="U21" s="46"/>
      <c r="V21" s="31"/>
      <c r="W21" s="28"/>
      <c r="X21" s="27"/>
      <c r="Y21" s="31"/>
      <c r="Z21" s="29"/>
      <c r="AA21" s="28"/>
      <c r="AB21" s="24"/>
      <c r="AC21" s="30"/>
      <c r="AD21" s="46"/>
      <c r="AE21" s="11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</row>
    <row r="22" spans="1:179" x14ac:dyDescent="0.2">
      <c r="A22" s="90">
        <f t="shared" si="5"/>
        <v>43561</v>
      </c>
      <c r="B22" s="92">
        <f t="shared" ca="1" si="10"/>
        <v>1002.42772</v>
      </c>
      <c r="C22" s="92">
        <f t="shared" si="6"/>
        <v>1000</v>
      </c>
      <c r="D22" s="93">
        <f ca="1">IF(A22&lt;$B$1,VLOOKUP(A22,[1]DI!$A$4:$B$15000,2,FALSE),0)</f>
        <v>0</v>
      </c>
      <c r="E22" s="92">
        <f t="shared" ca="1" si="14"/>
        <v>0</v>
      </c>
      <c r="F22" s="94">
        <f t="shared" si="7"/>
        <v>0.98499999999999999</v>
      </c>
      <c r="G22" s="95">
        <f t="shared" ca="1" si="19"/>
        <v>1</v>
      </c>
      <c r="H22" s="92">
        <f ca="1">TRUNC(PRODUCT(G$10:G21),15)</f>
        <v>1.0024277181461601</v>
      </c>
      <c r="I22" s="92">
        <f t="shared" si="15"/>
        <v>1</v>
      </c>
      <c r="J22" s="92">
        <f t="shared" ca="1" si="16"/>
        <v>1.00242772</v>
      </c>
      <c r="K22" s="92">
        <f t="shared" ca="1" si="2"/>
        <v>2.4277199999999999</v>
      </c>
      <c r="L22" s="96">
        <f>IF(VLOOKUP(A22,$U$12:$AD$125,8)=VLOOKUP(A21,$U$12:$AD$125,8),0,VLOOKUP(A22,U$12:$AD$125,8))</f>
        <v>0</v>
      </c>
      <c r="M22" s="97">
        <f>IF(L22&gt;0,VLOOKUP(L22,T$12:$AC$125,7),0)</f>
        <v>0</v>
      </c>
      <c r="N22" s="92">
        <f t="shared" si="3"/>
        <v>0</v>
      </c>
      <c r="O22" s="92">
        <f t="shared" ca="1" si="4"/>
        <v>2.4277199999999999</v>
      </c>
      <c r="P22" s="98" t="str">
        <f t="shared" si="8"/>
        <v>J=</v>
      </c>
      <c r="Q22" s="99">
        <f t="shared" si="9"/>
        <v>43936</v>
      </c>
      <c r="R22" s="3"/>
      <c r="S22" s="32"/>
      <c r="T22" s="24"/>
      <c r="U22" s="46"/>
      <c r="V22" s="31"/>
      <c r="W22" s="28"/>
      <c r="X22" s="27"/>
      <c r="Y22" s="31"/>
      <c r="Z22" s="29"/>
      <c r="AA22" s="28"/>
      <c r="AB22" s="24"/>
      <c r="AC22" s="30"/>
      <c r="AD22" s="46"/>
      <c r="AE22" s="33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</row>
    <row r="23" spans="1:179" x14ac:dyDescent="0.2">
      <c r="A23" s="90">
        <f t="shared" si="5"/>
        <v>43562</v>
      </c>
      <c r="B23" s="92">
        <f t="shared" ca="1" si="10"/>
        <v>1002.42772</v>
      </c>
      <c r="C23" s="92">
        <f t="shared" si="6"/>
        <v>1000</v>
      </c>
      <c r="D23" s="93">
        <f ca="1">IF(A23&lt;$B$1,VLOOKUP(A23,[1]DI!$A$4:$B$15000,2,FALSE),0)</f>
        <v>0</v>
      </c>
      <c r="E23" s="92">
        <f t="shared" ca="1" si="14"/>
        <v>0</v>
      </c>
      <c r="F23" s="94">
        <f t="shared" si="7"/>
        <v>0.98499999999999999</v>
      </c>
      <c r="G23" s="95">
        <f t="shared" ca="1" si="19"/>
        <v>1</v>
      </c>
      <c r="H23" s="92">
        <f ca="1">TRUNC(PRODUCT(G$10:G22),15)</f>
        <v>1.0024277181461601</v>
      </c>
      <c r="I23" s="92">
        <f t="shared" si="15"/>
        <v>1</v>
      </c>
      <c r="J23" s="92">
        <f t="shared" ca="1" si="16"/>
        <v>1.00242772</v>
      </c>
      <c r="K23" s="92">
        <f t="shared" ca="1" si="2"/>
        <v>2.4277199999999999</v>
      </c>
      <c r="L23" s="96">
        <f>IF(VLOOKUP(A23,$U$12:$AD$125,8)=VLOOKUP(A22,$U$12:$AD$125,8),0,VLOOKUP(A23,U$12:$AD$125,8))</f>
        <v>0</v>
      </c>
      <c r="M23" s="97">
        <f>IF(L23&gt;0,VLOOKUP(L23,T$12:$AC$125,7),0)</f>
        <v>0</v>
      </c>
      <c r="N23" s="92">
        <f t="shared" si="3"/>
        <v>0</v>
      </c>
      <c r="O23" s="92">
        <f t="shared" ca="1" si="4"/>
        <v>2.4277199999999999</v>
      </c>
      <c r="P23" s="98" t="str">
        <f t="shared" si="8"/>
        <v>J=</v>
      </c>
      <c r="Q23" s="99">
        <f t="shared" si="9"/>
        <v>43936</v>
      </c>
      <c r="R23" s="11"/>
      <c r="S23" s="12"/>
      <c r="T23" s="24"/>
      <c r="U23" s="25"/>
      <c r="V23" s="31"/>
      <c r="W23" s="28"/>
      <c r="X23" s="27"/>
      <c r="Y23" s="27"/>
      <c r="Z23" s="29"/>
      <c r="AA23" s="28"/>
      <c r="AB23" s="24"/>
      <c r="AC23" s="30"/>
      <c r="AD23" s="25"/>
      <c r="AE23" s="11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</row>
    <row r="24" spans="1:179" x14ac:dyDescent="0.2">
      <c r="A24" s="90">
        <f t="shared" si="5"/>
        <v>43563</v>
      </c>
      <c r="B24" s="92">
        <f t="shared" ca="1" si="10"/>
        <v>1002.42772</v>
      </c>
      <c r="C24" s="92">
        <f t="shared" si="6"/>
        <v>1000</v>
      </c>
      <c r="D24" s="93">
        <f ca="1">IF(A24&lt;$B$1,VLOOKUP(A24,[1]DI!$A$4:$B$15000,2,FALSE),0)</f>
        <v>6.4000000000000001E-2</v>
      </c>
      <c r="E24" s="92">
        <f t="shared" ca="1" si="14"/>
        <v>2.4620000000000002E-4</v>
      </c>
      <c r="F24" s="94">
        <f t="shared" si="7"/>
        <v>0.98499999999999999</v>
      </c>
      <c r="G24" s="95">
        <f t="shared" ca="1" si="19"/>
        <v>1.0002425070000001</v>
      </c>
      <c r="H24" s="92">
        <f ca="1">TRUNC(PRODUCT(G$10:G23),15)</f>
        <v>1.0024277181461601</v>
      </c>
      <c r="I24" s="92">
        <f t="shared" si="15"/>
        <v>1</v>
      </c>
      <c r="J24" s="92">
        <f t="shared" ca="1" si="16"/>
        <v>1.00242772</v>
      </c>
      <c r="K24" s="92">
        <f t="shared" ca="1" si="2"/>
        <v>2.4277199999999999</v>
      </c>
      <c r="L24" s="96">
        <f>IF(VLOOKUP(A24,$U$12:$AD$125,8)=VLOOKUP(A23,$U$12:$AD$125,8),0,VLOOKUP(A24,U$12:$AD$125,8))</f>
        <v>0</v>
      </c>
      <c r="M24" s="97">
        <f>IF(L24&gt;0,VLOOKUP(L24,T$12:$AC$125,7),0)</f>
        <v>0</v>
      </c>
      <c r="N24" s="92">
        <f t="shared" si="3"/>
        <v>0</v>
      </c>
      <c r="O24" s="92">
        <f t="shared" ca="1" si="4"/>
        <v>2.4277199999999999</v>
      </c>
      <c r="P24" s="98" t="str">
        <f t="shared" si="8"/>
        <v>J=</v>
      </c>
      <c r="Q24" s="99">
        <f t="shared" si="9"/>
        <v>43936</v>
      </c>
      <c r="R24" s="11"/>
      <c r="S24" s="12"/>
      <c r="T24" s="24"/>
      <c r="U24" s="25"/>
      <c r="V24" s="31"/>
      <c r="W24" s="28"/>
      <c r="X24" s="27"/>
      <c r="Y24" s="27"/>
      <c r="Z24" s="29"/>
      <c r="AA24" s="28"/>
      <c r="AB24" s="24"/>
      <c r="AC24" s="30"/>
      <c r="AD24" s="25"/>
      <c r="AE24" s="11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</row>
    <row r="25" spans="1:179" x14ac:dyDescent="0.2">
      <c r="A25" s="90">
        <f t="shared" si="5"/>
        <v>43564</v>
      </c>
      <c r="B25" s="92">
        <f t="shared" ca="1" si="10"/>
        <v>1002.67080999</v>
      </c>
      <c r="C25" s="92">
        <f t="shared" si="6"/>
        <v>1000</v>
      </c>
      <c r="D25" s="93">
        <f ca="1">IF(A25&lt;$B$1,VLOOKUP(A25,[1]DI!$A$4:$B$15000,2,FALSE),0)</f>
        <v>6.4000000000000001E-2</v>
      </c>
      <c r="E25" s="92">
        <f t="shared" ca="1" si="14"/>
        <v>2.4620000000000002E-4</v>
      </c>
      <c r="F25" s="94">
        <f t="shared" si="7"/>
        <v>0.98499999999999999</v>
      </c>
      <c r="G25" s="95">
        <f t="shared" ca="1" si="19"/>
        <v>1.0002425070000001</v>
      </c>
      <c r="H25" s="92">
        <f ca="1">TRUNC(PRODUCT(G$10:G24),15)</f>
        <v>1.0026708138848099</v>
      </c>
      <c r="I25" s="92">
        <f t="shared" si="15"/>
        <v>1</v>
      </c>
      <c r="J25" s="92">
        <f t="shared" ca="1" si="16"/>
        <v>1.0026708099999999</v>
      </c>
      <c r="K25" s="92">
        <f t="shared" ca="1" si="2"/>
        <v>2.67080999</v>
      </c>
      <c r="L25" s="96">
        <f>IF(VLOOKUP(A25,$U$12:$AD$125,8)=VLOOKUP(A24,$U$12:$AD$125,8),0,VLOOKUP(A25,U$12:$AD$125,8))</f>
        <v>0</v>
      </c>
      <c r="M25" s="97">
        <f>IF(L25&gt;0,VLOOKUP(L25,T$12:$AC$125,7),0)</f>
        <v>0</v>
      </c>
      <c r="N25" s="92">
        <f t="shared" si="3"/>
        <v>0</v>
      </c>
      <c r="O25" s="92">
        <f t="shared" ca="1" si="4"/>
        <v>2.67080999</v>
      </c>
      <c r="P25" s="98" t="str">
        <f t="shared" si="8"/>
        <v>J=</v>
      </c>
      <c r="Q25" s="99">
        <f t="shared" si="9"/>
        <v>43936</v>
      </c>
      <c r="R25" s="11"/>
      <c r="S25" s="12"/>
      <c r="T25" s="22"/>
      <c r="U25" s="47"/>
      <c r="V25" s="18"/>
      <c r="W25" s="11"/>
      <c r="X25" s="43"/>
      <c r="Y25" s="43"/>
      <c r="Z25" s="9"/>
      <c r="AA25" s="11"/>
      <c r="AB25" s="22"/>
      <c r="AC25" s="48"/>
      <c r="AD25" s="47"/>
      <c r="AE25" s="11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</row>
    <row r="26" spans="1:179" x14ac:dyDescent="0.2">
      <c r="A26" s="90">
        <f t="shared" si="5"/>
        <v>43565</v>
      </c>
      <c r="B26" s="92">
        <f t="shared" ca="1" si="10"/>
        <v>1002.9139699999999</v>
      </c>
      <c r="C26" s="92">
        <f t="shared" si="6"/>
        <v>1000</v>
      </c>
      <c r="D26" s="93">
        <f ca="1">IF(A26&lt;$B$1,VLOOKUP(A26,[1]DI!$A$4:$B$15000,2,FALSE),0)</f>
        <v>6.4000000000000001E-2</v>
      </c>
      <c r="E26" s="92">
        <f t="shared" ca="1" si="14"/>
        <v>2.4620000000000002E-4</v>
      </c>
      <c r="F26" s="94">
        <f t="shared" si="7"/>
        <v>0.98499999999999999</v>
      </c>
      <c r="G26" s="95">
        <f t="shared" ca="1" si="19"/>
        <v>1.0002425070000001</v>
      </c>
      <c r="H26" s="92">
        <f ca="1">TRUNC(PRODUCT(G$10:G25),15)</f>
        <v>1.0029139685758699</v>
      </c>
      <c r="I26" s="92">
        <f t="shared" si="15"/>
        <v>1</v>
      </c>
      <c r="J26" s="92">
        <f t="shared" ca="1" si="16"/>
        <v>1.00291397</v>
      </c>
      <c r="K26" s="92">
        <f t="shared" ca="1" si="2"/>
        <v>2.9139699999999999</v>
      </c>
      <c r="L26" s="96">
        <f>IF(VLOOKUP(A26,$U$12:$AD$125,8)=VLOOKUP(A25,$U$12:$AD$125,8),0,VLOOKUP(A26,U$12:$AD$125,8))</f>
        <v>0</v>
      </c>
      <c r="M26" s="97">
        <f>IF(L26&gt;0,VLOOKUP(L26,T$12:$AC$125,7),0)</f>
        <v>0</v>
      </c>
      <c r="N26" s="92">
        <f t="shared" si="3"/>
        <v>0</v>
      </c>
      <c r="O26" s="92">
        <f t="shared" ca="1" si="4"/>
        <v>2.9139699999999999</v>
      </c>
      <c r="P26" s="98" t="str">
        <f t="shared" si="8"/>
        <v>J=</v>
      </c>
      <c r="Q26" s="99">
        <f t="shared" si="9"/>
        <v>43936</v>
      </c>
      <c r="R26" s="11"/>
      <c r="S26" s="12"/>
      <c r="T26" s="22"/>
      <c r="U26" s="47"/>
      <c r="V26" s="43"/>
      <c r="W26" s="11"/>
      <c r="X26" s="43"/>
      <c r="Y26" s="43"/>
      <c r="Z26" s="9"/>
      <c r="AA26" s="11"/>
      <c r="AB26" s="22"/>
      <c r="AC26" s="48"/>
      <c r="AD26" s="47"/>
      <c r="AE26" s="11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</row>
    <row r="27" spans="1:179" x14ac:dyDescent="0.2">
      <c r="A27" s="90">
        <f t="shared" si="5"/>
        <v>43566</v>
      </c>
      <c r="B27" s="92">
        <f t="shared" ca="1" si="10"/>
        <v>1003.15718</v>
      </c>
      <c r="C27" s="92">
        <f t="shared" si="6"/>
        <v>1000</v>
      </c>
      <c r="D27" s="93">
        <f ca="1">IF(A27&lt;$B$1,VLOOKUP(A27,[1]DI!$A$4:$B$15000,2,FALSE),0)</f>
        <v>6.4000000000000001E-2</v>
      </c>
      <c r="E27" s="92">
        <f t="shared" ca="1" si="14"/>
        <v>2.4620000000000002E-4</v>
      </c>
      <c r="F27" s="94">
        <f t="shared" si="7"/>
        <v>0.98499999999999999</v>
      </c>
      <c r="G27" s="95">
        <f t="shared" ca="1" si="19"/>
        <v>1.0002425070000001</v>
      </c>
      <c r="H27" s="92">
        <f ca="1">TRUNC(PRODUCT(G$10:G26),15)</f>
        <v>1.00315718223365</v>
      </c>
      <c r="I27" s="92">
        <f t="shared" si="15"/>
        <v>1</v>
      </c>
      <c r="J27" s="92">
        <f t="shared" ca="1" si="16"/>
        <v>1.0031571800000001</v>
      </c>
      <c r="K27" s="92">
        <f t="shared" ca="1" si="2"/>
        <v>3.1571799999999999</v>
      </c>
      <c r="L27" s="96">
        <f>IF(VLOOKUP(A27,$U$12:$AD$125,8)=VLOOKUP(A26,$U$12:$AD$125,8),0,VLOOKUP(A27,U$12:$AD$125,8))</f>
        <v>0</v>
      </c>
      <c r="M27" s="97">
        <f>IF(L27&gt;0,VLOOKUP(L27,T$12:$AC$125,7),0)</f>
        <v>0</v>
      </c>
      <c r="N27" s="92">
        <f t="shared" si="3"/>
        <v>0</v>
      </c>
      <c r="O27" s="92">
        <f t="shared" ca="1" si="4"/>
        <v>3.1571799999999999</v>
      </c>
      <c r="P27" s="98" t="str">
        <f t="shared" si="8"/>
        <v>J=</v>
      </c>
      <c r="Q27" s="99">
        <f t="shared" si="9"/>
        <v>43936</v>
      </c>
      <c r="R27" s="11"/>
      <c r="S27" s="12"/>
      <c r="T27" s="22"/>
      <c r="U27" s="47"/>
      <c r="V27" s="43"/>
      <c r="W27" s="11"/>
      <c r="X27" s="43"/>
      <c r="Y27" s="43"/>
      <c r="Z27" s="9"/>
      <c r="AA27" s="11"/>
      <c r="AB27" s="22"/>
      <c r="AC27" s="48"/>
      <c r="AD27" s="47"/>
      <c r="AE27" s="11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</row>
    <row r="28" spans="1:179" x14ac:dyDescent="0.2">
      <c r="A28" s="90">
        <f t="shared" si="5"/>
        <v>43567</v>
      </c>
      <c r="B28" s="92">
        <f t="shared" ca="1" si="10"/>
        <v>1003.40045</v>
      </c>
      <c r="C28" s="92">
        <f t="shared" si="6"/>
        <v>1000</v>
      </c>
      <c r="D28" s="93">
        <f ca="1">IF(A28&lt;$B$1,VLOOKUP(A28,[1]DI!$A$4:$B$15000,2,FALSE),0)</f>
        <v>6.4000000000000001E-2</v>
      </c>
      <c r="E28" s="92">
        <f t="shared" ca="1" si="14"/>
        <v>2.4620000000000002E-4</v>
      </c>
      <c r="F28" s="94">
        <f t="shared" si="7"/>
        <v>0.98499999999999999</v>
      </c>
      <c r="G28" s="95">
        <f t="shared" ca="1" si="19"/>
        <v>1.0002425070000001</v>
      </c>
      <c r="H28" s="92">
        <f ca="1">TRUNC(PRODUCT(G$10:G27),15)</f>
        <v>1.00340045487244</v>
      </c>
      <c r="I28" s="92">
        <f t="shared" si="15"/>
        <v>1</v>
      </c>
      <c r="J28" s="92">
        <f t="shared" ca="1" si="16"/>
        <v>1.00340045</v>
      </c>
      <c r="K28" s="92">
        <f t="shared" ca="1" si="2"/>
        <v>3.4004500000000002</v>
      </c>
      <c r="L28" s="96">
        <f>IF(VLOOKUP(A28,$U$12:$AD$125,8)=VLOOKUP(A27,$U$12:$AD$125,8),0,VLOOKUP(A28,U$12:$AD$125,8))</f>
        <v>0</v>
      </c>
      <c r="M28" s="97">
        <f>IF(L28&gt;0,VLOOKUP(L28,T$12:$AC$125,7),0)</f>
        <v>0</v>
      </c>
      <c r="N28" s="92">
        <f t="shared" si="3"/>
        <v>0</v>
      </c>
      <c r="O28" s="92">
        <f t="shared" ca="1" si="4"/>
        <v>3.4004500000000002</v>
      </c>
      <c r="P28" s="98" t="str">
        <f t="shared" si="8"/>
        <v>J=</v>
      </c>
      <c r="Q28" s="99">
        <f t="shared" si="9"/>
        <v>43936</v>
      </c>
      <c r="R28" s="11"/>
      <c r="S28" s="12"/>
      <c r="T28" s="22"/>
      <c r="U28" s="47"/>
      <c r="V28" s="43"/>
      <c r="W28" s="11"/>
      <c r="X28" s="43"/>
      <c r="Y28" s="43"/>
      <c r="Z28" s="9"/>
      <c r="AA28" s="11"/>
      <c r="AB28" s="22"/>
      <c r="AC28" s="48"/>
      <c r="AD28" s="47"/>
      <c r="AE28" s="11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</row>
    <row r="29" spans="1:179" x14ac:dyDescent="0.2">
      <c r="A29" s="90">
        <f t="shared" si="5"/>
        <v>43568</v>
      </c>
      <c r="B29" s="92">
        <f t="shared" ca="1" si="10"/>
        <v>1003.64378999</v>
      </c>
      <c r="C29" s="92">
        <f t="shared" si="6"/>
        <v>1000</v>
      </c>
      <c r="D29" s="93">
        <f ca="1">IF(A29&lt;$B$1,VLOOKUP(A29,[1]DI!$A$4:$B$15000,2,FALSE),0)</f>
        <v>0</v>
      </c>
      <c r="E29" s="92">
        <f t="shared" ca="1" si="14"/>
        <v>0</v>
      </c>
      <c r="F29" s="94">
        <f t="shared" si="7"/>
        <v>0.98499999999999999</v>
      </c>
      <c r="G29" s="95">
        <f t="shared" ca="1" si="19"/>
        <v>1</v>
      </c>
      <c r="H29" s="92">
        <f ca="1">TRUNC(PRODUCT(G$10:G28),15)</f>
        <v>1.00364378650655</v>
      </c>
      <c r="I29" s="92">
        <f t="shared" si="15"/>
        <v>1</v>
      </c>
      <c r="J29" s="92">
        <f t="shared" ca="1" si="16"/>
        <v>1.0036437899999999</v>
      </c>
      <c r="K29" s="92">
        <f t="shared" ca="1" si="2"/>
        <v>3.6437899900000001</v>
      </c>
      <c r="L29" s="96">
        <f>IF(VLOOKUP(A29,$U$12:$AD$125,8)=VLOOKUP(A28,$U$12:$AD$125,8),0,VLOOKUP(A29,U$12:$AD$125,8))</f>
        <v>0</v>
      </c>
      <c r="M29" s="97">
        <f>IF(L29&gt;0,VLOOKUP(L29,T$12:$AC$125,7),0)</f>
        <v>0</v>
      </c>
      <c r="N29" s="92">
        <f t="shared" si="3"/>
        <v>0</v>
      </c>
      <c r="O29" s="92">
        <f t="shared" ca="1" si="4"/>
        <v>3.6437899900000001</v>
      </c>
      <c r="P29" s="98" t="str">
        <f t="shared" si="8"/>
        <v>J=</v>
      </c>
      <c r="Q29" s="99">
        <f t="shared" si="9"/>
        <v>43936</v>
      </c>
      <c r="R29" s="11"/>
      <c r="S29" s="12"/>
      <c r="T29" s="22"/>
      <c r="U29" s="47"/>
      <c r="V29" s="43"/>
      <c r="W29" s="11"/>
      <c r="X29" s="43"/>
      <c r="Y29" s="43"/>
      <c r="Z29" s="49"/>
      <c r="AA29" s="11"/>
      <c r="AB29" s="22"/>
      <c r="AC29" s="48"/>
      <c r="AD29" s="47"/>
      <c r="AE29" s="11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</row>
    <row r="30" spans="1:179" x14ac:dyDescent="0.2">
      <c r="A30" s="90">
        <f t="shared" si="5"/>
        <v>43569</v>
      </c>
      <c r="B30" s="92">
        <f t="shared" ca="1" si="10"/>
        <v>1003.64378999</v>
      </c>
      <c r="C30" s="92">
        <f t="shared" si="6"/>
        <v>1000</v>
      </c>
      <c r="D30" s="93">
        <f ca="1">IF(A30&lt;$B$1,VLOOKUP(A30,[1]DI!$A$4:$B$15000,2,FALSE),0)</f>
        <v>0</v>
      </c>
      <c r="E30" s="92">
        <f t="shared" ca="1" si="14"/>
        <v>0</v>
      </c>
      <c r="F30" s="94">
        <f t="shared" si="7"/>
        <v>0.98499999999999999</v>
      </c>
      <c r="G30" s="95">
        <f t="shared" ca="1" si="19"/>
        <v>1</v>
      </c>
      <c r="H30" s="92">
        <f ca="1">TRUNC(PRODUCT(G$10:G29),15)</f>
        <v>1.00364378650655</v>
      </c>
      <c r="I30" s="92">
        <f t="shared" si="15"/>
        <v>1</v>
      </c>
      <c r="J30" s="92">
        <f t="shared" ca="1" si="16"/>
        <v>1.0036437899999999</v>
      </c>
      <c r="K30" s="92">
        <f t="shared" ca="1" si="2"/>
        <v>3.6437899900000001</v>
      </c>
      <c r="L30" s="96">
        <f>IF(VLOOKUP(A30,$U$12:$AD$125,8)=VLOOKUP(A29,$U$12:$AD$125,8),0,VLOOKUP(A30,U$12:$AD$125,8))</f>
        <v>0</v>
      </c>
      <c r="M30" s="97">
        <f>IF(L30&gt;0,VLOOKUP(L30,T$12:$AC$125,7),0)</f>
        <v>0</v>
      </c>
      <c r="N30" s="92">
        <f t="shared" si="3"/>
        <v>0</v>
      </c>
      <c r="O30" s="92">
        <f t="shared" ca="1" si="4"/>
        <v>3.6437899900000001</v>
      </c>
      <c r="P30" s="98" t="str">
        <f t="shared" si="8"/>
        <v>J=</v>
      </c>
      <c r="Q30" s="99">
        <f t="shared" si="9"/>
        <v>43936</v>
      </c>
      <c r="R30" s="11"/>
      <c r="S30" s="12"/>
      <c r="T30" s="22"/>
      <c r="U30" s="47"/>
      <c r="V30" s="43"/>
      <c r="W30" s="11"/>
      <c r="X30" s="43"/>
      <c r="Y30" s="43"/>
      <c r="Z30" s="49"/>
      <c r="AA30" s="11"/>
      <c r="AB30" s="22"/>
      <c r="AC30" s="48"/>
      <c r="AD30" s="47"/>
      <c r="AE30" s="11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</row>
    <row r="31" spans="1:179" x14ac:dyDescent="0.2">
      <c r="A31" s="90">
        <f t="shared" si="5"/>
        <v>43570</v>
      </c>
      <c r="B31" s="92">
        <f t="shared" ca="1" si="10"/>
        <v>1003.64378999</v>
      </c>
      <c r="C31" s="92">
        <f t="shared" si="6"/>
        <v>1000</v>
      </c>
      <c r="D31" s="93">
        <f ca="1">IF(A31&lt;$B$1,VLOOKUP(A31,[1]DI!$A$4:$B$15000,2,FALSE),0)</f>
        <v>6.4000000000000001E-2</v>
      </c>
      <c r="E31" s="92">
        <f t="shared" ca="1" si="14"/>
        <v>2.4620000000000002E-4</v>
      </c>
      <c r="F31" s="94">
        <f t="shared" si="7"/>
        <v>0.98499999999999999</v>
      </c>
      <c r="G31" s="95">
        <f t="shared" ca="1" si="19"/>
        <v>1.0002425070000001</v>
      </c>
      <c r="H31" s="92">
        <f ca="1">TRUNC(PRODUCT(G$10:G30),15)</f>
        <v>1.00364378650655</v>
      </c>
      <c r="I31" s="92">
        <f t="shared" si="15"/>
        <v>1</v>
      </c>
      <c r="J31" s="92">
        <f t="shared" ca="1" si="16"/>
        <v>1.0036437899999999</v>
      </c>
      <c r="K31" s="92">
        <f t="shared" ca="1" si="2"/>
        <v>3.6437899900000001</v>
      </c>
      <c r="L31" s="96">
        <f>IF(VLOOKUP(A31,$U$12:$AD$125,8)=VLOOKUP(A30,$U$12:$AD$125,8),0,VLOOKUP(A31,U$12:$AD$125,8))</f>
        <v>0</v>
      </c>
      <c r="M31" s="97">
        <f>IF(L31&gt;0,VLOOKUP(L31,T$12:$AC$125,7),0)</f>
        <v>0</v>
      </c>
      <c r="N31" s="92">
        <f t="shared" si="3"/>
        <v>0</v>
      </c>
      <c r="O31" s="92">
        <f t="shared" ca="1" si="4"/>
        <v>3.6437899900000001</v>
      </c>
      <c r="P31" s="98" t="str">
        <f t="shared" si="8"/>
        <v>J=</v>
      </c>
      <c r="Q31" s="99">
        <f t="shared" si="9"/>
        <v>43936</v>
      </c>
      <c r="R31" s="11"/>
      <c r="S31" s="12"/>
      <c r="T31" s="22"/>
      <c r="U31" s="47"/>
      <c r="V31" s="43"/>
      <c r="W31" s="11"/>
      <c r="X31" s="43"/>
      <c r="Y31" s="43"/>
      <c r="Z31" s="49"/>
      <c r="AA31" s="11"/>
      <c r="AB31" s="22"/>
      <c r="AC31" s="48"/>
      <c r="AD31" s="47"/>
      <c r="AE31" s="11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</row>
    <row r="32" spans="1:179" x14ac:dyDescent="0.2">
      <c r="A32" s="90">
        <f t="shared" si="5"/>
        <v>43571</v>
      </c>
      <c r="B32" s="92">
        <f t="shared" ca="1" si="10"/>
        <v>1003.88717999</v>
      </c>
      <c r="C32" s="92">
        <f t="shared" si="6"/>
        <v>1000</v>
      </c>
      <c r="D32" s="93">
        <f ca="1">IF(A32&lt;$B$1,VLOOKUP(A32,[1]DI!$A$4:$B$15000,2,FALSE),0)</f>
        <v>6.4000000000000001E-2</v>
      </c>
      <c r="E32" s="92">
        <f t="shared" ca="1" si="14"/>
        <v>2.4620000000000002E-4</v>
      </c>
      <c r="F32" s="94">
        <f t="shared" si="7"/>
        <v>0.98499999999999999</v>
      </c>
      <c r="G32" s="95">
        <f t="shared" ca="1" si="19"/>
        <v>1.0002425070000001</v>
      </c>
      <c r="H32" s="92">
        <f ca="1">TRUNC(PRODUCT(G$10:G31),15)</f>
        <v>1.00388717715029</v>
      </c>
      <c r="I32" s="92">
        <f t="shared" si="15"/>
        <v>1</v>
      </c>
      <c r="J32" s="92">
        <f t="shared" ca="1" si="16"/>
        <v>1.00388718</v>
      </c>
      <c r="K32" s="92">
        <f t="shared" ca="1" si="2"/>
        <v>3.8871799899999999</v>
      </c>
      <c r="L32" s="96">
        <f>IF(VLOOKUP(A32,$U$12:$AD$125,8)=VLOOKUP(A31,$U$12:$AD$125,8),0,VLOOKUP(A32,U$12:$AD$125,8))</f>
        <v>0</v>
      </c>
      <c r="M32" s="97">
        <f>IF(L32&gt;0,VLOOKUP(L32,T$12:$AC$125,7),0)</f>
        <v>0</v>
      </c>
      <c r="N32" s="92">
        <f t="shared" si="3"/>
        <v>0</v>
      </c>
      <c r="O32" s="92">
        <f t="shared" ca="1" si="4"/>
        <v>3.8871799899999999</v>
      </c>
      <c r="P32" s="98" t="str">
        <f t="shared" si="8"/>
        <v>J=</v>
      </c>
      <c r="Q32" s="99">
        <f t="shared" si="9"/>
        <v>43936</v>
      </c>
      <c r="R32" s="11"/>
      <c r="S32" s="12"/>
      <c r="T32" s="22"/>
      <c r="U32" s="47"/>
      <c r="V32" s="43"/>
      <c r="W32" s="11"/>
      <c r="X32" s="43"/>
      <c r="Y32" s="43"/>
      <c r="Z32" s="49"/>
      <c r="AA32" s="11"/>
      <c r="AB32" s="22"/>
      <c r="AC32" s="48"/>
      <c r="AD32" s="47"/>
      <c r="AE32" s="11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</row>
    <row r="33" spans="1:176" x14ac:dyDescent="0.2">
      <c r="A33" s="90">
        <f t="shared" si="5"/>
        <v>43572</v>
      </c>
      <c r="B33" s="92">
        <f t="shared" ca="1" si="10"/>
        <v>1004.13062999</v>
      </c>
      <c r="C33" s="92">
        <f t="shared" si="6"/>
        <v>1000</v>
      </c>
      <c r="D33" s="93">
        <f ca="1">IF(A33&lt;$B$1,VLOOKUP(A33,[1]DI!$A$4:$B$15000,2,FALSE),0)</f>
        <v>6.4000000000000001E-2</v>
      </c>
      <c r="E33" s="92">
        <f t="shared" ca="1" si="14"/>
        <v>2.4620000000000002E-4</v>
      </c>
      <c r="F33" s="94">
        <f t="shared" si="7"/>
        <v>0.98499999999999999</v>
      </c>
      <c r="G33" s="95">
        <f t="shared" ca="1" si="19"/>
        <v>1.0002425070000001</v>
      </c>
      <c r="H33" s="92">
        <f ca="1">TRUNC(PRODUCT(G$10:G32),15)</f>
        <v>1.0041306268179599</v>
      </c>
      <c r="I33" s="92">
        <f t="shared" si="15"/>
        <v>1</v>
      </c>
      <c r="J33" s="92">
        <f t="shared" ca="1" si="16"/>
        <v>1.0041306299999999</v>
      </c>
      <c r="K33" s="92">
        <f t="shared" ca="1" si="2"/>
        <v>4.1306299900000001</v>
      </c>
      <c r="L33" s="96">
        <f>IF(VLOOKUP(A33,$U$12:$AD$125,8)=VLOOKUP(A32,$U$12:$AD$125,8),0,VLOOKUP(A33,U$12:$AD$125,8))</f>
        <v>0</v>
      </c>
      <c r="M33" s="97">
        <f>IF(L33&gt;0,VLOOKUP(L33,T$12:$AC$125,7),0)</f>
        <v>0</v>
      </c>
      <c r="N33" s="92">
        <f t="shared" si="3"/>
        <v>0</v>
      </c>
      <c r="O33" s="92">
        <f t="shared" ca="1" si="4"/>
        <v>4.1306299900000001</v>
      </c>
      <c r="P33" s="98" t="str">
        <f t="shared" si="8"/>
        <v>J=</v>
      </c>
      <c r="Q33" s="99">
        <f t="shared" si="9"/>
        <v>43936</v>
      </c>
      <c r="R33" s="11"/>
      <c r="S33" s="12"/>
      <c r="T33" s="22"/>
      <c r="U33" s="47"/>
      <c r="V33" s="43"/>
      <c r="W33" s="11"/>
      <c r="X33" s="43"/>
      <c r="Y33" s="43"/>
      <c r="Z33" s="49"/>
      <c r="AA33" s="11"/>
      <c r="AB33" s="22"/>
      <c r="AC33" s="48"/>
      <c r="AD33" s="47"/>
      <c r="AE33" s="11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</row>
    <row r="34" spans="1:176" x14ac:dyDescent="0.2">
      <c r="A34" s="90">
        <f t="shared" si="5"/>
        <v>43573</v>
      </c>
      <c r="B34" s="92">
        <f t="shared" ca="1" si="10"/>
        <v>1004.37413999</v>
      </c>
      <c r="C34" s="92">
        <f t="shared" si="6"/>
        <v>1000</v>
      </c>
      <c r="D34" s="93">
        <f ca="1">IF(A34&lt;$B$1,VLOOKUP(A34,[1]DI!$A$4:$B$15000,2,FALSE),0)</f>
        <v>6.4000000000000001E-2</v>
      </c>
      <c r="E34" s="92">
        <f t="shared" ca="1" si="14"/>
        <v>2.4620000000000002E-4</v>
      </c>
      <c r="F34" s="94">
        <f t="shared" si="7"/>
        <v>0.98499999999999999</v>
      </c>
      <c r="G34" s="95">
        <f t="shared" ca="1" si="19"/>
        <v>1.0002425070000001</v>
      </c>
      <c r="H34" s="92">
        <f ca="1">TRUNC(PRODUCT(G$10:G33),15)</f>
        <v>1.00437413552387</v>
      </c>
      <c r="I34" s="92">
        <f t="shared" si="15"/>
        <v>1</v>
      </c>
      <c r="J34" s="92">
        <f t="shared" ca="1" si="16"/>
        <v>1.0043741399999999</v>
      </c>
      <c r="K34" s="92">
        <f t="shared" ca="1" si="2"/>
        <v>4.3741399899999998</v>
      </c>
      <c r="L34" s="96">
        <f>IF(VLOOKUP(A34,$U$12:$AD$125,8)=VLOOKUP(A33,$U$12:$AD$125,8),0,VLOOKUP(A34,U$12:$AD$125,8))</f>
        <v>0</v>
      </c>
      <c r="M34" s="97">
        <f>IF(L34&gt;0,VLOOKUP(L34,T$12:$AC$125,7),0)</f>
        <v>0</v>
      </c>
      <c r="N34" s="92">
        <f t="shared" si="3"/>
        <v>0</v>
      </c>
      <c r="O34" s="92">
        <f t="shared" ca="1" si="4"/>
        <v>4.3741399899999998</v>
      </c>
      <c r="P34" s="98" t="str">
        <f t="shared" si="8"/>
        <v>J=</v>
      </c>
      <c r="Q34" s="99">
        <f t="shared" si="9"/>
        <v>43936</v>
      </c>
      <c r="R34" s="11"/>
      <c r="S34" s="12"/>
      <c r="T34" s="35" t="s">
        <v>44</v>
      </c>
      <c r="U34" s="36"/>
      <c r="V34" s="43"/>
      <c r="W34" s="11"/>
      <c r="X34" s="37" t="s">
        <v>45</v>
      </c>
      <c r="Y34" s="37" t="s">
        <v>46</v>
      </c>
      <c r="Z34" s="37" t="s">
        <v>47</v>
      </c>
      <c r="AA34" s="11"/>
      <c r="AB34" s="22"/>
      <c r="AC34" s="48"/>
      <c r="AD34" s="47"/>
      <c r="AE34" s="1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</row>
    <row r="35" spans="1:176" x14ac:dyDescent="0.2">
      <c r="A35" s="90">
        <f t="shared" si="5"/>
        <v>43574</v>
      </c>
      <c r="B35" s="92">
        <f t="shared" ca="1" si="10"/>
        <v>1004.6177</v>
      </c>
      <c r="C35" s="92">
        <f t="shared" si="6"/>
        <v>1000</v>
      </c>
      <c r="D35" s="93">
        <f ca="1">IF(A35&lt;$B$1,VLOOKUP(A35,[1]DI!$A$4:$B$15000,2,FALSE),0)</f>
        <v>0</v>
      </c>
      <c r="E35" s="92">
        <f t="shared" ca="1" si="14"/>
        <v>0</v>
      </c>
      <c r="F35" s="94">
        <f t="shared" si="7"/>
        <v>0.98499999999999999</v>
      </c>
      <c r="G35" s="95">
        <f t="shared" ca="1" si="19"/>
        <v>1</v>
      </c>
      <c r="H35" s="92">
        <f ca="1">TRUNC(PRODUCT(G$10:G34),15)</f>
        <v>1.00461770328236</v>
      </c>
      <c r="I35" s="92">
        <f t="shared" si="15"/>
        <v>1</v>
      </c>
      <c r="J35" s="92">
        <f t="shared" ca="1" si="16"/>
        <v>1.0046177000000001</v>
      </c>
      <c r="K35" s="92">
        <f t="shared" ca="1" si="2"/>
        <v>4.6177000000000001</v>
      </c>
      <c r="L35" s="96">
        <f>IF(VLOOKUP(A35,$U$12:$AD$125,8)=VLOOKUP(A34,$U$12:$AD$125,8),0,VLOOKUP(A35,U$12:$AD$125,8))</f>
        <v>0</v>
      </c>
      <c r="M35" s="97">
        <f>IF(L35&gt;0,VLOOKUP(L35,T$12:$AC$125,7),0)</f>
        <v>0</v>
      </c>
      <c r="N35" s="92">
        <f t="shared" si="3"/>
        <v>0</v>
      </c>
      <c r="O35" s="92">
        <f t="shared" ca="1" si="4"/>
        <v>4.6177000000000001</v>
      </c>
      <c r="P35" s="98" t="str">
        <f t="shared" si="8"/>
        <v>J=</v>
      </c>
      <c r="Q35" s="99">
        <f t="shared" si="9"/>
        <v>43936</v>
      </c>
      <c r="R35" s="11"/>
      <c r="S35" s="12"/>
      <c r="T35" s="103">
        <v>43101</v>
      </c>
      <c r="U35" s="104" t="s">
        <v>57</v>
      </c>
      <c r="V35" s="43"/>
      <c r="W35" s="11"/>
      <c r="X35" s="46">
        <f>A8</f>
        <v>43549</v>
      </c>
      <c r="Y35" s="46">
        <f t="shared" ref="Y35" si="32">(X35-1)</f>
        <v>43548</v>
      </c>
      <c r="Z35" s="46">
        <f t="shared" ref="Z35:Z36" si="33">WORKDAY(Y35,1,T$35:T$419)</f>
        <v>43549</v>
      </c>
      <c r="AA35" s="11"/>
      <c r="AB35" s="22"/>
      <c r="AC35" s="48"/>
      <c r="AD35" s="47"/>
      <c r="AE35" s="1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</row>
    <row r="36" spans="1:176" x14ac:dyDescent="0.2">
      <c r="A36" s="90">
        <f t="shared" si="5"/>
        <v>43575</v>
      </c>
      <c r="B36" s="92">
        <f t="shared" ca="1" si="10"/>
        <v>1004.6177</v>
      </c>
      <c r="C36" s="92">
        <f t="shared" si="6"/>
        <v>1000</v>
      </c>
      <c r="D36" s="93">
        <f ca="1">IF(A36&lt;$B$1,VLOOKUP(A36,[1]DI!$A$4:$B$15000,2,FALSE),0)</f>
        <v>0</v>
      </c>
      <c r="E36" s="92">
        <f t="shared" ca="1" si="14"/>
        <v>0</v>
      </c>
      <c r="F36" s="94">
        <f t="shared" si="7"/>
        <v>0.98499999999999999</v>
      </c>
      <c r="G36" s="95">
        <f t="shared" ca="1" si="19"/>
        <v>1</v>
      </c>
      <c r="H36" s="92">
        <f ca="1">TRUNC(PRODUCT(G$10:G35),15)</f>
        <v>1.00461770328236</v>
      </c>
      <c r="I36" s="92">
        <f t="shared" si="15"/>
        <v>1</v>
      </c>
      <c r="J36" s="92">
        <f t="shared" ca="1" si="16"/>
        <v>1.0046177000000001</v>
      </c>
      <c r="K36" s="92">
        <f t="shared" ca="1" si="2"/>
        <v>4.6177000000000001</v>
      </c>
      <c r="L36" s="96">
        <f>IF(VLOOKUP(A36,$U$12:$AD$125,8)=VLOOKUP(A35,$U$12:$AD$125,8),0,VLOOKUP(A36,U$12:$AD$125,8))</f>
        <v>0</v>
      </c>
      <c r="M36" s="97">
        <f>IF(L36&gt;0,VLOOKUP(L36,T$12:$AC$125,7),0)</f>
        <v>0</v>
      </c>
      <c r="N36" s="92">
        <f t="shared" si="3"/>
        <v>0</v>
      </c>
      <c r="O36" s="92">
        <f t="shared" ca="1" si="4"/>
        <v>4.6177000000000001</v>
      </c>
      <c r="P36" s="98" t="str">
        <f t="shared" si="8"/>
        <v>J=</v>
      </c>
      <c r="Q36" s="99">
        <f t="shared" si="9"/>
        <v>43936</v>
      </c>
      <c r="R36" s="11"/>
      <c r="S36" s="12"/>
      <c r="T36" s="103">
        <v>43143</v>
      </c>
      <c r="U36" s="104" t="s">
        <v>48</v>
      </c>
      <c r="V36" s="43"/>
      <c r="W36" s="11"/>
      <c r="X36" s="46">
        <v>43936</v>
      </c>
      <c r="Y36" s="46">
        <f>(X36-1)</f>
        <v>43935</v>
      </c>
      <c r="Z36" s="46">
        <f t="shared" si="33"/>
        <v>43936</v>
      </c>
      <c r="AA36" s="11"/>
      <c r="AB36" s="22"/>
      <c r="AC36" s="48"/>
      <c r="AD36" s="47"/>
      <c r="AE36" s="11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</row>
    <row r="37" spans="1:176" x14ac:dyDescent="0.2">
      <c r="A37" s="90">
        <f t="shared" si="5"/>
        <v>43576</v>
      </c>
      <c r="B37" s="92">
        <f t="shared" ca="1" si="10"/>
        <v>1004.6177</v>
      </c>
      <c r="C37" s="92">
        <f t="shared" si="6"/>
        <v>1000</v>
      </c>
      <c r="D37" s="93">
        <f ca="1">IF(A37&lt;$B$1,VLOOKUP(A37,[1]DI!$A$4:$B$15000,2,FALSE),0)</f>
        <v>0</v>
      </c>
      <c r="E37" s="92">
        <f t="shared" ca="1" si="14"/>
        <v>0</v>
      </c>
      <c r="F37" s="94">
        <f t="shared" si="7"/>
        <v>0.98499999999999999</v>
      </c>
      <c r="G37" s="95">
        <f t="shared" ca="1" si="19"/>
        <v>1</v>
      </c>
      <c r="H37" s="92">
        <f ca="1">TRUNC(PRODUCT(G$10:G36),15)</f>
        <v>1.00461770328236</v>
      </c>
      <c r="I37" s="92">
        <f t="shared" si="15"/>
        <v>1</v>
      </c>
      <c r="J37" s="92">
        <f t="shared" ca="1" si="16"/>
        <v>1.0046177000000001</v>
      </c>
      <c r="K37" s="92">
        <f t="shared" ca="1" si="2"/>
        <v>4.6177000000000001</v>
      </c>
      <c r="L37" s="96">
        <f>IF(VLOOKUP(A37,$U$12:$AD$125,8)=VLOOKUP(A36,$U$12:$AD$125,8),0,VLOOKUP(A37,U$12:$AD$125,8))</f>
        <v>0</v>
      </c>
      <c r="M37" s="97">
        <f>IF(L37&gt;0,VLOOKUP(L37,T$12:$AC$125,7),0)</f>
        <v>0</v>
      </c>
      <c r="N37" s="92">
        <f t="shared" si="3"/>
        <v>0</v>
      </c>
      <c r="O37" s="92">
        <f t="shared" ca="1" si="4"/>
        <v>4.6177000000000001</v>
      </c>
      <c r="P37" s="98" t="str">
        <f t="shared" si="8"/>
        <v>J=</v>
      </c>
      <c r="Q37" s="99">
        <f t="shared" si="9"/>
        <v>43936</v>
      </c>
      <c r="R37" s="11"/>
      <c r="S37" s="11"/>
      <c r="T37" s="103">
        <v>43144</v>
      </c>
      <c r="U37" s="104" t="s">
        <v>48</v>
      </c>
      <c r="V37" s="43"/>
      <c r="W37" s="11"/>
      <c r="X37" s="46">
        <f>EDATE(X36,12)</f>
        <v>44301</v>
      </c>
      <c r="Y37" s="46">
        <f t="shared" ref="Y37:Y40" si="34">(X37-1)</f>
        <v>44300</v>
      </c>
      <c r="Z37" s="46">
        <f t="shared" ref="Z37:Z41" si="35">WORKDAY(Y37,1,T$35:T$419)</f>
        <v>44301</v>
      </c>
      <c r="AA37" s="11"/>
      <c r="AB37" s="22"/>
      <c r="AC37" s="48"/>
      <c r="AD37" s="47"/>
      <c r="AE37" s="11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</row>
    <row r="38" spans="1:176" x14ac:dyDescent="0.2">
      <c r="A38" s="90">
        <f t="shared" si="5"/>
        <v>43577</v>
      </c>
      <c r="B38" s="92">
        <f t="shared" ca="1" si="10"/>
        <v>1004.6177</v>
      </c>
      <c r="C38" s="92">
        <f t="shared" si="6"/>
        <v>1000</v>
      </c>
      <c r="D38" s="93">
        <f ca="1">IF(A38&lt;$B$1,VLOOKUP(A38,[1]DI!$A$4:$B$15000,2,FALSE),0)</f>
        <v>6.4000000000000001E-2</v>
      </c>
      <c r="E38" s="92">
        <f t="shared" ca="1" si="14"/>
        <v>2.4620000000000002E-4</v>
      </c>
      <c r="F38" s="94">
        <f t="shared" si="7"/>
        <v>0.98499999999999999</v>
      </c>
      <c r="G38" s="95">
        <f t="shared" ca="1" si="19"/>
        <v>1.0002425070000001</v>
      </c>
      <c r="H38" s="92">
        <f ca="1">TRUNC(PRODUCT(G$10:G37),15)</f>
        <v>1.00461770328236</v>
      </c>
      <c r="I38" s="92">
        <f t="shared" si="15"/>
        <v>1</v>
      </c>
      <c r="J38" s="92">
        <f t="shared" ca="1" si="16"/>
        <v>1.0046177000000001</v>
      </c>
      <c r="K38" s="92">
        <f t="shared" ca="1" si="2"/>
        <v>4.6177000000000001</v>
      </c>
      <c r="L38" s="96">
        <f>IF(VLOOKUP(A38,$U$12:$AD$125,8)=VLOOKUP(A37,$U$12:$AD$125,8),0,VLOOKUP(A38,U$12:$AD$125,8))</f>
        <v>0</v>
      </c>
      <c r="M38" s="97">
        <f>IF(L38&gt;0,VLOOKUP(L38,T$12:$AC$125,7),0)</f>
        <v>0</v>
      </c>
      <c r="N38" s="92">
        <f t="shared" si="3"/>
        <v>0</v>
      </c>
      <c r="O38" s="92">
        <f t="shared" ca="1" si="4"/>
        <v>4.6177000000000001</v>
      </c>
      <c r="P38" s="98" t="str">
        <f t="shared" si="8"/>
        <v>J=</v>
      </c>
      <c r="Q38" s="99">
        <f t="shared" si="9"/>
        <v>43936</v>
      </c>
      <c r="R38" s="11"/>
      <c r="S38" s="11"/>
      <c r="T38" s="103">
        <v>43189</v>
      </c>
      <c r="U38" s="104" t="s">
        <v>58</v>
      </c>
      <c r="V38" s="43"/>
      <c r="W38" s="11"/>
      <c r="X38" s="46">
        <f t="shared" ref="X38:X42" si="36">EDATE(X37,12)</f>
        <v>44666</v>
      </c>
      <c r="Y38" s="46">
        <f t="shared" si="34"/>
        <v>44665</v>
      </c>
      <c r="Z38" s="46">
        <f t="shared" si="35"/>
        <v>44669</v>
      </c>
      <c r="AA38" s="11"/>
      <c r="AB38" s="22"/>
      <c r="AC38" s="48"/>
      <c r="AD38" s="47"/>
      <c r="AE38" s="11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</row>
    <row r="39" spans="1:176" x14ac:dyDescent="0.2">
      <c r="A39" s="90">
        <f t="shared" si="5"/>
        <v>43578</v>
      </c>
      <c r="B39" s="92">
        <f t="shared" ca="1" si="10"/>
        <v>1004.86133</v>
      </c>
      <c r="C39" s="92">
        <f t="shared" si="6"/>
        <v>1000</v>
      </c>
      <c r="D39" s="93">
        <f ca="1">IF(A39&lt;$B$1,VLOOKUP(A39,[1]DI!$A$4:$B$15000,2,FALSE),0)</f>
        <v>6.4000000000000001E-2</v>
      </c>
      <c r="E39" s="92">
        <f t="shared" ca="1" si="14"/>
        <v>2.4620000000000002E-4</v>
      </c>
      <c r="F39" s="94">
        <f t="shared" si="7"/>
        <v>0.98499999999999999</v>
      </c>
      <c r="G39" s="95">
        <f t="shared" ca="1" si="19"/>
        <v>1.0002425070000001</v>
      </c>
      <c r="H39" s="92">
        <f ca="1">TRUNC(PRODUCT(G$10:G38),15)</f>
        <v>1.00486133010773</v>
      </c>
      <c r="I39" s="92">
        <f t="shared" si="15"/>
        <v>1</v>
      </c>
      <c r="J39" s="92">
        <f t="shared" ca="1" si="16"/>
        <v>1.00486133</v>
      </c>
      <c r="K39" s="92">
        <f t="shared" ca="1" si="2"/>
        <v>4.8613299999999997</v>
      </c>
      <c r="L39" s="96">
        <f>IF(VLOOKUP(A39,$U$12:$AD$125,8)=VLOOKUP(A38,$U$12:$AD$125,8),0,VLOOKUP(A39,U$12:$AD$125,8))</f>
        <v>0</v>
      </c>
      <c r="M39" s="97">
        <f>IF(L39&gt;0,VLOOKUP(L39,T$12:$AC$125,7),0)</f>
        <v>0</v>
      </c>
      <c r="N39" s="92">
        <f t="shared" si="3"/>
        <v>0</v>
      </c>
      <c r="O39" s="92">
        <f t="shared" ca="1" si="4"/>
        <v>4.8613299999999997</v>
      </c>
      <c r="P39" s="98" t="str">
        <f t="shared" si="8"/>
        <v>J=</v>
      </c>
      <c r="Q39" s="99">
        <f t="shared" si="9"/>
        <v>43936</v>
      </c>
      <c r="R39" s="11"/>
      <c r="S39" s="11"/>
      <c r="T39" s="103">
        <v>43221</v>
      </c>
      <c r="U39" s="104" t="s">
        <v>60</v>
      </c>
      <c r="V39" s="43"/>
      <c r="W39" s="11"/>
      <c r="X39" s="46">
        <f t="shared" si="36"/>
        <v>45031</v>
      </c>
      <c r="Y39" s="46">
        <f t="shared" si="34"/>
        <v>45030</v>
      </c>
      <c r="Z39" s="46">
        <f t="shared" si="35"/>
        <v>45033</v>
      </c>
      <c r="AA39" s="11"/>
      <c r="AB39" s="22"/>
      <c r="AC39" s="48"/>
      <c r="AD39" s="47"/>
      <c r="AE39" s="11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</row>
    <row r="40" spans="1:176" x14ac:dyDescent="0.2">
      <c r="A40" s="90">
        <f t="shared" si="5"/>
        <v>43579</v>
      </c>
      <c r="B40" s="92">
        <f t="shared" ca="1" si="10"/>
        <v>1005.10502</v>
      </c>
      <c r="C40" s="92">
        <f t="shared" si="6"/>
        <v>1000</v>
      </c>
      <c r="D40" s="93">
        <f ca="1">IF(A40&lt;$B$1,VLOOKUP(A40,[1]DI!$A$4:$B$15000,2,FALSE),0)</f>
        <v>6.4000000000000001E-2</v>
      </c>
      <c r="E40" s="92">
        <f t="shared" ca="1" si="14"/>
        <v>2.4620000000000002E-4</v>
      </c>
      <c r="F40" s="94">
        <f t="shared" si="7"/>
        <v>0.98499999999999999</v>
      </c>
      <c r="G40" s="95">
        <f t="shared" ca="1" si="19"/>
        <v>1.0002425070000001</v>
      </c>
      <c r="H40" s="92">
        <f ca="1">TRUNC(PRODUCT(G$10:G39),15)</f>
        <v>1.00510501601431</v>
      </c>
      <c r="I40" s="92">
        <f t="shared" si="15"/>
        <v>1</v>
      </c>
      <c r="J40" s="92">
        <f t="shared" ca="1" si="16"/>
        <v>1.00510502</v>
      </c>
      <c r="K40" s="92">
        <f t="shared" ca="1" si="2"/>
        <v>5.1050199999999997</v>
      </c>
      <c r="L40" s="96">
        <f>IF(VLOOKUP(A40,$U$12:$AD$125,8)=VLOOKUP(A39,$U$12:$AD$125,8),0,VLOOKUP(A40,U$12:$AD$125,8))</f>
        <v>0</v>
      </c>
      <c r="M40" s="97">
        <f>IF(L40&gt;0,VLOOKUP(L40,T$12:$AC$125,7),0)</f>
        <v>0</v>
      </c>
      <c r="N40" s="92">
        <f t="shared" si="3"/>
        <v>0</v>
      </c>
      <c r="O40" s="92">
        <f t="shared" ca="1" si="4"/>
        <v>5.1050199999999997</v>
      </c>
      <c r="P40" s="98" t="str">
        <f t="shared" si="8"/>
        <v>J=</v>
      </c>
      <c r="Q40" s="99">
        <f t="shared" si="9"/>
        <v>43936</v>
      </c>
      <c r="R40" s="11"/>
      <c r="S40" s="11"/>
      <c r="T40" s="103">
        <v>43251</v>
      </c>
      <c r="U40" s="104" t="s">
        <v>59</v>
      </c>
      <c r="V40" s="43"/>
      <c r="W40" s="11"/>
      <c r="X40" s="46">
        <f t="shared" si="36"/>
        <v>45397</v>
      </c>
      <c r="Y40" s="46">
        <f t="shared" si="34"/>
        <v>45396</v>
      </c>
      <c r="Z40" s="46">
        <f t="shared" si="35"/>
        <v>45397</v>
      </c>
      <c r="AA40" s="11"/>
      <c r="AB40" s="22"/>
      <c r="AC40" s="48"/>
      <c r="AD40" s="47"/>
      <c r="AE40" s="11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</row>
    <row r="41" spans="1:176" x14ac:dyDescent="0.2">
      <c r="A41" s="90">
        <f t="shared" si="5"/>
        <v>43580</v>
      </c>
      <c r="B41" s="92">
        <f t="shared" ca="1" si="10"/>
        <v>1005.34875999</v>
      </c>
      <c r="C41" s="92">
        <f t="shared" si="6"/>
        <v>1000</v>
      </c>
      <c r="D41" s="93">
        <f ca="1">IF(A41&lt;$B$1,VLOOKUP(A41,[1]DI!$A$4:$B$15000,2,FALSE),0)</f>
        <v>6.4000000000000001E-2</v>
      </c>
      <c r="E41" s="92">
        <f t="shared" ca="1" si="14"/>
        <v>2.4620000000000002E-4</v>
      </c>
      <c r="F41" s="94">
        <f t="shared" si="7"/>
        <v>0.98499999999999999</v>
      </c>
      <c r="G41" s="95">
        <f t="shared" ca="1" si="19"/>
        <v>1.0002425070000001</v>
      </c>
      <c r="H41" s="92">
        <f ca="1">TRUNC(PRODUCT(G$10:G40),15)</f>
        <v>1.00534876101643</v>
      </c>
      <c r="I41" s="92">
        <f t="shared" si="15"/>
        <v>1</v>
      </c>
      <c r="J41" s="92">
        <f t="shared" ca="1" si="16"/>
        <v>1.00534876</v>
      </c>
      <c r="K41" s="92">
        <f t="shared" ca="1" si="2"/>
        <v>5.3487599899999996</v>
      </c>
      <c r="L41" s="96">
        <f>IF(VLOOKUP(A41,$U$12:$AD$125,8)=VLOOKUP(A40,$U$12:$AD$125,8),0,VLOOKUP(A41,U$12:$AD$125,8))</f>
        <v>0</v>
      </c>
      <c r="M41" s="97">
        <f>IF(L41&gt;0,VLOOKUP(L41,T$12:$AC$125,7),0)</f>
        <v>0</v>
      </c>
      <c r="N41" s="92">
        <f t="shared" si="3"/>
        <v>0</v>
      </c>
      <c r="O41" s="92">
        <f t="shared" ca="1" si="4"/>
        <v>5.3487599899999996</v>
      </c>
      <c r="P41" s="98" t="str">
        <f t="shared" si="8"/>
        <v>J=</v>
      </c>
      <c r="Q41" s="99">
        <f t="shared" si="9"/>
        <v>43936</v>
      </c>
      <c r="R41" s="11"/>
      <c r="S41" s="11"/>
      <c r="T41" s="103">
        <v>43350</v>
      </c>
      <c r="U41" s="104" t="s">
        <v>61</v>
      </c>
      <c r="V41" s="43"/>
      <c r="W41" s="11"/>
      <c r="X41" s="46">
        <f t="shared" si="36"/>
        <v>45762</v>
      </c>
      <c r="Y41" s="46">
        <f>(X41-1)</f>
        <v>45761</v>
      </c>
      <c r="Z41" s="46">
        <f t="shared" si="35"/>
        <v>45762</v>
      </c>
      <c r="AA41" s="11"/>
      <c r="AB41" s="22"/>
      <c r="AC41" s="48"/>
      <c r="AD41" s="47"/>
      <c r="AE41" s="11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</row>
    <row r="42" spans="1:176" x14ac:dyDescent="0.2">
      <c r="A42" s="90">
        <f t="shared" si="5"/>
        <v>43581</v>
      </c>
      <c r="B42" s="92">
        <f t="shared" ca="1" si="10"/>
        <v>1005.59256999</v>
      </c>
      <c r="C42" s="92">
        <f t="shared" si="6"/>
        <v>1000</v>
      </c>
      <c r="D42" s="93">
        <f ca="1">IF(A42&lt;$B$1,VLOOKUP(A42,[1]DI!$A$4:$B$15000,2,FALSE),0)</f>
        <v>6.4000000000000001E-2</v>
      </c>
      <c r="E42" s="92">
        <f t="shared" ca="1" si="14"/>
        <v>2.4620000000000002E-4</v>
      </c>
      <c r="F42" s="94">
        <f t="shared" si="7"/>
        <v>0.98499999999999999</v>
      </c>
      <c r="G42" s="95">
        <f t="shared" ca="1" si="19"/>
        <v>1.0002425070000001</v>
      </c>
      <c r="H42" s="92">
        <f ca="1">TRUNC(PRODUCT(G$10:G41),15)</f>
        <v>1.0055925651284101</v>
      </c>
      <c r="I42" s="92">
        <f t="shared" si="15"/>
        <v>1</v>
      </c>
      <c r="J42" s="92">
        <f t="shared" ca="1" si="16"/>
        <v>1.0055925699999999</v>
      </c>
      <c r="K42" s="92">
        <f t="shared" ca="1" si="2"/>
        <v>5.5925699900000003</v>
      </c>
      <c r="L42" s="96">
        <f>IF(VLOOKUP(A42,$U$12:$AD$125,8)=VLOOKUP(A41,$U$12:$AD$125,8),0,VLOOKUP(A42,U$12:$AD$125,8))</f>
        <v>0</v>
      </c>
      <c r="M42" s="97">
        <f>IF(L42&gt;0,VLOOKUP(L42,T$12:$AC$125,7),0)</f>
        <v>0</v>
      </c>
      <c r="N42" s="92">
        <f t="shared" si="3"/>
        <v>0</v>
      </c>
      <c r="O42" s="92">
        <f t="shared" ca="1" si="4"/>
        <v>5.5925699900000003</v>
      </c>
      <c r="P42" s="98" t="str">
        <f t="shared" si="8"/>
        <v>J=</v>
      </c>
      <c r="Q42" s="99">
        <f t="shared" si="9"/>
        <v>43936</v>
      </c>
      <c r="R42" s="11"/>
      <c r="S42" s="11"/>
      <c r="T42" s="103">
        <v>43385</v>
      </c>
      <c r="U42" s="105" t="s">
        <v>50</v>
      </c>
      <c r="V42" s="43"/>
      <c r="W42" s="11"/>
      <c r="X42" s="46">
        <f t="shared" si="36"/>
        <v>46127</v>
      </c>
      <c r="Y42" s="46">
        <f>(X42-1)</f>
        <v>46126</v>
      </c>
      <c r="Z42" s="46">
        <f t="shared" ref="Z42" si="37">WORKDAY(Y42,1,T$35:T$419)</f>
        <v>46127</v>
      </c>
      <c r="AA42" s="11"/>
      <c r="AB42" s="22"/>
      <c r="AC42" s="48"/>
      <c r="AD42" s="47"/>
      <c r="AE42" s="11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</row>
    <row r="43" spans="1:176" x14ac:dyDescent="0.2">
      <c r="A43" s="90">
        <f t="shared" si="5"/>
        <v>43582</v>
      </c>
      <c r="B43" s="92">
        <f t="shared" ca="1" si="10"/>
        <v>1005.83643</v>
      </c>
      <c r="C43" s="92">
        <f t="shared" si="6"/>
        <v>1000</v>
      </c>
      <c r="D43" s="93">
        <f ca="1">IF(A43&lt;$B$1,VLOOKUP(A43,[1]DI!$A$4:$B$15000,2,FALSE),0)</f>
        <v>0</v>
      </c>
      <c r="E43" s="92">
        <f t="shared" ca="1" si="14"/>
        <v>0</v>
      </c>
      <c r="F43" s="94">
        <f t="shared" si="7"/>
        <v>0.98499999999999999</v>
      </c>
      <c r="G43" s="95">
        <f t="shared" ca="1" si="19"/>
        <v>1</v>
      </c>
      <c r="H43" s="92">
        <f ca="1">TRUNC(PRODUCT(G$10:G42),15)</f>
        <v>1.00583642836461</v>
      </c>
      <c r="I43" s="92">
        <f t="shared" si="15"/>
        <v>1</v>
      </c>
      <c r="J43" s="92">
        <f t="shared" ca="1" si="16"/>
        <v>1.00583643</v>
      </c>
      <c r="K43" s="92">
        <f t="shared" ca="1" si="2"/>
        <v>5.83643</v>
      </c>
      <c r="L43" s="96">
        <f>IF(VLOOKUP(A43,$U$12:$AD$125,8)=VLOOKUP(A42,$U$12:$AD$125,8),0,VLOOKUP(A43,U$12:$AD$125,8))</f>
        <v>0</v>
      </c>
      <c r="M43" s="97">
        <f>IF(L43&gt;0,VLOOKUP(L43,T$12:$AC$125,7),0)</f>
        <v>0</v>
      </c>
      <c r="N43" s="92">
        <f t="shared" si="3"/>
        <v>0</v>
      </c>
      <c r="O43" s="92">
        <f t="shared" ca="1" si="4"/>
        <v>5.83643</v>
      </c>
      <c r="P43" s="98" t="str">
        <f t="shared" si="8"/>
        <v>J=</v>
      </c>
      <c r="Q43" s="99">
        <f t="shared" si="9"/>
        <v>43936</v>
      </c>
      <c r="R43" s="11"/>
      <c r="S43" s="11"/>
      <c r="T43" s="103">
        <v>43406</v>
      </c>
      <c r="U43" s="104" t="s">
        <v>54</v>
      </c>
      <c r="V43" s="43"/>
      <c r="W43" s="11"/>
      <c r="X43" s="46"/>
      <c r="Y43" s="46"/>
      <c r="Z43" s="46"/>
      <c r="AA43" s="11"/>
      <c r="AB43" s="22"/>
      <c r="AC43" s="48"/>
      <c r="AD43" s="47"/>
      <c r="AE43" s="11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</row>
    <row r="44" spans="1:176" x14ac:dyDescent="0.2">
      <c r="A44" s="90">
        <f t="shared" si="5"/>
        <v>43583</v>
      </c>
      <c r="B44" s="92">
        <f t="shared" ca="1" si="10"/>
        <v>1005.83643</v>
      </c>
      <c r="C44" s="92">
        <f t="shared" si="6"/>
        <v>1000</v>
      </c>
      <c r="D44" s="93">
        <f ca="1">IF(A44&lt;$B$1,VLOOKUP(A44,[1]DI!$A$4:$B$15000,2,FALSE),0)</f>
        <v>0</v>
      </c>
      <c r="E44" s="92">
        <f t="shared" ca="1" si="14"/>
        <v>0</v>
      </c>
      <c r="F44" s="94">
        <f t="shared" si="7"/>
        <v>0.98499999999999999</v>
      </c>
      <c r="G44" s="95">
        <f t="shared" ca="1" si="19"/>
        <v>1</v>
      </c>
      <c r="H44" s="92">
        <f ca="1">TRUNC(PRODUCT(G$10:G43),15)</f>
        <v>1.00583642836461</v>
      </c>
      <c r="I44" s="92">
        <f t="shared" si="15"/>
        <v>1</v>
      </c>
      <c r="J44" s="92">
        <f t="shared" ca="1" si="16"/>
        <v>1.00583643</v>
      </c>
      <c r="K44" s="92">
        <f t="shared" ca="1" si="2"/>
        <v>5.83643</v>
      </c>
      <c r="L44" s="96">
        <f>IF(VLOOKUP(A44,$U$12:$AD$125,8)=VLOOKUP(A43,$U$12:$AD$125,8),0,VLOOKUP(A44,U$12:$AD$125,8))</f>
        <v>0</v>
      </c>
      <c r="M44" s="97">
        <f>IF(L44&gt;0,VLOOKUP(L44,T$12:$AC$125,7),0)</f>
        <v>0</v>
      </c>
      <c r="N44" s="92">
        <f t="shared" si="3"/>
        <v>0</v>
      </c>
      <c r="O44" s="92">
        <f t="shared" ca="1" si="4"/>
        <v>5.83643</v>
      </c>
      <c r="P44" s="98" t="str">
        <f t="shared" si="8"/>
        <v>J=</v>
      </c>
      <c r="Q44" s="99">
        <f t="shared" si="9"/>
        <v>43936</v>
      </c>
      <c r="R44" s="11"/>
      <c r="S44" s="11"/>
      <c r="T44" s="103">
        <v>43419</v>
      </c>
      <c r="U44" s="104" t="s">
        <v>62</v>
      </c>
      <c r="V44" s="43"/>
      <c r="W44" s="11"/>
      <c r="X44" s="46"/>
      <c r="Y44" s="46"/>
      <c r="Z44" s="46"/>
      <c r="AA44" s="11"/>
      <c r="AB44" s="22"/>
      <c r="AC44" s="48"/>
      <c r="AD44" s="47"/>
      <c r="AE44" s="11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</row>
    <row r="45" spans="1:176" x14ac:dyDescent="0.2">
      <c r="A45" s="90">
        <f t="shared" si="5"/>
        <v>43584</v>
      </c>
      <c r="B45" s="92">
        <f t="shared" ca="1" si="10"/>
        <v>1005.83643</v>
      </c>
      <c r="C45" s="92">
        <f t="shared" si="6"/>
        <v>1000</v>
      </c>
      <c r="D45" s="93">
        <f ca="1">IF(A45&lt;$B$1,VLOOKUP(A45,[1]DI!$A$4:$B$15000,2,FALSE),0)</f>
        <v>6.4000000000000001E-2</v>
      </c>
      <c r="E45" s="92">
        <f t="shared" ca="1" si="14"/>
        <v>2.4620000000000002E-4</v>
      </c>
      <c r="F45" s="94">
        <f t="shared" si="7"/>
        <v>0.98499999999999999</v>
      </c>
      <c r="G45" s="95">
        <f t="shared" ca="1" si="19"/>
        <v>1.0002425070000001</v>
      </c>
      <c r="H45" s="92">
        <f ca="1">TRUNC(PRODUCT(G$10:G44),15)</f>
        <v>1.00583642836461</v>
      </c>
      <c r="I45" s="92">
        <f t="shared" si="15"/>
        <v>1</v>
      </c>
      <c r="J45" s="92">
        <f t="shared" ca="1" si="16"/>
        <v>1.00583643</v>
      </c>
      <c r="K45" s="92">
        <f t="shared" ca="1" si="2"/>
        <v>5.83643</v>
      </c>
      <c r="L45" s="96">
        <f>IF(VLOOKUP(A45,$U$12:$AD$125,8)=VLOOKUP(A44,$U$12:$AD$125,8),0,VLOOKUP(A45,U$12:$AD$125,8))</f>
        <v>0</v>
      </c>
      <c r="M45" s="97">
        <f>IF(L45&gt;0,VLOOKUP(L45,T$12:$AC$125,7),0)</f>
        <v>0</v>
      </c>
      <c r="N45" s="92">
        <f t="shared" si="3"/>
        <v>0</v>
      </c>
      <c r="O45" s="92">
        <f t="shared" ca="1" si="4"/>
        <v>5.83643</v>
      </c>
      <c r="P45" s="98" t="str">
        <f t="shared" si="8"/>
        <v>J=</v>
      </c>
      <c r="Q45" s="99">
        <f t="shared" si="9"/>
        <v>43936</v>
      </c>
      <c r="R45" s="11"/>
      <c r="S45" s="11"/>
      <c r="T45" s="103">
        <v>43459</v>
      </c>
      <c r="U45" s="104" t="s">
        <v>56</v>
      </c>
      <c r="V45" s="43"/>
      <c r="W45" s="11"/>
      <c r="X45" s="46"/>
      <c r="Y45" s="46"/>
      <c r="Z45" s="46"/>
      <c r="AA45" s="11"/>
      <c r="AB45" s="22"/>
      <c r="AC45" s="48"/>
      <c r="AD45" s="47"/>
      <c r="AE45" s="11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</row>
    <row r="46" spans="1:176" x14ac:dyDescent="0.2">
      <c r="A46" s="90">
        <f t="shared" si="5"/>
        <v>43585</v>
      </c>
      <c r="B46" s="92">
        <f t="shared" ca="1" si="10"/>
        <v>1006.0803499899999</v>
      </c>
      <c r="C46" s="92">
        <f t="shared" si="6"/>
        <v>1000</v>
      </c>
      <c r="D46" s="93">
        <f ca="1">IF(A46&lt;$B$1,VLOOKUP(A46,[1]DI!$A$4:$B$15000,2,FALSE),0)</f>
        <v>6.4000000000000001E-2</v>
      </c>
      <c r="E46" s="92">
        <f t="shared" ca="1" si="14"/>
        <v>2.4620000000000002E-4</v>
      </c>
      <c r="F46" s="94">
        <f t="shared" si="7"/>
        <v>0.98499999999999999</v>
      </c>
      <c r="G46" s="95">
        <f t="shared" ca="1" si="19"/>
        <v>1.0002425070000001</v>
      </c>
      <c r="H46" s="92">
        <f ca="1">TRUNC(PRODUCT(G$10:G45),15)</f>
        <v>1.0060803507393401</v>
      </c>
      <c r="I46" s="92">
        <f t="shared" si="15"/>
        <v>1</v>
      </c>
      <c r="J46" s="92">
        <f t="shared" ca="1" si="16"/>
        <v>1.00608035</v>
      </c>
      <c r="K46" s="92">
        <f t="shared" ca="1" si="2"/>
        <v>6.0803499900000002</v>
      </c>
      <c r="L46" s="96">
        <f>IF(VLOOKUP(A46,$U$12:$AD$125,8)=VLOOKUP(A45,$U$12:$AD$125,8),0,VLOOKUP(A46,U$12:$AD$125,8))</f>
        <v>0</v>
      </c>
      <c r="M46" s="97">
        <f>IF(L46&gt;0,VLOOKUP(L46,T$12:$AC$125,7),0)</f>
        <v>0</v>
      </c>
      <c r="N46" s="92">
        <f t="shared" si="3"/>
        <v>0</v>
      </c>
      <c r="O46" s="92">
        <f t="shared" ca="1" si="4"/>
        <v>6.0803499900000002</v>
      </c>
      <c r="P46" s="98" t="str">
        <f t="shared" si="8"/>
        <v>J=</v>
      </c>
      <c r="Q46" s="99">
        <f t="shared" si="9"/>
        <v>43936</v>
      </c>
      <c r="R46" s="11"/>
      <c r="S46" s="11"/>
      <c r="T46" s="103">
        <v>43466</v>
      </c>
      <c r="U46" s="104" t="s">
        <v>57</v>
      </c>
      <c r="V46" s="43"/>
      <c r="W46" s="11"/>
      <c r="X46" s="46"/>
      <c r="Y46" s="46"/>
      <c r="Z46" s="46"/>
      <c r="AA46" s="11"/>
      <c r="AB46" s="22"/>
      <c r="AC46" s="48"/>
      <c r="AD46" s="47"/>
      <c r="AE46" s="11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</row>
    <row r="47" spans="1:176" x14ac:dyDescent="0.2">
      <c r="A47" s="90">
        <f t="shared" si="5"/>
        <v>43586</v>
      </c>
      <c r="B47" s="92">
        <f t="shared" ca="1" si="10"/>
        <v>1006.32432999</v>
      </c>
      <c r="C47" s="92">
        <f t="shared" si="6"/>
        <v>1000</v>
      </c>
      <c r="D47" s="93">
        <f ca="1">IF(A47&lt;$B$1,VLOOKUP(A47,[1]DI!$A$4:$B$15000,2,FALSE),0)</f>
        <v>0</v>
      </c>
      <c r="E47" s="92">
        <f t="shared" ca="1" si="14"/>
        <v>0</v>
      </c>
      <c r="F47" s="94">
        <f t="shared" si="7"/>
        <v>0.98499999999999999</v>
      </c>
      <c r="G47" s="95">
        <f t="shared" ca="1" si="19"/>
        <v>1</v>
      </c>
      <c r="H47" s="92">
        <f ca="1">TRUNC(PRODUCT(G$10:G46),15)</f>
        <v>1.0063243322669599</v>
      </c>
      <c r="I47" s="92">
        <f t="shared" si="15"/>
        <v>1</v>
      </c>
      <c r="J47" s="92">
        <f t="shared" ca="1" si="16"/>
        <v>1.00632433</v>
      </c>
      <c r="K47" s="92">
        <f t="shared" ca="1" si="2"/>
        <v>6.3243299899999998</v>
      </c>
      <c r="L47" s="96">
        <f>IF(VLOOKUP(A47,$U$12:$AD$125,8)=VLOOKUP(A46,$U$12:$AD$125,8),0,VLOOKUP(A47,U$12:$AD$125,8))</f>
        <v>0</v>
      </c>
      <c r="M47" s="97">
        <f>IF(L47&gt;0,VLOOKUP(L47,T$12:$AC$125,7),0)</f>
        <v>0</v>
      </c>
      <c r="N47" s="92">
        <f t="shared" si="3"/>
        <v>0</v>
      </c>
      <c r="O47" s="92">
        <f t="shared" ca="1" si="4"/>
        <v>6.3243299899999998</v>
      </c>
      <c r="P47" s="98" t="str">
        <f t="shared" si="8"/>
        <v>J=</v>
      </c>
      <c r="Q47" s="99">
        <f t="shared" si="9"/>
        <v>43936</v>
      </c>
      <c r="R47" s="11"/>
      <c r="S47" s="11"/>
      <c r="T47" s="103">
        <v>43528</v>
      </c>
      <c r="U47" s="104" t="s">
        <v>48</v>
      </c>
      <c r="V47" s="43"/>
      <c r="W47" s="11"/>
      <c r="X47" s="25"/>
      <c r="Y47" s="25"/>
      <c r="Z47" s="25"/>
      <c r="AA47" s="11"/>
      <c r="AB47" s="22"/>
      <c r="AC47" s="48"/>
      <c r="AD47" s="47"/>
      <c r="AE47" s="11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</row>
    <row r="48" spans="1:176" x14ac:dyDescent="0.2">
      <c r="A48" s="90">
        <f t="shared" si="5"/>
        <v>43587</v>
      </c>
      <c r="B48" s="92">
        <f t="shared" ca="1" si="10"/>
        <v>1006.32432999</v>
      </c>
      <c r="C48" s="92">
        <f t="shared" si="6"/>
        <v>1000</v>
      </c>
      <c r="D48" s="93">
        <f ca="1">IF(A48&lt;$B$1,VLOOKUP(A48,[1]DI!$A$4:$B$15000,2,FALSE),0)</f>
        <v>6.4000000000000001E-2</v>
      </c>
      <c r="E48" s="92">
        <f t="shared" ca="1" si="14"/>
        <v>2.4620000000000002E-4</v>
      </c>
      <c r="F48" s="94">
        <f t="shared" si="7"/>
        <v>0.98499999999999999</v>
      </c>
      <c r="G48" s="95">
        <f t="shared" ca="1" si="19"/>
        <v>1.0002425070000001</v>
      </c>
      <c r="H48" s="92">
        <f ca="1">TRUNC(PRODUCT(G$10:G47),15)</f>
        <v>1.0063243322669599</v>
      </c>
      <c r="I48" s="92">
        <f t="shared" si="15"/>
        <v>1</v>
      </c>
      <c r="J48" s="92">
        <f t="shared" ca="1" si="16"/>
        <v>1.00632433</v>
      </c>
      <c r="K48" s="92">
        <f t="shared" ca="1" si="2"/>
        <v>6.3243299899999998</v>
      </c>
      <c r="L48" s="96">
        <f>IF(VLOOKUP(A48,$U$12:$AD$125,8)=VLOOKUP(A47,$U$12:$AD$125,8),0,VLOOKUP(A48,U$12:$AD$125,8))</f>
        <v>0</v>
      </c>
      <c r="M48" s="97">
        <f>IF(L48&gt;0,VLOOKUP(L48,T$12:$AC$125,7),0)</f>
        <v>0</v>
      </c>
      <c r="N48" s="92">
        <f t="shared" si="3"/>
        <v>0</v>
      </c>
      <c r="O48" s="92">
        <f t="shared" ca="1" si="4"/>
        <v>6.3243299899999998</v>
      </c>
      <c r="P48" s="98" t="str">
        <f t="shared" si="8"/>
        <v>J=</v>
      </c>
      <c r="Q48" s="99">
        <f t="shared" si="9"/>
        <v>43936</v>
      </c>
      <c r="R48" s="11"/>
      <c r="S48" s="11"/>
      <c r="T48" s="103">
        <v>43529</v>
      </c>
      <c r="U48" s="104" t="s">
        <v>48</v>
      </c>
      <c r="V48" s="43"/>
      <c r="W48" s="11"/>
      <c r="X48" s="25"/>
      <c r="Y48" s="25"/>
      <c r="Z48" s="25"/>
      <c r="AA48" s="11"/>
      <c r="AB48" s="22"/>
      <c r="AC48" s="48"/>
      <c r="AD48" s="47"/>
      <c r="AE48" s="11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</row>
    <row r="49" spans="1:176" x14ac:dyDescent="0.2">
      <c r="A49" s="90">
        <f t="shared" si="5"/>
        <v>43588</v>
      </c>
      <c r="B49" s="92">
        <f t="shared" ca="1" si="10"/>
        <v>1006.56837</v>
      </c>
      <c r="C49" s="92">
        <f t="shared" si="6"/>
        <v>1000</v>
      </c>
      <c r="D49" s="93">
        <f ca="1">IF(A49&lt;$B$1,VLOOKUP(A49,[1]DI!$A$4:$B$15000,2,FALSE),0)</f>
        <v>6.4000000000000001E-2</v>
      </c>
      <c r="E49" s="92">
        <f t="shared" ca="1" si="14"/>
        <v>2.4620000000000002E-4</v>
      </c>
      <c r="F49" s="94">
        <f t="shared" si="7"/>
        <v>0.98499999999999999</v>
      </c>
      <c r="G49" s="95">
        <f t="shared" ca="1" si="19"/>
        <v>1.0002425070000001</v>
      </c>
      <c r="H49" s="92">
        <f ca="1">TRUNC(PRODUCT(G$10:G48),15)</f>
        <v>1.0065683729618</v>
      </c>
      <c r="I49" s="92">
        <f t="shared" si="15"/>
        <v>1</v>
      </c>
      <c r="J49" s="92">
        <f t="shared" ca="1" si="16"/>
        <v>1.0065683700000001</v>
      </c>
      <c r="K49" s="92">
        <f t="shared" ca="1" si="2"/>
        <v>6.5683699999999998</v>
      </c>
      <c r="L49" s="96">
        <f>IF(VLOOKUP(A49,$U$12:$AD$125,8)=VLOOKUP(A48,$U$12:$AD$125,8),0,VLOOKUP(A49,U$12:$AD$125,8))</f>
        <v>0</v>
      </c>
      <c r="M49" s="97">
        <f>IF(L49&gt;0,VLOOKUP(L49,T$12:$AC$125,7),0)</f>
        <v>0</v>
      </c>
      <c r="N49" s="92">
        <f t="shared" si="3"/>
        <v>0</v>
      </c>
      <c r="O49" s="92">
        <f t="shared" ca="1" si="4"/>
        <v>6.5683699999999998</v>
      </c>
      <c r="P49" s="98" t="str">
        <f t="shared" si="8"/>
        <v>J=</v>
      </c>
      <c r="Q49" s="99">
        <f t="shared" si="9"/>
        <v>43936</v>
      </c>
      <c r="R49" s="11"/>
      <c r="S49" s="11"/>
      <c r="T49" s="103">
        <v>43574</v>
      </c>
      <c r="U49" s="104" t="s">
        <v>58</v>
      </c>
      <c r="V49" s="43"/>
      <c r="W49" s="11"/>
      <c r="X49" s="25"/>
      <c r="Y49" s="25"/>
      <c r="Z49" s="25"/>
      <c r="AA49" s="11"/>
      <c r="AB49" s="22"/>
      <c r="AC49" s="48"/>
      <c r="AD49" s="47"/>
      <c r="AE49" s="11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</row>
    <row r="50" spans="1:176" x14ac:dyDescent="0.2">
      <c r="A50" s="90">
        <f t="shared" si="5"/>
        <v>43589</v>
      </c>
      <c r="B50" s="92">
        <f t="shared" ca="1" si="10"/>
        <v>1006.81247</v>
      </c>
      <c r="C50" s="92">
        <f t="shared" si="6"/>
        <v>1000</v>
      </c>
      <c r="D50" s="93">
        <f ca="1">IF(A50&lt;$B$1,VLOOKUP(A50,[1]DI!$A$4:$B$15000,2,FALSE),0)</f>
        <v>0</v>
      </c>
      <c r="E50" s="92">
        <f t="shared" ca="1" si="14"/>
        <v>0</v>
      </c>
      <c r="F50" s="94">
        <f t="shared" si="7"/>
        <v>0.98499999999999999</v>
      </c>
      <c r="G50" s="95">
        <f t="shared" ca="1" si="19"/>
        <v>1</v>
      </c>
      <c r="H50" s="92">
        <f ca="1">TRUNC(PRODUCT(G$10:G49),15)</f>
        <v>1.00681247283822</v>
      </c>
      <c r="I50" s="92">
        <f t="shared" si="15"/>
        <v>1</v>
      </c>
      <c r="J50" s="92">
        <f t="shared" ca="1" si="16"/>
        <v>1.0068124700000001</v>
      </c>
      <c r="K50" s="92">
        <f t="shared" ca="1" si="2"/>
        <v>6.8124700000000002</v>
      </c>
      <c r="L50" s="96">
        <f>IF(VLOOKUP(A50,$U$12:$AD$125,8)=VLOOKUP(A49,$U$12:$AD$125,8),0,VLOOKUP(A50,U$12:$AD$125,8))</f>
        <v>0</v>
      </c>
      <c r="M50" s="97">
        <f>IF(L50&gt;0,VLOOKUP(L50,T$12:$AC$125,7),0)</f>
        <v>0</v>
      </c>
      <c r="N50" s="92">
        <f t="shared" si="3"/>
        <v>0</v>
      </c>
      <c r="O50" s="92">
        <f t="shared" ca="1" si="4"/>
        <v>6.8124700000000002</v>
      </c>
      <c r="P50" s="98" t="str">
        <f t="shared" si="8"/>
        <v>J=</v>
      </c>
      <c r="Q50" s="99">
        <f t="shared" si="9"/>
        <v>43936</v>
      </c>
      <c r="R50" s="11"/>
      <c r="S50" s="11"/>
      <c r="T50" s="103">
        <v>43586</v>
      </c>
      <c r="U50" s="104" t="s">
        <v>60</v>
      </c>
      <c r="V50" s="43"/>
      <c r="W50" s="11"/>
      <c r="X50" s="25"/>
      <c r="Y50" s="25"/>
      <c r="Z50" s="25"/>
      <c r="AA50" s="11"/>
      <c r="AB50" s="22"/>
      <c r="AC50" s="48"/>
      <c r="AD50" s="47"/>
      <c r="AE50" s="11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</row>
    <row r="51" spans="1:176" x14ac:dyDescent="0.2">
      <c r="A51" s="90">
        <f t="shared" si="5"/>
        <v>43590</v>
      </c>
      <c r="B51" s="92">
        <f t="shared" ca="1" si="10"/>
        <v>1006.81247</v>
      </c>
      <c r="C51" s="92">
        <f t="shared" si="6"/>
        <v>1000</v>
      </c>
      <c r="D51" s="93">
        <f ca="1">IF(A51&lt;$B$1,VLOOKUP(A51,[1]DI!$A$4:$B$15000,2,FALSE),0)</f>
        <v>0</v>
      </c>
      <c r="E51" s="92">
        <f t="shared" ca="1" si="14"/>
        <v>0</v>
      </c>
      <c r="F51" s="94">
        <f t="shared" si="7"/>
        <v>0.98499999999999999</v>
      </c>
      <c r="G51" s="95">
        <f t="shared" ca="1" si="19"/>
        <v>1</v>
      </c>
      <c r="H51" s="92">
        <f ca="1">TRUNC(PRODUCT(G$10:G50),15)</f>
        <v>1.00681247283822</v>
      </c>
      <c r="I51" s="92">
        <f t="shared" si="15"/>
        <v>1</v>
      </c>
      <c r="J51" s="92">
        <f t="shared" ca="1" si="16"/>
        <v>1.0068124700000001</v>
      </c>
      <c r="K51" s="92">
        <f t="shared" ca="1" si="2"/>
        <v>6.8124700000000002</v>
      </c>
      <c r="L51" s="96">
        <f>IF(VLOOKUP(A51,$U$12:$AD$125,8)=VLOOKUP(A50,$U$12:$AD$125,8),0,VLOOKUP(A51,U$12:$AD$125,8))</f>
        <v>0</v>
      </c>
      <c r="M51" s="97">
        <f>IF(L51&gt;0,VLOOKUP(L51,T$12:$AC$125,7),0)</f>
        <v>0</v>
      </c>
      <c r="N51" s="92">
        <f t="shared" si="3"/>
        <v>0</v>
      </c>
      <c r="O51" s="92">
        <f t="shared" ca="1" si="4"/>
        <v>6.8124700000000002</v>
      </c>
      <c r="P51" s="98" t="str">
        <f t="shared" si="8"/>
        <v>J=</v>
      </c>
      <c r="Q51" s="99">
        <f t="shared" si="9"/>
        <v>43936</v>
      </c>
      <c r="R51" s="11"/>
      <c r="S51" s="11"/>
      <c r="T51" s="103">
        <v>43636</v>
      </c>
      <c r="U51" s="104" t="s">
        <v>59</v>
      </c>
      <c r="V51" s="43"/>
      <c r="W51" s="11"/>
      <c r="X51" s="25"/>
      <c r="Y51" s="25"/>
      <c r="Z51" s="25"/>
      <c r="AA51" s="11"/>
      <c r="AB51" s="22"/>
      <c r="AC51" s="48"/>
      <c r="AD51" s="47"/>
      <c r="AE51" s="11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</row>
    <row r="52" spans="1:176" x14ac:dyDescent="0.2">
      <c r="A52" s="90">
        <f t="shared" si="5"/>
        <v>43591</v>
      </c>
      <c r="B52" s="92">
        <f t="shared" ca="1" si="10"/>
        <v>1006.81247</v>
      </c>
      <c r="C52" s="92">
        <f t="shared" si="6"/>
        <v>1000</v>
      </c>
      <c r="D52" s="93">
        <f ca="1">IF(A52&lt;$B$1,VLOOKUP(A52,[1]DI!$A$4:$B$15000,2,FALSE),0)</f>
        <v>6.4000000000000001E-2</v>
      </c>
      <c r="E52" s="92">
        <f t="shared" ca="1" si="14"/>
        <v>2.4620000000000002E-4</v>
      </c>
      <c r="F52" s="94">
        <f t="shared" si="7"/>
        <v>0.98499999999999999</v>
      </c>
      <c r="G52" s="95">
        <f t="shared" ca="1" si="19"/>
        <v>1.0002425070000001</v>
      </c>
      <c r="H52" s="92">
        <f ca="1">TRUNC(PRODUCT(G$10:G51),15)</f>
        <v>1.00681247283822</v>
      </c>
      <c r="I52" s="92">
        <f t="shared" si="15"/>
        <v>1</v>
      </c>
      <c r="J52" s="92">
        <f t="shared" ca="1" si="16"/>
        <v>1.0068124700000001</v>
      </c>
      <c r="K52" s="92">
        <f t="shared" ca="1" si="2"/>
        <v>6.8124700000000002</v>
      </c>
      <c r="L52" s="96">
        <f>IF(VLOOKUP(A52,$U$12:$AD$125,8)=VLOOKUP(A51,$U$12:$AD$125,8),0,VLOOKUP(A52,U$12:$AD$125,8))</f>
        <v>0</v>
      </c>
      <c r="M52" s="97">
        <f>IF(L52&gt;0,VLOOKUP(L52,T$12:$AC$125,7),0)</f>
        <v>0</v>
      </c>
      <c r="N52" s="92">
        <f t="shared" si="3"/>
        <v>0</v>
      </c>
      <c r="O52" s="92">
        <f t="shared" ca="1" si="4"/>
        <v>6.8124700000000002</v>
      </c>
      <c r="P52" s="98" t="str">
        <f t="shared" si="8"/>
        <v>J=</v>
      </c>
      <c r="Q52" s="99">
        <f t="shared" si="9"/>
        <v>43936</v>
      </c>
      <c r="R52" s="11"/>
      <c r="S52" s="11"/>
      <c r="T52" s="103">
        <v>43784</v>
      </c>
      <c r="U52" s="104" t="s">
        <v>62</v>
      </c>
      <c r="V52" s="43"/>
      <c r="W52" s="11"/>
      <c r="X52" s="25"/>
      <c r="Y52" s="25"/>
      <c r="Z52" s="25"/>
      <c r="AA52" s="11"/>
      <c r="AB52" s="22"/>
      <c r="AC52" s="48"/>
      <c r="AD52" s="47"/>
      <c r="AE52" s="11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</row>
    <row r="53" spans="1:176" x14ac:dyDescent="0.2">
      <c r="A53" s="90">
        <f t="shared" si="5"/>
        <v>43592</v>
      </c>
      <c r="B53" s="92">
        <f t="shared" ca="1" si="10"/>
        <v>1007.05662999</v>
      </c>
      <c r="C53" s="92">
        <f t="shared" si="6"/>
        <v>1000</v>
      </c>
      <c r="D53" s="93">
        <f ca="1">IF(A53&lt;$B$1,VLOOKUP(A53,[1]DI!$A$4:$B$15000,2,FALSE),0)</f>
        <v>6.4000000000000001E-2</v>
      </c>
      <c r="E53" s="92">
        <f t="shared" ca="1" si="14"/>
        <v>2.4620000000000002E-4</v>
      </c>
      <c r="F53" s="94">
        <f t="shared" si="7"/>
        <v>0.98499999999999999</v>
      </c>
      <c r="G53" s="95">
        <f t="shared" ca="1" si="19"/>
        <v>1.0002425070000001</v>
      </c>
      <c r="H53" s="92">
        <f ca="1">TRUNC(PRODUCT(G$10:G52),15)</f>
        <v>1.00705663191057</v>
      </c>
      <c r="I53" s="92">
        <f t="shared" si="15"/>
        <v>1</v>
      </c>
      <c r="J53" s="92">
        <f t="shared" ca="1" si="16"/>
        <v>1.0070566299999999</v>
      </c>
      <c r="K53" s="92">
        <f t="shared" ca="1" si="2"/>
        <v>7.0566299900000002</v>
      </c>
      <c r="L53" s="96">
        <f>IF(VLOOKUP(A53,$U$12:$AD$125,8)=VLOOKUP(A52,$U$12:$AD$125,8),0,VLOOKUP(A53,U$12:$AD$125,8))</f>
        <v>0</v>
      </c>
      <c r="M53" s="97">
        <f>IF(L53&gt;0,VLOOKUP(L53,T$12:$AC$125,7),0)</f>
        <v>0</v>
      </c>
      <c r="N53" s="92">
        <f t="shared" si="3"/>
        <v>0</v>
      </c>
      <c r="O53" s="92">
        <f t="shared" ca="1" si="4"/>
        <v>7.0566299900000002</v>
      </c>
      <c r="P53" s="98" t="str">
        <f t="shared" si="8"/>
        <v>J=</v>
      </c>
      <c r="Q53" s="99">
        <f t="shared" si="9"/>
        <v>43936</v>
      </c>
      <c r="R53" s="11"/>
      <c r="S53" s="11"/>
      <c r="T53" s="103">
        <v>43824</v>
      </c>
      <c r="U53" s="104" t="s">
        <v>56</v>
      </c>
      <c r="V53" s="43"/>
      <c r="W53" s="11"/>
      <c r="X53" s="43"/>
      <c r="Y53" s="43"/>
      <c r="Z53" s="49"/>
      <c r="AA53" s="11"/>
      <c r="AB53" s="22"/>
      <c r="AC53" s="48"/>
      <c r="AD53" s="47"/>
      <c r="AE53" s="11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</row>
    <row r="54" spans="1:176" x14ac:dyDescent="0.2">
      <c r="A54" s="90">
        <f t="shared" si="5"/>
        <v>43593</v>
      </c>
      <c r="B54" s="92">
        <f t="shared" ca="1" si="10"/>
        <v>1007.30085</v>
      </c>
      <c r="C54" s="92">
        <f t="shared" si="6"/>
        <v>1000</v>
      </c>
      <c r="D54" s="93">
        <f ca="1">IF(A54&lt;$B$1,VLOOKUP(A54,[1]DI!$A$4:$B$15000,2,FALSE),0)</f>
        <v>6.4000000000000001E-2</v>
      </c>
      <c r="E54" s="92">
        <f t="shared" ca="1" si="14"/>
        <v>2.4620000000000002E-4</v>
      </c>
      <c r="F54" s="94">
        <f t="shared" si="7"/>
        <v>0.98499999999999999</v>
      </c>
      <c r="G54" s="95">
        <f t="shared" ca="1" si="19"/>
        <v>1.0002425070000001</v>
      </c>
      <c r="H54" s="92">
        <f ca="1">TRUNC(PRODUCT(G$10:G53),15)</f>
        <v>1.0073008501932099</v>
      </c>
      <c r="I54" s="92">
        <f t="shared" si="15"/>
        <v>1</v>
      </c>
      <c r="J54" s="92">
        <f t="shared" ca="1" si="16"/>
        <v>1.00730085</v>
      </c>
      <c r="K54" s="92">
        <f t="shared" ca="1" si="2"/>
        <v>7.3008499999999996</v>
      </c>
      <c r="L54" s="96">
        <f>IF(VLOOKUP(A54,$U$12:$AD$125,8)=VLOOKUP(A53,$U$12:$AD$125,8),0,VLOOKUP(A54,U$12:$AD$125,8))</f>
        <v>0</v>
      </c>
      <c r="M54" s="97">
        <f>IF(L54&gt;0,VLOOKUP(L54,T$12:$AC$125,7),0)</f>
        <v>0</v>
      </c>
      <c r="N54" s="92">
        <f t="shared" si="3"/>
        <v>0</v>
      </c>
      <c r="O54" s="92">
        <f t="shared" ca="1" si="4"/>
        <v>7.3008499999999996</v>
      </c>
      <c r="P54" s="98" t="str">
        <f t="shared" si="8"/>
        <v>J=</v>
      </c>
      <c r="Q54" s="99">
        <f t="shared" si="9"/>
        <v>43936</v>
      </c>
      <c r="R54" s="11"/>
      <c r="S54" s="11"/>
      <c r="T54" s="103">
        <v>43831</v>
      </c>
      <c r="U54" s="104" t="s">
        <v>57</v>
      </c>
      <c r="V54" s="43"/>
      <c r="W54" s="11"/>
      <c r="X54" s="43"/>
      <c r="Y54" s="43"/>
      <c r="Z54" s="49"/>
      <c r="AA54" s="11"/>
      <c r="AB54" s="22"/>
      <c r="AC54" s="48"/>
      <c r="AD54" s="47"/>
      <c r="AE54" s="11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</row>
    <row r="55" spans="1:176" x14ac:dyDescent="0.2">
      <c r="A55" s="90">
        <f t="shared" si="5"/>
        <v>43594</v>
      </c>
      <c r="B55" s="92">
        <f t="shared" ca="1" si="10"/>
        <v>1007.54513</v>
      </c>
      <c r="C55" s="92">
        <f t="shared" si="6"/>
        <v>1000</v>
      </c>
      <c r="D55" s="93">
        <f ca="1">IF(A55&lt;$B$1,VLOOKUP(A55,[1]DI!$A$4:$B$15000,2,FALSE),0)</f>
        <v>6.4000000000000001E-2</v>
      </c>
      <c r="E55" s="92">
        <f t="shared" ca="1" si="14"/>
        <v>2.4620000000000002E-4</v>
      </c>
      <c r="F55" s="94">
        <f t="shared" si="7"/>
        <v>0.98499999999999999</v>
      </c>
      <c r="G55" s="95">
        <f t="shared" ca="1" si="19"/>
        <v>1.0002425070000001</v>
      </c>
      <c r="H55" s="92">
        <f ca="1">TRUNC(PRODUCT(G$10:G54),15)</f>
        <v>1.0075451277004901</v>
      </c>
      <c r="I55" s="92">
        <f t="shared" si="15"/>
        <v>1</v>
      </c>
      <c r="J55" s="92">
        <f t="shared" ca="1" si="16"/>
        <v>1.00754513</v>
      </c>
      <c r="K55" s="92">
        <f t="shared" ca="1" si="2"/>
        <v>7.5451300000000003</v>
      </c>
      <c r="L55" s="96">
        <f>IF(VLOOKUP(A55,$U$12:$AD$125,8)=VLOOKUP(A54,$U$12:$AD$125,8),0,VLOOKUP(A55,U$12:$AD$125,8))</f>
        <v>0</v>
      </c>
      <c r="M55" s="97">
        <f>IF(L55&gt;0,VLOOKUP(L55,T$12:$AC$125,7),0)</f>
        <v>0</v>
      </c>
      <c r="N55" s="92">
        <f t="shared" si="3"/>
        <v>0</v>
      </c>
      <c r="O55" s="92">
        <f t="shared" ca="1" si="4"/>
        <v>7.5451300000000003</v>
      </c>
      <c r="P55" s="98" t="str">
        <f t="shared" si="8"/>
        <v>J=</v>
      </c>
      <c r="Q55" s="99">
        <f t="shared" si="9"/>
        <v>43936</v>
      </c>
      <c r="R55" s="11"/>
      <c r="S55" s="11"/>
      <c r="T55" s="103">
        <v>43885</v>
      </c>
      <c r="U55" s="104" t="s">
        <v>48</v>
      </c>
      <c r="V55" s="43"/>
      <c r="W55" s="11"/>
      <c r="X55" s="43"/>
      <c r="Y55" s="43"/>
      <c r="Z55" s="49"/>
      <c r="AA55" s="11"/>
      <c r="AB55" s="22"/>
      <c r="AC55" s="48"/>
      <c r="AD55" s="47"/>
      <c r="AE55" s="11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</row>
    <row r="56" spans="1:176" x14ac:dyDescent="0.2">
      <c r="A56" s="90">
        <f t="shared" si="5"/>
        <v>43595</v>
      </c>
      <c r="B56" s="92">
        <f t="shared" ca="1" si="10"/>
        <v>1007.78945999</v>
      </c>
      <c r="C56" s="92">
        <f t="shared" si="6"/>
        <v>1000</v>
      </c>
      <c r="D56" s="93">
        <f ca="1">IF(A56&lt;$B$1,VLOOKUP(A56,[1]DI!$A$4:$B$15000,2,FALSE),0)</f>
        <v>6.4000000000000001E-2</v>
      </c>
      <c r="E56" s="92">
        <f t="shared" ca="1" si="14"/>
        <v>2.4620000000000002E-4</v>
      </c>
      <c r="F56" s="94">
        <f t="shared" si="7"/>
        <v>0.98499999999999999</v>
      </c>
      <c r="G56" s="95">
        <f t="shared" ca="1" si="19"/>
        <v>1.0002425070000001</v>
      </c>
      <c r="H56" s="92">
        <f ca="1">TRUNC(PRODUCT(G$10:G55),15)</f>
        <v>1.00778946444677</v>
      </c>
      <c r="I56" s="92">
        <f t="shared" si="15"/>
        <v>1</v>
      </c>
      <c r="J56" s="92">
        <f t="shared" ca="1" si="16"/>
        <v>1.0077894599999999</v>
      </c>
      <c r="K56" s="92">
        <f t="shared" ca="1" si="2"/>
        <v>7.7894599900000001</v>
      </c>
      <c r="L56" s="96">
        <f>IF(VLOOKUP(A56,$U$12:$AD$125,8)=VLOOKUP(A55,$U$12:$AD$125,8),0,VLOOKUP(A56,U$12:$AD$125,8))</f>
        <v>0</v>
      </c>
      <c r="M56" s="97">
        <f>IF(L56&gt;0,VLOOKUP(L56,T$12:$AC$125,7),0)</f>
        <v>0</v>
      </c>
      <c r="N56" s="92">
        <f t="shared" si="3"/>
        <v>0</v>
      </c>
      <c r="O56" s="92">
        <f t="shared" ca="1" si="4"/>
        <v>7.7894599900000001</v>
      </c>
      <c r="P56" s="98" t="str">
        <f t="shared" si="8"/>
        <v>J=</v>
      </c>
      <c r="Q56" s="99">
        <f t="shared" si="9"/>
        <v>43936</v>
      </c>
      <c r="R56" s="11"/>
      <c r="S56" s="11"/>
      <c r="T56" s="103">
        <v>43886</v>
      </c>
      <c r="U56" s="104" t="s">
        <v>48</v>
      </c>
      <c r="V56" s="43"/>
      <c r="W56" s="11"/>
      <c r="X56" s="43"/>
      <c r="Y56" s="43"/>
      <c r="Z56" s="49"/>
      <c r="AA56" s="11"/>
      <c r="AB56" s="22"/>
      <c r="AC56" s="48"/>
      <c r="AD56" s="47"/>
      <c r="AE56" s="11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</row>
    <row r="57" spans="1:176" x14ac:dyDescent="0.2">
      <c r="A57" s="90">
        <f t="shared" si="5"/>
        <v>43596</v>
      </c>
      <c r="B57" s="92">
        <f t="shared" ca="1" si="10"/>
        <v>1008.03386</v>
      </c>
      <c r="C57" s="92">
        <f t="shared" si="6"/>
        <v>1000</v>
      </c>
      <c r="D57" s="93">
        <f ca="1">IF(A57&lt;$B$1,VLOOKUP(A57,[1]DI!$A$4:$B$15000,2,FALSE),0)</f>
        <v>0</v>
      </c>
      <c r="E57" s="92">
        <f t="shared" ca="1" si="14"/>
        <v>0</v>
      </c>
      <c r="F57" s="94">
        <f t="shared" si="7"/>
        <v>0.98499999999999999</v>
      </c>
      <c r="G57" s="95">
        <f t="shared" ca="1" si="19"/>
        <v>1</v>
      </c>
      <c r="H57" s="92">
        <f ca="1">TRUNC(PRODUCT(G$10:G56),15)</f>
        <v>1.0080338604464201</v>
      </c>
      <c r="I57" s="92">
        <f t="shared" si="15"/>
        <v>1</v>
      </c>
      <c r="J57" s="92">
        <f t="shared" ca="1" si="16"/>
        <v>1.0080338600000001</v>
      </c>
      <c r="K57" s="92">
        <f t="shared" ca="1" si="2"/>
        <v>8.0338600000000007</v>
      </c>
      <c r="L57" s="96">
        <f>IF(VLOOKUP(A57,$U$12:$AD$125,8)=VLOOKUP(A56,$U$12:$AD$125,8),0,VLOOKUP(A57,U$12:$AD$125,8))</f>
        <v>0</v>
      </c>
      <c r="M57" s="97">
        <f>IF(L57&gt;0,VLOOKUP(L57,T$12:$AC$125,7),0)</f>
        <v>0</v>
      </c>
      <c r="N57" s="92">
        <f t="shared" si="3"/>
        <v>0</v>
      </c>
      <c r="O57" s="92">
        <f t="shared" ca="1" si="4"/>
        <v>8.0338600000000007</v>
      </c>
      <c r="P57" s="98" t="str">
        <f t="shared" si="8"/>
        <v>J=</v>
      </c>
      <c r="Q57" s="99">
        <f t="shared" si="9"/>
        <v>43936</v>
      </c>
      <c r="R57" s="11"/>
      <c r="S57" s="11"/>
      <c r="T57" s="103">
        <v>43931</v>
      </c>
      <c r="U57" s="104" t="s">
        <v>58</v>
      </c>
      <c r="V57" s="43"/>
      <c r="W57" s="11"/>
      <c r="X57" s="43"/>
      <c r="Y57" s="43"/>
      <c r="Z57" s="49"/>
      <c r="AA57" s="11"/>
      <c r="AB57" s="22"/>
      <c r="AC57" s="48"/>
      <c r="AD57" s="47"/>
      <c r="AE57" s="11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</row>
    <row r="58" spans="1:176" x14ac:dyDescent="0.2">
      <c r="A58" s="90">
        <f t="shared" si="5"/>
        <v>43597</v>
      </c>
      <c r="B58" s="92">
        <f t="shared" ca="1" si="10"/>
        <v>1008.03386</v>
      </c>
      <c r="C58" s="92">
        <f t="shared" si="6"/>
        <v>1000</v>
      </c>
      <c r="D58" s="93">
        <f ca="1">IF(A58&lt;$B$1,VLOOKUP(A58,[1]DI!$A$4:$B$15000,2,FALSE),0)</f>
        <v>0</v>
      </c>
      <c r="E58" s="92">
        <f t="shared" ca="1" si="14"/>
        <v>0</v>
      </c>
      <c r="F58" s="94">
        <f t="shared" si="7"/>
        <v>0.98499999999999999</v>
      </c>
      <c r="G58" s="95">
        <f t="shared" ca="1" si="19"/>
        <v>1</v>
      </c>
      <c r="H58" s="92">
        <f ca="1">TRUNC(PRODUCT(G$10:G57),15)</f>
        <v>1.0080338604464201</v>
      </c>
      <c r="I58" s="92">
        <f t="shared" si="15"/>
        <v>1</v>
      </c>
      <c r="J58" s="92">
        <f t="shared" ca="1" si="16"/>
        <v>1.0080338600000001</v>
      </c>
      <c r="K58" s="92">
        <f t="shared" ca="1" si="2"/>
        <v>8.0338600000000007</v>
      </c>
      <c r="L58" s="96">
        <f>IF(VLOOKUP(A58,$U$12:$AD$125,8)=VLOOKUP(A57,$U$12:$AD$125,8),0,VLOOKUP(A58,U$12:$AD$125,8))</f>
        <v>0</v>
      </c>
      <c r="M58" s="97">
        <f>IF(L58&gt;0,VLOOKUP(L58,T$12:$AC$125,7),0)</f>
        <v>0</v>
      </c>
      <c r="N58" s="92">
        <f t="shared" si="3"/>
        <v>0</v>
      </c>
      <c r="O58" s="92">
        <f t="shared" ca="1" si="4"/>
        <v>8.0338600000000007</v>
      </c>
      <c r="P58" s="98" t="str">
        <f t="shared" si="8"/>
        <v>J=</v>
      </c>
      <c r="Q58" s="99">
        <f t="shared" si="9"/>
        <v>43936</v>
      </c>
      <c r="R58" s="11"/>
      <c r="S58" s="11"/>
      <c r="T58" s="103">
        <v>43942</v>
      </c>
      <c r="U58" s="104" t="s">
        <v>49</v>
      </c>
      <c r="V58" s="43"/>
      <c r="W58" s="11"/>
      <c r="X58" s="43"/>
      <c r="Y58" s="43"/>
      <c r="Z58" s="49"/>
      <c r="AA58" s="11"/>
      <c r="AB58" s="22"/>
      <c r="AC58" s="48"/>
      <c r="AD58" s="47"/>
      <c r="AE58" s="11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</row>
    <row r="59" spans="1:176" x14ac:dyDescent="0.2">
      <c r="A59" s="90">
        <f t="shared" si="5"/>
        <v>43598</v>
      </c>
      <c r="B59" s="92">
        <f t="shared" ca="1" si="10"/>
        <v>1008.03386</v>
      </c>
      <c r="C59" s="92">
        <f t="shared" si="6"/>
        <v>1000</v>
      </c>
      <c r="D59" s="93">
        <f ca="1">IF(A59&lt;$B$1,VLOOKUP(A59,[1]DI!$A$4:$B$15000,2,FALSE),0)</f>
        <v>6.4000000000000001E-2</v>
      </c>
      <c r="E59" s="92">
        <f t="shared" ca="1" si="14"/>
        <v>2.4620000000000002E-4</v>
      </c>
      <c r="F59" s="94">
        <f t="shared" si="7"/>
        <v>0.98499999999999999</v>
      </c>
      <c r="G59" s="95">
        <f t="shared" ca="1" si="19"/>
        <v>1.0002425070000001</v>
      </c>
      <c r="H59" s="92">
        <f ca="1">TRUNC(PRODUCT(G$10:G58),15)</f>
        <v>1.0080338604464201</v>
      </c>
      <c r="I59" s="92">
        <f t="shared" si="15"/>
        <v>1</v>
      </c>
      <c r="J59" s="92">
        <f t="shared" ca="1" si="16"/>
        <v>1.0080338600000001</v>
      </c>
      <c r="K59" s="92">
        <f t="shared" ca="1" si="2"/>
        <v>8.0338600000000007</v>
      </c>
      <c r="L59" s="96">
        <f>IF(VLOOKUP(A59,$U$12:$AD$125,8)=VLOOKUP(A58,$U$12:$AD$125,8),0,VLOOKUP(A59,U$12:$AD$125,8))</f>
        <v>0</v>
      </c>
      <c r="M59" s="97">
        <f>IF(L59&gt;0,VLOOKUP(L59,T$12:$AC$125,7),0)</f>
        <v>0</v>
      </c>
      <c r="N59" s="92">
        <f t="shared" si="3"/>
        <v>0</v>
      </c>
      <c r="O59" s="92">
        <f t="shared" ca="1" si="4"/>
        <v>8.0338600000000007</v>
      </c>
      <c r="P59" s="98" t="str">
        <f t="shared" si="8"/>
        <v>J=</v>
      </c>
      <c r="Q59" s="99">
        <f t="shared" si="9"/>
        <v>43936</v>
      </c>
      <c r="R59" s="11"/>
      <c r="S59" s="11"/>
      <c r="T59" s="103">
        <v>43952</v>
      </c>
      <c r="U59" s="104" t="s">
        <v>60</v>
      </c>
      <c r="V59" s="43"/>
      <c r="W59" s="11"/>
      <c r="X59" s="43"/>
      <c r="Y59" s="43"/>
      <c r="Z59" s="49"/>
      <c r="AA59" s="11"/>
      <c r="AB59" s="22"/>
      <c r="AC59" s="48"/>
      <c r="AD59" s="47"/>
      <c r="AE59" s="11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</row>
    <row r="60" spans="1:176" x14ac:dyDescent="0.2">
      <c r="A60" s="90">
        <f t="shared" si="5"/>
        <v>43599</v>
      </c>
      <c r="B60" s="92">
        <f t="shared" ca="1" si="10"/>
        <v>1008.27832</v>
      </c>
      <c r="C60" s="92">
        <f t="shared" si="6"/>
        <v>1000</v>
      </c>
      <c r="D60" s="93">
        <f ca="1">IF(A60&lt;$B$1,VLOOKUP(A60,[1]DI!$A$4:$B$15000,2,FALSE),0)</f>
        <v>6.4000000000000001E-2</v>
      </c>
      <c r="E60" s="92">
        <f t="shared" ca="1" si="14"/>
        <v>2.4620000000000002E-4</v>
      </c>
      <c r="F60" s="94">
        <f t="shared" si="7"/>
        <v>0.98499999999999999</v>
      </c>
      <c r="G60" s="95">
        <f t="shared" ca="1" si="19"/>
        <v>1.0002425070000001</v>
      </c>
      <c r="H60" s="92">
        <f ca="1">TRUNC(PRODUCT(G$10:G59),15)</f>
        <v>1.00827831571382</v>
      </c>
      <c r="I60" s="92">
        <f t="shared" si="15"/>
        <v>1</v>
      </c>
      <c r="J60" s="92">
        <f t="shared" ca="1" si="16"/>
        <v>1.0082783200000001</v>
      </c>
      <c r="K60" s="92">
        <f t="shared" ca="1" si="2"/>
        <v>8.2783200000000008</v>
      </c>
      <c r="L60" s="96">
        <f>IF(VLOOKUP(A60,$U$12:$AD$125,8)=VLOOKUP(A59,$U$12:$AD$125,8),0,VLOOKUP(A60,U$12:$AD$125,8))</f>
        <v>0</v>
      </c>
      <c r="M60" s="97">
        <f>IF(L60&gt;0,VLOOKUP(L60,T$12:$AC$125,7),0)</f>
        <v>0</v>
      </c>
      <c r="N60" s="92">
        <f t="shared" si="3"/>
        <v>0</v>
      </c>
      <c r="O60" s="92">
        <f t="shared" ca="1" si="4"/>
        <v>8.2783200000000008</v>
      </c>
      <c r="P60" s="98" t="str">
        <f t="shared" si="8"/>
        <v>J=</v>
      </c>
      <c r="Q60" s="99">
        <f t="shared" si="9"/>
        <v>43936</v>
      </c>
      <c r="R60" s="11"/>
      <c r="S60" s="11"/>
      <c r="T60" s="103">
        <v>43993</v>
      </c>
      <c r="U60" s="104" t="s">
        <v>52</v>
      </c>
      <c r="V60" s="43"/>
      <c r="W60" s="11"/>
      <c r="X60" s="43"/>
      <c r="Y60" s="43"/>
      <c r="Z60" s="49"/>
      <c r="AA60" s="11"/>
      <c r="AB60" s="22"/>
      <c r="AC60" s="48"/>
      <c r="AD60" s="47"/>
      <c r="AE60" s="11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</row>
    <row r="61" spans="1:176" x14ac:dyDescent="0.2">
      <c r="A61" s="90">
        <f t="shared" si="5"/>
        <v>43600</v>
      </c>
      <c r="B61" s="92">
        <f t="shared" ca="1" si="10"/>
        <v>1008.52282999</v>
      </c>
      <c r="C61" s="92">
        <f t="shared" si="6"/>
        <v>1000</v>
      </c>
      <c r="D61" s="93">
        <f ca="1">IF(A61&lt;$B$1,VLOOKUP(A61,[1]DI!$A$4:$B$15000,2,FALSE),0)</f>
        <v>6.4000000000000001E-2</v>
      </c>
      <c r="E61" s="92">
        <f t="shared" ca="1" si="14"/>
        <v>2.4620000000000002E-4</v>
      </c>
      <c r="F61" s="94">
        <f t="shared" si="7"/>
        <v>0.98499999999999999</v>
      </c>
      <c r="G61" s="95">
        <f t="shared" ca="1" si="19"/>
        <v>1.0002425070000001</v>
      </c>
      <c r="H61" s="92">
        <f ca="1">TRUNC(PRODUCT(G$10:G60),15)</f>
        <v>1.00852283026333</v>
      </c>
      <c r="I61" s="92">
        <f t="shared" si="15"/>
        <v>1</v>
      </c>
      <c r="J61" s="92">
        <f t="shared" ca="1" si="16"/>
        <v>1.00852283</v>
      </c>
      <c r="K61" s="92">
        <f t="shared" ca="1" si="2"/>
        <v>8.52282999</v>
      </c>
      <c r="L61" s="96">
        <f>IF(VLOOKUP(A61,$U$12:$AD$125,8)=VLOOKUP(A60,$U$12:$AD$125,8),0,VLOOKUP(A61,U$12:$AD$125,8))</f>
        <v>0</v>
      </c>
      <c r="M61" s="97">
        <f>IF(L61&gt;0,VLOOKUP(L61,T$12:$AC$125,7),0)</f>
        <v>0</v>
      </c>
      <c r="N61" s="92">
        <f t="shared" si="3"/>
        <v>0</v>
      </c>
      <c r="O61" s="92">
        <f t="shared" ca="1" si="4"/>
        <v>8.52282999</v>
      </c>
      <c r="P61" s="98" t="str">
        <f t="shared" si="8"/>
        <v>J=</v>
      </c>
      <c r="Q61" s="99">
        <f t="shared" si="9"/>
        <v>43936</v>
      </c>
      <c r="R61" s="11"/>
      <c r="S61" s="11"/>
      <c r="T61" s="103">
        <v>44081</v>
      </c>
      <c r="U61" s="104" t="s">
        <v>61</v>
      </c>
      <c r="V61" s="43"/>
      <c r="W61" s="11"/>
      <c r="X61" s="43"/>
      <c r="Y61" s="43"/>
      <c r="Z61" s="49"/>
      <c r="AA61" s="11"/>
      <c r="AB61" s="22"/>
      <c r="AC61" s="48"/>
      <c r="AD61" s="47"/>
      <c r="AE61" s="11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</row>
    <row r="62" spans="1:176" x14ac:dyDescent="0.2">
      <c r="A62" s="90">
        <f t="shared" si="5"/>
        <v>43601</v>
      </c>
      <c r="B62" s="92">
        <f t="shared" ca="1" si="10"/>
        <v>1008.7673999899999</v>
      </c>
      <c r="C62" s="92">
        <f t="shared" si="6"/>
        <v>1000</v>
      </c>
      <c r="D62" s="93">
        <f ca="1">IF(A62&lt;$B$1,VLOOKUP(A62,[1]DI!$A$4:$B$15000,2,FALSE),0)</f>
        <v>6.4000000000000001E-2</v>
      </c>
      <c r="E62" s="92">
        <f t="shared" ca="1" si="14"/>
        <v>2.4620000000000002E-4</v>
      </c>
      <c r="F62" s="94">
        <f t="shared" si="7"/>
        <v>0.98499999999999999</v>
      </c>
      <c r="G62" s="95">
        <f t="shared" ca="1" si="19"/>
        <v>1.0002425070000001</v>
      </c>
      <c r="H62" s="92">
        <f ca="1">TRUNC(PRODUCT(G$10:G61),15)</f>
        <v>1.00876740410933</v>
      </c>
      <c r="I62" s="92">
        <f t="shared" si="15"/>
        <v>1</v>
      </c>
      <c r="J62" s="92">
        <f t="shared" ca="1" si="16"/>
        <v>1.0087674</v>
      </c>
      <c r="K62" s="92">
        <f t="shared" ca="1" si="2"/>
        <v>8.7673999899999995</v>
      </c>
      <c r="L62" s="96">
        <f>IF(VLOOKUP(A62,$U$12:$AD$125,8)=VLOOKUP(A61,$U$12:$AD$125,8),0,VLOOKUP(A62,U$12:$AD$125,8))</f>
        <v>0</v>
      </c>
      <c r="M62" s="97">
        <f>IF(L62&gt;0,VLOOKUP(L62,T$12:$AC$125,7),0)</f>
        <v>0</v>
      </c>
      <c r="N62" s="92">
        <f t="shared" si="3"/>
        <v>0</v>
      </c>
      <c r="O62" s="92">
        <f t="shared" ca="1" si="4"/>
        <v>8.7673999899999995</v>
      </c>
      <c r="P62" s="98" t="str">
        <f t="shared" si="8"/>
        <v>J=</v>
      </c>
      <c r="Q62" s="99">
        <f t="shared" si="9"/>
        <v>43936</v>
      </c>
      <c r="R62" s="11"/>
      <c r="S62" s="11"/>
      <c r="T62" s="103">
        <v>44116</v>
      </c>
      <c r="U62" s="105" t="s">
        <v>50</v>
      </c>
      <c r="V62" s="43"/>
      <c r="W62" s="11"/>
      <c r="X62" s="43"/>
      <c r="Y62" s="43"/>
      <c r="Z62" s="49"/>
      <c r="AA62" s="11"/>
      <c r="AB62" s="22"/>
      <c r="AC62" s="48"/>
      <c r="AD62" s="47"/>
      <c r="AE62" s="11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</row>
    <row r="63" spans="1:176" x14ac:dyDescent="0.2">
      <c r="A63" s="90">
        <f t="shared" si="5"/>
        <v>43602</v>
      </c>
      <c r="B63" s="92">
        <f t="shared" ca="1" si="10"/>
        <v>1009.01204</v>
      </c>
      <c r="C63" s="92">
        <f t="shared" si="6"/>
        <v>1000</v>
      </c>
      <c r="D63" s="93">
        <f ca="1">IF(A63&lt;$B$1,VLOOKUP(A63,[1]DI!$A$4:$B$15000,2,FALSE),0)</f>
        <v>6.4000000000000001E-2</v>
      </c>
      <c r="E63" s="92">
        <f t="shared" ca="1" si="14"/>
        <v>2.4620000000000002E-4</v>
      </c>
      <c r="F63" s="94">
        <f t="shared" si="7"/>
        <v>0.98499999999999999</v>
      </c>
      <c r="G63" s="95">
        <f t="shared" ca="1" si="19"/>
        <v>1.0002425070000001</v>
      </c>
      <c r="H63" s="92">
        <f ca="1">TRUNC(PRODUCT(G$10:G62),15)</f>
        <v>1.0090120372661899</v>
      </c>
      <c r="I63" s="92">
        <f t="shared" si="15"/>
        <v>1</v>
      </c>
      <c r="J63" s="92">
        <f t="shared" ca="1" si="16"/>
        <v>1.00901204</v>
      </c>
      <c r="K63" s="92">
        <f t="shared" ca="1" si="2"/>
        <v>9.0120400000000007</v>
      </c>
      <c r="L63" s="96">
        <f>IF(VLOOKUP(A63,$U$12:$AD$125,8)=VLOOKUP(A62,$U$12:$AD$125,8),0,VLOOKUP(A63,U$12:$AD$125,8))</f>
        <v>0</v>
      </c>
      <c r="M63" s="97">
        <f>IF(L63&gt;0,VLOOKUP(L63,T$12:$AC$125,7),0)</f>
        <v>0</v>
      </c>
      <c r="N63" s="92">
        <f t="shared" si="3"/>
        <v>0</v>
      </c>
      <c r="O63" s="92">
        <f t="shared" ca="1" si="4"/>
        <v>9.0120400000000007</v>
      </c>
      <c r="P63" s="98" t="str">
        <f t="shared" si="8"/>
        <v>J=</v>
      </c>
      <c r="Q63" s="99">
        <f t="shared" si="9"/>
        <v>43936</v>
      </c>
      <c r="R63" s="11"/>
      <c r="S63" s="11"/>
      <c r="T63" s="103">
        <v>44137</v>
      </c>
      <c r="U63" s="104" t="s">
        <v>54</v>
      </c>
      <c r="V63" s="43"/>
      <c r="W63" s="11"/>
      <c r="X63" s="43"/>
      <c r="Y63" s="43"/>
      <c r="Z63" s="49"/>
      <c r="AA63" s="11"/>
      <c r="AB63" s="22"/>
      <c r="AC63" s="48"/>
      <c r="AD63" s="47"/>
      <c r="AE63" s="11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</row>
    <row r="64" spans="1:176" x14ac:dyDescent="0.2">
      <c r="A64" s="90">
        <f t="shared" si="5"/>
        <v>43603</v>
      </c>
      <c r="B64" s="92">
        <f t="shared" ca="1" si="10"/>
        <v>1009.2567299900001</v>
      </c>
      <c r="C64" s="92">
        <f t="shared" si="6"/>
        <v>1000</v>
      </c>
      <c r="D64" s="93">
        <f ca="1">IF(A64&lt;$B$1,VLOOKUP(A64,[1]DI!$A$4:$B$15000,2,FALSE),0)</f>
        <v>0</v>
      </c>
      <c r="E64" s="92">
        <f t="shared" ca="1" si="14"/>
        <v>0</v>
      </c>
      <c r="F64" s="94">
        <f t="shared" si="7"/>
        <v>0.98499999999999999</v>
      </c>
      <c r="G64" s="95">
        <f t="shared" ca="1" si="19"/>
        <v>1</v>
      </c>
      <c r="H64" s="92">
        <f ca="1">TRUNC(PRODUCT(G$10:G63),15)</f>
        <v>1.0092567297483199</v>
      </c>
      <c r="I64" s="92">
        <f t="shared" si="15"/>
        <v>1</v>
      </c>
      <c r="J64" s="92">
        <f t="shared" ca="1" si="16"/>
        <v>1.0092567299999999</v>
      </c>
      <c r="K64" s="92">
        <f t="shared" ca="1" si="2"/>
        <v>9.2567299900000002</v>
      </c>
      <c r="L64" s="96">
        <f>IF(VLOOKUP(A64,$U$12:$AD$125,8)=VLOOKUP(A63,$U$12:$AD$125,8),0,VLOOKUP(A64,U$12:$AD$125,8))</f>
        <v>0</v>
      </c>
      <c r="M64" s="97">
        <f>IF(L64&gt;0,VLOOKUP(L64,T$12:$AC$125,7),0)</f>
        <v>0</v>
      </c>
      <c r="N64" s="92">
        <f t="shared" si="3"/>
        <v>0</v>
      </c>
      <c r="O64" s="92">
        <f t="shared" ca="1" si="4"/>
        <v>9.2567299900000002</v>
      </c>
      <c r="P64" s="98" t="str">
        <f t="shared" si="8"/>
        <v>J=</v>
      </c>
      <c r="Q64" s="99">
        <f t="shared" si="9"/>
        <v>43936</v>
      </c>
      <c r="R64" s="11"/>
      <c r="S64" s="11"/>
      <c r="T64" s="103">
        <v>44190</v>
      </c>
      <c r="U64" s="104" t="s">
        <v>56</v>
      </c>
      <c r="V64" s="43"/>
      <c r="W64" s="11"/>
      <c r="X64" s="43"/>
      <c r="Y64" s="43"/>
      <c r="Z64" s="49"/>
      <c r="AA64" s="11"/>
      <c r="AB64" s="22"/>
      <c r="AC64" s="48"/>
      <c r="AD64" s="47"/>
      <c r="AE64" s="11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</row>
    <row r="65" spans="1:179" x14ac:dyDescent="0.2">
      <c r="A65" s="90">
        <f t="shared" si="5"/>
        <v>43604</v>
      </c>
      <c r="B65" s="92">
        <f t="shared" ca="1" si="10"/>
        <v>1009.2567299900001</v>
      </c>
      <c r="C65" s="92">
        <f t="shared" si="6"/>
        <v>1000</v>
      </c>
      <c r="D65" s="93">
        <f ca="1">IF(A65&lt;$B$1,VLOOKUP(A65,[1]DI!$A$4:$B$15000,2,FALSE),0)</f>
        <v>0</v>
      </c>
      <c r="E65" s="92">
        <f t="shared" ca="1" si="14"/>
        <v>0</v>
      </c>
      <c r="F65" s="94">
        <f t="shared" si="7"/>
        <v>0.98499999999999999</v>
      </c>
      <c r="G65" s="95">
        <f t="shared" ca="1" si="19"/>
        <v>1</v>
      </c>
      <c r="H65" s="92">
        <f ca="1">TRUNC(PRODUCT(G$10:G64),15)</f>
        <v>1.0092567297483199</v>
      </c>
      <c r="I65" s="92">
        <f t="shared" si="15"/>
        <v>1</v>
      </c>
      <c r="J65" s="92">
        <f t="shared" ca="1" si="16"/>
        <v>1.0092567299999999</v>
      </c>
      <c r="K65" s="92">
        <f t="shared" ca="1" si="2"/>
        <v>9.2567299900000002</v>
      </c>
      <c r="L65" s="96">
        <f>IF(VLOOKUP(A65,$U$12:$AD$125,8)=VLOOKUP(A64,$U$12:$AD$125,8),0,VLOOKUP(A65,U$12:$AD$125,8))</f>
        <v>0</v>
      </c>
      <c r="M65" s="97">
        <f>IF(L65&gt;0,VLOOKUP(L65,T$12:$AC$125,7),0)</f>
        <v>0</v>
      </c>
      <c r="N65" s="92">
        <f t="shared" si="3"/>
        <v>0</v>
      </c>
      <c r="O65" s="92">
        <f t="shared" ca="1" si="4"/>
        <v>9.2567299900000002</v>
      </c>
      <c r="P65" s="98" t="str">
        <f t="shared" si="8"/>
        <v>J=</v>
      </c>
      <c r="Q65" s="99">
        <f t="shared" si="9"/>
        <v>43936</v>
      </c>
      <c r="R65" s="11"/>
      <c r="S65" s="33"/>
      <c r="T65" s="103">
        <v>44197</v>
      </c>
      <c r="U65" s="104" t="s">
        <v>57</v>
      </c>
      <c r="V65" s="43"/>
      <c r="W65" s="11"/>
      <c r="X65" s="43"/>
      <c r="Y65" s="43"/>
      <c r="Z65" s="49"/>
      <c r="AA65" s="11"/>
      <c r="AB65" s="22"/>
      <c r="AC65" s="48"/>
      <c r="AD65" s="47"/>
      <c r="AE65" s="33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</row>
    <row r="66" spans="1:179" x14ac:dyDescent="0.2">
      <c r="A66" s="90">
        <f t="shared" si="5"/>
        <v>43605</v>
      </c>
      <c r="B66" s="92">
        <f t="shared" ca="1" si="10"/>
        <v>1009.2567299900001</v>
      </c>
      <c r="C66" s="92">
        <f t="shared" si="6"/>
        <v>1000</v>
      </c>
      <c r="D66" s="93">
        <f ca="1">IF(A66&lt;$B$1,VLOOKUP(A66,[1]DI!$A$4:$B$15000,2,FALSE),0)</f>
        <v>6.4000000000000001E-2</v>
      </c>
      <c r="E66" s="92">
        <f t="shared" ca="1" si="14"/>
        <v>2.4620000000000002E-4</v>
      </c>
      <c r="F66" s="94">
        <f t="shared" si="7"/>
        <v>0.98499999999999999</v>
      </c>
      <c r="G66" s="95">
        <f t="shared" ca="1" si="19"/>
        <v>1.0002425070000001</v>
      </c>
      <c r="H66" s="92">
        <f ca="1">TRUNC(PRODUCT(G$10:G65),15)</f>
        <v>1.0092567297483199</v>
      </c>
      <c r="I66" s="92">
        <f t="shared" si="15"/>
        <v>1</v>
      </c>
      <c r="J66" s="92">
        <f t="shared" ca="1" si="16"/>
        <v>1.0092567299999999</v>
      </c>
      <c r="K66" s="92">
        <f t="shared" ca="1" si="2"/>
        <v>9.2567299900000002</v>
      </c>
      <c r="L66" s="96">
        <f>IF(VLOOKUP(A66,$U$12:$AD$125,8)=VLOOKUP(A65,$U$12:$AD$125,8),0,VLOOKUP(A66,U$12:$AD$125,8))</f>
        <v>0</v>
      </c>
      <c r="M66" s="97">
        <f>IF(L66&gt;0,VLOOKUP(L66,T$12:$AC$125,7),0)</f>
        <v>0</v>
      </c>
      <c r="N66" s="92">
        <f t="shared" si="3"/>
        <v>0</v>
      </c>
      <c r="O66" s="92">
        <f t="shared" ca="1" si="4"/>
        <v>9.2567299900000002</v>
      </c>
      <c r="P66" s="98" t="str">
        <f t="shared" si="8"/>
        <v>J=</v>
      </c>
      <c r="Q66" s="99">
        <f t="shared" si="9"/>
        <v>43936</v>
      </c>
      <c r="R66" s="11"/>
      <c r="S66" s="11"/>
      <c r="T66" s="103">
        <v>44242</v>
      </c>
      <c r="U66" s="104" t="s">
        <v>48</v>
      </c>
      <c r="V66" s="43"/>
      <c r="W66" s="11"/>
      <c r="X66" s="43"/>
      <c r="Y66" s="43"/>
      <c r="Z66" s="49"/>
      <c r="AA66" s="11"/>
      <c r="AB66" s="22"/>
      <c r="AC66" s="48"/>
      <c r="AD66" s="47"/>
      <c r="AE66" s="11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</row>
    <row r="67" spans="1:179" x14ac:dyDescent="0.2">
      <c r="A67" s="90">
        <f t="shared" si="5"/>
        <v>43606</v>
      </c>
      <c r="B67" s="92">
        <f t="shared" ca="1" si="10"/>
        <v>1009.50147999</v>
      </c>
      <c r="C67" s="92">
        <f t="shared" si="6"/>
        <v>1000</v>
      </c>
      <c r="D67" s="93">
        <f ca="1">IF(A67&lt;$B$1,VLOOKUP(A67,[1]DI!$A$4:$B$15000,2,FALSE),0)</f>
        <v>6.4000000000000001E-2</v>
      </c>
      <c r="E67" s="92">
        <f t="shared" ca="1" si="14"/>
        <v>2.4620000000000002E-4</v>
      </c>
      <c r="F67" s="94">
        <f t="shared" si="7"/>
        <v>0.98499999999999999</v>
      </c>
      <c r="G67" s="95">
        <f t="shared" ca="1" si="19"/>
        <v>1.0002425070000001</v>
      </c>
      <c r="H67" s="92">
        <f ca="1">TRUNC(PRODUCT(G$10:G66),15)</f>
        <v>1.00950148157008</v>
      </c>
      <c r="I67" s="92">
        <f t="shared" si="15"/>
        <v>1</v>
      </c>
      <c r="J67" s="92">
        <f t="shared" ca="1" si="16"/>
        <v>1.00950148</v>
      </c>
      <c r="K67" s="92">
        <f t="shared" ca="1" si="2"/>
        <v>9.50147999</v>
      </c>
      <c r="L67" s="96">
        <f>IF(VLOOKUP(A67,$U$12:$AD$125,8)=VLOOKUP(A66,$U$12:$AD$125,8),0,VLOOKUP(A67,U$12:$AD$125,8))</f>
        <v>0</v>
      </c>
      <c r="M67" s="97">
        <f>IF(L67&gt;0,VLOOKUP(L67,T$12:$AC$125,7),0)</f>
        <v>0</v>
      </c>
      <c r="N67" s="92">
        <f t="shared" si="3"/>
        <v>0</v>
      </c>
      <c r="O67" s="92">
        <f t="shared" ca="1" si="4"/>
        <v>9.50147999</v>
      </c>
      <c r="P67" s="98" t="str">
        <f t="shared" si="8"/>
        <v>J=</v>
      </c>
      <c r="Q67" s="99">
        <f t="shared" si="9"/>
        <v>43936</v>
      </c>
      <c r="R67" s="11"/>
      <c r="S67" s="11"/>
      <c r="T67" s="103">
        <v>44243</v>
      </c>
      <c r="U67" s="104" t="s">
        <v>48</v>
      </c>
      <c r="V67" s="43"/>
      <c r="W67" s="11"/>
      <c r="X67" s="43"/>
      <c r="Y67" s="43"/>
      <c r="Z67" s="49"/>
      <c r="AA67" s="11"/>
      <c r="AB67" s="22"/>
      <c r="AC67" s="48"/>
      <c r="AD67" s="47"/>
      <c r="AE67" s="11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</row>
    <row r="68" spans="1:179" x14ac:dyDescent="0.2">
      <c r="A68" s="90">
        <f t="shared" si="5"/>
        <v>43607</v>
      </c>
      <c r="B68" s="92">
        <f t="shared" ca="1" si="10"/>
        <v>1009.74629</v>
      </c>
      <c r="C68" s="92">
        <f t="shared" si="6"/>
        <v>1000</v>
      </c>
      <c r="D68" s="93">
        <f ca="1">IF(A68&lt;$B$1,VLOOKUP(A68,[1]DI!$A$4:$B$15000,2,FALSE),0)</f>
        <v>6.4000000000000001E-2</v>
      </c>
      <c r="E68" s="92">
        <f t="shared" ca="1" si="14"/>
        <v>2.4620000000000002E-4</v>
      </c>
      <c r="F68" s="94">
        <f t="shared" si="7"/>
        <v>0.98499999999999999</v>
      </c>
      <c r="G68" s="95">
        <f t="shared" ca="1" si="19"/>
        <v>1.0002425070000001</v>
      </c>
      <c r="H68" s="92">
        <f ca="1">TRUNC(PRODUCT(G$10:G67),15)</f>
        <v>1.00974629274587</v>
      </c>
      <c r="I68" s="92">
        <f t="shared" si="15"/>
        <v>1</v>
      </c>
      <c r="J68" s="92">
        <f t="shared" ca="1" si="16"/>
        <v>1.00974629</v>
      </c>
      <c r="K68" s="92">
        <f t="shared" ca="1" si="2"/>
        <v>9.7462900000000001</v>
      </c>
      <c r="L68" s="96">
        <f>IF(VLOOKUP(A68,$U$12:$AD$125,8)=VLOOKUP(A67,$U$12:$AD$125,8),0,VLOOKUP(A68,U$12:$AD$125,8))</f>
        <v>0</v>
      </c>
      <c r="M68" s="97">
        <f>IF(L68&gt;0,VLOOKUP(L68,T$12:$AC$125,7),0)</f>
        <v>0</v>
      </c>
      <c r="N68" s="92">
        <f t="shared" si="3"/>
        <v>0</v>
      </c>
      <c r="O68" s="92">
        <f t="shared" ca="1" si="4"/>
        <v>9.7462900000000001</v>
      </c>
      <c r="P68" s="98" t="str">
        <f t="shared" si="8"/>
        <v>J=</v>
      </c>
      <c r="Q68" s="99">
        <f t="shared" si="9"/>
        <v>43936</v>
      </c>
      <c r="R68" s="11"/>
      <c r="S68" s="11"/>
      <c r="T68" s="103">
        <v>44288</v>
      </c>
      <c r="U68" s="104" t="s">
        <v>58</v>
      </c>
      <c r="V68" s="43"/>
      <c r="W68" s="11"/>
      <c r="X68" s="43"/>
      <c r="Y68" s="43"/>
      <c r="Z68" s="49"/>
      <c r="AA68" s="11"/>
      <c r="AB68" s="22"/>
      <c r="AC68" s="48"/>
      <c r="AD68" s="47"/>
      <c r="AE68" s="11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</row>
    <row r="69" spans="1:179" x14ac:dyDescent="0.2">
      <c r="A69" s="90">
        <f t="shared" si="5"/>
        <v>43608</v>
      </c>
      <c r="B69" s="92">
        <f t="shared" ca="1" si="10"/>
        <v>1009.99116</v>
      </c>
      <c r="C69" s="92">
        <f t="shared" si="6"/>
        <v>1000</v>
      </c>
      <c r="D69" s="93">
        <f ca="1">IF(A69&lt;$B$1,VLOOKUP(A69,[1]DI!$A$4:$B$15000,2,FALSE),0)</f>
        <v>6.4000000000000001E-2</v>
      </c>
      <c r="E69" s="92">
        <f t="shared" ca="1" si="14"/>
        <v>2.4620000000000002E-4</v>
      </c>
      <c r="F69" s="94">
        <f t="shared" si="7"/>
        <v>0.98499999999999999</v>
      </c>
      <c r="G69" s="95">
        <f t="shared" ca="1" si="19"/>
        <v>1.0002425070000001</v>
      </c>
      <c r="H69" s="92">
        <f ca="1">TRUNC(PRODUCT(G$10:G68),15)</f>
        <v>1.00999116329008</v>
      </c>
      <c r="I69" s="92">
        <f t="shared" si="15"/>
        <v>1</v>
      </c>
      <c r="J69" s="92">
        <f t="shared" ca="1" si="16"/>
        <v>1.00999116</v>
      </c>
      <c r="K69" s="92">
        <f t="shared" ca="1" si="2"/>
        <v>9.9911600000000007</v>
      </c>
      <c r="L69" s="96">
        <f>IF(VLOOKUP(A69,$U$12:$AD$125,8)=VLOOKUP(A68,$U$12:$AD$125,8),0,VLOOKUP(A69,U$12:$AD$125,8))</f>
        <v>0</v>
      </c>
      <c r="M69" s="97">
        <f>IF(L69&gt;0,VLOOKUP(L69,T$12:$AC$125,7),0)</f>
        <v>0</v>
      </c>
      <c r="N69" s="92">
        <f t="shared" si="3"/>
        <v>0</v>
      </c>
      <c r="O69" s="92">
        <f t="shared" ca="1" si="4"/>
        <v>9.9911600000000007</v>
      </c>
      <c r="P69" s="98" t="str">
        <f t="shared" si="8"/>
        <v>J=</v>
      </c>
      <c r="Q69" s="99">
        <f t="shared" si="9"/>
        <v>43936</v>
      </c>
      <c r="R69" s="11"/>
      <c r="S69" s="11"/>
      <c r="T69" s="103">
        <v>44307</v>
      </c>
      <c r="U69" s="104" t="s">
        <v>49</v>
      </c>
      <c r="V69" s="43"/>
      <c r="W69" s="11"/>
      <c r="X69" s="43"/>
      <c r="Y69" s="43"/>
      <c r="Z69" s="49"/>
      <c r="AA69" s="11"/>
      <c r="AB69" s="22"/>
      <c r="AC69" s="48"/>
      <c r="AD69" s="47"/>
      <c r="AE69" s="11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</row>
    <row r="70" spans="1:179" x14ac:dyDescent="0.2">
      <c r="A70" s="90">
        <f t="shared" si="5"/>
        <v>43609</v>
      </c>
      <c r="B70" s="92">
        <f t="shared" ca="1" si="10"/>
        <v>1010.23609</v>
      </c>
      <c r="C70" s="92">
        <f t="shared" si="6"/>
        <v>1000</v>
      </c>
      <c r="D70" s="93">
        <f ca="1">IF(A70&lt;$B$1,VLOOKUP(A70,[1]DI!$A$4:$B$15000,2,FALSE),0)</f>
        <v>6.4000000000000001E-2</v>
      </c>
      <c r="E70" s="92">
        <f t="shared" ca="1" si="14"/>
        <v>2.4620000000000002E-4</v>
      </c>
      <c r="F70" s="94">
        <f t="shared" si="7"/>
        <v>0.98499999999999999</v>
      </c>
      <c r="G70" s="95">
        <f t="shared" ca="1" si="19"/>
        <v>1.0002425070000001</v>
      </c>
      <c r="H70" s="92">
        <f ca="1">TRUNC(PRODUCT(G$10:G69),15)</f>
        <v>1.0102360932171199</v>
      </c>
      <c r="I70" s="92">
        <f t="shared" si="15"/>
        <v>1</v>
      </c>
      <c r="J70" s="92">
        <f t="shared" ca="1" si="16"/>
        <v>1.01023609</v>
      </c>
      <c r="K70" s="92">
        <f t="shared" ca="1" si="2"/>
        <v>10.236090000000001</v>
      </c>
      <c r="L70" s="96">
        <f>IF(VLOOKUP(A70,$U$12:$AD$125,8)=VLOOKUP(A69,$U$12:$AD$125,8),0,VLOOKUP(A70,U$12:$AD$125,8))</f>
        <v>0</v>
      </c>
      <c r="M70" s="97">
        <f>IF(L70&gt;0,VLOOKUP(L70,T$12:$AC$125,7),0)</f>
        <v>0</v>
      </c>
      <c r="N70" s="92">
        <f t="shared" si="3"/>
        <v>0</v>
      </c>
      <c r="O70" s="92">
        <f t="shared" ca="1" si="4"/>
        <v>10.236090000000001</v>
      </c>
      <c r="P70" s="98" t="str">
        <f t="shared" si="8"/>
        <v>J=</v>
      </c>
      <c r="Q70" s="99">
        <f t="shared" si="9"/>
        <v>43936</v>
      </c>
      <c r="R70" s="11"/>
      <c r="S70" s="11"/>
      <c r="T70" s="103">
        <v>44350</v>
      </c>
      <c r="U70" s="104" t="s">
        <v>59</v>
      </c>
      <c r="V70" s="43"/>
      <c r="W70" s="11"/>
      <c r="X70" s="43"/>
      <c r="Y70" s="43"/>
      <c r="Z70" s="49"/>
      <c r="AA70" s="11"/>
      <c r="AB70" s="22"/>
      <c r="AC70" s="48"/>
      <c r="AD70" s="47"/>
      <c r="AE70" s="11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</row>
    <row r="71" spans="1:179" x14ac:dyDescent="0.2">
      <c r="A71" s="90">
        <f t="shared" si="5"/>
        <v>43610</v>
      </c>
      <c r="B71" s="92">
        <f t="shared" ca="1" si="10"/>
        <v>1010.48107999</v>
      </c>
      <c r="C71" s="92">
        <f t="shared" si="6"/>
        <v>1000</v>
      </c>
      <c r="D71" s="93">
        <f ca="1">IF(A71&lt;$B$1,VLOOKUP(A71,[1]DI!$A$4:$B$15000,2,FALSE),0)</f>
        <v>0</v>
      </c>
      <c r="E71" s="92">
        <f t="shared" ca="1" si="14"/>
        <v>0</v>
      </c>
      <c r="F71" s="94">
        <f t="shared" si="7"/>
        <v>0.98499999999999999</v>
      </c>
      <c r="G71" s="95">
        <f t="shared" ca="1" si="19"/>
        <v>1</v>
      </c>
      <c r="H71" s="92">
        <f ca="1">TRUNC(PRODUCT(G$10:G70),15)</f>
        <v>1.0104810825413799</v>
      </c>
      <c r="I71" s="92">
        <f t="shared" si="15"/>
        <v>1</v>
      </c>
      <c r="J71" s="92">
        <f t="shared" ca="1" si="16"/>
        <v>1.0104810799999999</v>
      </c>
      <c r="K71" s="92">
        <f t="shared" ca="1" si="2"/>
        <v>10.48107999</v>
      </c>
      <c r="L71" s="96">
        <f>IF(VLOOKUP(A71,$U$12:$AD$125,8)=VLOOKUP(A70,$U$12:$AD$125,8),0,VLOOKUP(A71,U$12:$AD$125,8))</f>
        <v>0</v>
      </c>
      <c r="M71" s="97">
        <f>IF(L71&gt;0,VLOOKUP(L71,T$12:$AC$125,7),0)</f>
        <v>0</v>
      </c>
      <c r="N71" s="92">
        <f t="shared" si="3"/>
        <v>0</v>
      </c>
      <c r="O71" s="92">
        <f t="shared" ca="1" si="4"/>
        <v>10.48107999</v>
      </c>
      <c r="P71" s="98" t="str">
        <f t="shared" si="8"/>
        <v>J=</v>
      </c>
      <c r="Q71" s="99">
        <f t="shared" si="9"/>
        <v>43936</v>
      </c>
      <c r="R71" s="11"/>
      <c r="S71" s="11"/>
      <c r="T71" s="103">
        <v>44446</v>
      </c>
      <c r="U71" s="104" t="s">
        <v>61</v>
      </c>
      <c r="V71" s="43"/>
      <c r="W71" s="11"/>
      <c r="X71" s="43"/>
      <c r="Y71" s="43"/>
      <c r="Z71" s="49"/>
      <c r="AA71" s="11"/>
      <c r="AB71" s="22"/>
      <c r="AC71" s="48"/>
      <c r="AD71" s="47"/>
      <c r="AE71" s="11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</row>
    <row r="72" spans="1:179" x14ac:dyDescent="0.2">
      <c r="A72" s="90">
        <f t="shared" si="5"/>
        <v>43611</v>
      </c>
      <c r="B72" s="92">
        <f t="shared" ca="1" si="10"/>
        <v>1010.48107999</v>
      </c>
      <c r="C72" s="92">
        <f t="shared" si="6"/>
        <v>1000</v>
      </c>
      <c r="D72" s="93">
        <f ca="1">IF(A72&lt;$B$1,VLOOKUP(A72,[1]DI!$A$4:$B$15000,2,FALSE),0)</f>
        <v>0</v>
      </c>
      <c r="E72" s="92">
        <f t="shared" ca="1" si="14"/>
        <v>0</v>
      </c>
      <c r="F72" s="94">
        <f t="shared" si="7"/>
        <v>0.98499999999999999</v>
      </c>
      <c r="G72" s="95">
        <f t="shared" ca="1" si="19"/>
        <v>1</v>
      </c>
      <c r="H72" s="92">
        <f ca="1">TRUNC(PRODUCT(G$10:G71),15)</f>
        <v>1.0104810825413799</v>
      </c>
      <c r="I72" s="92">
        <f t="shared" si="15"/>
        <v>1</v>
      </c>
      <c r="J72" s="92">
        <f t="shared" ca="1" si="16"/>
        <v>1.0104810799999999</v>
      </c>
      <c r="K72" s="92">
        <f t="shared" ca="1" si="2"/>
        <v>10.48107999</v>
      </c>
      <c r="L72" s="96">
        <f>IF(VLOOKUP(A72,$U$12:$AD$125,8)=VLOOKUP(A71,$U$12:$AD$125,8),0,VLOOKUP(A72,U$12:$AD$125,8))</f>
        <v>0</v>
      </c>
      <c r="M72" s="97">
        <f>IF(L72&gt;0,VLOOKUP(L72,T$12:$AC$125,7),0)</f>
        <v>0</v>
      </c>
      <c r="N72" s="92">
        <f t="shared" si="3"/>
        <v>0</v>
      </c>
      <c r="O72" s="92">
        <f t="shared" ca="1" si="4"/>
        <v>10.48107999</v>
      </c>
      <c r="P72" s="98" t="str">
        <f t="shared" si="8"/>
        <v>J=</v>
      </c>
      <c r="Q72" s="99">
        <f t="shared" si="9"/>
        <v>43936</v>
      </c>
      <c r="R72" s="11"/>
      <c r="S72" s="11"/>
      <c r="T72" s="103">
        <v>44481</v>
      </c>
      <c r="U72" s="105" t="s">
        <v>50</v>
      </c>
      <c r="V72" s="43"/>
      <c r="W72" s="11"/>
      <c r="X72" s="43"/>
      <c r="Y72" s="43"/>
      <c r="Z72" s="49"/>
      <c r="AA72" s="11"/>
      <c r="AB72" s="22"/>
      <c r="AC72" s="48"/>
      <c r="AD72" s="47"/>
      <c r="AE72" s="11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</row>
    <row r="73" spans="1:179" x14ac:dyDescent="0.2">
      <c r="A73" s="90">
        <f t="shared" si="5"/>
        <v>43612</v>
      </c>
      <c r="B73" s="92">
        <f t="shared" ca="1" si="10"/>
        <v>1010.48107999</v>
      </c>
      <c r="C73" s="92">
        <f t="shared" si="6"/>
        <v>1000</v>
      </c>
      <c r="D73" s="93">
        <f ca="1">IF(A73&lt;$B$1,VLOOKUP(A73,[1]DI!$A$4:$B$15000,2,FALSE),0)</f>
        <v>6.4000000000000001E-2</v>
      </c>
      <c r="E73" s="92">
        <f t="shared" ca="1" si="14"/>
        <v>2.4620000000000002E-4</v>
      </c>
      <c r="F73" s="94">
        <f t="shared" si="7"/>
        <v>0.98499999999999999</v>
      </c>
      <c r="G73" s="95">
        <f t="shared" ca="1" si="19"/>
        <v>1.0002425070000001</v>
      </c>
      <c r="H73" s="92">
        <f ca="1">TRUNC(PRODUCT(G$10:G72),15)</f>
        <v>1.0104810825413799</v>
      </c>
      <c r="I73" s="92">
        <f t="shared" si="15"/>
        <v>1</v>
      </c>
      <c r="J73" s="92">
        <f t="shared" ca="1" si="16"/>
        <v>1.0104810799999999</v>
      </c>
      <c r="K73" s="92">
        <f t="shared" ca="1" si="2"/>
        <v>10.48107999</v>
      </c>
      <c r="L73" s="96">
        <f>IF(VLOOKUP(A73,$U$12:$AD$125,8)=VLOOKUP(A72,$U$12:$AD$125,8),0,VLOOKUP(A73,U$12:$AD$125,8))</f>
        <v>0</v>
      </c>
      <c r="M73" s="97">
        <f>IF(L73&gt;0,VLOOKUP(L73,T$12:$AC$125,7),0)</f>
        <v>0</v>
      </c>
      <c r="N73" s="92">
        <f t="shared" si="3"/>
        <v>0</v>
      </c>
      <c r="O73" s="92">
        <f t="shared" ca="1" si="4"/>
        <v>10.48107999</v>
      </c>
      <c r="P73" s="98" t="str">
        <f t="shared" si="8"/>
        <v>J=</v>
      </c>
      <c r="Q73" s="99">
        <f t="shared" si="9"/>
        <v>43936</v>
      </c>
      <c r="R73" s="11"/>
      <c r="S73" s="11"/>
      <c r="T73" s="103">
        <v>44502</v>
      </c>
      <c r="U73" s="104" t="s">
        <v>54</v>
      </c>
      <c r="V73" s="43"/>
      <c r="W73" s="11"/>
      <c r="X73" s="43"/>
      <c r="Y73" s="43"/>
      <c r="Z73" s="49"/>
      <c r="AA73" s="11"/>
      <c r="AB73" s="22"/>
      <c r="AC73" s="48"/>
      <c r="AD73" s="47"/>
      <c r="AE73" s="11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</row>
    <row r="74" spans="1:179" x14ac:dyDescent="0.2">
      <c r="A74" s="90">
        <f t="shared" si="5"/>
        <v>43613</v>
      </c>
      <c r="B74" s="92">
        <f t="shared" ca="1" si="10"/>
        <v>1010.72612999</v>
      </c>
      <c r="C74" s="92">
        <f t="shared" si="6"/>
        <v>1000</v>
      </c>
      <c r="D74" s="93">
        <f ca="1">IF(A74&lt;$B$1,VLOOKUP(A74,[1]DI!$A$4:$B$15000,2,FALSE),0)</f>
        <v>6.4000000000000001E-2</v>
      </c>
      <c r="E74" s="92">
        <f t="shared" ca="1" si="14"/>
        <v>2.4620000000000002E-4</v>
      </c>
      <c r="F74" s="94">
        <f t="shared" si="7"/>
        <v>0.98499999999999999</v>
      </c>
      <c r="G74" s="95">
        <f t="shared" ref="G74:G137" ca="1" si="38">TRUNC((1+(E74*F74)),15)</f>
        <v>1.0002425070000001</v>
      </c>
      <c r="H74" s="92">
        <f ca="1">TRUNC(PRODUCT(G$10:G73),15)</f>
        <v>1.01072613127726</v>
      </c>
      <c r="I74" s="92">
        <f t="shared" si="15"/>
        <v>1</v>
      </c>
      <c r="J74" s="92">
        <f t="shared" ref="J74:J137" ca="1" si="39">ROUND(TRUNC(H74/I74,15),8)</f>
        <v>1.0107261299999999</v>
      </c>
      <c r="K74" s="92">
        <f t="shared" ref="K74:K137" ca="1" si="40">TRUNC((C74*(J74-1)),8)</f>
        <v>10.72612999</v>
      </c>
      <c r="L74" s="96">
        <f>IF(VLOOKUP(A74,$U$12:$AD$125,8)=VLOOKUP(A73,$U$12:$AD$125,8),0,VLOOKUP(A74,U$12:$AD$125,8))</f>
        <v>0</v>
      </c>
      <c r="M74" s="97">
        <f>IF(L74&gt;0,VLOOKUP(L74,T$12:$AC$125,7),0)</f>
        <v>0</v>
      </c>
      <c r="N74" s="92">
        <f t="shared" ref="N74:N137" si="41">IF(M74&gt;0,(C$10*M74),0)</f>
        <v>0</v>
      </c>
      <c r="O74" s="92">
        <f t="shared" ref="O74:O137" ca="1" si="42">(K74+N74)</f>
        <v>10.72612999</v>
      </c>
      <c r="P74" s="98" t="str">
        <f t="shared" si="8"/>
        <v>J=</v>
      </c>
      <c r="Q74" s="99">
        <f t="shared" si="9"/>
        <v>43936</v>
      </c>
      <c r="R74" s="11"/>
      <c r="S74" s="11"/>
      <c r="T74" s="103">
        <v>44515</v>
      </c>
      <c r="U74" s="104" t="s">
        <v>62</v>
      </c>
      <c r="V74" s="43"/>
      <c r="W74" s="11"/>
      <c r="X74" s="43"/>
      <c r="Y74" s="43"/>
      <c r="Z74" s="49"/>
      <c r="AA74" s="11"/>
      <c r="AB74" s="22"/>
      <c r="AC74" s="48"/>
      <c r="AD74" s="47"/>
      <c r="AE74" s="11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</row>
    <row r="75" spans="1:179" x14ac:dyDescent="0.2">
      <c r="A75" s="90">
        <f t="shared" ref="A75:A138" si="43">(A74+1)</f>
        <v>43614</v>
      </c>
      <c r="B75" s="92">
        <f t="shared" ca="1" si="10"/>
        <v>1010.97123999</v>
      </c>
      <c r="C75" s="92">
        <f t="shared" ref="C75:C138" si="44">TRUNC(C74-N74,8)</f>
        <v>1000</v>
      </c>
      <c r="D75" s="93">
        <f ca="1">IF(A75&lt;$B$1,VLOOKUP(A75,[1]DI!$A$4:$B$15000,2,FALSE),0)</f>
        <v>6.4000000000000001E-2</v>
      </c>
      <c r="E75" s="92">
        <f t="shared" ca="1" si="14"/>
        <v>2.4620000000000002E-4</v>
      </c>
      <c r="F75" s="94">
        <f t="shared" ref="F75:F138" si="45">F74</f>
        <v>0.98499999999999999</v>
      </c>
      <c r="G75" s="95">
        <f t="shared" ca="1" si="38"/>
        <v>1.0002425070000001</v>
      </c>
      <c r="H75" s="92">
        <f ca="1">TRUNC(PRODUCT(G$10:G74),15)</f>
        <v>1.0109712394391801</v>
      </c>
      <c r="I75" s="92">
        <f t="shared" ref="I75:I138" si="46">IF(OR(L74&gt;0,L74="E"),H74,I74)</f>
        <v>1</v>
      </c>
      <c r="J75" s="92">
        <f t="shared" ca="1" si="39"/>
        <v>1.0109712399999999</v>
      </c>
      <c r="K75" s="92">
        <f t="shared" ca="1" si="40"/>
        <v>10.971239990000001</v>
      </c>
      <c r="L75" s="96">
        <f>IF(VLOOKUP(A75,$U$12:$AD$125,8)=VLOOKUP(A74,$U$12:$AD$125,8),0,VLOOKUP(A75,U$12:$AD$125,8))</f>
        <v>0</v>
      </c>
      <c r="M75" s="97">
        <f>IF(L75&gt;0,VLOOKUP(L75,T$12:$AC$125,7),0)</f>
        <v>0</v>
      </c>
      <c r="N75" s="92">
        <f t="shared" si="41"/>
        <v>0</v>
      </c>
      <c r="O75" s="92">
        <f t="shared" ca="1" si="42"/>
        <v>10.971239990000001</v>
      </c>
      <c r="P75" s="98" t="str">
        <f t="shared" ref="P75:P138" si="47">IF(L74&gt;0,VLOOKUP(A74,$U$12:$AD$125,9),P74)</f>
        <v>J=</v>
      </c>
      <c r="Q75" s="99">
        <f t="shared" ref="Q75:Q138" si="48">IF(L74&gt;0,VLOOKUP(A74,$U$12:$AD$125,10),Q74)</f>
        <v>43936</v>
      </c>
      <c r="R75" s="11"/>
      <c r="S75" s="11"/>
      <c r="T75" s="103">
        <v>44620</v>
      </c>
      <c r="U75" s="104" t="s">
        <v>48</v>
      </c>
      <c r="V75" s="43"/>
      <c r="W75" s="11"/>
      <c r="X75" s="43"/>
      <c r="Y75" s="43"/>
      <c r="Z75" s="49"/>
      <c r="AA75" s="11"/>
      <c r="AB75" s="22"/>
      <c r="AC75" s="48"/>
      <c r="AD75" s="47"/>
      <c r="AE75" s="11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</row>
    <row r="76" spans="1:179" x14ac:dyDescent="0.2">
      <c r="A76" s="90">
        <f t="shared" si="43"/>
        <v>43615</v>
      </c>
      <c r="B76" s="92">
        <f t="shared" ref="B76:B139" ca="1" si="49">IF(A76&lt;=TODAY(),C76+K76,IF(AND(A76&gt;TODAY(),A76&lt;=$B$1),IF(VLOOKUP(TODAY(),$A$10:$D$5000,4,FALSE)=0,"n.d",C76+K76),"n.d"))</f>
        <v>1011.21641</v>
      </c>
      <c r="C76" s="92">
        <f t="shared" si="44"/>
        <v>1000</v>
      </c>
      <c r="D76" s="93">
        <f ca="1">IF(A76&lt;$B$1,VLOOKUP(A76,[1]DI!$A$4:$B$15000,2,FALSE),0)</f>
        <v>6.4000000000000001E-2</v>
      </c>
      <c r="E76" s="92">
        <f t="shared" ca="1" si="14"/>
        <v>2.4620000000000002E-4</v>
      </c>
      <c r="F76" s="94">
        <f t="shared" si="45"/>
        <v>0.98499999999999999</v>
      </c>
      <c r="G76" s="95">
        <f t="shared" ca="1" si="38"/>
        <v>1.0002425070000001</v>
      </c>
      <c r="H76" s="92">
        <f ca="1">TRUNC(PRODUCT(G$10:G75),15)</f>
        <v>1.0112164070415399</v>
      </c>
      <c r="I76" s="92">
        <f t="shared" si="46"/>
        <v>1</v>
      </c>
      <c r="J76" s="92">
        <f t="shared" ca="1" si="39"/>
        <v>1.0112164100000001</v>
      </c>
      <c r="K76" s="92">
        <f t="shared" ca="1" si="40"/>
        <v>11.21641</v>
      </c>
      <c r="L76" s="96">
        <f>IF(VLOOKUP(A76,$U$12:$AD$125,8)=VLOOKUP(A75,$U$12:$AD$125,8),0,VLOOKUP(A76,U$12:$AD$125,8))</f>
        <v>0</v>
      </c>
      <c r="M76" s="97">
        <f>IF(L76&gt;0,VLOOKUP(L76,T$12:$AC$125,7),0)</f>
        <v>0</v>
      </c>
      <c r="N76" s="92">
        <f t="shared" si="41"/>
        <v>0</v>
      </c>
      <c r="O76" s="92">
        <f t="shared" ca="1" si="42"/>
        <v>11.21641</v>
      </c>
      <c r="P76" s="98" t="str">
        <f t="shared" si="47"/>
        <v>J=</v>
      </c>
      <c r="Q76" s="99">
        <f t="shared" si="48"/>
        <v>43936</v>
      </c>
      <c r="R76" s="11"/>
      <c r="S76" s="11"/>
      <c r="T76" s="103">
        <v>44621</v>
      </c>
      <c r="U76" s="104" t="s">
        <v>48</v>
      </c>
      <c r="V76" s="43"/>
      <c r="W76" s="11"/>
      <c r="X76" s="43"/>
      <c r="Y76" s="43"/>
      <c r="Z76" s="49"/>
      <c r="AA76" s="11"/>
      <c r="AB76" s="22"/>
      <c r="AC76" s="48"/>
      <c r="AD76" s="47"/>
      <c r="AE76" s="11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</row>
    <row r="77" spans="1:179" x14ac:dyDescent="0.2">
      <c r="A77" s="90">
        <f t="shared" si="43"/>
        <v>43616</v>
      </c>
      <c r="B77" s="92">
        <f t="shared" ca="1" si="49"/>
        <v>1011.46162999</v>
      </c>
      <c r="C77" s="92">
        <f t="shared" si="44"/>
        <v>1000</v>
      </c>
      <c r="D77" s="93">
        <f ca="1">IF(A77&lt;$B$1,VLOOKUP(A77,[1]DI!$A$4:$B$15000,2,FALSE),0)</f>
        <v>6.4000000000000001E-2</v>
      </c>
      <c r="E77" s="92">
        <f t="shared" ref="E77:E140" ca="1" si="50">ROUND((((1+D77)^(1/252)-1)),8)</f>
        <v>2.4620000000000002E-4</v>
      </c>
      <c r="F77" s="94">
        <f t="shared" si="45"/>
        <v>0.98499999999999999</v>
      </c>
      <c r="G77" s="95">
        <f t="shared" ca="1" si="38"/>
        <v>1.0002425070000001</v>
      </c>
      <c r="H77" s="92">
        <f ca="1">TRUNC(PRODUCT(G$10:G76),15)</f>
        <v>1.0114616340987601</v>
      </c>
      <c r="I77" s="92">
        <f t="shared" si="46"/>
        <v>1</v>
      </c>
      <c r="J77" s="92">
        <f t="shared" ca="1" si="39"/>
        <v>1.0114616299999999</v>
      </c>
      <c r="K77" s="92">
        <f t="shared" ca="1" si="40"/>
        <v>11.46162999</v>
      </c>
      <c r="L77" s="96">
        <f>IF(VLOOKUP(A77,$U$12:$AD$125,8)=VLOOKUP(A76,$U$12:$AD$125,8),0,VLOOKUP(A77,U$12:$AD$125,8))</f>
        <v>0</v>
      </c>
      <c r="M77" s="97">
        <f>IF(L77&gt;0,VLOOKUP(L77,T$12:$AC$125,7),0)</f>
        <v>0</v>
      </c>
      <c r="N77" s="92">
        <f t="shared" si="41"/>
        <v>0</v>
      </c>
      <c r="O77" s="92">
        <f t="shared" ca="1" si="42"/>
        <v>11.46162999</v>
      </c>
      <c r="P77" s="98" t="str">
        <f t="shared" si="47"/>
        <v>J=</v>
      </c>
      <c r="Q77" s="99">
        <f t="shared" si="48"/>
        <v>43936</v>
      </c>
      <c r="R77" s="11"/>
      <c r="S77" s="11"/>
      <c r="T77" s="103">
        <v>44666</v>
      </c>
      <c r="U77" s="104" t="s">
        <v>58</v>
      </c>
      <c r="V77" s="43"/>
      <c r="W77" s="11"/>
      <c r="X77" s="43"/>
      <c r="Y77" s="43"/>
      <c r="Z77" s="49"/>
      <c r="AA77" s="11"/>
      <c r="AB77" s="22"/>
      <c r="AC77" s="48"/>
      <c r="AD77" s="47"/>
      <c r="AE77" s="11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</row>
    <row r="78" spans="1:179" x14ac:dyDescent="0.2">
      <c r="A78" s="90">
        <f t="shared" si="43"/>
        <v>43617</v>
      </c>
      <c r="B78" s="92">
        <f t="shared" ca="1" si="49"/>
        <v>1011.70692</v>
      </c>
      <c r="C78" s="92">
        <f t="shared" si="44"/>
        <v>1000</v>
      </c>
      <c r="D78" s="93">
        <f ca="1">IF(A78&lt;$B$1,VLOOKUP(A78,[1]DI!$A$4:$B$15000,2,FALSE),0)</f>
        <v>0</v>
      </c>
      <c r="E78" s="92">
        <f t="shared" ca="1" si="50"/>
        <v>0</v>
      </c>
      <c r="F78" s="94">
        <f t="shared" si="45"/>
        <v>0.98499999999999999</v>
      </c>
      <c r="G78" s="95">
        <f t="shared" ca="1" si="38"/>
        <v>1</v>
      </c>
      <c r="H78" s="92">
        <f ca="1">TRUNC(PRODUCT(G$10:G77),15)</f>
        <v>1.01170692062526</v>
      </c>
      <c r="I78" s="92">
        <f t="shared" si="46"/>
        <v>1</v>
      </c>
      <c r="J78" s="92">
        <f t="shared" ca="1" si="39"/>
        <v>1.01170692</v>
      </c>
      <c r="K78" s="92">
        <f t="shared" ca="1" si="40"/>
        <v>11.70692</v>
      </c>
      <c r="L78" s="96">
        <f>IF(VLOOKUP(A78,$U$12:$AD$125,8)=VLOOKUP(A77,$U$12:$AD$125,8),0,VLOOKUP(A78,U$12:$AD$125,8))</f>
        <v>0</v>
      </c>
      <c r="M78" s="97">
        <f>IF(L78&gt;0,VLOOKUP(L78,T$12:$AC$125,7),0)</f>
        <v>0</v>
      </c>
      <c r="N78" s="92">
        <f t="shared" si="41"/>
        <v>0</v>
      </c>
      <c r="O78" s="92">
        <f t="shared" ca="1" si="42"/>
        <v>11.70692</v>
      </c>
      <c r="P78" s="98" t="str">
        <f t="shared" si="47"/>
        <v>J=</v>
      </c>
      <c r="Q78" s="99">
        <f t="shared" si="48"/>
        <v>43936</v>
      </c>
      <c r="R78" s="11"/>
      <c r="S78" s="11"/>
      <c r="T78" s="103">
        <v>44672</v>
      </c>
      <c r="U78" s="104" t="s">
        <v>49</v>
      </c>
      <c r="V78" s="43"/>
      <c r="W78" s="11"/>
      <c r="X78" s="43"/>
      <c r="Y78" s="43"/>
      <c r="Z78" s="49"/>
      <c r="AA78" s="11"/>
      <c r="AB78" s="22"/>
      <c r="AC78" s="48"/>
      <c r="AD78" s="47"/>
      <c r="AE78" s="11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</row>
    <row r="79" spans="1:179" x14ac:dyDescent="0.2">
      <c r="A79" s="90">
        <f t="shared" si="43"/>
        <v>43618</v>
      </c>
      <c r="B79" s="92">
        <f t="shared" ca="1" si="49"/>
        <v>1011.70692</v>
      </c>
      <c r="C79" s="92">
        <f t="shared" si="44"/>
        <v>1000</v>
      </c>
      <c r="D79" s="93">
        <f ca="1">IF(A79&lt;$B$1,VLOOKUP(A79,[1]DI!$A$4:$B$15000,2,FALSE),0)</f>
        <v>0</v>
      </c>
      <c r="E79" s="92">
        <f t="shared" ca="1" si="50"/>
        <v>0</v>
      </c>
      <c r="F79" s="94">
        <f t="shared" si="45"/>
        <v>0.98499999999999999</v>
      </c>
      <c r="G79" s="95">
        <f t="shared" ca="1" si="38"/>
        <v>1</v>
      </c>
      <c r="H79" s="92">
        <f ca="1">TRUNC(PRODUCT(G$10:G78),15)</f>
        <v>1.01170692062526</v>
      </c>
      <c r="I79" s="92">
        <f t="shared" si="46"/>
        <v>1</v>
      </c>
      <c r="J79" s="92">
        <f t="shared" ca="1" si="39"/>
        <v>1.01170692</v>
      </c>
      <c r="K79" s="92">
        <f t="shared" ca="1" si="40"/>
        <v>11.70692</v>
      </c>
      <c r="L79" s="96">
        <f>IF(VLOOKUP(A79,$U$12:$AD$125,8)=VLOOKUP(A78,$U$12:$AD$125,8),0,VLOOKUP(A79,U$12:$AD$125,8))</f>
        <v>0</v>
      </c>
      <c r="M79" s="97">
        <f>IF(L79&gt;0,VLOOKUP(L79,T$12:$AC$125,7),0)</f>
        <v>0</v>
      </c>
      <c r="N79" s="92">
        <f t="shared" si="41"/>
        <v>0</v>
      </c>
      <c r="O79" s="92">
        <f t="shared" ca="1" si="42"/>
        <v>11.70692</v>
      </c>
      <c r="P79" s="98" t="str">
        <f t="shared" si="47"/>
        <v>J=</v>
      </c>
      <c r="Q79" s="99">
        <f t="shared" si="48"/>
        <v>43936</v>
      </c>
      <c r="R79" s="11"/>
      <c r="S79" s="11"/>
      <c r="T79" s="103">
        <v>44728</v>
      </c>
      <c r="U79" s="104" t="s">
        <v>59</v>
      </c>
      <c r="V79" s="43"/>
      <c r="W79" s="11"/>
      <c r="X79" s="43"/>
      <c r="Y79" s="43"/>
      <c r="Z79" s="49"/>
      <c r="AA79" s="11"/>
      <c r="AB79" s="22"/>
      <c r="AC79" s="48"/>
      <c r="AD79" s="47"/>
      <c r="AE79" s="11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</row>
    <row r="80" spans="1:179" x14ac:dyDescent="0.2">
      <c r="A80" s="90">
        <f t="shared" si="43"/>
        <v>43619</v>
      </c>
      <c r="B80" s="92">
        <f t="shared" ca="1" si="49"/>
        <v>1011.70692</v>
      </c>
      <c r="C80" s="92">
        <f t="shared" si="44"/>
        <v>1000</v>
      </c>
      <c r="D80" s="93">
        <f ca="1">IF(A80&lt;$B$1,VLOOKUP(A80,[1]DI!$A$4:$B$15000,2,FALSE),0)</f>
        <v>6.4000000000000001E-2</v>
      </c>
      <c r="E80" s="92">
        <f t="shared" ca="1" si="50"/>
        <v>2.4620000000000002E-4</v>
      </c>
      <c r="F80" s="94">
        <f t="shared" si="45"/>
        <v>0.98499999999999999</v>
      </c>
      <c r="G80" s="95">
        <f t="shared" ca="1" si="38"/>
        <v>1.0002425070000001</v>
      </c>
      <c r="H80" s="92">
        <f ca="1">TRUNC(PRODUCT(G$10:G79),15)</f>
        <v>1.01170692062526</v>
      </c>
      <c r="I80" s="92">
        <f t="shared" si="46"/>
        <v>1</v>
      </c>
      <c r="J80" s="92">
        <f t="shared" ca="1" si="39"/>
        <v>1.01170692</v>
      </c>
      <c r="K80" s="92">
        <f t="shared" ca="1" si="40"/>
        <v>11.70692</v>
      </c>
      <c r="L80" s="96">
        <f>IF(VLOOKUP(A80,$U$12:$AD$125,8)=VLOOKUP(A79,$U$12:$AD$125,8),0,VLOOKUP(A80,U$12:$AD$125,8))</f>
        <v>0</v>
      </c>
      <c r="M80" s="97">
        <f>IF(L80&gt;0,VLOOKUP(L80,T$12:$AC$125,7),0)</f>
        <v>0</v>
      </c>
      <c r="N80" s="92">
        <f t="shared" si="41"/>
        <v>0</v>
      </c>
      <c r="O80" s="92">
        <f t="shared" ca="1" si="42"/>
        <v>11.70692</v>
      </c>
      <c r="P80" s="98" t="str">
        <f t="shared" si="47"/>
        <v>J=</v>
      </c>
      <c r="Q80" s="99">
        <f t="shared" si="48"/>
        <v>43936</v>
      </c>
      <c r="R80" s="11"/>
      <c r="S80" s="11"/>
      <c r="T80" s="103">
        <v>44811</v>
      </c>
      <c r="U80" s="104" t="s">
        <v>61</v>
      </c>
      <c r="V80" s="43"/>
      <c r="W80" s="11"/>
      <c r="X80" s="43"/>
      <c r="Y80" s="43"/>
      <c r="Z80" s="49"/>
      <c r="AA80" s="11"/>
      <c r="AB80" s="22"/>
      <c r="AC80" s="48"/>
      <c r="AD80" s="47"/>
      <c r="AE80" s="11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</row>
    <row r="81" spans="1:176" x14ac:dyDescent="0.2">
      <c r="A81" s="90">
        <f t="shared" si="43"/>
        <v>43620</v>
      </c>
      <c r="B81" s="92">
        <f t="shared" ca="1" si="49"/>
        <v>1011.95227</v>
      </c>
      <c r="C81" s="92">
        <f t="shared" si="44"/>
        <v>1000</v>
      </c>
      <c r="D81" s="93">
        <f ca="1">IF(A81&lt;$B$1,VLOOKUP(A81,[1]DI!$A$4:$B$15000,2,FALSE),0)</f>
        <v>6.4000000000000001E-2</v>
      </c>
      <c r="E81" s="92">
        <f t="shared" ca="1" si="50"/>
        <v>2.4620000000000002E-4</v>
      </c>
      <c r="F81" s="94">
        <f t="shared" si="45"/>
        <v>0.98499999999999999</v>
      </c>
      <c r="G81" s="95">
        <f t="shared" ca="1" si="38"/>
        <v>1.0002425070000001</v>
      </c>
      <c r="H81" s="92">
        <f ca="1">TRUNC(PRODUCT(G$10:G80),15)</f>
        <v>1.0119522666354599</v>
      </c>
      <c r="I81" s="92">
        <f t="shared" si="46"/>
        <v>1</v>
      </c>
      <c r="J81" s="92">
        <f t="shared" ca="1" si="39"/>
        <v>1.0119522700000001</v>
      </c>
      <c r="K81" s="92">
        <f t="shared" ca="1" si="40"/>
        <v>11.95227</v>
      </c>
      <c r="L81" s="96">
        <f>IF(VLOOKUP(A81,$U$12:$AD$125,8)=VLOOKUP(A80,$U$12:$AD$125,8),0,VLOOKUP(A81,U$12:$AD$125,8))</f>
        <v>0</v>
      </c>
      <c r="M81" s="97">
        <f>IF(L81&gt;0,VLOOKUP(L81,T$12:$AC$125,7),0)</f>
        <v>0</v>
      </c>
      <c r="N81" s="92">
        <f t="shared" si="41"/>
        <v>0</v>
      </c>
      <c r="O81" s="92">
        <f t="shared" ca="1" si="42"/>
        <v>11.95227</v>
      </c>
      <c r="P81" s="98" t="str">
        <f t="shared" si="47"/>
        <v>J=</v>
      </c>
      <c r="Q81" s="99">
        <f t="shared" si="48"/>
        <v>43936</v>
      </c>
      <c r="R81" s="11"/>
      <c r="S81" s="11"/>
      <c r="T81" s="103">
        <v>44846</v>
      </c>
      <c r="U81" s="105" t="s">
        <v>50</v>
      </c>
      <c r="V81" s="43"/>
      <c r="W81" s="11"/>
      <c r="X81" s="43"/>
      <c r="Y81" s="43"/>
      <c r="Z81" s="49"/>
      <c r="AA81" s="11"/>
      <c r="AB81" s="22"/>
      <c r="AC81" s="48"/>
      <c r="AD81" s="47"/>
      <c r="AE81" s="11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</row>
    <row r="82" spans="1:176" x14ac:dyDescent="0.2">
      <c r="A82" s="90">
        <f t="shared" si="43"/>
        <v>43621</v>
      </c>
      <c r="B82" s="92">
        <f t="shared" ca="1" si="49"/>
        <v>1012.19766999</v>
      </c>
      <c r="C82" s="92">
        <f t="shared" si="44"/>
        <v>1000</v>
      </c>
      <c r="D82" s="93">
        <f ca="1">IF(A82&lt;$B$1,VLOOKUP(A82,[1]DI!$A$4:$B$15000,2,FALSE),0)</f>
        <v>6.4000000000000001E-2</v>
      </c>
      <c r="E82" s="92">
        <f t="shared" ca="1" si="50"/>
        <v>2.4620000000000002E-4</v>
      </c>
      <c r="F82" s="94">
        <f t="shared" si="45"/>
        <v>0.98499999999999999</v>
      </c>
      <c r="G82" s="95">
        <f t="shared" ca="1" si="38"/>
        <v>1.0002425070000001</v>
      </c>
      <c r="H82" s="92">
        <f ca="1">TRUNC(PRODUCT(G$10:G81),15)</f>
        <v>1.01219767214379</v>
      </c>
      <c r="I82" s="92">
        <f t="shared" si="46"/>
        <v>1</v>
      </c>
      <c r="J82" s="92">
        <f t="shared" ca="1" si="39"/>
        <v>1.0121976699999999</v>
      </c>
      <c r="K82" s="92">
        <f t="shared" ca="1" si="40"/>
        <v>12.19766999</v>
      </c>
      <c r="L82" s="96">
        <f>IF(VLOOKUP(A82,$U$12:$AD$125,8)=VLOOKUP(A81,$U$12:$AD$125,8),0,VLOOKUP(A82,U$12:$AD$125,8))</f>
        <v>0</v>
      </c>
      <c r="M82" s="97">
        <f>IF(L82&gt;0,VLOOKUP(L82,T$12:$AC$125,7),0)</f>
        <v>0</v>
      </c>
      <c r="N82" s="92">
        <f t="shared" si="41"/>
        <v>0</v>
      </c>
      <c r="O82" s="92">
        <f t="shared" ca="1" si="42"/>
        <v>12.19766999</v>
      </c>
      <c r="P82" s="98" t="str">
        <f t="shared" si="47"/>
        <v>J=</v>
      </c>
      <c r="Q82" s="99">
        <f t="shared" si="48"/>
        <v>43936</v>
      </c>
      <c r="R82" s="11"/>
      <c r="S82" s="11"/>
      <c r="T82" s="103">
        <v>44867</v>
      </c>
      <c r="U82" s="104" t="s">
        <v>54</v>
      </c>
      <c r="V82" s="43"/>
      <c r="W82" s="11"/>
      <c r="X82" s="43"/>
      <c r="Y82" s="43"/>
      <c r="Z82" s="49"/>
      <c r="AA82" s="11"/>
      <c r="AB82" s="22"/>
      <c r="AC82" s="48"/>
      <c r="AD82" s="47"/>
      <c r="AE82" s="11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</row>
    <row r="83" spans="1:176" x14ac:dyDescent="0.2">
      <c r="A83" s="90">
        <f t="shared" si="43"/>
        <v>43622</v>
      </c>
      <c r="B83" s="92">
        <f t="shared" ca="1" si="49"/>
        <v>1012.44314</v>
      </c>
      <c r="C83" s="92">
        <f t="shared" si="44"/>
        <v>1000</v>
      </c>
      <c r="D83" s="93">
        <f ca="1">IF(A83&lt;$B$1,VLOOKUP(A83,[1]DI!$A$4:$B$15000,2,FALSE),0)</f>
        <v>6.4000000000000001E-2</v>
      </c>
      <c r="E83" s="92">
        <f t="shared" ca="1" si="50"/>
        <v>2.4620000000000002E-4</v>
      </c>
      <c r="F83" s="94">
        <f t="shared" si="45"/>
        <v>0.98499999999999999</v>
      </c>
      <c r="G83" s="95">
        <f t="shared" ca="1" si="38"/>
        <v>1.0002425070000001</v>
      </c>
      <c r="H83" s="92">
        <f ca="1">TRUNC(PRODUCT(G$10:G82),15)</f>
        <v>1.01244313716467</v>
      </c>
      <c r="I83" s="92">
        <f t="shared" si="46"/>
        <v>1</v>
      </c>
      <c r="J83" s="92">
        <f t="shared" ca="1" si="39"/>
        <v>1.01244314</v>
      </c>
      <c r="K83" s="92">
        <f t="shared" ca="1" si="40"/>
        <v>12.44314</v>
      </c>
      <c r="L83" s="96">
        <f>IF(VLOOKUP(A83,$U$12:$AD$125,8)=VLOOKUP(A82,$U$12:$AD$125,8),0,VLOOKUP(A83,U$12:$AD$125,8))</f>
        <v>0</v>
      </c>
      <c r="M83" s="97">
        <f>IF(L83&gt;0,VLOOKUP(L83,T$12:$AC$125,7),0)</f>
        <v>0</v>
      </c>
      <c r="N83" s="92">
        <f t="shared" si="41"/>
        <v>0</v>
      </c>
      <c r="O83" s="92">
        <f t="shared" ca="1" si="42"/>
        <v>12.44314</v>
      </c>
      <c r="P83" s="98" t="str">
        <f t="shared" si="47"/>
        <v>J=</v>
      </c>
      <c r="Q83" s="99">
        <f t="shared" si="48"/>
        <v>43936</v>
      </c>
      <c r="R83" s="11"/>
      <c r="S83" s="11"/>
      <c r="T83" s="103">
        <v>44880</v>
      </c>
      <c r="U83" s="104" t="s">
        <v>62</v>
      </c>
      <c r="V83" s="43"/>
      <c r="W83" s="11"/>
      <c r="X83" s="43"/>
      <c r="Y83" s="43"/>
      <c r="Z83" s="49"/>
      <c r="AA83" s="11"/>
      <c r="AB83" s="22"/>
      <c r="AC83" s="48"/>
      <c r="AD83" s="47"/>
      <c r="AE83" s="11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</row>
    <row r="84" spans="1:176" x14ac:dyDescent="0.2">
      <c r="A84" s="90">
        <f t="shared" si="43"/>
        <v>43623</v>
      </c>
      <c r="B84" s="92">
        <f t="shared" ca="1" si="49"/>
        <v>1012.68866</v>
      </c>
      <c r="C84" s="92">
        <f t="shared" si="44"/>
        <v>1000</v>
      </c>
      <c r="D84" s="93">
        <f ca="1">IF(A84&lt;$B$1,VLOOKUP(A84,[1]DI!$A$4:$B$15000,2,FALSE),0)</f>
        <v>6.4000000000000001E-2</v>
      </c>
      <c r="E84" s="92">
        <f t="shared" ca="1" si="50"/>
        <v>2.4620000000000002E-4</v>
      </c>
      <c r="F84" s="94">
        <f t="shared" si="45"/>
        <v>0.98499999999999999</v>
      </c>
      <c r="G84" s="95">
        <f t="shared" ca="1" si="38"/>
        <v>1.0002425070000001</v>
      </c>
      <c r="H84" s="92">
        <f ca="1">TRUNC(PRODUCT(G$10:G83),15)</f>
        <v>1.0126886617125299</v>
      </c>
      <c r="I84" s="92">
        <f t="shared" si="46"/>
        <v>1</v>
      </c>
      <c r="J84" s="92">
        <f t="shared" ca="1" si="39"/>
        <v>1.01268866</v>
      </c>
      <c r="K84" s="92">
        <f t="shared" ca="1" si="40"/>
        <v>12.68866</v>
      </c>
      <c r="L84" s="96">
        <f>IF(VLOOKUP(A84,$U$12:$AD$125,8)=VLOOKUP(A83,$U$12:$AD$125,8),0,VLOOKUP(A84,U$12:$AD$125,8))</f>
        <v>0</v>
      </c>
      <c r="M84" s="97">
        <f>IF(L84&gt;0,VLOOKUP(L84,T$12:$AC$125,7),0)</f>
        <v>0</v>
      </c>
      <c r="N84" s="92">
        <f t="shared" si="41"/>
        <v>0</v>
      </c>
      <c r="O84" s="92">
        <f t="shared" ca="1" si="42"/>
        <v>12.68866</v>
      </c>
      <c r="P84" s="98" t="str">
        <f t="shared" si="47"/>
        <v>J=</v>
      </c>
      <c r="Q84" s="99">
        <f t="shared" si="48"/>
        <v>43936</v>
      </c>
      <c r="R84" s="11"/>
      <c r="S84" s="11"/>
      <c r="T84" s="103">
        <v>44977</v>
      </c>
      <c r="U84" s="104" t="s">
        <v>48</v>
      </c>
      <c r="V84" s="43"/>
      <c r="W84" s="11"/>
      <c r="X84" s="43"/>
      <c r="Y84" s="43"/>
      <c r="Z84" s="49"/>
      <c r="AA84" s="11"/>
      <c r="AB84" s="22"/>
      <c r="AC84" s="48"/>
      <c r="AD84" s="47"/>
      <c r="AE84" s="11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</row>
    <row r="85" spans="1:176" x14ac:dyDescent="0.2">
      <c r="A85" s="90">
        <f t="shared" si="43"/>
        <v>43624</v>
      </c>
      <c r="B85" s="92">
        <f t="shared" ca="1" si="49"/>
        <v>1012.93425</v>
      </c>
      <c r="C85" s="92">
        <f t="shared" si="44"/>
        <v>1000</v>
      </c>
      <c r="D85" s="93">
        <f ca="1">IF(A85&lt;$B$1,VLOOKUP(A85,[1]DI!$A$4:$B$15000,2,FALSE),0)</f>
        <v>0</v>
      </c>
      <c r="E85" s="92">
        <f t="shared" ca="1" si="50"/>
        <v>0</v>
      </c>
      <c r="F85" s="94">
        <f t="shared" si="45"/>
        <v>0.98499999999999999</v>
      </c>
      <c r="G85" s="95">
        <f t="shared" ca="1" si="38"/>
        <v>1</v>
      </c>
      <c r="H85" s="92">
        <f ca="1">TRUNC(PRODUCT(G$10:G84),15)</f>
        <v>1.01293424580182</v>
      </c>
      <c r="I85" s="92">
        <f t="shared" si="46"/>
        <v>1</v>
      </c>
      <c r="J85" s="92">
        <f t="shared" ca="1" si="39"/>
        <v>1.01293425</v>
      </c>
      <c r="K85" s="92">
        <f t="shared" ca="1" si="40"/>
        <v>12.93425</v>
      </c>
      <c r="L85" s="96">
        <f>IF(VLOOKUP(A85,$U$12:$AD$125,8)=VLOOKUP(A84,$U$12:$AD$125,8),0,VLOOKUP(A85,U$12:$AD$125,8))</f>
        <v>0</v>
      </c>
      <c r="M85" s="97">
        <f>IF(L85&gt;0,VLOOKUP(L85,T$12:$AC$125,7),0)</f>
        <v>0</v>
      </c>
      <c r="N85" s="92">
        <f t="shared" si="41"/>
        <v>0</v>
      </c>
      <c r="O85" s="92">
        <f t="shared" ca="1" si="42"/>
        <v>12.93425</v>
      </c>
      <c r="P85" s="98" t="str">
        <f t="shared" si="47"/>
        <v>J=</v>
      </c>
      <c r="Q85" s="99">
        <f t="shared" si="48"/>
        <v>43936</v>
      </c>
      <c r="R85" s="11"/>
      <c r="S85" s="11"/>
      <c r="T85" s="103">
        <v>44978</v>
      </c>
      <c r="U85" s="104" t="s">
        <v>48</v>
      </c>
      <c r="V85" s="43"/>
      <c r="W85" s="11"/>
      <c r="X85" s="43"/>
      <c r="Y85" s="43"/>
      <c r="Z85" s="49"/>
      <c r="AA85" s="11"/>
      <c r="AB85" s="22"/>
      <c r="AC85" s="48"/>
      <c r="AD85" s="47"/>
      <c r="AE85" s="11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</row>
    <row r="86" spans="1:176" x14ac:dyDescent="0.2">
      <c r="A86" s="90">
        <f t="shared" si="43"/>
        <v>43625</v>
      </c>
      <c r="B86" s="92">
        <f t="shared" ca="1" si="49"/>
        <v>1012.93425</v>
      </c>
      <c r="C86" s="92">
        <f t="shared" si="44"/>
        <v>1000</v>
      </c>
      <c r="D86" s="93">
        <f ca="1">IF(A86&lt;$B$1,VLOOKUP(A86,[1]DI!$A$4:$B$15000,2,FALSE),0)</f>
        <v>0</v>
      </c>
      <c r="E86" s="92">
        <f t="shared" ca="1" si="50"/>
        <v>0</v>
      </c>
      <c r="F86" s="94">
        <f t="shared" si="45"/>
        <v>0.98499999999999999</v>
      </c>
      <c r="G86" s="95">
        <f t="shared" ca="1" si="38"/>
        <v>1</v>
      </c>
      <c r="H86" s="92">
        <f ca="1">TRUNC(PRODUCT(G$10:G85),15)</f>
        <v>1.01293424580182</v>
      </c>
      <c r="I86" s="92">
        <f t="shared" si="46"/>
        <v>1</v>
      </c>
      <c r="J86" s="92">
        <f t="shared" ca="1" si="39"/>
        <v>1.01293425</v>
      </c>
      <c r="K86" s="92">
        <f t="shared" ca="1" si="40"/>
        <v>12.93425</v>
      </c>
      <c r="L86" s="96">
        <f>IF(VLOOKUP(A86,$U$12:$AD$125,8)=VLOOKUP(A85,$U$12:$AD$125,8),0,VLOOKUP(A86,U$12:$AD$125,8))</f>
        <v>0</v>
      </c>
      <c r="M86" s="97">
        <f>IF(L86&gt;0,VLOOKUP(L86,T$12:$AC$125,7),0)</f>
        <v>0</v>
      </c>
      <c r="N86" s="92">
        <f t="shared" si="41"/>
        <v>0</v>
      </c>
      <c r="O86" s="92">
        <f t="shared" ca="1" si="42"/>
        <v>12.93425</v>
      </c>
      <c r="P86" s="98" t="str">
        <f t="shared" si="47"/>
        <v>J=</v>
      </c>
      <c r="Q86" s="99">
        <f t="shared" si="48"/>
        <v>43936</v>
      </c>
      <c r="R86" s="11"/>
      <c r="S86" s="11"/>
      <c r="T86" s="103">
        <v>45023</v>
      </c>
      <c r="U86" s="104" t="s">
        <v>58</v>
      </c>
      <c r="V86" s="43"/>
      <c r="W86" s="11"/>
      <c r="X86" s="43"/>
      <c r="Y86" s="43"/>
      <c r="Z86" s="49"/>
      <c r="AA86" s="11"/>
      <c r="AB86" s="22"/>
      <c r="AC86" s="48"/>
      <c r="AD86" s="47"/>
      <c r="AE86" s="11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</row>
    <row r="87" spans="1:176" x14ac:dyDescent="0.2">
      <c r="A87" s="90">
        <f t="shared" si="43"/>
        <v>43626</v>
      </c>
      <c r="B87" s="92">
        <f t="shared" ca="1" si="49"/>
        <v>1012.93425</v>
      </c>
      <c r="C87" s="92">
        <f t="shared" si="44"/>
        <v>1000</v>
      </c>
      <c r="D87" s="93">
        <f ca="1">IF(A87&lt;$B$1,VLOOKUP(A87,[1]DI!$A$4:$B$15000,2,FALSE),0)</f>
        <v>6.4000000000000001E-2</v>
      </c>
      <c r="E87" s="92">
        <f t="shared" ca="1" si="50"/>
        <v>2.4620000000000002E-4</v>
      </c>
      <c r="F87" s="94">
        <f t="shared" si="45"/>
        <v>0.98499999999999999</v>
      </c>
      <c r="G87" s="95">
        <f t="shared" ca="1" si="38"/>
        <v>1.0002425070000001</v>
      </c>
      <c r="H87" s="92">
        <f ca="1">TRUNC(PRODUCT(G$10:G86),15)</f>
        <v>1.01293424580182</v>
      </c>
      <c r="I87" s="92">
        <f t="shared" si="46"/>
        <v>1</v>
      </c>
      <c r="J87" s="92">
        <f t="shared" ca="1" si="39"/>
        <v>1.01293425</v>
      </c>
      <c r="K87" s="92">
        <f t="shared" ca="1" si="40"/>
        <v>12.93425</v>
      </c>
      <c r="L87" s="96">
        <f>IF(VLOOKUP(A87,$U$12:$AD$125,8)=VLOOKUP(A86,$U$12:$AD$125,8),0,VLOOKUP(A87,U$12:$AD$125,8))</f>
        <v>0</v>
      </c>
      <c r="M87" s="97">
        <f>IF(L87&gt;0,VLOOKUP(L87,T$12:$AC$125,7),0)</f>
        <v>0</v>
      </c>
      <c r="N87" s="92">
        <f t="shared" si="41"/>
        <v>0</v>
      </c>
      <c r="O87" s="92">
        <f t="shared" ca="1" si="42"/>
        <v>12.93425</v>
      </c>
      <c r="P87" s="98" t="str">
        <f t="shared" si="47"/>
        <v>J=</v>
      </c>
      <c r="Q87" s="99">
        <f t="shared" si="48"/>
        <v>43936</v>
      </c>
      <c r="R87" s="11"/>
      <c r="S87" s="11"/>
      <c r="T87" s="103">
        <v>45037</v>
      </c>
      <c r="U87" s="104" t="s">
        <v>49</v>
      </c>
      <c r="V87" s="43"/>
      <c r="W87" s="11"/>
      <c r="X87" s="43"/>
      <c r="Y87" s="43"/>
      <c r="Z87" s="49"/>
      <c r="AA87" s="11"/>
      <c r="AB87" s="22"/>
      <c r="AC87" s="48"/>
      <c r="AD87" s="47"/>
      <c r="AE87" s="11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</row>
    <row r="88" spans="1:176" x14ac:dyDescent="0.2">
      <c r="A88" s="90">
        <f t="shared" si="43"/>
        <v>43627</v>
      </c>
      <c r="B88" s="92">
        <f t="shared" ca="1" si="49"/>
        <v>1013.17989</v>
      </c>
      <c r="C88" s="92">
        <f t="shared" si="44"/>
        <v>1000</v>
      </c>
      <c r="D88" s="93">
        <f ca="1">IF(A88&lt;$B$1,VLOOKUP(A88,[1]DI!$A$4:$B$15000,2,FALSE),0)</f>
        <v>6.4000000000000001E-2</v>
      </c>
      <c r="E88" s="92">
        <f t="shared" ca="1" si="50"/>
        <v>2.4620000000000002E-4</v>
      </c>
      <c r="F88" s="94">
        <f t="shared" si="45"/>
        <v>0.98499999999999999</v>
      </c>
      <c r="G88" s="95">
        <f t="shared" ca="1" si="38"/>
        <v>1.0002425070000001</v>
      </c>
      <c r="H88" s="92">
        <f ca="1">TRUNC(PRODUCT(G$10:G87),15)</f>
        <v>1.0131798894469699</v>
      </c>
      <c r="I88" s="92">
        <f t="shared" si="46"/>
        <v>1</v>
      </c>
      <c r="J88" s="92">
        <f t="shared" ca="1" si="39"/>
        <v>1.01317989</v>
      </c>
      <c r="K88" s="92">
        <f t="shared" ca="1" si="40"/>
        <v>13.17989</v>
      </c>
      <c r="L88" s="96">
        <f>IF(VLOOKUP(A88,$U$12:$AD$125,8)=VLOOKUP(A87,$U$12:$AD$125,8),0,VLOOKUP(A88,U$12:$AD$125,8))</f>
        <v>0</v>
      </c>
      <c r="M88" s="97">
        <f>IF(L88&gt;0,VLOOKUP(L88,T$12:$AC$125,7),0)</f>
        <v>0</v>
      </c>
      <c r="N88" s="92">
        <f t="shared" si="41"/>
        <v>0</v>
      </c>
      <c r="O88" s="92">
        <f t="shared" ca="1" si="42"/>
        <v>13.17989</v>
      </c>
      <c r="P88" s="98" t="str">
        <f t="shared" si="47"/>
        <v>J=</v>
      </c>
      <c r="Q88" s="99">
        <f t="shared" si="48"/>
        <v>43936</v>
      </c>
      <c r="R88" s="11"/>
      <c r="S88" s="11"/>
      <c r="T88" s="103">
        <v>45047</v>
      </c>
      <c r="U88" s="104" t="s">
        <v>60</v>
      </c>
      <c r="V88" s="43"/>
      <c r="W88" s="11"/>
      <c r="X88" s="43"/>
      <c r="Y88" s="43"/>
      <c r="Z88" s="49"/>
      <c r="AA88" s="11"/>
      <c r="AB88" s="22"/>
      <c r="AC88" s="48"/>
      <c r="AD88" s="47"/>
      <c r="AE88" s="11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</row>
    <row r="89" spans="1:176" x14ac:dyDescent="0.2">
      <c r="A89" s="90">
        <f t="shared" si="43"/>
        <v>43628</v>
      </c>
      <c r="B89" s="92">
        <f t="shared" ca="1" si="49"/>
        <v>1013.4255900000001</v>
      </c>
      <c r="C89" s="92">
        <f t="shared" si="44"/>
        <v>1000</v>
      </c>
      <c r="D89" s="93">
        <f ca="1">IF(A89&lt;$B$1,VLOOKUP(A89,[1]DI!$A$4:$B$15000,2,FALSE),0)</f>
        <v>6.4000000000000001E-2</v>
      </c>
      <c r="E89" s="92">
        <f t="shared" ca="1" si="50"/>
        <v>2.4620000000000002E-4</v>
      </c>
      <c r="F89" s="94">
        <f t="shared" si="45"/>
        <v>0.98499999999999999</v>
      </c>
      <c r="G89" s="95">
        <f t="shared" ca="1" si="38"/>
        <v>1.0002425070000001</v>
      </c>
      <c r="H89" s="92">
        <f ca="1">TRUNC(PRODUCT(G$10:G88),15)</f>
        <v>1.01342559266242</v>
      </c>
      <c r="I89" s="92">
        <f t="shared" si="46"/>
        <v>1</v>
      </c>
      <c r="J89" s="92">
        <f t="shared" ca="1" si="39"/>
        <v>1.01342559</v>
      </c>
      <c r="K89" s="92">
        <f t="shared" ca="1" si="40"/>
        <v>13.42559</v>
      </c>
      <c r="L89" s="96">
        <f>IF(VLOOKUP(A89,$U$12:$AD$125,8)=VLOOKUP(A88,$U$12:$AD$125,8),0,VLOOKUP(A89,U$12:$AD$125,8))</f>
        <v>0</v>
      </c>
      <c r="M89" s="97">
        <f>IF(L89&gt;0,VLOOKUP(L89,T$12:$AC$125,7),0)</f>
        <v>0</v>
      </c>
      <c r="N89" s="92">
        <f t="shared" si="41"/>
        <v>0</v>
      </c>
      <c r="O89" s="92">
        <f t="shared" ca="1" si="42"/>
        <v>13.42559</v>
      </c>
      <c r="P89" s="98" t="str">
        <f t="shared" si="47"/>
        <v>J=</v>
      </c>
      <c r="Q89" s="99">
        <f t="shared" si="48"/>
        <v>43936</v>
      </c>
      <c r="R89" s="11"/>
      <c r="S89" s="11"/>
      <c r="T89" s="103">
        <v>45085</v>
      </c>
      <c r="U89" s="104" t="s">
        <v>59</v>
      </c>
      <c r="V89" s="43"/>
      <c r="W89" s="11"/>
      <c r="X89" s="43"/>
      <c r="Y89" s="43"/>
      <c r="Z89" s="49"/>
      <c r="AA89" s="11"/>
      <c r="AB89" s="22"/>
      <c r="AC89" s="48"/>
      <c r="AD89" s="47"/>
      <c r="AE89" s="11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</row>
    <row r="90" spans="1:176" x14ac:dyDescent="0.2">
      <c r="A90" s="90">
        <f t="shared" si="43"/>
        <v>43629</v>
      </c>
      <c r="B90" s="92">
        <f t="shared" ca="1" si="49"/>
        <v>1013.67136</v>
      </c>
      <c r="C90" s="92">
        <f t="shared" si="44"/>
        <v>1000</v>
      </c>
      <c r="D90" s="93">
        <f ca="1">IF(A90&lt;$B$1,VLOOKUP(A90,[1]DI!$A$4:$B$15000,2,FALSE),0)</f>
        <v>6.4000000000000001E-2</v>
      </c>
      <c r="E90" s="92">
        <f t="shared" ca="1" si="50"/>
        <v>2.4620000000000002E-4</v>
      </c>
      <c r="F90" s="94">
        <f t="shared" si="45"/>
        <v>0.98499999999999999</v>
      </c>
      <c r="G90" s="95">
        <f t="shared" ca="1" si="38"/>
        <v>1.0002425070000001</v>
      </c>
      <c r="H90" s="92">
        <f ca="1">TRUNC(PRODUCT(G$10:G89),15)</f>
        <v>1.01367135546262</v>
      </c>
      <c r="I90" s="92">
        <f t="shared" si="46"/>
        <v>1</v>
      </c>
      <c r="J90" s="92">
        <f t="shared" ca="1" si="39"/>
        <v>1.01367136</v>
      </c>
      <c r="K90" s="92">
        <f t="shared" ca="1" si="40"/>
        <v>13.67136</v>
      </c>
      <c r="L90" s="96">
        <f>IF(VLOOKUP(A90,$U$12:$AD$125,8)=VLOOKUP(A89,$U$12:$AD$125,8),0,VLOOKUP(A90,U$12:$AD$125,8))</f>
        <v>0</v>
      </c>
      <c r="M90" s="97">
        <f>IF(L90&gt;0,VLOOKUP(L90,T$12:$AC$125,7),0)</f>
        <v>0</v>
      </c>
      <c r="N90" s="92">
        <f t="shared" si="41"/>
        <v>0</v>
      </c>
      <c r="O90" s="92">
        <f t="shared" ca="1" si="42"/>
        <v>13.67136</v>
      </c>
      <c r="P90" s="98" t="str">
        <f t="shared" si="47"/>
        <v>J=</v>
      </c>
      <c r="Q90" s="99">
        <f t="shared" si="48"/>
        <v>43936</v>
      </c>
      <c r="R90" s="11"/>
      <c r="S90" s="11"/>
      <c r="T90" s="103">
        <v>45176</v>
      </c>
      <c r="U90" s="104" t="s">
        <v>61</v>
      </c>
      <c r="V90" s="43"/>
      <c r="W90" s="11"/>
      <c r="X90" s="43"/>
      <c r="Y90" s="43"/>
      <c r="Z90" s="49"/>
      <c r="AA90" s="11"/>
      <c r="AB90" s="22"/>
      <c r="AC90" s="48"/>
      <c r="AD90" s="47"/>
      <c r="AE90" s="11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</row>
    <row r="91" spans="1:176" x14ac:dyDescent="0.2">
      <c r="A91" s="90">
        <f t="shared" si="43"/>
        <v>43630</v>
      </c>
      <c r="B91" s="92">
        <f t="shared" ca="1" si="49"/>
        <v>1013.91718</v>
      </c>
      <c r="C91" s="92">
        <f t="shared" si="44"/>
        <v>1000</v>
      </c>
      <c r="D91" s="93">
        <f ca="1">IF(A91&lt;$B$1,VLOOKUP(A91,[1]DI!$A$4:$B$15000,2,FALSE),0)</f>
        <v>6.4000000000000001E-2</v>
      </c>
      <c r="E91" s="92">
        <f t="shared" ca="1" si="50"/>
        <v>2.4620000000000002E-4</v>
      </c>
      <c r="F91" s="94">
        <f t="shared" si="45"/>
        <v>0.98499999999999999</v>
      </c>
      <c r="G91" s="95">
        <f t="shared" ca="1" si="38"/>
        <v>1.0002425070000001</v>
      </c>
      <c r="H91" s="92">
        <f ca="1">TRUNC(PRODUCT(G$10:G90),15)</f>
        <v>1.01391717786201</v>
      </c>
      <c r="I91" s="92">
        <f t="shared" si="46"/>
        <v>1</v>
      </c>
      <c r="J91" s="92">
        <f t="shared" ca="1" si="39"/>
        <v>1.01391718</v>
      </c>
      <c r="K91" s="92">
        <f t="shared" ca="1" si="40"/>
        <v>13.91718</v>
      </c>
      <c r="L91" s="96">
        <f>IF(VLOOKUP(A91,$U$12:$AD$125,8)=VLOOKUP(A90,$U$12:$AD$125,8),0,VLOOKUP(A91,U$12:$AD$125,8))</f>
        <v>0</v>
      </c>
      <c r="M91" s="97">
        <f>IF(L91&gt;0,VLOOKUP(L91,T$12:$AC$125,7),0)</f>
        <v>0</v>
      </c>
      <c r="N91" s="92">
        <f t="shared" si="41"/>
        <v>0</v>
      </c>
      <c r="O91" s="92">
        <f t="shared" ca="1" si="42"/>
        <v>13.91718</v>
      </c>
      <c r="P91" s="98" t="str">
        <f t="shared" si="47"/>
        <v>J=</v>
      </c>
      <c r="Q91" s="99">
        <f t="shared" si="48"/>
        <v>43936</v>
      </c>
      <c r="R91" s="11"/>
      <c r="S91" s="11"/>
      <c r="T91" s="103">
        <v>45211</v>
      </c>
      <c r="U91" s="105" t="s">
        <v>50</v>
      </c>
      <c r="V91" s="43"/>
      <c r="W91" s="11"/>
      <c r="X91" s="43"/>
      <c r="Y91" s="43"/>
      <c r="Z91" s="49"/>
      <c r="AA91" s="11"/>
      <c r="AB91" s="22"/>
      <c r="AC91" s="48"/>
      <c r="AD91" s="47"/>
      <c r="AE91" s="11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</row>
    <row r="92" spans="1:176" x14ac:dyDescent="0.2">
      <c r="A92" s="90">
        <f t="shared" si="43"/>
        <v>43631</v>
      </c>
      <c r="B92" s="92">
        <f t="shared" ca="1" si="49"/>
        <v>1014.16306</v>
      </c>
      <c r="C92" s="92">
        <f t="shared" si="44"/>
        <v>1000</v>
      </c>
      <c r="D92" s="93">
        <f ca="1">IF(A92&lt;$B$1,VLOOKUP(A92,[1]DI!$A$4:$B$15000,2,FALSE),0)</f>
        <v>0</v>
      </c>
      <c r="E92" s="92">
        <f t="shared" ca="1" si="50"/>
        <v>0</v>
      </c>
      <c r="F92" s="94">
        <f t="shared" si="45"/>
        <v>0.98499999999999999</v>
      </c>
      <c r="G92" s="95">
        <f t="shared" ca="1" si="38"/>
        <v>1</v>
      </c>
      <c r="H92" s="92">
        <f ca="1">TRUNC(PRODUCT(G$10:G91),15)</f>
        <v>1.0141630598750699</v>
      </c>
      <c r="I92" s="92">
        <f t="shared" si="46"/>
        <v>1</v>
      </c>
      <c r="J92" s="92">
        <f t="shared" ca="1" si="39"/>
        <v>1.01416306</v>
      </c>
      <c r="K92" s="92">
        <f t="shared" ca="1" si="40"/>
        <v>14.16306</v>
      </c>
      <c r="L92" s="96">
        <f>IF(VLOOKUP(A92,$U$12:$AD$125,8)=VLOOKUP(A91,$U$12:$AD$125,8),0,VLOOKUP(A92,U$12:$AD$125,8))</f>
        <v>0</v>
      </c>
      <c r="M92" s="97">
        <f>IF(L92&gt;0,VLOOKUP(L92,T$12:$AC$125,7),0)</f>
        <v>0</v>
      </c>
      <c r="N92" s="92">
        <f t="shared" si="41"/>
        <v>0</v>
      </c>
      <c r="O92" s="92">
        <f t="shared" ca="1" si="42"/>
        <v>14.16306</v>
      </c>
      <c r="P92" s="98" t="str">
        <f t="shared" si="47"/>
        <v>J=</v>
      </c>
      <c r="Q92" s="99">
        <f t="shared" si="48"/>
        <v>43936</v>
      </c>
      <c r="R92" s="11"/>
      <c r="S92" s="11"/>
      <c r="T92" s="103">
        <v>45232</v>
      </c>
      <c r="U92" s="104" t="s">
        <v>54</v>
      </c>
      <c r="V92" s="43"/>
      <c r="W92" s="11"/>
      <c r="X92" s="43"/>
      <c r="Y92" s="43"/>
      <c r="Z92" s="49"/>
      <c r="AA92" s="11"/>
      <c r="AB92" s="22"/>
      <c r="AC92" s="48"/>
      <c r="AD92" s="47"/>
      <c r="AE92" s="11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</row>
    <row r="93" spans="1:176" x14ac:dyDescent="0.2">
      <c r="A93" s="90">
        <f t="shared" si="43"/>
        <v>43632</v>
      </c>
      <c r="B93" s="92">
        <f t="shared" ca="1" si="49"/>
        <v>1014.16306</v>
      </c>
      <c r="C93" s="92">
        <f t="shared" si="44"/>
        <v>1000</v>
      </c>
      <c r="D93" s="93">
        <f ca="1">IF(A93&lt;$B$1,VLOOKUP(A93,[1]DI!$A$4:$B$15000,2,FALSE),0)</f>
        <v>0</v>
      </c>
      <c r="E93" s="92">
        <f t="shared" ca="1" si="50"/>
        <v>0</v>
      </c>
      <c r="F93" s="94">
        <f t="shared" si="45"/>
        <v>0.98499999999999999</v>
      </c>
      <c r="G93" s="95">
        <f t="shared" ca="1" si="38"/>
        <v>1</v>
      </c>
      <c r="H93" s="92">
        <f ca="1">TRUNC(PRODUCT(G$10:G92),15)</f>
        <v>1.0141630598750699</v>
      </c>
      <c r="I93" s="92">
        <f t="shared" si="46"/>
        <v>1</v>
      </c>
      <c r="J93" s="92">
        <f t="shared" ca="1" si="39"/>
        <v>1.01416306</v>
      </c>
      <c r="K93" s="92">
        <f t="shared" ca="1" si="40"/>
        <v>14.16306</v>
      </c>
      <c r="L93" s="96">
        <f>IF(VLOOKUP(A93,$U$12:$AD$125,8)=VLOOKUP(A92,$U$12:$AD$125,8),0,VLOOKUP(A93,U$12:$AD$125,8))</f>
        <v>0</v>
      </c>
      <c r="M93" s="97">
        <f>IF(L93&gt;0,VLOOKUP(L93,T$12:$AC$125,7),0)</f>
        <v>0</v>
      </c>
      <c r="N93" s="92">
        <f t="shared" si="41"/>
        <v>0</v>
      </c>
      <c r="O93" s="92">
        <f t="shared" ca="1" si="42"/>
        <v>14.16306</v>
      </c>
      <c r="P93" s="98" t="str">
        <f t="shared" si="47"/>
        <v>J=</v>
      </c>
      <c r="Q93" s="99">
        <f t="shared" si="48"/>
        <v>43936</v>
      </c>
      <c r="R93" s="11"/>
      <c r="S93" s="11"/>
      <c r="T93" s="103">
        <v>45245</v>
      </c>
      <c r="U93" s="104" t="s">
        <v>62</v>
      </c>
      <c r="V93" s="43"/>
      <c r="W93" s="11"/>
      <c r="X93" s="43"/>
      <c r="Y93" s="43"/>
      <c r="Z93" s="49"/>
      <c r="AA93" s="11"/>
      <c r="AB93" s="22"/>
      <c r="AC93" s="48"/>
      <c r="AD93" s="47"/>
      <c r="AE93" s="11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</row>
    <row r="94" spans="1:176" x14ac:dyDescent="0.2">
      <c r="A94" s="90">
        <f t="shared" si="43"/>
        <v>43633</v>
      </c>
      <c r="B94" s="92">
        <f t="shared" ca="1" si="49"/>
        <v>1014.16306</v>
      </c>
      <c r="C94" s="92">
        <f t="shared" si="44"/>
        <v>1000</v>
      </c>
      <c r="D94" s="93">
        <f ca="1">IF(A94&lt;$B$1,VLOOKUP(A94,[1]DI!$A$4:$B$15000,2,FALSE),0)</f>
        <v>6.4000000000000001E-2</v>
      </c>
      <c r="E94" s="92">
        <f t="shared" ca="1" si="50"/>
        <v>2.4620000000000002E-4</v>
      </c>
      <c r="F94" s="94">
        <f t="shared" si="45"/>
        <v>0.98499999999999999</v>
      </c>
      <c r="G94" s="95">
        <f t="shared" ca="1" si="38"/>
        <v>1.0002425070000001</v>
      </c>
      <c r="H94" s="92">
        <f ca="1">TRUNC(PRODUCT(G$10:G93),15)</f>
        <v>1.0141630598750699</v>
      </c>
      <c r="I94" s="92">
        <f t="shared" si="46"/>
        <v>1</v>
      </c>
      <c r="J94" s="92">
        <f t="shared" ca="1" si="39"/>
        <v>1.01416306</v>
      </c>
      <c r="K94" s="92">
        <f t="shared" ca="1" si="40"/>
        <v>14.16306</v>
      </c>
      <c r="L94" s="96">
        <f>IF(VLOOKUP(A94,$U$12:$AD$125,8)=VLOOKUP(A93,$U$12:$AD$125,8),0,VLOOKUP(A94,U$12:$AD$125,8))</f>
        <v>0</v>
      </c>
      <c r="M94" s="97">
        <f>IF(L94&gt;0,VLOOKUP(L94,T$12:$AC$125,7),0)</f>
        <v>0</v>
      </c>
      <c r="N94" s="92">
        <f t="shared" si="41"/>
        <v>0</v>
      </c>
      <c r="O94" s="92">
        <f t="shared" ca="1" si="42"/>
        <v>14.16306</v>
      </c>
      <c r="P94" s="98" t="str">
        <f t="shared" si="47"/>
        <v>J=</v>
      </c>
      <c r="Q94" s="99">
        <f t="shared" si="48"/>
        <v>43936</v>
      </c>
      <c r="R94" s="11"/>
      <c r="S94" s="11"/>
      <c r="T94" s="103">
        <v>45285</v>
      </c>
      <c r="U94" s="104" t="s">
        <v>56</v>
      </c>
      <c r="V94" s="43"/>
      <c r="W94" s="11"/>
      <c r="X94" s="43"/>
      <c r="Y94" s="43"/>
      <c r="Z94" s="49"/>
      <c r="AA94" s="11"/>
      <c r="AB94" s="22"/>
      <c r="AC94" s="48"/>
      <c r="AD94" s="47"/>
      <c r="AE94" s="11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</row>
    <row r="95" spans="1:176" x14ac:dyDescent="0.2">
      <c r="A95" s="90">
        <f t="shared" si="43"/>
        <v>43634</v>
      </c>
      <c r="B95" s="92">
        <f t="shared" ca="1" si="49"/>
        <v>1014.40899999</v>
      </c>
      <c r="C95" s="92">
        <f t="shared" si="44"/>
        <v>1000</v>
      </c>
      <c r="D95" s="93">
        <f ca="1">IF(A95&lt;$B$1,VLOOKUP(A95,[1]DI!$A$4:$B$15000,2,FALSE),0)</f>
        <v>6.4000000000000001E-2</v>
      </c>
      <c r="E95" s="92">
        <f t="shared" ca="1" si="50"/>
        <v>2.4620000000000002E-4</v>
      </c>
      <c r="F95" s="94">
        <f t="shared" si="45"/>
        <v>0.98499999999999999</v>
      </c>
      <c r="G95" s="95">
        <f t="shared" ca="1" si="38"/>
        <v>1.0002425070000001</v>
      </c>
      <c r="H95" s="92">
        <f ca="1">TRUNC(PRODUCT(G$10:G94),15)</f>
        <v>1.0144090015162299</v>
      </c>
      <c r="I95" s="92">
        <f t="shared" si="46"/>
        <v>1</v>
      </c>
      <c r="J95" s="92">
        <f t="shared" ca="1" si="39"/>
        <v>1.0144089999999999</v>
      </c>
      <c r="K95" s="92">
        <f t="shared" ca="1" si="40"/>
        <v>14.40899999</v>
      </c>
      <c r="L95" s="96">
        <f>IF(VLOOKUP(A95,$U$12:$AD$125,8)=VLOOKUP(A94,$U$12:$AD$125,8),0,VLOOKUP(A95,U$12:$AD$125,8))</f>
        <v>0</v>
      </c>
      <c r="M95" s="97">
        <f>IF(L95&gt;0,VLOOKUP(L95,T$12:$AC$125,7),0)</f>
        <v>0</v>
      </c>
      <c r="N95" s="92">
        <f t="shared" si="41"/>
        <v>0</v>
      </c>
      <c r="O95" s="92">
        <f t="shared" ca="1" si="42"/>
        <v>14.40899999</v>
      </c>
      <c r="P95" s="98" t="str">
        <f t="shared" si="47"/>
        <v>J=</v>
      </c>
      <c r="Q95" s="99">
        <f t="shared" si="48"/>
        <v>43936</v>
      </c>
      <c r="R95" s="11"/>
      <c r="S95" s="11"/>
      <c r="T95" s="103">
        <v>45292</v>
      </c>
      <c r="U95" s="104" t="s">
        <v>57</v>
      </c>
      <c r="V95" s="43"/>
      <c r="W95" s="11"/>
      <c r="X95" s="43"/>
      <c r="Y95" s="43"/>
      <c r="Z95" s="49"/>
      <c r="AA95" s="11"/>
      <c r="AB95" s="22"/>
      <c r="AC95" s="48"/>
      <c r="AD95" s="47"/>
      <c r="AE95" s="11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</row>
    <row r="96" spans="1:176" x14ac:dyDescent="0.2">
      <c r="A96" s="90">
        <f t="shared" si="43"/>
        <v>43635</v>
      </c>
      <c r="B96" s="92">
        <f t="shared" ca="1" si="49"/>
        <v>1014.655</v>
      </c>
      <c r="C96" s="92">
        <f t="shared" si="44"/>
        <v>1000</v>
      </c>
      <c r="D96" s="93">
        <f ca="1">IF(A96&lt;$B$1,VLOOKUP(A96,[1]DI!$A$4:$B$15000,2,FALSE),0)</f>
        <v>6.4000000000000001E-2</v>
      </c>
      <c r="E96" s="92">
        <f t="shared" ca="1" si="50"/>
        <v>2.4620000000000002E-4</v>
      </c>
      <c r="F96" s="94">
        <f t="shared" si="45"/>
        <v>0.98499999999999999</v>
      </c>
      <c r="G96" s="95">
        <f t="shared" ca="1" si="38"/>
        <v>1.0002425070000001</v>
      </c>
      <c r="H96" s="92">
        <f ca="1">TRUNC(PRODUCT(G$10:G95),15)</f>
        <v>1.0146550027999599</v>
      </c>
      <c r="I96" s="92">
        <f t="shared" si="46"/>
        <v>1</v>
      </c>
      <c r="J96" s="92">
        <f t="shared" ca="1" si="39"/>
        <v>1.0146550000000001</v>
      </c>
      <c r="K96" s="92">
        <f t="shared" ca="1" si="40"/>
        <v>14.654999999999999</v>
      </c>
      <c r="L96" s="96">
        <f>IF(VLOOKUP(A96,$U$12:$AD$125,8)=VLOOKUP(A95,$U$12:$AD$125,8),0,VLOOKUP(A96,U$12:$AD$125,8))</f>
        <v>0</v>
      </c>
      <c r="M96" s="97">
        <f>IF(L96&gt;0,VLOOKUP(L96,T$12:$AC$125,7),0)</f>
        <v>0</v>
      </c>
      <c r="N96" s="92">
        <f t="shared" si="41"/>
        <v>0</v>
      </c>
      <c r="O96" s="92">
        <f t="shared" ca="1" si="42"/>
        <v>14.654999999999999</v>
      </c>
      <c r="P96" s="98" t="str">
        <f t="shared" si="47"/>
        <v>J=</v>
      </c>
      <c r="Q96" s="99">
        <f t="shared" si="48"/>
        <v>43936</v>
      </c>
      <c r="R96" s="11"/>
      <c r="S96" s="11"/>
      <c r="T96" s="103">
        <v>45334</v>
      </c>
      <c r="U96" s="104" t="s">
        <v>48</v>
      </c>
      <c r="V96" s="43"/>
      <c r="W96" s="11"/>
      <c r="X96" s="43"/>
      <c r="Y96" s="43"/>
      <c r="Z96" s="49"/>
      <c r="AA96" s="11"/>
      <c r="AB96" s="22"/>
      <c r="AC96" s="48"/>
      <c r="AD96" s="47"/>
      <c r="AE96" s="11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</row>
    <row r="97" spans="1:179" x14ac:dyDescent="0.2">
      <c r="A97" s="90">
        <f t="shared" si="43"/>
        <v>43636</v>
      </c>
      <c r="B97" s="92">
        <f t="shared" ca="1" si="49"/>
        <v>1014.90105999</v>
      </c>
      <c r="C97" s="92">
        <f t="shared" si="44"/>
        <v>1000</v>
      </c>
      <c r="D97" s="93">
        <f ca="1">IF(A97&lt;$B$1,VLOOKUP(A97,[1]DI!$A$4:$B$15000,2,FALSE),0)</f>
        <v>0</v>
      </c>
      <c r="E97" s="92">
        <f t="shared" ca="1" si="50"/>
        <v>0</v>
      </c>
      <c r="F97" s="94">
        <f t="shared" si="45"/>
        <v>0.98499999999999999</v>
      </c>
      <c r="G97" s="95">
        <f t="shared" ca="1" si="38"/>
        <v>1</v>
      </c>
      <c r="H97" s="92">
        <f ca="1">TRUNC(PRODUCT(G$10:G96),15)</f>
        <v>1.0149010637407201</v>
      </c>
      <c r="I97" s="92">
        <f t="shared" si="46"/>
        <v>1</v>
      </c>
      <c r="J97" s="92">
        <f t="shared" ca="1" si="39"/>
        <v>1.0149010599999999</v>
      </c>
      <c r="K97" s="92">
        <f t="shared" ca="1" si="40"/>
        <v>14.90105999</v>
      </c>
      <c r="L97" s="96">
        <f>IF(VLOOKUP(A97,$U$12:$AD$125,8)=VLOOKUP(A96,$U$12:$AD$125,8),0,VLOOKUP(A97,U$12:$AD$125,8))</f>
        <v>0</v>
      </c>
      <c r="M97" s="97">
        <f>IF(L97&gt;0,VLOOKUP(L97,T$12:$AC$125,7),0)</f>
        <v>0</v>
      </c>
      <c r="N97" s="92">
        <f t="shared" si="41"/>
        <v>0</v>
      </c>
      <c r="O97" s="92">
        <f t="shared" ca="1" si="42"/>
        <v>14.90105999</v>
      </c>
      <c r="P97" s="98" t="str">
        <f t="shared" si="47"/>
        <v>J=</v>
      </c>
      <c r="Q97" s="99">
        <f t="shared" si="48"/>
        <v>43936</v>
      </c>
      <c r="R97" s="11"/>
      <c r="S97" s="11"/>
      <c r="T97" s="103">
        <v>45335</v>
      </c>
      <c r="U97" s="104" t="s">
        <v>48</v>
      </c>
      <c r="V97" s="43"/>
      <c r="W97" s="11"/>
      <c r="X97" s="43"/>
      <c r="Y97" s="43"/>
      <c r="Z97" s="49"/>
      <c r="AA97" s="11"/>
      <c r="AB97" s="22"/>
      <c r="AC97" s="48"/>
      <c r="AD97" s="47"/>
      <c r="AE97" s="11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</row>
    <row r="98" spans="1:179" x14ac:dyDescent="0.2">
      <c r="A98" s="90">
        <f t="shared" si="43"/>
        <v>43637</v>
      </c>
      <c r="B98" s="92">
        <f t="shared" ca="1" si="49"/>
        <v>1014.90105999</v>
      </c>
      <c r="C98" s="92">
        <f t="shared" si="44"/>
        <v>1000</v>
      </c>
      <c r="D98" s="93">
        <f ca="1">IF(A98&lt;$B$1,VLOOKUP(A98,[1]DI!$A$4:$B$15000,2,FALSE),0)</f>
        <v>6.4000000000000001E-2</v>
      </c>
      <c r="E98" s="92">
        <f t="shared" ca="1" si="50"/>
        <v>2.4620000000000002E-4</v>
      </c>
      <c r="F98" s="94">
        <f t="shared" si="45"/>
        <v>0.98499999999999999</v>
      </c>
      <c r="G98" s="95">
        <f t="shared" ca="1" si="38"/>
        <v>1.0002425070000001</v>
      </c>
      <c r="H98" s="92">
        <f ca="1">TRUNC(PRODUCT(G$10:G97),15)</f>
        <v>1.0149010637407201</v>
      </c>
      <c r="I98" s="92">
        <f t="shared" si="46"/>
        <v>1</v>
      </c>
      <c r="J98" s="92">
        <f t="shared" ca="1" si="39"/>
        <v>1.0149010599999999</v>
      </c>
      <c r="K98" s="92">
        <f t="shared" ca="1" si="40"/>
        <v>14.90105999</v>
      </c>
      <c r="L98" s="96">
        <f>IF(VLOOKUP(A98,$U$12:$AD$125,8)=VLOOKUP(A97,$U$12:$AD$125,8),0,VLOOKUP(A98,U$12:$AD$125,8))</f>
        <v>0</v>
      </c>
      <c r="M98" s="97">
        <f>IF(L98&gt;0,VLOOKUP(L98,T$12:$AC$125,7),0)</f>
        <v>0</v>
      </c>
      <c r="N98" s="92">
        <f t="shared" si="41"/>
        <v>0</v>
      </c>
      <c r="O98" s="92">
        <f t="shared" ca="1" si="42"/>
        <v>14.90105999</v>
      </c>
      <c r="P98" s="98" t="str">
        <f t="shared" si="47"/>
        <v>J=</v>
      </c>
      <c r="Q98" s="99">
        <f t="shared" si="48"/>
        <v>43936</v>
      </c>
      <c r="R98" s="11"/>
      <c r="S98" s="11"/>
      <c r="T98" s="103">
        <v>45380</v>
      </c>
      <c r="U98" s="104" t="s">
        <v>58</v>
      </c>
      <c r="V98" s="43"/>
      <c r="W98" s="11"/>
      <c r="X98" s="43"/>
      <c r="Y98" s="43"/>
      <c r="Z98" s="49"/>
      <c r="AA98" s="11"/>
      <c r="AB98" s="22"/>
      <c r="AC98" s="48"/>
      <c r="AD98" s="47"/>
      <c r="AE98" s="11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</row>
    <row r="99" spans="1:179" x14ac:dyDescent="0.2">
      <c r="A99" s="90">
        <f t="shared" si="43"/>
        <v>43638</v>
      </c>
      <c r="B99" s="92">
        <f t="shared" ca="1" si="49"/>
        <v>1015.14718</v>
      </c>
      <c r="C99" s="92">
        <f t="shared" si="44"/>
        <v>1000</v>
      </c>
      <c r="D99" s="93">
        <f ca="1">IF(A99&lt;$B$1,VLOOKUP(A99,[1]DI!$A$4:$B$15000,2,FALSE),0)</f>
        <v>0</v>
      </c>
      <c r="E99" s="92">
        <f t="shared" ca="1" si="50"/>
        <v>0</v>
      </c>
      <c r="F99" s="94">
        <f t="shared" si="45"/>
        <v>0.98499999999999999</v>
      </c>
      <c r="G99" s="95">
        <f t="shared" ca="1" si="38"/>
        <v>1</v>
      </c>
      <c r="H99" s="92">
        <f ca="1">TRUNC(PRODUCT(G$10:G98),15)</f>
        <v>1.01514718435299</v>
      </c>
      <c r="I99" s="92">
        <f t="shared" si="46"/>
        <v>1</v>
      </c>
      <c r="J99" s="92">
        <f t="shared" ca="1" si="39"/>
        <v>1.01514718</v>
      </c>
      <c r="K99" s="92">
        <f t="shared" ca="1" si="40"/>
        <v>15.147180000000001</v>
      </c>
      <c r="L99" s="96">
        <f>IF(VLOOKUP(A99,$U$12:$AD$125,8)=VLOOKUP(A98,$U$12:$AD$125,8),0,VLOOKUP(A99,U$12:$AD$125,8))</f>
        <v>0</v>
      </c>
      <c r="M99" s="97">
        <f>IF(L99&gt;0,VLOOKUP(L99,T$12:$AC$125,7),0)</f>
        <v>0</v>
      </c>
      <c r="N99" s="92">
        <f t="shared" si="41"/>
        <v>0</v>
      </c>
      <c r="O99" s="92">
        <f t="shared" ca="1" si="42"/>
        <v>15.147180000000001</v>
      </c>
      <c r="P99" s="98" t="str">
        <f t="shared" si="47"/>
        <v>J=</v>
      </c>
      <c r="Q99" s="99">
        <f t="shared" si="48"/>
        <v>43936</v>
      </c>
      <c r="R99" s="11"/>
      <c r="S99" s="11"/>
      <c r="T99" s="103">
        <v>45413</v>
      </c>
      <c r="U99" s="104" t="s">
        <v>60</v>
      </c>
      <c r="V99" s="43"/>
      <c r="W99" s="11"/>
      <c r="X99" s="43"/>
      <c r="Y99" s="43"/>
      <c r="Z99" s="49"/>
      <c r="AA99" s="11"/>
      <c r="AB99" s="22"/>
      <c r="AC99" s="48"/>
      <c r="AD99" s="47"/>
      <c r="AE99" s="11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</row>
    <row r="100" spans="1:179" x14ac:dyDescent="0.2">
      <c r="A100" s="90">
        <f t="shared" si="43"/>
        <v>43639</v>
      </c>
      <c r="B100" s="92">
        <f t="shared" ca="1" si="49"/>
        <v>1015.14718</v>
      </c>
      <c r="C100" s="92">
        <f t="shared" si="44"/>
        <v>1000</v>
      </c>
      <c r="D100" s="93">
        <f ca="1">IF(A100&lt;$B$1,VLOOKUP(A100,[1]DI!$A$4:$B$15000,2,FALSE),0)</f>
        <v>0</v>
      </c>
      <c r="E100" s="92">
        <f t="shared" ca="1" si="50"/>
        <v>0</v>
      </c>
      <c r="F100" s="94">
        <f t="shared" si="45"/>
        <v>0.98499999999999999</v>
      </c>
      <c r="G100" s="95">
        <f t="shared" ca="1" si="38"/>
        <v>1</v>
      </c>
      <c r="H100" s="92">
        <f ca="1">TRUNC(PRODUCT(G$10:G99),15)</f>
        <v>1.01514718435299</v>
      </c>
      <c r="I100" s="92">
        <f t="shared" si="46"/>
        <v>1</v>
      </c>
      <c r="J100" s="92">
        <f t="shared" ca="1" si="39"/>
        <v>1.01514718</v>
      </c>
      <c r="K100" s="92">
        <f t="shared" ca="1" si="40"/>
        <v>15.147180000000001</v>
      </c>
      <c r="L100" s="96">
        <f>IF(VLOOKUP(A100,$U$12:$AD$125,8)=VLOOKUP(A99,$U$12:$AD$125,8),0,VLOOKUP(A100,U$12:$AD$125,8))</f>
        <v>0</v>
      </c>
      <c r="M100" s="97">
        <f>IF(L100&gt;0,VLOOKUP(L100,T$12:$AC$125,7),0)</f>
        <v>0</v>
      </c>
      <c r="N100" s="92">
        <f t="shared" si="41"/>
        <v>0</v>
      </c>
      <c r="O100" s="92">
        <f t="shared" ca="1" si="42"/>
        <v>15.147180000000001</v>
      </c>
      <c r="P100" s="98" t="str">
        <f t="shared" si="47"/>
        <v>J=</v>
      </c>
      <c r="Q100" s="99">
        <f t="shared" si="48"/>
        <v>43936</v>
      </c>
      <c r="R100" s="11"/>
      <c r="S100" s="11"/>
      <c r="T100" s="103">
        <v>45442</v>
      </c>
      <c r="U100" s="104" t="s">
        <v>59</v>
      </c>
      <c r="V100" s="43"/>
      <c r="W100" s="11"/>
      <c r="X100" s="43"/>
      <c r="Y100" s="43"/>
      <c r="Z100" s="49"/>
      <c r="AA100" s="11"/>
      <c r="AB100" s="22"/>
      <c r="AC100" s="48"/>
      <c r="AD100" s="47"/>
      <c r="AE100" s="11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</row>
    <row r="101" spans="1:179" x14ac:dyDescent="0.2">
      <c r="A101" s="90">
        <f t="shared" si="43"/>
        <v>43640</v>
      </c>
      <c r="B101" s="92">
        <f t="shared" ca="1" si="49"/>
        <v>1015.14718</v>
      </c>
      <c r="C101" s="92">
        <f t="shared" si="44"/>
        <v>1000</v>
      </c>
      <c r="D101" s="93">
        <f ca="1">IF(A101&lt;$B$1,VLOOKUP(A101,[1]DI!$A$4:$B$15000,2,FALSE),0)</f>
        <v>6.4000000000000001E-2</v>
      </c>
      <c r="E101" s="92">
        <f t="shared" ca="1" si="50"/>
        <v>2.4620000000000002E-4</v>
      </c>
      <c r="F101" s="94">
        <f t="shared" si="45"/>
        <v>0.98499999999999999</v>
      </c>
      <c r="G101" s="95">
        <f t="shared" ca="1" si="38"/>
        <v>1.0002425070000001</v>
      </c>
      <c r="H101" s="92">
        <f ca="1">TRUNC(PRODUCT(G$10:G100),15)</f>
        <v>1.01514718435299</v>
      </c>
      <c r="I101" s="92">
        <f t="shared" si="46"/>
        <v>1</v>
      </c>
      <c r="J101" s="92">
        <f t="shared" ca="1" si="39"/>
        <v>1.01514718</v>
      </c>
      <c r="K101" s="92">
        <f t="shared" ca="1" si="40"/>
        <v>15.147180000000001</v>
      </c>
      <c r="L101" s="96">
        <f>IF(VLOOKUP(A101,$U$12:$AD$125,8)=VLOOKUP(A100,$U$12:$AD$125,8),0,VLOOKUP(A101,U$12:$AD$125,8))</f>
        <v>0</v>
      </c>
      <c r="M101" s="97">
        <f>IF(L101&gt;0,VLOOKUP(L101,T$12:$AC$125,7),0)</f>
        <v>0</v>
      </c>
      <c r="N101" s="92">
        <f t="shared" si="41"/>
        <v>0</v>
      </c>
      <c r="O101" s="92">
        <f t="shared" ca="1" si="42"/>
        <v>15.147180000000001</v>
      </c>
      <c r="P101" s="98" t="str">
        <f t="shared" si="47"/>
        <v>J=</v>
      </c>
      <c r="Q101" s="99">
        <f t="shared" si="48"/>
        <v>43936</v>
      </c>
      <c r="R101" s="11"/>
      <c r="S101" s="11"/>
      <c r="T101" s="103">
        <v>45611</v>
      </c>
      <c r="U101" s="104" t="s">
        <v>62</v>
      </c>
      <c r="V101" s="43"/>
      <c r="W101" s="11"/>
      <c r="X101" s="43"/>
      <c r="Y101" s="43"/>
      <c r="Z101" s="49"/>
      <c r="AA101" s="11"/>
      <c r="AB101" s="22"/>
      <c r="AC101" s="48"/>
      <c r="AD101" s="47"/>
      <c r="AE101" s="11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</row>
    <row r="102" spans="1:179" x14ac:dyDescent="0.2">
      <c r="A102" s="90">
        <f t="shared" si="43"/>
        <v>43641</v>
      </c>
      <c r="B102" s="92">
        <f t="shared" ca="1" si="49"/>
        <v>1015.39336</v>
      </c>
      <c r="C102" s="92">
        <f t="shared" si="44"/>
        <v>1000</v>
      </c>
      <c r="D102" s="93">
        <f ca="1">IF(A102&lt;$B$1,VLOOKUP(A102,[1]DI!$A$4:$B$15000,2,FALSE),0)</f>
        <v>6.4000000000000001E-2</v>
      </c>
      <c r="E102" s="92">
        <f t="shared" ca="1" si="50"/>
        <v>2.4620000000000002E-4</v>
      </c>
      <c r="F102" s="94">
        <f t="shared" si="45"/>
        <v>0.98499999999999999</v>
      </c>
      <c r="G102" s="95">
        <f t="shared" ca="1" si="38"/>
        <v>1.0002425070000001</v>
      </c>
      <c r="H102" s="92">
        <f ca="1">TRUNC(PRODUCT(G$10:G101),15)</f>
        <v>1.0153933646512201</v>
      </c>
      <c r="I102" s="92">
        <f t="shared" si="46"/>
        <v>1</v>
      </c>
      <c r="J102" s="92">
        <f t="shared" ca="1" si="39"/>
        <v>1.01539336</v>
      </c>
      <c r="K102" s="92">
        <f t="shared" ca="1" si="40"/>
        <v>15.393359999999999</v>
      </c>
      <c r="L102" s="96">
        <f>IF(VLOOKUP(A102,$U$12:$AD$125,8)=VLOOKUP(A101,$U$12:$AD$125,8),0,VLOOKUP(A102,U$12:$AD$125,8))</f>
        <v>0</v>
      </c>
      <c r="M102" s="97">
        <f>IF(L102&gt;0,VLOOKUP(L102,T$12:$AC$125,7),0)</f>
        <v>0</v>
      </c>
      <c r="N102" s="92">
        <f t="shared" si="41"/>
        <v>0</v>
      </c>
      <c r="O102" s="92">
        <f t="shared" ca="1" si="42"/>
        <v>15.393359999999999</v>
      </c>
      <c r="P102" s="98" t="str">
        <f t="shared" si="47"/>
        <v>J=</v>
      </c>
      <c r="Q102" s="99">
        <f t="shared" si="48"/>
        <v>43936</v>
      </c>
      <c r="R102" s="11"/>
      <c r="S102" s="11"/>
      <c r="T102" s="103">
        <v>45651</v>
      </c>
      <c r="U102" s="104" t="s">
        <v>56</v>
      </c>
      <c r="V102" s="43"/>
      <c r="W102" s="11"/>
      <c r="X102" s="43"/>
      <c r="Y102" s="43"/>
      <c r="Z102" s="49"/>
      <c r="AA102" s="11"/>
      <c r="AB102" s="22"/>
      <c r="AC102" s="48"/>
      <c r="AD102" s="47"/>
      <c r="AE102" s="11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</row>
    <row r="103" spans="1:179" x14ac:dyDescent="0.2">
      <c r="A103" s="90">
        <f t="shared" si="43"/>
        <v>43642</v>
      </c>
      <c r="B103" s="92">
        <f t="shared" ca="1" si="49"/>
        <v>1015.6396</v>
      </c>
      <c r="C103" s="92">
        <f t="shared" si="44"/>
        <v>1000</v>
      </c>
      <c r="D103" s="93">
        <f ca="1">IF(A103&lt;$B$1,VLOOKUP(A103,[1]DI!$A$4:$B$15000,2,FALSE),0)</f>
        <v>6.4000000000000001E-2</v>
      </c>
      <c r="E103" s="92">
        <f t="shared" ca="1" si="50"/>
        <v>2.4620000000000002E-4</v>
      </c>
      <c r="F103" s="94">
        <f t="shared" si="45"/>
        <v>0.98499999999999999</v>
      </c>
      <c r="G103" s="95">
        <f t="shared" ca="1" si="38"/>
        <v>1.0002425070000001</v>
      </c>
      <c r="H103" s="92">
        <f ca="1">TRUNC(PRODUCT(G$10:G102),15)</f>
        <v>1.0156396046499001</v>
      </c>
      <c r="I103" s="92">
        <f t="shared" si="46"/>
        <v>1</v>
      </c>
      <c r="J103" s="92">
        <f t="shared" ca="1" si="39"/>
        <v>1.0156396000000001</v>
      </c>
      <c r="K103" s="92">
        <f t="shared" ca="1" si="40"/>
        <v>15.6396</v>
      </c>
      <c r="L103" s="96">
        <f>IF(VLOOKUP(A103,$U$12:$AD$125,8)=VLOOKUP(A102,$U$12:$AD$125,8),0,VLOOKUP(A103,U$12:$AD$125,8))</f>
        <v>0</v>
      </c>
      <c r="M103" s="97">
        <f>IF(L103&gt;0,VLOOKUP(L103,T$12:$AC$125,7),0)</f>
        <v>0</v>
      </c>
      <c r="N103" s="92">
        <f t="shared" si="41"/>
        <v>0</v>
      </c>
      <c r="O103" s="92">
        <f t="shared" ca="1" si="42"/>
        <v>15.6396</v>
      </c>
      <c r="P103" s="98" t="str">
        <f t="shared" si="47"/>
        <v>J=</v>
      </c>
      <c r="Q103" s="99">
        <f t="shared" si="48"/>
        <v>43936</v>
      </c>
      <c r="R103" s="11"/>
      <c r="S103" s="11"/>
      <c r="T103" s="103">
        <v>45658</v>
      </c>
      <c r="U103" s="104" t="s">
        <v>57</v>
      </c>
      <c r="V103" s="43"/>
      <c r="W103" s="11"/>
      <c r="X103" s="43"/>
      <c r="Y103" s="43"/>
      <c r="Z103" s="49"/>
      <c r="AA103" s="11"/>
      <c r="AB103" s="22"/>
      <c r="AC103" s="48"/>
      <c r="AD103" s="47"/>
      <c r="AE103" s="11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</row>
    <row r="104" spans="1:179" x14ac:dyDescent="0.2">
      <c r="A104" s="90">
        <f t="shared" si="43"/>
        <v>43643</v>
      </c>
      <c r="B104" s="92">
        <f t="shared" ca="1" si="49"/>
        <v>1015.8859</v>
      </c>
      <c r="C104" s="92">
        <f t="shared" si="44"/>
        <v>1000</v>
      </c>
      <c r="D104" s="93">
        <f ca="1">IF(A104&lt;$B$1,VLOOKUP(A104,[1]DI!$A$4:$B$15000,2,FALSE),0)</f>
        <v>6.4000000000000001E-2</v>
      </c>
      <c r="E104" s="92">
        <f t="shared" ca="1" si="50"/>
        <v>2.4620000000000002E-4</v>
      </c>
      <c r="F104" s="94">
        <f t="shared" si="45"/>
        <v>0.98499999999999999</v>
      </c>
      <c r="G104" s="95">
        <f t="shared" ca="1" si="38"/>
        <v>1.0002425070000001</v>
      </c>
      <c r="H104" s="92">
        <f ca="1">TRUNC(PRODUCT(G$10:G103),15)</f>
        <v>1.01588590436351</v>
      </c>
      <c r="I104" s="92">
        <f t="shared" si="46"/>
        <v>1</v>
      </c>
      <c r="J104" s="92">
        <f t="shared" ca="1" si="39"/>
        <v>1.0158859</v>
      </c>
      <c r="K104" s="92">
        <f t="shared" ca="1" si="40"/>
        <v>15.885899999999999</v>
      </c>
      <c r="L104" s="96">
        <f>IF(VLOOKUP(A104,$U$12:$AD$125,8)=VLOOKUP(A103,$U$12:$AD$125,8),0,VLOOKUP(A104,U$12:$AD$125,8))</f>
        <v>0</v>
      </c>
      <c r="M104" s="97">
        <f>IF(L104&gt;0,VLOOKUP(L104,T$12:$AC$125,7),0)</f>
        <v>0</v>
      </c>
      <c r="N104" s="92">
        <f t="shared" si="41"/>
        <v>0</v>
      </c>
      <c r="O104" s="92">
        <f t="shared" ca="1" si="42"/>
        <v>15.885899999999999</v>
      </c>
      <c r="P104" s="98" t="str">
        <f t="shared" si="47"/>
        <v>J=</v>
      </c>
      <c r="Q104" s="99">
        <f t="shared" si="48"/>
        <v>43936</v>
      </c>
      <c r="R104" s="11"/>
      <c r="S104" s="33"/>
      <c r="T104" s="103">
        <v>45719</v>
      </c>
      <c r="U104" s="104" t="s">
        <v>48</v>
      </c>
      <c r="V104" s="43"/>
      <c r="W104" s="11"/>
      <c r="X104" s="43"/>
      <c r="Y104" s="43"/>
      <c r="Z104" s="49"/>
      <c r="AA104" s="11"/>
      <c r="AB104" s="22"/>
      <c r="AC104" s="48"/>
      <c r="AD104" s="47"/>
      <c r="AE104" s="33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</row>
    <row r="105" spans="1:179" x14ac:dyDescent="0.2">
      <c r="A105" s="90">
        <f t="shared" si="43"/>
        <v>43644</v>
      </c>
      <c r="B105" s="92">
        <f t="shared" ca="1" si="49"/>
        <v>1016.13226</v>
      </c>
      <c r="C105" s="92">
        <f t="shared" si="44"/>
        <v>1000</v>
      </c>
      <c r="D105" s="93">
        <f ca="1">IF(A105&lt;$B$1,VLOOKUP(A105,[1]DI!$A$4:$B$15000,2,FALSE),0)</f>
        <v>6.4000000000000001E-2</v>
      </c>
      <c r="E105" s="92">
        <f t="shared" ca="1" si="50"/>
        <v>2.4620000000000002E-4</v>
      </c>
      <c r="F105" s="94">
        <f t="shared" si="45"/>
        <v>0.98499999999999999</v>
      </c>
      <c r="G105" s="95">
        <f t="shared" ca="1" si="38"/>
        <v>1.0002425070000001</v>
      </c>
      <c r="H105" s="92">
        <f ca="1">TRUNC(PRODUCT(G$10:G104),15)</f>
        <v>1.01613226380652</v>
      </c>
      <c r="I105" s="92">
        <f t="shared" si="46"/>
        <v>1</v>
      </c>
      <c r="J105" s="92">
        <f t="shared" ca="1" si="39"/>
        <v>1.01613226</v>
      </c>
      <c r="K105" s="92">
        <f t="shared" ca="1" si="40"/>
        <v>16.132259999999999</v>
      </c>
      <c r="L105" s="96">
        <f>IF(VLOOKUP(A105,$U$12:$AD$125,8)=VLOOKUP(A104,$U$12:$AD$125,8),0,VLOOKUP(A105,U$12:$AD$125,8))</f>
        <v>0</v>
      </c>
      <c r="M105" s="97">
        <f>IF(L105&gt;0,VLOOKUP(L105,T$12:$AC$125,7),0)</f>
        <v>0</v>
      </c>
      <c r="N105" s="92">
        <f t="shared" si="41"/>
        <v>0</v>
      </c>
      <c r="O105" s="92">
        <f t="shared" ca="1" si="42"/>
        <v>16.132259999999999</v>
      </c>
      <c r="P105" s="98" t="str">
        <f t="shared" si="47"/>
        <v>J=</v>
      </c>
      <c r="Q105" s="99">
        <f t="shared" si="48"/>
        <v>43936</v>
      </c>
      <c r="R105" s="11"/>
      <c r="S105" s="11"/>
      <c r="T105" s="103">
        <v>45720</v>
      </c>
      <c r="U105" s="104" t="s">
        <v>48</v>
      </c>
      <c r="V105" s="43"/>
      <c r="W105" s="11"/>
      <c r="X105" s="43"/>
      <c r="Y105" s="43"/>
      <c r="Z105" s="49"/>
      <c r="AA105" s="11"/>
      <c r="AB105" s="22"/>
      <c r="AC105" s="48"/>
      <c r="AD105" s="47"/>
      <c r="AE105" s="11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</row>
    <row r="106" spans="1:179" x14ac:dyDescent="0.2">
      <c r="A106" s="90">
        <f t="shared" si="43"/>
        <v>43645</v>
      </c>
      <c r="B106" s="92">
        <f t="shared" ca="1" si="49"/>
        <v>1016.37868</v>
      </c>
      <c r="C106" s="92">
        <f t="shared" si="44"/>
        <v>1000</v>
      </c>
      <c r="D106" s="93">
        <f ca="1">IF(A106&lt;$B$1,VLOOKUP(A106,[1]DI!$A$4:$B$15000,2,FALSE),0)</f>
        <v>0</v>
      </c>
      <c r="E106" s="92">
        <f t="shared" ca="1" si="50"/>
        <v>0</v>
      </c>
      <c r="F106" s="94">
        <f t="shared" si="45"/>
        <v>0.98499999999999999</v>
      </c>
      <c r="G106" s="95">
        <f t="shared" ca="1" si="38"/>
        <v>1</v>
      </c>
      <c r="H106" s="92">
        <f ca="1">TRUNC(PRODUCT(G$10:G105),15)</f>
        <v>1.01637868299342</v>
      </c>
      <c r="I106" s="92">
        <f t="shared" si="46"/>
        <v>1</v>
      </c>
      <c r="J106" s="92">
        <f t="shared" ca="1" si="39"/>
        <v>1.0163786800000001</v>
      </c>
      <c r="K106" s="92">
        <f t="shared" ca="1" si="40"/>
        <v>16.378679999999999</v>
      </c>
      <c r="L106" s="96">
        <f>IF(VLOOKUP(A106,$U$12:$AD$125,8)=VLOOKUP(A105,$U$12:$AD$125,8),0,VLOOKUP(A106,U$12:$AD$125,8))</f>
        <v>0</v>
      </c>
      <c r="M106" s="97">
        <f>IF(L106&gt;0,VLOOKUP(L106,T$12:$AC$125,7),0)</f>
        <v>0</v>
      </c>
      <c r="N106" s="92">
        <f t="shared" si="41"/>
        <v>0</v>
      </c>
      <c r="O106" s="92">
        <f t="shared" ca="1" si="42"/>
        <v>16.378679999999999</v>
      </c>
      <c r="P106" s="98" t="str">
        <f t="shared" si="47"/>
        <v>J=</v>
      </c>
      <c r="Q106" s="99">
        <f t="shared" si="48"/>
        <v>43936</v>
      </c>
      <c r="R106" s="11"/>
      <c r="S106" s="11"/>
      <c r="T106" s="103">
        <v>45765</v>
      </c>
      <c r="U106" s="104" t="s">
        <v>58</v>
      </c>
      <c r="V106" s="43"/>
      <c r="W106" s="11"/>
      <c r="X106" s="43"/>
      <c r="Y106" s="43"/>
      <c r="Z106" s="49"/>
      <c r="AA106" s="11"/>
      <c r="AB106" s="22"/>
      <c r="AC106" s="48"/>
      <c r="AD106" s="47"/>
      <c r="AE106" s="11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</row>
    <row r="107" spans="1:179" x14ac:dyDescent="0.2">
      <c r="A107" s="90">
        <f t="shared" si="43"/>
        <v>43646</v>
      </c>
      <c r="B107" s="92">
        <f t="shared" ca="1" si="49"/>
        <v>1016.37868</v>
      </c>
      <c r="C107" s="92">
        <f t="shared" si="44"/>
        <v>1000</v>
      </c>
      <c r="D107" s="93">
        <f ca="1">IF(A107&lt;$B$1,VLOOKUP(A107,[1]DI!$A$4:$B$15000,2,FALSE),0)</f>
        <v>0</v>
      </c>
      <c r="E107" s="92">
        <f t="shared" ca="1" si="50"/>
        <v>0</v>
      </c>
      <c r="F107" s="94">
        <f t="shared" si="45"/>
        <v>0.98499999999999999</v>
      </c>
      <c r="G107" s="95">
        <f t="shared" ca="1" si="38"/>
        <v>1</v>
      </c>
      <c r="H107" s="92">
        <f ca="1">TRUNC(PRODUCT(G$10:G106),15)</f>
        <v>1.01637868299342</v>
      </c>
      <c r="I107" s="92">
        <f t="shared" si="46"/>
        <v>1</v>
      </c>
      <c r="J107" s="92">
        <f t="shared" ca="1" si="39"/>
        <v>1.0163786800000001</v>
      </c>
      <c r="K107" s="92">
        <f t="shared" ca="1" si="40"/>
        <v>16.378679999999999</v>
      </c>
      <c r="L107" s="96">
        <f>IF(VLOOKUP(A107,$U$12:$AD$125,8)=VLOOKUP(A106,$U$12:$AD$125,8),0,VLOOKUP(A107,U$12:$AD$125,8))</f>
        <v>0</v>
      </c>
      <c r="M107" s="97">
        <f>IF(L107&gt;0,VLOOKUP(L107,T$12:$AC$125,7),0)</f>
        <v>0</v>
      </c>
      <c r="N107" s="92">
        <f t="shared" si="41"/>
        <v>0</v>
      </c>
      <c r="O107" s="92">
        <f t="shared" ca="1" si="42"/>
        <v>16.378679999999999</v>
      </c>
      <c r="P107" s="98" t="str">
        <f t="shared" si="47"/>
        <v>J=</v>
      </c>
      <c r="Q107" s="99">
        <f t="shared" si="48"/>
        <v>43936</v>
      </c>
      <c r="R107" s="11"/>
      <c r="S107" s="11"/>
      <c r="T107" s="103">
        <v>45768</v>
      </c>
      <c r="U107" s="104" t="s">
        <v>49</v>
      </c>
      <c r="V107" s="43"/>
      <c r="W107" s="11"/>
      <c r="X107" s="43"/>
      <c r="Y107" s="43"/>
      <c r="Z107" s="49"/>
      <c r="AA107" s="11"/>
      <c r="AB107" s="22"/>
      <c r="AC107" s="48"/>
      <c r="AD107" s="47"/>
      <c r="AE107" s="11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</row>
    <row r="108" spans="1:179" x14ac:dyDescent="0.2">
      <c r="A108" s="90">
        <f t="shared" si="43"/>
        <v>43647</v>
      </c>
      <c r="B108" s="92">
        <f t="shared" ca="1" si="49"/>
        <v>1016.37868</v>
      </c>
      <c r="C108" s="92">
        <f t="shared" si="44"/>
        <v>1000</v>
      </c>
      <c r="D108" s="93">
        <f ca="1">IF(A108&lt;$B$1,VLOOKUP(A108,[1]DI!$A$4:$B$15000,2,FALSE),0)</f>
        <v>6.4000000000000001E-2</v>
      </c>
      <c r="E108" s="92">
        <f t="shared" ca="1" si="50"/>
        <v>2.4620000000000002E-4</v>
      </c>
      <c r="F108" s="94">
        <f t="shared" si="45"/>
        <v>0.98499999999999999</v>
      </c>
      <c r="G108" s="95">
        <f t="shared" ca="1" si="38"/>
        <v>1.0002425070000001</v>
      </c>
      <c r="H108" s="92">
        <f ca="1">TRUNC(PRODUCT(G$10:G107),15)</f>
        <v>1.01637868299342</v>
      </c>
      <c r="I108" s="92">
        <f t="shared" si="46"/>
        <v>1</v>
      </c>
      <c r="J108" s="92">
        <f t="shared" ca="1" si="39"/>
        <v>1.0163786800000001</v>
      </c>
      <c r="K108" s="92">
        <f t="shared" ca="1" si="40"/>
        <v>16.378679999999999</v>
      </c>
      <c r="L108" s="96">
        <f>IF(VLOOKUP(A108,$U$12:$AD$125,8)=VLOOKUP(A107,$U$12:$AD$125,8),0,VLOOKUP(A108,U$12:$AD$125,8))</f>
        <v>0</v>
      </c>
      <c r="M108" s="97">
        <f>IF(L108&gt;0,VLOOKUP(L108,T$12:$AC$125,7),0)</f>
        <v>0</v>
      </c>
      <c r="N108" s="92">
        <f t="shared" si="41"/>
        <v>0</v>
      </c>
      <c r="O108" s="92">
        <f t="shared" ca="1" si="42"/>
        <v>16.378679999999999</v>
      </c>
      <c r="P108" s="98" t="str">
        <f t="shared" si="47"/>
        <v>J=</v>
      </c>
      <c r="Q108" s="99">
        <f t="shared" si="48"/>
        <v>43936</v>
      </c>
      <c r="R108" s="11"/>
      <c r="S108" s="11"/>
      <c r="T108" s="103">
        <v>45778</v>
      </c>
      <c r="U108" s="104" t="s">
        <v>51</v>
      </c>
      <c r="V108" s="43"/>
      <c r="W108" s="11"/>
      <c r="X108" s="43"/>
      <c r="Y108" s="43"/>
      <c r="Z108" s="49"/>
      <c r="AA108" s="11"/>
      <c r="AB108" s="22"/>
      <c r="AC108" s="48"/>
      <c r="AD108" s="47"/>
      <c r="AE108" s="11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</row>
    <row r="109" spans="1:179" x14ac:dyDescent="0.2">
      <c r="A109" s="90">
        <f t="shared" si="43"/>
        <v>43648</v>
      </c>
      <c r="B109" s="92">
        <f t="shared" ca="1" si="49"/>
        <v>1016.6251600000001</v>
      </c>
      <c r="C109" s="92">
        <f t="shared" si="44"/>
        <v>1000</v>
      </c>
      <c r="D109" s="93">
        <f ca="1">IF(A109&lt;$B$1,VLOOKUP(A109,[1]DI!$A$4:$B$15000,2,FALSE),0)</f>
        <v>6.4000000000000001E-2</v>
      </c>
      <c r="E109" s="92">
        <f t="shared" ca="1" si="50"/>
        <v>2.4620000000000002E-4</v>
      </c>
      <c r="F109" s="94">
        <f t="shared" si="45"/>
        <v>0.98499999999999999</v>
      </c>
      <c r="G109" s="95">
        <f t="shared" ca="1" si="38"/>
        <v>1.0002425070000001</v>
      </c>
      <c r="H109" s="92">
        <f ca="1">TRUNC(PRODUCT(G$10:G108),15)</f>
        <v>1.0166251619386899</v>
      </c>
      <c r="I109" s="92">
        <f t="shared" si="46"/>
        <v>1</v>
      </c>
      <c r="J109" s="92">
        <f t="shared" ca="1" si="39"/>
        <v>1.01662516</v>
      </c>
      <c r="K109" s="92">
        <f t="shared" ca="1" si="40"/>
        <v>16.625160000000001</v>
      </c>
      <c r="L109" s="96">
        <f>IF(VLOOKUP(A109,$U$12:$AD$125,8)=VLOOKUP(A108,$U$12:$AD$125,8),0,VLOOKUP(A109,U$12:$AD$125,8))</f>
        <v>0</v>
      </c>
      <c r="M109" s="97">
        <f>IF(L109&gt;0,VLOOKUP(L109,T$12:$AC$125,7),0)</f>
        <v>0</v>
      </c>
      <c r="N109" s="92">
        <f t="shared" si="41"/>
        <v>0</v>
      </c>
      <c r="O109" s="92">
        <f t="shared" ca="1" si="42"/>
        <v>16.625160000000001</v>
      </c>
      <c r="P109" s="98" t="str">
        <f t="shared" si="47"/>
        <v>J=</v>
      </c>
      <c r="Q109" s="99">
        <f t="shared" si="48"/>
        <v>43936</v>
      </c>
      <c r="R109" s="11"/>
      <c r="S109" s="11"/>
      <c r="T109" s="103">
        <v>45827</v>
      </c>
      <c r="U109" s="104" t="s">
        <v>59</v>
      </c>
      <c r="V109" s="43"/>
      <c r="W109" s="11"/>
      <c r="X109" s="43"/>
      <c r="Y109" s="43"/>
      <c r="Z109" s="49"/>
      <c r="AA109" s="11"/>
      <c r="AB109" s="22"/>
      <c r="AC109" s="48"/>
      <c r="AD109" s="47"/>
      <c r="AE109" s="11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</row>
    <row r="110" spans="1:179" x14ac:dyDescent="0.2">
      <c r="A110" s="90">
        <f t="shared" si="43"/>
        <v>43649</v>
      </c>
      <c r="B110" s="92">
        <f t="shared" ca="1" si="49"/>
        <v>1016.8717</v>
      </c>
      <c r="C110" s="92">
        <f t="shared" si="44"/>
        <v>1000</v>
      </c>
      <c r="D110" s="93">
        <f ca="1">IF(A110&lt;$B$1,VLOOKUP(A110,[1]DI!$A$4:$B$15000,2,FALSE),0)</f>
        <v>6.4000000000000001E-2</v>
      </c>
      <c r="E110" s="92">
        <f t="shared" ca="1" si="50"/>
        <v>2.4620000000000002E-4</v>
      </c>
      <c r="F110" s="94">
        <f t="shared" si="45"/>
        <v>0.98499999999999999</v>
      </c>
      <c r="G110" s="95">
        <f t="shared" ca="1" si="38"/>
        <v>1.0002425070000001</v>
      </c>
      <c r="H110" s="92">
        <f ca="1">TRUNC(PRODUCT(G$10:G109),15)</f>
        <v>1.01687170065684</v>
      </c>
      <c r="I110" s="92">
        <f t="shared" si="46"/>
        <v>1</v>
      </c>
      <c r="J110" s="92">
        <f t="shared" ca="1" si="39"/>
        <v>1.0168717</v>
      </c>
      <c r="K110" s="92">
        <f t="shared" ca="1" si="40"/>
        <v>16.871700000000001</v>
      </c>
      <c r="L110" s="96">
        <f>IF(VLOOKUP(A110,$U$12:$AD$125,8)=VLOOKUP(A109,$U$12:$AD$125,8),0,VLOOKUP(A110,U$12:$AD$125,8))</f>
        <v>0</v>
      </c>
      <c r="M110" s="97">
        <f>IF(L110&gt;0,VLOOKUP(L110,T$12:$AC$125,7),0)</f>
        <v>0</v>
      </c>
      <c r="N110" s="92">
        <f t="shared" si="41"/>
        <v>0</v>
      </c>
      <c r="O110" s="92">
        <f t="shared" ca="1" si="42"/>
        <v>16.871700000000001</v>
      </c>
      <c r="P110" s="98" t="str">
        <f t="shared" si="47"/>
        <v>J=</v>
      </c>
      <c r="Q110" s="99">
        <f t="shared" si="48"/>
        <v>43936</v>
      </c>
      <c r="R110" s="11"/>
      <c r="S110" s="11"/>
      <c r="T110" s="103">
        <v>46016</v>
      </c>
      <c r="U110" s="104" t="s">
        <v>56</v>
      </c>
      <c r="V110" s="43"/>
      <c r="W110" s="11"/>
      <c r="X110" s="43"/>
      <c r="Y110" s="43"/>
      <c r="Z110" s="49"/>
      <c r="AA110" s="11"/>
      <c r="AB110" s="22"/>
      <c r="AC110" s="48"/>
      <c r="AD110" s="47"/>
      <c r="AE110" s="11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</row>
    <row r="111" spans="1:179" x14ac:dyDescent="0.2">
      <c r="A111" s="90">
        <f t="shared" si="43"/>
        <v>43650</v>
      </c>
      <c r="B111" s="92">
        <f t="shared" ca="1" si="49"/>
        <v>1017.11829999</v>
      </c>
      <c r="C111" s="92">
        <f t="shared" si="44"/>
        <v>1000</v>
      </c>
      <c r="D111" s="93">
        <f ca="1">IF(A111&lt;$B$1,VLOOKUP(A111,[1]DI!$A$4:$B$15000,2,FALSE),0)</f>
        <v>6.4000000000000001E-2</v>
      </c>
      <c r="E111" s="92">
        <f t="shared" ca="1" si="50"/>
        <v>2.4620000000000002E-4</v>
      </c>
      <c r="F111" s="94">
        <f t="shared" si="45"/>
        <v>0.98499999999999999</v>
      </c>
      <c r="G111" s="95">
        <f t="shared" ca="1" si="38"/>
        <v>1.0002425070000001</v>
      </c>
      <c r="H111" s="92">
        <f ca="1">TRUNC(PRODUCT(G$10:G110),15)</f>
        <v>1.01711829916235</v>
      </c>
      <c r="I111" s="92">
        <f t="shared" si="46"/>
        <v>1</v>
      </c>
      <c r="J111" s="92">
        <f t="shared" ca="1" si="39"/>
        <v>1.0171182999999999</v>
      </c>
      <c r="K111" s="92">
        <f t="shared" ca="1" si="40"/>
        <v>17.118299990000001</v>
      </c>
      <c r="L111" s="96">
        <f>IF(VLOOKUP(A111,$U$12:$AD$125,8)=VLOOKUP(A110,$U$12:$AD$125,8),0,VLOOKUP(A111,U$12:$AD$125,8))</f>
        <v>0</v>
      </c>
      <c r="M111" s="97">
        <f>IF(L111&gt;0,VLOOKUP(L111,T$12:$AC$125,7),0)</f>
        <v>0</v>
      </c>
      <c r="N111" s="92">
        <f t="shared" si="41"/>
        <v>0</v>
      </c>
      <c r="O111" s="92">
        <f t="shared" ca="1" si="42"/>
        <v>17.118299990000001</v>
      </c>
      <c r="P111" s="98" t="str">
        <f t="shared" si="47"/>
        <v>J=</v>
      </c>
      <c r="Q111" s="99">
        <f t="shared" si="48"/>
        <v>43936</v>
      </c>
      <c r="R111" s="11"/>
      <c r="S111" s="11"/>
      <c r="T111" s="103">
        <v>46023</v>
      </c>
      <c r="U111" s="104" t="s">
        <v>57</v>
      </c>
      <c r="V111" s="43"/>
      <c r="W111" s="11"/>
      <c r="X111" s="43"/>
      <c r="Y111" s="43"/>
      <c r="Z111" s="49"/>
      <c r="AA111" s="11"/>
      <c r="AB111" s="22"/>
      <c r="AC111" s="48"/>
      <c r="AD111" s="47"/>
      <c r="AE111" s="11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</row>
    <row r="112" spans="1:179" x14ac:dyDescent="0.2">
      <c r="A112" s="90">
        <f t="shared" si="43"/>
        <v>43651</v>
      </c>
      <c r="B112" s="92">
        <f t="shared" ca="1" si="49"/>
        <v>1017.36496</v>
      </c>
      <c r="C112" s="92">
        <f t="shared" si="44"/>
        <v>1000</v>
      </c>
      <c r="D112" s="93">
        <f ca="1">IF(A112&lt;$B$1,VLOOKUP(A112,[1]DI!$A$4:$B$15000,2,FALSE),0)</f>
        <v>6.4000000000000001E-2</v>
      </c>
      <c r="E112" s="92">
        <f t="shared" ca="1" si="50"/>
        <v>2.4620000000000002E-4</v>
      </c>
      <c r="F112" s="94">
        <f t="shared" si="45"/>
        <v>0.98499999999999999</v>
      </c>
      <c r="G112" s="95">
        <f t="shared" ca="1" si="38"/>
        <v>1.0002425070000001</v>
      </c>
      <c r="H112" s="92">
        <f ca="1">TRUNC(PRODUCT(G$10:G111),15)</f>
        <v>1.0173649574697301</v>
      </c>
      <c r="I112" s="92">
        <f t="shared" si="46"/>
        <v>1</v>
      </c>
      <c r="J112" s="92">
        <f t="shared" ca="1" si="39"/>
        <v>1.0173649600000001</v>
      </c>
      <c r="K112" s="92">
        <f t="shared" ca="1" si="40"/>
        <v>17.36496</v>
      </c>
      <c r="L112" s="96">
        <f>IF(VLOOKUP(A112,$U$12:$AD$125,8)=VLOOKUP(A111,$U$12:$AD$125,8),0,VLOOKUP(A112,U$12:$AD$125,8))</f>
        <v>0</v>
      </c>
      <c r="M112" s="97">
        <f>IF(L112&gt;0,VLOOKUP(L112,T$12:$AC$125,7),0)</f>
        <v>0</v>
      </c>
      <c r="N112" s="92">
        <f t="shared" si="41"/>
        <v>0</v>
      </c>
      <c r="O112" s="92">
        <f t="shared" ca="1" si="42"/>
        <v>17.36496</v>
      </c>
      <c r="P112" s="98" t="str">
        <f t="shared" si="47"/>
        <v>J=</v>
      </c>
      <c r="Q112" s="99">
        <f t="shared" si="48"/>
        <v>43936</v>
      </c>
      <c r="R112" s="11"/>
      <c r="S112" s="11"/>
      <c r="T112" s="103">
        <v>46069</v>
      </c>
      <c r="U112" s="104" t="s">
        <v>48</v>
      </c>
      <c r="V112" s="43"/>
      <c r="W112" s="11"/>
      <c r="X112" s="43"/>
      <c r="Y112" s="43"/>
      <c r="Z112" s="49"/>
      <c r="AA112" s="11"/>
      <c r="AB112" s="22"/>
      <c r="AC112" s="48"/>
      <c r="AD112" s="47"/>
      <c r="AE112" s="11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</row>
    <row r="113" spans="1:176" x14ac:dyDescent="0.2">
      <c r="A113" s="90">
        <f t="shared" si="43"/>
        <v>43652</v>
      </c>
      <c r="B113" s="92">
        <f t="shared" ca="1" si="49"/>
        <v>1017.61167999</v>
      </c>
      <c r="C113" s="92">
        <f t="shared" si="44"/>
        <v>1000</v>
      </c>
      <c r="D113" s="93">
        <f ca="1">IF(A113&lt;$B$1,VLOOKUP(A113,[1]DI!$A$4:$B$15000,2,FALSE),0)</f>
        <v>0</v>
      </c>
      <c r="E113" s="92">
        <f t="shared" ca="1" si="50"/>
        <v>0</v>
      </c>
      <c r="F113" s="94">
        <f t="shared" si="45"/>
        <v>0.98499999999999999</v>
      </c>
      <c r="G113" s="95">
        <f t="shared" ca="1" si="38"/>
        <v>1</v>
      </c>
      <c r="H113" s="92">
        <f ca="1">TRUNC(PRODUCT(G$10:G112),15)</f>
        <v>1.0176116755934701</v>
      </c>
      <c r="I113" s="92">
        <f t="shared" si="46"/>
        <v>1</v>
      </c>
      <c r="J113" s="92">
        <f t="shared" ca="1" si="39"/>
        <v>1.0176116799999999</v>
      </c>
      <c r="K113" s="92">
        <f t="shared" ca="1" si="40"/>
        <v>17.611679989999999</v>
      </c>
      <c r="L113" s="96">
        <f>IF(VLOOKUP(A113,$U$12:$AD$125,8)=VLOOKUP(A112,$U$12:$AD$125,8),0,VLOOKUP(A113,U$12:$AD$125,8))</f>
        <v>0</v>
      </c>
      <c r="M113" s="97">
        <f>IF(L113&gt;0,VLOOKUP(L113,T$12:$AC$125,7),0)</f>
        <v>0</v>
      </c>
      <c r="N113" s="92">
        <f t="shared" si="41"/>
        <v>0</v>
      </c>
      <c r="O113" s="92">
        <f t="shared" ca="1" si="42"/>
        <v>17.611679989999999</v>
      </c>
      <c r="P113" s="98" t="str">
        <f t="shared" si="47"/>
        <v>J=</v>
      </c>
      <c r="Q113" s="99">
        <f t="shared" si="48"/>
        <v>43936</v>
      </c>
      <c r="R113" s="11"/>
      <c r="S113" s="11"/>
      <c r="T113" s="103">
        <v>46070</v>
      </c>
      <c r="U113" s="104" t="s">
        <v>48</v>
      </c>
      <c r="V113" s="43"/>
      <c r="W113" s="11"/>
      <c r="X113" s="43"/>
      <c r="Y113" s="43"/>
      <c r="Z113" s="49"/>
      <c r="AA113" s="11"/>
      <c r="AB113" s="22"/>
      <c r="AC113" s="48"/>
      <c r="AD113" s="47"/>
      <c r="AE113" s="11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</row>
    <row r="114" spans="1:176" x14ac:dyDescent="0.2">
      <c r="A114" s="90">
        <f t="shared" si="43"/>
        <v>43653</v>
      </c>
      <c r="B114" s="92">
        <f t="shared" ca="1" si="49"/>
        <v>1017.61167999</v>
      </c>
      <c r="C114" s="92">
        <f t="shared" si="44"/>
        <v>1000</v>
      </c>
      <c r="D114" s="93">
        <f ca="1">IF(A114&lt;$B$1,VLOOKUP(A114,[1]DI!$A$4:$B$15000,2,FALSE),0)</f>
        <v>0</v>
      </c>
      <c r="E114" s="92">
        <f t="shared" ca="1" si="50"/>
        <v>0</v>
      </c>
      <c r="F114" s="94">
        <f t="shared" si="45"/>
        <v>0.98499999999999999</v>
      </c>
      <c r="G114" s="95">
        <f t="shared" ca="1" si="38"/>
        <v>1</v>
      </c>
      <c r="H114" s="92">
        <f ca="1">TRUNC(PRODUCT(G$10:G113),15)</f>
        <v>1.0176116755934701</v>
      </c>
      <c r="I114" s="92">
        <f t="shared" si="46"/>
        <v>1</v>
      </c>
      <c r="J114" s="92">
        <f t="shared" ca="1" si="39"/>
        <v>1.0176116799999999</v>
      </c>
      <c r="K114" s="92">
        <f t="shared" ca="1" si="40"/>
        <v>17.611679989999999</v>
      </c>
      <c r="L114" s="96">
        <f>IF(VLOOKUP(A114,$U$12:$AD$125,8)=VLOOKUP(A113,$U$12:$AD$125,8),0,VLOOKUP(A114,U$12:$AD$125,8))</f>
        <v>0</v>
      </c>
      <c r="M114" s="97">
        <f>IF(L114&gt;0,VLOOKUP(L114,T$12:$AC$125,7),0)</f>
        <v>0</v>
      </c>
      <c r="N114" s="92">
        <f t="shared" si="41"/>
        <v>0</v>
      </c>
      <c r="O114" s="92">
        <f t="shared" ca="1" si="42"/>
        <v>17.611679989999999</v>
      </c>
      <c r="P114" s="98" t="str">
        <f t="shared" si="47"/>
        <v>J=</v>
      </c>
      <c r="Q114" s="99">
        <f t="shared" si="48"/>
        <v>43936</v>
      </c>
      <c r="R114" s="11"/>
      <c r="S114" s="11"/>
      <c r="T114" s="103">
        <v>46115</v>
      </c>
      <c r="U114" s="104" t="s">
        <v>58</v>
      </c>
      <c r="V114" s="43"/>
      <c r="W114" s="11"/>
      <c r="X114" s="43"/>
      <c r="Y114" s="43"/>
      <c r="Z114" s="49"/>
      <c r="AA114" s="11"/>
      <c r="AB114" s="22"/>
      <c r="AC114" s="48"/>
      <c r="AD114" s="47"/>
      <c r="AE114" s="11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</row>
    <row r="115" spans="1:176" x14ac:dyDescent="0.2">
      <c r="A115" s="90">
        <f t="shared" si="43"/>
        <v>43654</v>
      </c>
      <c r="B115" s="92">
        <f t="shared" ca="1" si="49"/>
        <v>1017.61167999</v>
      </c>
      <c r="C115" s="92">
        <f t="shared" si="44"/>
        <v>1000</v>
      </c>
      <c r="D115" s="93">
        <f ca="1">IF(A115&lt;$B$1,VLOOKUP(A115,[1]DI!$A$4:$B$15000,2,FALSE),0)</f>
        <v>6.4000000000000001E-2</v>
      </c>
      <c r="E115" s="92">
        <f t="shared" ca="1" si="50"/>
        <v>2.4620000000000002E-4</v>
      </c>
      <c r="F115" s="94">
        <f t="shared" si="45"/>
        <v>0.98499999999999999</v>
      </c>
      <c r="G115" s="95">
        <f t="shared" ca="1" si="38"/>
        <v>1.0002425070000001</v>
      </c>
      <c r="H115" s="92">
        <f ca="1">TRUNC(PRODUCT(G$10:G114),15)</f>
        <v>1.0176116755934701</v>
      </c>
      <c r="I115" s="92">
        <f t="shared" si="46"/>
        <v>1</v>
      </c>
      <c r="J115" s="92">
        <f t="shared" ca="1" si="39"/>
        <v>1.0176116799999999</v>
      </c>
      <c r="K115" s="92">
        <f t="shared" ca="1" si="40"/>
        <v>17.611679989999999</v>
      </c>
      <c r="L115" s="96">
        <f>IF(VLOOKUP(A115,$U$12:$AD$125,8)=VLOOKUP(A114,$U$12:$AD$125,8),0,VLOOKUP(A115,U$12:$AD$125,8))</f>
        <v>0</v>
      </c>
      <c r="M115" s="97">
        <f>IF(L115&gt;0,VLOOKUP(L115,T$12:$AC$125,7),0)</f>
        <v>0</v>
      </c>
      <c r="N115" s="92">
        <f t="shared" si="41"/>
        <v>0</v>
      </c>
      <c r="O115" s="92">
        <f t="shared" ca="1" si="42"/>
        <v>17.611679989999999</v>
      </c>
      <c r="P115" s="98" t="str">
        <f t="shared" si="47"/>
        <v>J=</v>
      </c>
      <c r="Q115" s="99">
        <f t="shared" si="48"/>
        <v>43936</v>
      </c>
      <c r="R115" s="11"/>
      <c r="S115" s="11"/>
      <c r="T115" s="103">
        <v>46133</v>
      </c>
      <c r="U115" s="104" t="s">
        <v>49</v>
      </c>
      <c r="V115" s="43"/>
      <c r="W115" s="11"/>
      <c r="X115" s="43"/>
      <c r="Y115" s="43"/>
      <c r="Z115" s="49"/>
      <c r="AA115" s="11"/>
      <c r="AB115" s="22"/>
      <c r="AC115" s="48"/>
      <c r="AD115" s="47"/>
      <c r="AE115" s="11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</row>
    <row r="116" spans="1:176" x14ac:dyDescent="0.2">
      <c r="A116" s="90">
        <f t="shared" si="43"/>
        <v>43655</v>
      </c>
      <c r="B116" s="92">
        <f t="shared" ca="1" si="49"/>
        <v>1017.8584499999999</v>
      </c>
      <c r="C116" s="92">
        <f t="shared" si="44"/>
        <v>1000</v>
      </c>
      <c r="D116" s="93">
        <f ca="1">IF(A116&lt;$B$1,VLOOKUP(A116,[1]DI!$A$4:$B$15000,2,FALSE),0)</f>
        <v>6.4000000000000001E-2</v>
      </c>
      <c r="E116" s="92">
        <f t="shared" ca="1" si="50"/>
        <v>2.4620000000000002E-4</v>
      </c>
      <c r="F116" s="94">
        <f t="shared" si="45"/>
        <v>0.98499999999999999</v>
      </c>
      <c r="G116" s="95">
        <f t="shared" ca="1" si="38"/>
        <v>1.0002425070000001</v>
      </c>
      <c r="H116" s="92">
        <f ca="1">TRUNC(PRODUCT(G$10:G115),15)</f>
        <v>1.0178584535480799</v>
      </c>
      <c r="I116" s="92">
        <f t="shared" si="46"/>
        <v>1</v>
      </c>
      <c r="J116" s="92">
        <f t="shared" ca="1" si="39"/>
        <v>1.0178584500000001</v>
      </c>
      <c r="K116" s="92">
        <f t="shared" ca="1" si="40"/>
        <v>17.858450000000001</v>
      </c>
      <c r="L116" s="96">
        <f>IF(VLOOKUP(A116,$U$12:$AD$125,8)=VLOOKUP(A115,$U$12:$AD$125,8),0,VLOOKUP(A116,U$12:$AD$125,8))</f>
        <v>0</v>
      </c>
      <c r="M116" s="97">
        <f>IF(L116&gt;0,VLOOKUP(L116,T$12:$AC$125,7),0)</f>
        <v>0</v>
      </c>
      <c r="N116" s="92">
        <f t="shared" si="41"/>
        <v>0</v>
      </c>
      <c r="O116" s="92">
        <f t="shared" ca="1" si="42"/>
        <v>17.858450000000001</v>
      </c>
      <c r="P116" s="98" t="str">
        <f t="shared" si="47"/>
        <v>J=</v>
      </c>
      <c r="Q116" s="99">
        <f t="shared" si="48"/>
        <v>43936</v>
      </c>
      <c r="R116" s="11"/>
      <c r="S116" s="11"/>
      <c r="T116" s="103">
        <v>46143</v>
      </c>
      <c r="U116" s="104" t="s">
        <v>60</v>
      </c>
      <c r="V116" s="43"/>
      <c r="W116" s="11"/>
      <c r="X116" s="43"/>
      <c r="Y116" s="43"/>
      <c r="Z116" s="49"/>
      <c r="AA116" s="11"/>
      <c r="AB116" s="22"/>
      <c r="AC116" s="48"/>
      <c r="AD116" s="47"/>
      <c r="AE116" s="11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</row>
    <row r="117" spans="1:176" x14ac:dyDescent="0.2">
      <c r="A117" s="90">
        <f t="shared" si="43"/>
        <v>43656</v>
      </c>
      <c r="B117" s="92">
        <f t="shared" ca="1" si="49"/>
        <v>1018.10529</v>
      </c>
      <c r="C117" s="92">
        <f t="shared" si="44"/>
        <v>1000</v>
      </c>
      <c r="D117" s="93">
        <f ca="1">IF(A117&lt;$B$1,VLOOKUP(A117,[1]DI!$A$4:$B$15000,2,FALSE),0)</f>
        <v>6.4000000000000001E-2</v>
      </c>
      <c r="E117" s="92">
        <f t="shared" ca="1" si="50"/>
        <v>2.4620000000000002E-4</v>
      </c>
      <c r="F117" s="94">
        <f t="shared" si="45"/>
        <v>0.98499999999999999</v>
      </c>
      <c r="G117" s="95">
        <f t="shared" ca="1" si="38"/>
        <v>1.0002425070000001</v>
      </c>
      <c r="H117" s="92">
        <f ca="1">TRUNC(PRODUCT(G$10:G116),15)</f>
        <v>1.0181052913480799</v>
      </c>
      <c r="I117" s="92">
        <f t="shared" si="46"/>
        <v>1</v>
      </c>
      <c r="J117" s="92">
        <f t="shared" ca="1" si="39"/>
        <v>1.0181052900000001</v>
      </c>
      <c r="K117" s="92">
        <f t="shared" ca="1" si="40"/>
        <v>18.10529</v>
      </c>
      <c r="L117" s="96">
        <f>IF(VLOOKUP(A117,$U$12:$AD$125,8)=VLOOKUP(A116,$U$12:$AD$125,8),0,VLOOKUP(A117,U$12:$AD$125,8))</f>
        <v>0</v>
      </c>
      <c r="M117" s="97">
        <f>IF(L117&gt;0,VLOOKUP(L117,T$12:$AC$125,7),0)</f>
        <v>0</v>
      </c>
      <c r="N117" s="92">
        <f t="shared" si="41"/>
        <v>0</v>
      </c>
      <c r="O117" s="92">
        <f t="shared" ca="1" si="42"/>
        <v>18.10529</v>
      </c>
      <c r="P117" s="98" t="str">
        <f t="shared" si="47"/>
        <v>J=</v>
      </c>
      <c r="Q117" s="99">
        <f t="shared" si="48"/>
        <v>43936</v>
      </c>
      <c r="R117" s="11"/>
      <c r="S117" s="11"/>
      <c r="T117" s="103">
        <v>46177</v>
      </c>
      <c r="U117" s="104" t="s">
        <v>59</v>
      </c>
      <c r="V117" s="43"/>
      <c r="W117" s="11"/>
      <c r="X117" s="43"/>
      <c r="Y117" s="43"/>
      <c r="Z117" s="49"/>
      <c r="AA117" s="11"/>
      <c r="AB117" s="22"/>
      <c r="AC117" s="48"/>
      <c r="AD117" s="47"/>
      <c r="AE117" s="11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</row>
    <row r="118" spans="1:176" x14ac:dyDescent="0.2">
      <c r="A118" s="90">
        <f t="shared" si="43"/>
        <v>43657</v>
      </c>
      <c r="B118" s="92">
        <f t="shared" ca="1" si="49"/>
        <v>1018.35219</v>
      </c>
      <c r="C118" s="92">
        <f t="shared" si="44"/>
        <v>1000</v>
      </c>
      <c r="D118" s="93">
        <f ca="1">IF(A118&lt;$B$1,VLOOKUP(A118,[1]DI!$A$4:$B$15000,2,FALSE),0)</f>
        <v>6.4000000000000001E-2</v>
      </c>
      <c r="E118" s="92">
        <f t="shared" ca="1" si="50"/>
        <v>2.4620000000000002E-4</v>
      </c>
      <c r="F118" s="94">
        <f t="shared" si="45"/>
        <v>0.98499999999999999</v>
      </c>
      <c r="G118" s="95">
        <f t="shared" ca="1" si="38"/>
        <v>1.0002425070000001</v>
      </c>
      <c r="H118" s="92">
        <f ca="1">TRUNC(PRODUCT(G$10:G117),15)</f>
        <v>1.0183521890079601</v>
      </c>
      <c r="I118" s="92">
        <f t="shared" si="46"/>
        <v>1</v>
      </c>
      <c r="J118" s="92">
        <f t="shared" ca="1" si="39"/>
        <v>1.0183521900000001</v>
      </c>
      <c r="K118" s="92">
        <f t="shared" ca="1" si="40"/>
        <v>18.35219</v>
      </c>
      <c r="L118" s="96">
        <f>IF(VLOOKUP(A118,$U$12:$AD$125,8)=VLOOKUP(A117,$U$12:$AD$125,8),0,VLOOKUP(A118,U$12:$AD$125,8))</f>
        <v>0</v>
      </c>
      <c r="M118" s="97">
        <f>IF(L118&gt;0,VLOOKUP(L118,T$12:$AC$125,7),0)</f>
        <v>0</v>
      </c>
      <c r="N118" s="92">
        <f t="shared" si="41"/>
        <v>0</v>
      </c>
      <c r="O118" s="92">
        <f t="shared" ca="1" si="42"/>
        <v>18.35219</v>
      </c>
      <c r="P118" s="98" t="str">
        <f t="shared" si="47"/>
        <v>J=</v>
      </c>
      <c r="Q118" s="99">
        <f t="shared" si="48"/>
        <v>43936</v>
      </c>
      <c r="R118" s="11"/>
      <c r="S118" s="11"/>
      <c r="T118" s="103">
        <v>46272</v>
      </c>
      <c r="U118" s="104" t="s">
        <v>61</v>
      </c>
      <c r="V118" s="43"/>
      <c r="W118" s="11"/>
      <c r="X118" s="43"/>
      <c r="Y118" s="43"/>
      <c r="Z118" s="49"/>
      <c r="AA118" s="11"/>
      <c r="AB118" s="22"/>
      <c r="AC118" s="48"/>
      <c r="AD118" s="47"/>
      <c r="AE118" s="11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</row>
    <row r="119" spans="1:176" x14ac:dyDescent="0.2">
      <c r="A119" s="90">
        <f t="shared" si="43"/>
        <v>43658</v>
      </c>
      <c r="B119" s="92">
        <f t="shared" ca="1" si="49"/>
        <v>1018.59915</v>
      </c>
      <c r="C119" s="92">
        <f t="shared" si="44"/>
        <v>1000</v>
      </c>
      <c r="D119" s="93">
        <f ca="1">IF(A119&lt;$B$1,VLOOKUP(A119,[1]DI!$A$4:$B$15000,2,FALSE),0)</f>
        <v>6.4000000000000001E-2</v>
      </c>
      <c r="E119" s="92">
        <f t="shared" ca="1" si="50"/>
        <v>2.4620000000000002E-4</v>
      </c>
      <c r="F119" s="94">
        <f t="shared" si="45"/>
        <v>0.98499999999999999</v>
      </c>
      <c r="G119" s="95">
        <f t="shared" ca="1" si="38"/>
        <v>1.0002425070000001</v>
      </c>
      <c r="H119" s="92">
        <f ca="1">TRUNC(PRODUCT(G$10:G118),15)</f>
        <v>1.0185991465422599</v>
      </c>
      <c r="I119" s="92">
        <f t="shared" si="46"/>
        <v>1</v>
      </c>
      <c r="J119" s="92">
        <f t="shared" ca="1" si="39"/>
        <v>1.01859915</v>
      </c>
      <c r="K119" s="92">
        <f t="shared" ca="1" si="40"/>
        <v>18.599150000000002</v>
      </c>
      <c r="L119" s="96">
        <f>IF(VLOOKUP(A119,$U$12:$AD$125,8)=VLOOKUP(A118,$U$12:$AD$125,8),0,VLOOKUP(A119,U$12:$AD$125,8))</f>
        <v>0</v>
      </c>
      <c r="M119" s="97">
        <f>IF(L119&gt;0,VLOOKUP(L119,T$12:$AC$125,7),0)</f>
        <v>0</v>
      </c>
      <c r="N119" s="92">
        <f t="shared" si="41"/>
        <v>0</v>
      </c>
      <c r="O119" s="92">
        <f t="shared" ca="1" si="42"/>
        <v>18.599150000000002</v>
      </c>
      <c r="P119" s="98" t="str">
        <f t="shared" si="47"/>
        <v>J=</v>
      </c>
      <c r="Q119" s="99">
        <f t="shared" si="48"/>
        <v>43936</v>
      </c>
      <c r="R119" s="11"/>
      <c r="S119" s="11"/>
      <c r="T119" s="103">
        <v>46307</v>
      </c>
      <c r="U119" s="105" t="s">
        <v>50</v>
      </c>
      <c r="V119" s="43"/>
      <c r="W119" s="11"/>
      <c r="X119" s="43"/>
      <c r="Y119" s="43"/>
      <c r="Z119" s="49"/>
      <c r="AA119" s="11"/>
      <c r="AB119" s="22"/>
      <c r="AC119" s="48"/>
      <c r="AD119" s="47"/>
      <c r="AE119" s="11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</row>
    <row r="120" spans="1:176" x14ac:dyDescent="0.2">
      <c r="A120" s="90">
        <f t="shared" si="43"/>
        <v>43659</v>
      </c>
      <c r="B120" s="92">
        <f t="shared" ca="1" si="49"/>
        <v>1018.8461600000001</v>
      </c>
      <c r="C120" s="92">
        <f t="shared" si="44"/>
        <v>1000</v>
      </c>
      <c r="D120" s="93">
        <f ca="1">IF(A120&lt;$B$1,VLOOKUP(A120,[1]DI!$A$4:$B$15000,2,FALSE),0)</f>
        <v>0</v>
      </c>
      <c r="E120" s="92">
        <f t="shared" ca="1" si="50"/>
        <v>0</v>
      </c>
      <c r="F120" s="94">
        <f t="shared" si="45"/>
        <v>0.98499999999999999</v>
      </c>
      <c r="G120" s="95">
        <f t="shared" ca="1" si="38"/>
        <v>1</v>
      </c>
      <c r="H120" s="92">
        <f ca="1">TRUNC(PRODUCT(G$10:G119),15)</f>
        <v>1.0188461639655</v>
      </c>
      <c r="I120" s="92">
        <f t="shared" si="46"/>
        <v>1</v>
      </c>
      <c r="J120" s="92">
        <f t="shared" ca="1" si="39"/>
        <v>1.0188461600000001</v>
      </c>
      <c r="K120" s="92">
        <f t="shared" ca="1" si="40"/>
        <v>18.846160000000001</v>
      </c>
      <c r="L120" s="96">
        <f>IF(VLOOKUP(A120,$U$12:$AD$125,8)=VLOOKUP(A119,$U$12:$AD$125,8),0,VLOOKUP(A120,U$12:$AD$125,8))</f>
        <v>0</v>
      </c>
      <c r="M120" s="97">
        <f>IF(L120&gt;0,VLOOKUP(L120,T$12:$AC$125,7),0)</f>
        <v>0</v>
      </c>
      <c r="N120" s="92">
        <f t="shared" si="41"/>
        <v>0</v>
      </c>
      <c r="O120" s="92">
        <f t="shared" ca="1" si="42"/>
        <v>18.846160000000001</v>
      </c>
      <c r="P120" s="98" t="str">
        <f t="shared" si="47"/>
        <v>J=</v>
      </c>
      <c r="Q120" s="99">
        <f t="shared" si="48"/>
        <v>43936</v>
      </c>
      <c r="R120" s="11"/>
      <c r="S120" s="11"/>
      <c r="T120" s="103">
        <v>46328</v>
      </c>
      <c r="U120" s="104" t="s">
        <v>54</v>
      </c>
      <c r="V120" s="43"/>
      <c r="W120" s="11"/>
      <c r="X120" s="43"/>
      <c r="Y120" s="43"/>
      <c r="Z120" s="49"/>
      <c r="AA120" s="11"/>
      <c r="AB120" s="22"/>
      <c r="AC120" s="48"/>
      <c r="AD120" s="47"/>
      <c r="AE120" s="11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</row>
    <row r="121" spans="1:176" x14ac:dyDescent="0.2">
      <c r="A121" s="90">
        <f t="shared" si="43"/>
        <v>43660</v>
      </c>
      <c r="B121" s="92">
        <f t="shared" ca="1" si="49"/>
        <v>1018.8461600000001</v>
      </c>
      <c r="C121" s="92">
        <f t="shared" si="44"/>
        <v>1000</v>
      </c>
      <c r="D121" s="93">
        <f ca="1">IF(A121&lt;$B$1,VLOOKUP(A121,[1]DI!$A$4:$B$15000,2,FALSE),0)</f>
        <v>0</v>
      </c>
      <c r="E121" s="92">
        <f t="shared" ca="1" si="50"/>
        <v>0</v>
      </c>
      <c r="F121" s="94">
        <f t="shared" si="45"/>
        <v>0.98499999999999999</v>
      </c>
      <c r="G121" s="95">
        <f t="shared" ca="1" si="38"/>
        <v>1</v>
      </c>
      <c r="H121" s="92">
        <f ca="1">TRUNC(PRODUCT(G$10:G120),15)</f>
        <v>1.0188461639655</v>
      </c>
      <c r="I121" s="92">
        <f t="shared" si="46"/>
        <v>1</v>
      </c>
      <c r="J121" s="92">
        <f t="shared" ca="1" si="39"/>
        <v>1.0188461600000001</v>
      </c>
      <c r="K121" s="92">
        <f t="shared" ca="1" si="40"/>
        <v>18.846160000000001</v>
      </c>
      <c r="L121" s="96">
        <f>IF(VLOOKUP(A121,$U$12:$AD$125,8)=VLOOKUP(A120,$U$12:$AD$125,8),0,VLOOKUP(A121,U$12:$AD$125,8))</f>
        <v>0</v>
      </c>
      <c r="M121" s="97">
        <f>IF(L121&gt;0,VLOOKUP(L121,T$12:$AC$125,7),0)</f>
        <v>0</v>
      </c>
      <c r="N121" s="92">
        <f t="shared" si="41"/>
        <v>0</v>
      </c>
      <c r="O121" s="92">
        <f t="shared" ca="1" si="42"/>
        <v>18.846160000000001</v>
      </c>
      <c r="P121" s="98" t="str">
        <f t="shared" si="47"/>
        <v>J=</v>
      </c>
      <c r="Q121" s="99">
        <f t="shared" si="48"/>
        <v>43936</v>
      </c>
      <c r="R121" s="11"/>
      <c r="S121" s="11"/>
      <c r="T121" s="103">
        <v>46381</v>
      </c>
      <c r="U121" s="104" t="s">
        <v>56</v>
      </c>
      <c r="V121" s="43"/>
      <c r="W121" s="11"/>
      <c r="X121" s="43"/>
      <c r="Y121" s="43"/>
      <c r="Z121" s="49"/>
      <c r="AA121" s="11"/>
      <c r="AB121" s="22"/>
      <c r="AC121" s="48"/>
      <c r="AD121" s="47"/>
      <c r="AE121" s="11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</row>
    <row r="122" spans="1:176" x14ac:dyDescent="0.2">
      <c r="A122" s="90">
        <f t="shared" si="43"/>
        <v>43661</v>
      </c>
      <c r="B122" s="92">
        <f t="shared" ca="1" si="49"/>
        <v>1018.8461600000001</v>
      </c>
      <c r="C122" s="92">
        <f t="shared" si="44"/>
        <v>1000</v>
      </c>
      <c r="D122" s="93">
        <f ca="1">IF(A122&lt;$B$1,VLOOKUP(A122,[1]DI!$A$4:$B$15000,2,FALSE),0)</f>
        <v>6.4000000000000001E-2</v>
      </c>
      <c r="E122" s="92">
        <f t="shared" ca="1" si="50"/>
        <v>2.4620000000000002E-4</v>
      </c>
      <c r="F122" s="94">
        <f t="shared" si="45"/>
        <v>0.98499999999999999</v>
      </c>
      <c r="G122" s="95">
        <f t="shared" ca="1" si="38"/>
        <v>1.0002425070000001</v>
      </c>
      <c r="H122" s="92">
        <f ca="1">TRUNC(PRODUCT(G$10:G121),15)</f>
        <v>1.0188461639655</v>
      </c>
      <c r="I122" s="92">
        <f t="shared" si="46"/>
        <v>1</v>
      </c>
      <c r="J122" s="92">
        <f t="shared" ca="1" si="39"/>
        <v>1.0188461600000001</v>
      </c>
      <c r="K122" s="92">
        <f t="shared" ca="1" si="40"/>
        <v>18.846160000000001</v>
      </c>
      <c r="L122" s="96">
        <f>IF(VLOOKUP(A122,$U$12:$AD$125,8)=VLOOKUP(A121,$U$12:$AD$125,8),0,VLOOKUP(A122,U$12:$AD$125,8))</f>
        <v>0</v>
      </c>
      <c r="M122" s="97">
        <f>IF(L122&gt;0,VLOOKUP(L122,T$12:$AC$125,7),0)</f>
        <v>0</v>
      </c>
      <c r="N122" s="92">
        <f t="shared" si="41"/>
        <v>0</v>
      </c>
      <c r="O122" s="92">
        <f t="shared" ca="1" si="42"/>
        <v>18.846160000000001</v>
      </c>
      <c r="P122" s="98" t="str">
        <f t="shared" si="47"/>
        <v>J=</v>
      </c>
      <c r="Q122" s="99">
        <f t="shared" si="48"/>
        <v>43936</v>
      </c>
      <c r="R122" s="11"/>
      <c r="S122" s="11"/>
      <c r="T122" s="103">
        <v>46388</v>
      </c>
      <c r="U122" s="104" t="s">
        <v>57</v>
      </c>
      <c r="V122" s="43"/>
      <c r="W122" s="11"/>
      <c r="X122" s="43"/>
      <c r="Y122" s="43"/>
      <c r="Z122" s="49"/>
      <c r="AA122" s="11"/>
      <c r="AB122" s="22"/>
      <c r="AC122" s="48"/>
      <c r="AD122" s="47"/>
      <c r="AE122" s="11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</row>
    <row r="123" spans="1:176" x14ac:dyDescent="0.2">
      <c r="A123" s="90">
        <f t="shared" si="43"/>
        <v>43662</v>
      </c>
      <c r="B123" s="92">
        <f t="shared" ca="1" si="49"/>
        <v>1019.09323999</v>
      </c>
      <c r="C123" s="92">
        <f t="shared" si="44"/>
        <v>1000</v>
      </c>
      <c r="D123" s="93">
        <f ca="1">IF(A123&lt;$B$1,VLOOKUP(A123,[1]DI!$A$4:$B$15000,2,FALSE),0)</f>
        <v>6.4000000000000001E-2</v>
      </c>
      <c r="E123" s="92">
        <f t="shared" ca="1" si="50"/>
        <v>2.4620000000000002E-4</v>
      </c>
      <c r="F123" s="94">
        <f t="shared" si="45"/>
        <v>0.98499999999999999</v>
      </c>
      <c r="G123" s="95">
        <f t="shared" ca="1" si="38"/>
        <v>1.0002425070000001</v>
      </c>
      <c r="H123" s="92">
        <f ca="1">TRUNC(PRODUCT(G$10:G122),15)</f>
        <v>1.01909324129218</v>
      </c>
      <c r="I123" s="92">
        <f t="shared" si="46"/>
        <v>1</v>
      </c>
      <c r="J123" s="92">
        <f t="shared" ca="1" si="39"/>
        <v>1.0190932399999999</v>
      </c>
      <c r="K123" s="92">
        <f t="shared" ca="1" si="40"/>
        <v>19.093239990000001</v>
      </c>
      <c r="L123" s="96">
        <f>IF(VLOOKUP(A123,$U$12:$AD$125,8)=VLOOKUP(A122,$U$12:$AD$125,8),0,VLOOKUP(A123,U$12:$AD$125,8))</f>
        <v>0</v>
      </c>
      <c r="M123" s="97">
        <f>IF(L123&gt;0,VLOOKUP(L123,T$12:$AC$125,7),0)</f>
        <v>0</v>
      </c>
      <c r="N123" s="92">
        <f t="shared" si="41"/>
        <v>0</v>
      </c>
      <c r="O123" s="92">
        <f t="shared" ca="1" si="42"/>
        <v>19.093239990000001</v>
      </c>
      <c r="P123" s="98" t="str">
        <f t="shared" si="47"/>
        <v>J=</v>
      </c>
      <c r="Q123" s="99">
        <f t="shared" si="48"/>
        <v>43936</v>
      </c>
      <c r="R123" s="11"/>
      <c r="S123" s="11"/>
      <c r="T123" s="103">
        <v>46426</v>
      </c>
      <c r="U123" s="104" t="s">
        <v>48</v>
      </c>
      <c r="V123" s="43"/>
      <c r="W123" s="11"/>
      <c r="X123" s="43"/>
      <c r="Y123" s="43"/>
      <c r="Z123" s="49"/>
      <c r="AA123" s="11"/>
      <c r="AB123" s="22"/>
      <c r="AC123" s="48"/>
      <c r="AD123" s="47"/>
      <c r="AE123" s="11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</row>
    <row r="124" spans="1:176" x14ac:dyDescent="0.2">
      <c r="A124" s="90">
        <f t="shared" si="43"/>
        <v>43663</v>
      </c>
      <c r="B124" s="92">
        <f t="shared" ca="1" si="49"/>
        <v>1019.34038</v>
      </c>
      <c r="C124" s="92">
        <f t="shared" si="44"/>
        <v>1000</v>
      </c>
      <c r="D124" s="93">
        <f ca="1">IF(A124&lt;$B$1,VLOOKUP(A124,[1]DI!$A$4:$B$15000,2,FALSE),0)</f>
        <v>6.4000000000000001E-2</v>
      </c>
      <c r="E124" s="92">
        <f t="shared" ca="1" si="50"/>
        <v>2.4620000000000002E-4</v>
      </c>
      <c r="F124" s="94">
        <f t="shared" si="45"/>
        <v>0.98499999999999999</v>
      </c>
      <c r="G124" s="95">
        <f t="shared" ca="1" si="38"/>
        <v>1.0002425070000001</v>
      </c>
      <c r="H124" s="92">
        <f ca="1">TRUNC(PRODUCT(G$10:G123),15)</f>
        <v>1.01934037853685</v>
      </c>
      <c r="I124" s="92">
        <f t="shared" si="46"/>
        <v>1</v>
      </c>
      <c r="J124" s="92">
        <f t="shared" ca="1" si="39"/>
        <v>1.01934038</v>
      </c>
      <c r="K124" s="92">
        <f t="shared" ca="1" si="40"/>
        <v>19.34038</v>
      </c>
      <c r="L124" s="96">
        <f>IF(VLOOKUP(A124,$U$12:$AD$125,8)=VLOOKUP(A123,$U$12:$AD$125,8),0,VLOOKUP(A124,U$12:$AD$125,8))</f>
        <v>0</v>
      </c>
      <c r="M124" s="97">
        <f>IF(L124&gt;0,VLOOKUP(L124,T$12:$AC$125,7),0)</f>
        <v>0</v>
      </c>
      <c r="N124" s="92">
        <f t="shared" si="41"/>
        <v>0</v>
      </c>
      <c r="O124" s="92">
        <f t="shared" ca="1" si="42"/>
        <v>19.34038</v>
      </c>
      <c r="P124" s="98" t="str">
        <f t="shared" si="47"/>
        <v>J=</v>
      </c>
      <c r="Q124" s="99">
        <f t="shared" si="48"/>
        <v>43936</v>
      </c>
      <c r="R124" s="11"/>
      <c r="S124" s="11"/>
      <c r="T124" s="103">
        <v>46427</v>
      </c>
      <c r="U124" s="104" t="s">
        <v>48</v>
      </c>
      <c r="V124" s="43"/>
      <c r="W124" s="11"/>
      <c r="X124" s="43"/>
      <c r="Y124" s="43"/>
      <c r="Z124" s="49"/>
      <c r="AA124" s="11"/>
      <c r="AB124" s="22"/>
      <c r="AC124" s="48"/>
      <c r="AD124" s="47"/>
      <c r="AE124" s="11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</row>
    <row r="125" spans="1:176" x14ac:dyDescent="0.2">
      <c r="A125" s="90">
        <f t="shared" si="43"/>
        <v>43664</v>
      </c>
      <c r="B125" s="92">
        <f t="shared" ca="1" si="49"/>
        <v>1019.58758</v>
      </c>
      <c r="C125" s="92">
        <f t="shared" si="44"/>
        <v>1000</v>
      </c>
      <c r="D125" s="93">
        <f ca="1">IF(A125&lt;$B$1,VLOOKUP(A125,[1]DI!$A$4:$B$15000,2,FALSE),0)</f>
        <v>6.4000000000000001E-2</v>
      </c>
      <c r="E125" s="92">
        <f t="shared" ca="1" si="50"/>
        <v>2.4620000000000002E-4</v>
      </c>
      <c r="F125" s="94">
        <f t="shared" si="45"/>
        <v>0.98499999999999999</v>
      </c>
      <c r="G125" s="95">
        <f t="shared" ca="1" si="38"/>
        <v>1.0002425070000001</v>
      </c>
      <c r="H125" s="92">
        <f ca="1">TRUNC(PRODUCT(G$10:G124),15)</f>
        <v>1.01958757571402</v>
      </c>
      <c r="I125" s="92">
        <f t="shared" si="46"/>
        <v>1</v>
      </c>
      <c r="J125" s="92">
        <f t="shared" ca="1" si="39"/>
        <v>1.01958758</v>
      </c>
      <c r="K125" s="92">
        <f t="shared" ca="1" si="40"/>
        <v>19.587579999999999</v>
      </c>
      <c r="L125" s="96">
        <f>IF(VLOOKUP(A125,$U$12:$AD$125,8)=VLOOKUP(A124,$U$12:$AD$125,8),0,VLOOKUP(A125,U$12:$AD$125,8))</f>
        <v>0</v>
      </c>
      <c r="M125" s="97">
        <f>IF(L125&gt;0,VLOOKUP(L125,T$12:$AC$125,7),0)</f>
        <v>0</v>
      </c>
      <c r="N125" s="92">
        <f t="shared" si="41"/>
        <v>0</v>
      </c>
      <c r="O125" s="92">
        <f t="shared" ca="1" si="42"/>
        <v>19.587579999999999</v>
      </c>
      <c r="P125" s="98" t="str">
        <f t="shared" si="47"/>
        <v>J=</v>
      </c>
      <c r="Q125" s="99">
        <f t="shared" si="48"/>
        <v>43936</v>
      </c>
      <c r="R125" s="11"/>
      <c r="S125" s="11"/>
      <c r="T125" s="103">
        <v>46472</v>
      </c>
      <c r="U125" s="104" t="s">
        <v>58</v>
      </c>
      <c r="V125" s="43"/>
      <c r="W125" s="11"/>
      <c r="X125" s="43"/>
      <c r="Y125" s="43"/>
      <c r="Z125" s="49"/>
      <c r="AA125" s="11"/>
      <c r="AB125" s="22"/>
      <c r="AC125" s="48"/>
      <c r="AD125" s="47"/>
      <c r="AE125" s="11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</row>
    <row r="126" spans="1:176" x14ac:dyDescent="0.2">
      <c r="A126" s="90">
        <f t="shared" si="43"/>
        <v>43665</v>
      </c>
      <c r="B126" s="92">
        <f t="shared" ca="1" si="49"/>
        <v>1019.83483</v>
      </c>
      <c r="C126" s="92">
        <f t="shared" si="44"/>
        <v>1000</v>
      </c>
      <c r="D126" s="93">
        <f ca="1">IF(A126&lt;$B$1,VLOOKUP(A126,[1]DI!$A$4:$B$15000,2,FALSE),0)</f>
        <v>6.4000000000000001E-2</v>
      </c>
      <c r="E126" s="92">
        <f t="shared" ca="1" si="50"/>
        <v>2.4620000000000002E-4</v>
      </c>
      <c r="F126" s="94">
        <f t="shared" si="45"/>
        <v>0.98499999999999999</v>
      </c>
      <c r="G126" s="95">
        <f t="shared" ca="1" si="38"/>
        <v>1.0002425070000001</v>
      </c>
      <c r="H126" s="92">
        <f ca="1">TRUNC(PRODUCT(G$10:G125),15)</f>
        <v>1.01983483283825</v>
      </c>
      <c r="I126" s="92">
        <f t="shared" si="46"/>
        <v>1</v>
      </c>
      <c r="J126" s="92">
        <f t="shared" ca="1" si="39"/>
        <v>1.01983483</v>
      </c>
      <c r="K126" s="92">
        <f t="shared" ca="1" si="40"/>
        <v>19.83483</v>
      </c>
      <c r="L126" s="96">
        <f>IF(VLOOKUP(A126,$U$12:$AD$125,8)=VLOOKUP(A125,$U$12:$AD$125,8),0,VLOOKUP(A126,U$12:$AD$125,8))</f>
        <v>0</v>
      </c>
      <c r="M126" s="97">
        <f>IF(L126&gt;0,VLOOKUP(L126,T$12:$AC$125,7),0)</f>
        <v>0</v>
      </c>
      <c r="N126" s="92">
        <f t="shared" si="41"/>
        <v>0</v>
      </c>
      <c r="O126" s="92">
        <f t="shared" ca="1" si="42"/>
        <v>19.83483</v>
      </c>
      <c r="P126" s="98" t="str">
        <f t="shared" si="47"/>
        <v>J=</v>
      </c>
      <c r="Q126" s="99">
        <f t="shared" si="48"/>
        <v>43936</v>
      </c>
      <c r="R126" s="11"/>
      <c r="S126" s="11"/>
      <c r="T126" s="103">
        <v>46498</v>
      </c>
      <c r="U126" s="104" t="s">
        <v>49</v>
      </c>
      <c r="V126" s="19"/>
      <c r="W126" s="19"/>
      <c r="AA126" s="11"/>
      <c r="AB126" s="11"/>
      <c r="AC126" s="11"/>
      <c r="AD126" s="11"/>
      <c r="AE126" s="11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</row>
    <row r="127" spans="1:176" x14ac:dyDescent="0.2">
      <c r="A127" s="90">
        <f t="shared" si="43"/>
        <v>43666</v>
      </c>
      <c r="B127" s="92">
        <f t="shared" ca="1" si="49"/>
        <v>1020.0821499899999</v>
      </c>
      <c r="C127" s="92">
        <f t="shared" si="44"/>
        <v>1000</v>
      </c>
      <c r="D127" s="93">
        <f ca="1">IF(A127&lt;$B$1,VLOOKUP(A127,[1]DI!$A$4:$B$15000,2,FALSE),0)</f>
        <v>0</v>
      </c>
      <c r="E127" s="92">
        <f t="shared" ca="1" si="50"/>
        <v>0</v>
      </c>
      <c r="F127" s="94">
        <f t="shared" si="45"/>
        <v>0.98499999999999999</v>
      </c>
      <c r="G127" s="95">
        <f t="shared" ca="1" si="38"/>
        <v>1</v>
      </c>
      <c r="H127" s="92">
        <f ca="1">TRUNC(PRODUCT(G$10:G126),15)</f>
        <v>1.02008214992406</v>
      </c>
      <c r="I127" s="92">
        <f t="shared" si="46"/>
        <v>1</v>
      </c>
      <c r="J127" s="92">
        <f t="shared" ca="1" si="39"/>
        <v>1.0200821499999999</v>
      </c>
      <c r="K127" s="92">
        <f t="shared" ca="1" si="40"/>
        <v>20.082149990000001</v>
      </c>
      <c r="L127" s="96">
        <f>IF(VLOOKUP(A127,$U$12:$AD$125,8)=VLOOKUP(A126,$U$12:$AD$125,8),0,VLOOKUP(A127,U$12:$AD$125,8))</f>
        <v>0</v>
      </c>
      <c r="M127" s="97">
        <f>IF(L127&gt;0,VLOOKUP(L127,T$12:$AC$125,7),0)</f>
        <v>0</v>
      </c>
      <c r="N127" s="92">
        <f t="shared" si="41"/>
        <v>0</v>
      </c>
      <c r="O127" s="92">
        <f t="shared" ca="1" si="42"/>
        <v>20.082149990000001</v>
      </c>
      <c r="P127" s="98" t="str">
        <f t="shared" si="47"/>
        <v>J=</v>
      </c>
      <c r="Q127" s="99">
        <f t="shared" si="48"/>
        <v>43936</v>
      </c>
      <c r="R127" s="11"/>
      <c r="S127" s="11"/>
      <c r="T127" s="103">
        <v>46534</v>
      </c>
      <c r="U127" s="104" t="s">
        <v>59</v>
      </c>
      <c r="V127" s="19"/>
      <c r="W127" s="19"/>
      <c r="AA127" s="11"/>
      <c r="AB127" s="11"/>
      <c r="AC127" s="11"/>
      <c r="AD127" s="11"/>
      <c r="AE127" s="11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</row>
    <row r="128" spans="1:176" x14ac:dyDescent="0.2">
      <c r="A128" s="90">
        <f t="shared" si="43"/>
        <v>43667</v>
      </c>
      <c r="B128" s="92">
        <f t="shared" ca="1" si="49"/>
        <v>1020.0821499899999</v>
      </c>
      <c r="C128" s="92">
        <f t="shared" si="44"/>
        <v>1000</v>
      </c>
      <c r="D128" s="93">
        <f ca="1">IF(A128&lt;$B$1,VLOOKUP(A128,[1]DI!$A$4:$B$15000,2,FALSE),0)</f>
        <v>0</v>
      </c>
      <c r="E128" s="92">
        <f t="shared" ca="1" si="50"/>
        <v>0</v>
      </c>
      <c r="F128" s="94">
        <f t="shared" si="45"/>
        <v>0.98499999999999999</v>
      </c>
      <c r="G128" s="95">
        <f t="shared" ca="1" si="38"/>
        <v>1</v>
      </c>
      <c r="H128" s="92">
        <f ca="1">TRUNC(PRODUCT(G$10:G127),15)</f>
        <v>1.02008214992406</v>
      </c>
      <c r="I128" s="92">
        <f t="shared" si="46"/>
        <v>1</v>
      </c>
      <c r="J128" s="92">
        <f t="shared" ca="1" si="39"/>
        <v>1.0200821499999999</v>
      </c>
      <c r="K128" s="92">
        <f t="shared" ca="1" si="40"/>
        <v>20.082149990000001</v>
      </c>
      <c r="L128" s="96">
        <f>IF(VLOOKUP(A128,$U$12:$AD$125,8)=VLOOKUP(A127,$U$12:$AD$125,8),0,VLOOKUP(A128,U$12:$AD$125,8))</f>
        <v>0</v>
      </c>
      <c r="M128" s="97">
        <f>IF(L128&gt;0,VLOOKUP(L128,T$12:$AC$125,7),0)</f>
        <v>0</v>
      </c>
      <c r="N128" s="92">
        <f t="shared" si="41"/>
        <v>0</v>
      </c>
      <c r="O128" s="92">
        <f t="shared" ca="1" si="42"/>
        <v>20.082149990000001</v>
      </c>
      <c r="P128" s="98" t="str">
        <f t="shared" si="47"/>
        <v>J=</v>
      </c>
      <c r="Q128" s="99">
        <f t="shared" si="48"/>
        <v>43936</v>
      </c>
      <c r="R128" s="11"/>
      <c r="S128" s="11"/>
      <c r="T128" s="103">
        <v>46637</v>
      </c>
      <c r="U128" s="104" t="s">
        <v>53</v>
      </c>
      <c r="V128" s="19"/>
      <c r="W128" s="19"/>
      <c r="AA128" s="11"/>
      <c r="AB128" s="11"/>
      <c r="AC128" s="11"/>
      <c r="AD128" s="11"/>
      <c r="AE128" s="11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</row>
    <row r="129" spans="1:176" x14ac:dyDescent="0.2">
      <c r="A129" s="90">
        <f t="shared" si="43"/>
        <v>43668</v>
      </c>
      <c r="B129" s="92">
        <f t="shared" ca="1" si="49"/>
        <v>1020.0821499899999</v>
      </c>
      <c r="C129" s="92">
        <f t="shared" si="44"/>
        <v>1000</v>
      </c>
      <c r="D129" s="93">
        <f ca="1">IF(A129&lt;$B$1,VLOOKUP(A129,[1]DI!$A$4:$B$15000,2,FALSE),0)</f>
        <v>6.4000000000000001E-2</v>
      </c>
      <c r="E129" s="92">
        <f t="shared" ca="1" si="50"/>
        <v>2.4620000000000002E-4</v>
      </c>
      <c r="F129" s="94">
        <f t="shared" si="45"/>
        <v>0.98499999999999999</v>
      </c>
      <c r="G129" s="95">
        <f t="shared" ca="1" si="38"/>
        <v>1.0002425070000001</v>
      </c>
      <c r="H129" s="92">
        <f ca="1">TRUNC(PRODUCT(G$10:G128),15)</f>
        <v>1.02008214992406</v>
      </c>
      <c r="I129" s="92">
        <f t="shared" si="46"/>
        <v>1</v>
      </c>
      <c r="J129" s="92">
        <f t="shared" ca="1" si="39"/>
        <v>1.0200821499999999</v>
      </c>
      <c r="K129" s="92">
        <f t="shared" ca="1" si="40"/>
        <v>20.082149990000001</v>
      </c>
      <c r="L129" s="96">
        <f>IF(VLOOKUP(A129,$U$12:$AD$125,8)=VLOOKUP(A128,$U$12:$AD$125,8),0,VLOOKUP(A129,U$12:$AD$125,8))</f>
        <v>0</v>
      </c>
      <c r="M129" s="97">
        <f>IF(L129&gt;0,VLOOKUP(L129,T$12:$AC$125,7),0)</f>
        <v>0</v>
      </c>
      <c r="N129" s="92">
        <f t="shared" si="41"/>
        <v>0</v>
      </c>
      <c r="O129" s="92">
        <f t="shared" ca="1" si="42"/>
        <v>20.082149990000001</v>
      </c>
      <c r="P129" s="98" t="str">
        <f t="shared" si="47"/>
        <v>J=</v>
      </c>
      <c r="Q129" s="99">
        <f t="shared" si="48"/>
        <v>43936</v>
      </c>
      <c r="R129" s="11"/>
      <c r="S129" s="11"/>
      <c r="T129" s="103">
        <v>46672</v>
      </c>
      <c r="U129" s="105" t="s">
        <v>50</v>
      </c>
      <c r="V129" s="19"/>
      <c r="W129" s="19"/>
      <c r="AA129" s="11"/>
      <c r="AB129" s="11"/>
      <c r="AC129" s="11"/>
      <c r="AD129" s="11"/>
      <c r="AE129" s="11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</row>
    <row r="130" spans="1:176" x14ac:dyDescent="0.2">
      <c r="A130" s="90">
        <f t="shared" si="43"/>
        <v>43669</v>
      </c>
      <c r="B130" s="92">
        <f t="shared" ca="1" si="49"/>
        <v>1020.32952999</v>
      </c>
      <c r="C130" s="92">
        <f t="shared" si="44"/>
        <v>1000</v>
      </c>
      <c r="D130" s="93">
        <f ca="1">IF(A130&lt;$B$1,VLOOKUP(A130,[1]DI!$A$4:$B$15000,2,FALSE),0)</f>
        <v>6.4000000000000001E-2</v>
      </c>
      <c r="E130" s="92">
        <f t="shared" ca="1" si="50"/>
        <v>2.4620000000000002E-4</v>
      </c>
      <c r="F130" s="94">
        <f t="shared" si="45"/>
        <v>0.98499999999999999</v>
      </c>
      <c r="G130" s="95">
        <f t="shared" ca="1" si="38"/>
        <v>1.0002425070000001</v>
      </c>
      <c r="H130" s="92">
        <f ca="1">TRUNC(PRODUCT(G$10:G129),15)</f>
        <v>1.02032952698599</v>
      </c>
      <c r="I130" s="92">
        <f t="shared" si="46"/>
        <v>1</v>
      </c>
      <c r="J130" s="92">
        <f t="shared" ca="1" si="39"/>
        <v>1.0203295299999999</v>
      </c>
      <c r="K130" s="92">
        <f t="shared" ca="1" si="40"/>
        <v>20.329529990000001</v>
      </c>
      <c r="L130" s="96">
        <f>IF(VLOOKUP(A130,$U$12:$AD$125,8)=VLOOKUP(A129,$U$12:$AD$125,8),0,VLOOKUP(A130,U$12:$AD$125,8))</f>
        <v>0</v>
      </c>
      <c r="M130" s="97">
        <f>IF(L130&gt;0,VLOOKUP(L130,T$12:$AC$125,7),0)</f>
        <v>0</v>
      </c>
      <c r="N130" s="92">
        <f t="shared" si="41"/>
        <v>0</v>
      </c>
      <c r="O130" s="92">
        <f t="shared" ca="1" si="42"/>
        <v>20.329529990000001</v>
      </c>
      <c r="P130" s="98" t="str">
        <f t="shared" si="47"/>
        <v>J=</v>
      </c>
      <c r="Q130" s="99">
        <f t="shared" si="48"/>
        <v>43936</v>
      </c>
      <c r="R130" s="11"/>
      <c r="S130" s="11"/>
      <c r="T130" s="103">
        <v>46693</v>
      </c>
      <c r="U130" s="104" t="s">
        <v>54</v>
      </c>
      <c r="V130" s="19"/>
      <c r="W130" s="19"/>
      <c r="AA130" s="11"/>
      <c r="AB130" s="11"/>
      <c r="AC130" s="11"/>
      <c r="AD130" s="11"/>
      <c r="AE130" s="11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</row>
    <row r="131" spans="1:176" x14ac:dyDescent="0.2">
      <c r="A131" s="90">
        <f t="shared" si="43"/>
        <v>43670</v>
      </c>
      <c r="B131" s="92">
        <f t="shared" ca="1" si="49"/>
        <v>1020.57696</v>
      </c>
      <c r="C131" s="92">
        <f t="shared" si="44"/>
        <v>1000</v>
      </c>
      <c r="D131" s="93">
        <f ca="1">IF(A131&lt;$B$1,VLOOKUP(A131,[1]DI!$A$4:$B$15000,2,FALSE),0)</f>
        <v>6.4000000000000001E-2</v>
      </c>
      <c r="E131" s="92">
        <f t="shared" ca="1" si="50"/>
        <v>2.4620000000000002E-4</v>
      </c>
      <c r="F131" s="94">
        <f t="shared" si="45"/>
        <v>0.98499999999999999</v>
      </c>
      <c r="G131" s="95">
        <f t="shared" ca="1" si="38"/>
        <v>1.0002425070000001</v>
      </c>
      <c r="H131" s="92">
        <f ca="1">TRUNC(PRODUCT(G$10:G130),15)</f>
        <v>1.02057696403859</v>
      </c>
      <c r="I131" s="92">
        <f t="shared" si="46"/>
        <v>1</v>
      </c>
      <c r="J131" s="92">
        <f t="shared" ca="1" si="39"/>
        <v>1.0205769600000001</v>
      </c>
      <c r="K131" s="92">
        <f t="shared" ca="1" si="40"/>
        <v>20.57696</v>
      </c>
      <c r="L131" s="96">
        <f>IF(VLOOKUP(A131,$U$12:$AD$125,8)=VLOOKUP(A130,$U$12:$AD$125,8),0,VLOOKUP(A131,U$12:$AD$125,8))</f>
        <v>0</v>
      </c>
      <c r="M131" s="97">
        <f>IF(L131&gt;0,VLOOKUP(L131,T$12:$AC$125,7),0)</f>
        <v>0</v>
      </c>
      <c r="N131" s="92">
        <f t="shared" si="41"/>
        <v>0</v>
      </c>
      <c r="O131" s="92">
        <f t="shared" ca="1" si="42"/>
        <v>20.57696</v>
      </c>
      <c r="P131" s="98" t="str">
        <f t="shared" si="47"/>
        <v>J=</v>
      </c>
      <c r="Q131" s="99">
        <f t="shared" si="48"/>
        <v>43936</v>
      </c>
      <c r="R131" s="11"/>
      <c r="S131" s="11"/>
      <c r="T131" s="103">
        <v>46706</v>
      </c>
      <c r="U131" s="104" t="s">
        <v>62</v>
      </c>
      <c r="V131" s="19"/>
      <c r="W131" s="19"/>
      <c r="AA131" s="11"/>
      <c r="AB131" s="11"/>
      <c r="AC131" s="11"/>
      <c r="AD131" s="11"/>
      <c r="AE131" s="11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</row>
    <row r="132" spans="1:176" x14ac:dyDescent="0.2">
      <c r="A132" s="90">
        <f t="shared" si="43"/>
        <v>43671</v>
      </c>
      <c r="B132" s="92">
        <f t="shared" ca="1" si="49"/>
        <v>1020.82446</v>
      </c>
      <c r="C132" s="92">
        <f t="shared" si="44"/>
        <v>1000</v>
      </c>
      <c r="D132" s="93">
        <f ca="1">IF(A132&lt;$B$1,VLOOKUP(A132,[1]DI!$A$4:$B$15000,2,FALSE),0)</f>
        <v>6.4000000000000001E-2</v>
      </c>
      <c r="E132" s="92">
        <f t="shared" ca="1" si="50"/>
        <v>2.4620000000000002E-4</v>
      </c>
      <c r="F132" s="94">
        <f t="shared" si="45"/>
        <v>0.98499999999999999</v>
      </c>
      <c r="G132" s="95">
        <f t="shared" ca="1" si="38"/>
        <v>1.0002425070000001</v>
      </c>
      <c r="H132" s="92">
        <f ca="1">TRUNC(PRODUCT(G$10:G131),15)</f>
        <v>1.0208244610964099</v>
      </c>
      <c r="I132" s="92">
        <f t="shared" si="46"/>
        <v>1</v>
      </c>
      <c r="J132" s="92">
        <f t="shared" ca="1" si="39"/>
        <v>1.02082446</v>
      </c>
      <c r="K132" s="92">
        <f t="shared" ca="1" si="40"/>
        <v>20.824459999999998</v>
      </c>
      <c r="L132" s="96">
        <f>IF(VLOOKUP(A132,$U$12:$AD$125,8)=VLOOKUP(A131,$U$12:$AD$125,8),0,VLOOKUP(A132,U$12:$AD$125,8))</f>
        <v>0</v>
      </c>
      <c r="M132" s="97">
        <f>IF(L132&gt;0,VLOOKUP(L132,T$12:$AC$125,7),0)</f>
        <v>0</v>
      </c>
      <c r="N132" s="92">
        <f t="shared" si="41"/>
        <v>0</v>
      </c>
      <c r="O132" s="92">
        <f t="shared" ca="1" si="42"/>
        <v>20.824459999999998</v>
      </c>
      <c r="P132" s="98" t="str">
        <f t="shared" si="47"/>
        <v>J=</v>
      </c>
      <c r="Q132" s="99">
        <f t="shared" si="48"/>
        <v>43936</v>
      </c>
      <c r="R132" s="11"/>
      <c r="S132" s="11"/>
      <c r="T132" s="103">
        <v>46811</v>
      </c>
      <c r="U132" s="104" t="s">
        <v>48</v>
      </c>
      <c r="V132" s="19"/>
      <c r="W132" s="19"/>
      <c r="AA132" s="11"/>
      <c r="AB132" s="11"/>
      <c r="AC132" s="11"/>
      <c r="AD132" s="11"/>
      <c r="AE132" s="11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</row>
    <row r="133" spans="1:176" x14ac:dyDescent="0.2">
      <c r="A133" s="90">
        <f t="shared" si="43"/>
        <v>43672</v>
      </c>
      <c r="B133" s="92">
        <f t="shared" ca="1" si="49"/>
        <v>1021.07202</v>
      </c>
      <c r="C133" s="92">
        <f t="shared" si="44"/>
        <v>1000</v>
      </c>
      <c r="D133" s="93">
        <f ca="1">IF(A133&lt;$B$1,VLOOKUP(A133,[1]DI!$A$4:$B$15000,2,FALSE),0)</f>
        <v>6.4000000000000001E-2</v>
      </c>
      <c r="E133" s="92">
        <f t="shared" ca="1" si="50"/>
        <v>2.4620000000000002E-4</v>
      </c>
      <c r="F133" s="94">
        <f t="shared" si="45"/>
        <v>0.98499999999999999</v>
      </c>
      <c r="G133" s="95">
        <f t="shared" ca="1" si="38"/>
        <v>1.0002425070000001</v>
      </c>
      <c r="H133" s="92">
        <f ca="1">TRUNC(PRODUCT(G$10:G132),15)</f>
        <v>1.0210720181739901</v>
      </c>
      <c r="I133" s="92">
        <f t="shared" si="46"/>
        <v>1</v>
      </c>
      <c r="J133" s="92">
        <f t="shared" ca="1" si="39"/>
        <v>1.0210720200000001</v>
      </c>
      <c r="K133" s="92">
        <f t="shared" ca="1" si="40"/>
        <v>21.072019999999998</v>
      </c>
      <c r="L133" s="96">
        <f>IF(VLOOKUP(A133,$U$12:$AD$125,8)=VLOOKUP(A132,$U$12:$AD$125,8),0,VLOOKUP(A133,U$12:$AD$125,8))</f>
        <v>0</v>
      </c>
      <c r="M133" s="97">
        <f>IF(L133&gt;0,VLOOKUP(L133,T$12:$AC$125,7),0)</f>
        <v>0</v>
      </c>
      <c r="N133" s="92">
        <f t="shared" si="41"/>
        <v>0</v>
      </c>
      <c r="O133" s="92">
        <f t="shared" ca="1" si="42"/>
        <v>21.072019999999998</v>
      </c>
      <c r="P133" s="98" t="str">
        <f t="shared" si="47"/>
        <v>J=</v>
      </c>
      <c r="Q133" s="99">
        <f t="shared" si="48"/>
        <v>43936</v>
      </c>
      <c r="R133" s="11"/>
      <c r="S133" s="11"/>
      <c r="T133" s="103">
        <v>46812</v>
      </c>
      <c r="U133" s="104" t="s">
        <v>48</v>
      </c>
      <c r="V133" s="19"/>
      <c r="W133" s="19"/>
      <c r="AA133" s="11"/>
      <c r="AB133" s="11"/>
      <c r="AC133" s="11"/>
      <c r="AD133" s="11"/>
      <c r="AE133" s="11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</row>
    <row r="134" spans="1:176" x14ac:dyDescent="0.2">
      <c r="A134" s="90">
        <f t="shared" si="43"/>
        <v>43673</v>
      </c>
      <c r="B134" s="92">
        <f t="shared" ca="1" si="49"/>
        <v>1021.31964</v>
      </c>
      <c r="C134" s="92">
        <f t="shared" si="44"/>
        <v>1000</v>
      </c>
      <c r="D134" s="93">
        <f ca="1">IF(A134&lt;$B$1,VLOOKUP(A134,[1]DI!$A$4:$B$15000,2,FALSE),0)</f>
        <v>0</v>
      </c>
      <c r="E134" s="92">
        <f t="shared" ca="1" si="50"/>
        <v>0</v>
      </c>
      <c r="F134" s="94">
        <f t="shared" si="45"/>
        <v>0.98499999999999999</v>
      </c>
      <c r="G134" s="95">
        <f t="shared" ca="1" si="38"/>
        <v>1</v>
      </c>
      <c r="H134" s="92">
        <f ca="1">TRUNC(PRODUCT(G$10:G133),15)</f>
        <v>1.0213196352859</v>
      </c>
      <c r="I134" s="92">
        <f t="shared" si="46"/>
        <v>1</v>
      </c>
      <c r="J134" s="92">
        <f t="shared" ca="1" si="39"/>
        <v>1.02131964</v>
      </c>
      <c r="K134" s="92">
        <f t="shared" ca="1" si="40"/>
        <v>21.31964</v>
      </c>
      <c r="L134" s="96">
        <f>IF(VLOOKUP(A134,$U$12:$AD$125,8)=VLOOKUP(A133,$U$12:$AD$125,8),0,VLOOKUP(A134,U$12:$AD$125,8))</f>
        <v>0</v>
      </c>
      <c r="M134" s="97">
        <f>IF(L134&gt;0,VLOOKUP(L134,T$12:$AC$125,7),0)</f>
        <v>0</v>
      </c>
      <c r="N134" s="92">
        <f t="shared" si="41"/>
        <v>0</v>
      </c>
      <c r="O134" s="92">
        <f t="shared" ca="1" si="42"/>
        <v>21.31964</v>
      </c>
      <c r="P134" s="98" t="str">
        <f t="shared" si="47"/>
        <v>J=</v>
      </c>
      <c r="Q134" s="99">
        <f t="shared" si="48"/>
        <v>43936</v>
      </c>
      <c r="R134" s="11"/>
      <c r="S134" s="11"/>
      <c r="T134" s="103">
        <v>46857</v>
      </c>
      <c r="U134" s="104" t="s">
        <v>58</v>
      </c>
      <c r="V134" s="19"/>
      <c r="W134" s="19"/>
      <c r="AA134" s="11"/>
      <c r="AB134" s="11"/>
      <c r="AC134" s="11"/>
      <c r="AD134" s="11"/>
      <c r="AE134" s="11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</row>
    <row r="135" spans="1:176" x14ac:dyDescent="0.2">
      <c r="A135" s="90">
        <f t="shared" si="43"/>
        <v>43674</v>
      </c>
      <c r="B135" s="92">
        <f t="shared" ca="1" si="49"/>
        <v>1021.31964</v>
      </c>
      <c r="C135" s="92">
        <f t="shared" si="44"/>
        <v>1000</v>
      </c>
      <c r="D135" s="93">
        <f ca="1">IF(A135&lt;$B$1,VLOOKUP(A135,[1]DI!$A$4:$B$15000,2,FALSE),0)</f>
        <v>0</v>
      </c>
      <c r="E135" s="92">
        <f t="shared" ca="1" si="50"/>
        <v>0</v>
      </c>
      <c r="F135" s="94">
        <f t="shared" si="45"/>
        <v>0.98499999999999999</v>
      </c>
      <c r="G135" s="95">
        <f t="shared" ca="1" si="38"/>
        <v>1</v>
      </c>
      <c r="H135" s="92">
        <f ca="1">TRUNC(PRODUCT(G$10:G134),15)</f>
        <v>1.0213196352859</v>
      </c>
      <c r="I135" s="92">
        <f t="shared" si="46"/>
        <v>1</v>
      </c>
      <c r="J135" s="92">
        <f t="shared" ca="1" si="39"/>
        <v>1.02131964</v>
      </c>
      <c r="K135" s="92">
        <f t="shared" ca="1" si="40"/>
        <v>21.31964</v>
      </c>
      <c r="L135" s="96">
        <f>IF(VLOOKUP(A135,$U$12:$AD$125,8)=VLOOKUP(A134,$U$12:$AD$125,8),0,VLOOKUP(A135,U$12:$AD$125,8))</f>
        <v>0</v>
      </c>
      <c r="M135" s="97">
        <f>IF(L135&gt;0,VLOOKUP(L135,T$12:$AC$125,7),0)</f>
        <v>0</v>
      </c>
      <c r="N135" s="92">
        <f t="shared" si="41"/>
        <v>0</v>
      </c>
      <c r="O135" s="92">
        <f t="shared" ca="1" si="42"/>
        <v>21.31964</v>
      </c>
      <c r="P135" s="98" t="str">
        <f t="shared" si="47"/>
        <v>J=</v>
      </c>
      <c r="Q135" s="99">
        <f t="shared" si="48"/>
        <v>43936</v>
      </c>
      <c r="R135" s="11"/>
      <c r="S135" s="11"/>
      <c r="T135" s="103">
        <v>46864</v>
      </c>
      <c r="U135" s="104" t="s">
        <v>49</v>
      </c>
      <c r="V135" s="19"/>
      <c r="W135" s="19"/>
      <c r="AA135" s="11"/>
      <c r="AB135" s="11"/>
      <c r="AC135" s="11"/>
      <c r="AD135" s="11"/>
      <c r="AE135" s="11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</row>
    <row r="136" spans="1:176" x14ac:dyDescent="0.2">
      <c r="A136" s="90">
        <f t="shared" si="43"/>
        <v>43675</v>
      </c>
      <c r="B136" s="92">
        <f t="shared" ca="1" si="49"/>
        <v>1021.31964</v>
      </c>
      <c r="C136" s="92">
        <f t="shared" si="44"/>
        <v>1000</v>
      </c>
      <c r="D136" s="93">
        <f ca="1">IF(A136&lt;$B$1,VLOOKUP(A136,[1]DI!$A$4:$B$15000,2,FALSE),0)</f>
        <v>6.4000000000000001E-2</v>
      </c>
      <c r="E136" s="92">
        <f t="shared" ca="1" si="50"/>
        <v>2.4620000000000002E-4</v>
      </c>
      <c r="F136" s="94">
        <f t="shared" si="45"/>
        <v>0.98499999999999999</v>
      </c>
      <c r="G136" s="95">
        <f t="shared" ca="1" si="38"/>
        <v>1.0002425070000001</v>
      </c>
      <c r="H136" s="92">
        <f ca="1">TRUNC(PRODUCT(G$10:G135),15)</f>
        <v>1.0213196352859</v>
      </c>
      <c r="I136" s="92">
        <f t="shared" si="46"/>
        <v>1</v>
      </c>
      <c r="J136" s="92">
        <f t="shared" ca="1" si="39"/>
        <v>1.02131964</v>
      </c>
      <c r="K136" s="92">
        <f t="shared" ca="1" si="40"/>
        <v>21.31964</v>
      </c>
      <c r="L136" s="96">
        <f>IF(VLOOKUP(A136,$U$12:$AD$125,8)=VLOOKUP(A135,$U$12:$AD$125,8),0,VLOOKUP(A136,U$12:$AD$125,8))</f>
        <v>0</v>
      </c>
      <c r="M136" s="97">
        <f>IF(L136&gt;0,VLOOKUP(L136,T$12:$AC$125,7),0)</f>
        <v>0</v>
      </c>
      <c r="N136" s="92">
        <f t="shared" si="41"/>
        <v>0</v>
      </c>
      <c r="O136" s="92">
        <f t="shared" ca="1" si="42"/>
        <v>21.31964</v>
      </c>
      <c r="P136" s="98" t="str">
        <f t="shared" si="47"/>
        <v>J=</v>
      </c>
      <c r="Q136" s="99">
        <f t="shared" si="48"/>
        <v>43936</v>
      </c>
      <c r="R136" s="11"/>
      <c r="S136" s="11"/>
      <c r="T136" s="103">
        <v>46874</v>
      </c>
      <c r="U136" s="104" t="s">
        <v>60</v>
      </c>
      <c r="V136" s="19"/>
      <c r="W136" s="19"/>
      <c r="AA136" s="11"/>
      <c r="AB136" s="11"/>
      <c r="AC136" s="11"/>
      <c r="AD136" s="11"/>
      <c r="AE136" s="11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</row>
    <row r="137" spans="1:176" x14ac:dyDescent="0.2">
      <c r="A137" s="90">
        <f t="shared" si="43"/>
        <v>43676</v>
      </c>
      <c r="B137" s="92">
        <f t="shared" ca="1" si="49"/>
        <v>1021.56731</v>
      </c>
      <c r="C137" s="92">
        <f t="shared" si="44"/>
        <v>1000</v>
      </c>
      <c r="D137" s="93">
        <f ca="1">IF(A137&lt;$B$1,VLOOKUP(A137,[1]DI!$A$4:$B$15000,2,FALSE),0)</f>
        <v>6.4000000000000001E-2</v>
      </c>
      <c r="E137" s="92">
        <f t="shared" ca="1" si="50"/>
        <v>2.4620000000000002E-4</v>
      </c>
      <c r="F137" s="94">
        <f t="shared" si="45"/>
        <v>0.98499999999999999</v>
      </c>
      <c r="G137" s="95">
        <f t="shared" ca="1" si="38"/>
        <v>1.0002425070000001</v>
      </c>
      <c r="H137" s="92">
        <f ca="1">TRUNC(PRODUCT(G$10:G136),15)</f>
        <v>1.0215673124467</v>
      </c>
      <c r="I137" s="92">
        <f t="shared" si="46"/>
        <v>1</v>
      </c>
      <c r="J137" s="92">
        <f t="shared" ca="1" si="39"/>
        <v>1.02156731</v>
      </c>
      <c r="K137" s="92">
        <f t="shared" ca="1" si="40"/>
        <v>21.567309999999999</v>
      </c>
      <c r="L137" s="96">
        <f>IF(VLOOKUP(A137,$U$12:$AD$125,8)=VLOOKUP(A136,$U$12:$AD$125,8),0,VLOOKUP(A137,U$12:$AD$125,8))</f>
        <v>0</v>
      </c>
      <c r="M137" s="97">
        <f>IF(L137&gt;0,VLOOKUP(L137,T$12:$AC$125,7),0)</f>
        <v>0</v>
      </c>
      <c r="N137" s="92">
        <f t="shared" si="41"/>
        <v>0</v>
      </c>
      <c r="O137" s="92">
        <f t="shared" ca="1" si="42"/>
        <v>21.567309999999999</v>
      </c>
      <c r="P137" s="98" t="str">
        <f t="shared" si="47"/>
        <v>J=</v>
      </c>
      <c r="Q137" s="99">
        <f t="shared" si="48"/>
        <v>43936</v>
      </c>
      <c r="R137" s="11"/>
      <c r="S137" s="11"/>
      <c r="T137" s="103">
        <v>46919</v>
      </c>
      <c r="U137" s="104" t="s">
        <v>59</v>
      </c>
      <c r="V137" s="19"/>
      <c r="W137" s="19"/>
      <c r="AA137" s="11"/>
      <c r="AB137" s="11"/>
      <c r="AC137" s="11"/>
      <c r="AD137" s="11"/>
      <c r="AE137" s="11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</row>
    <row r="138" spans="1:176" x14ac:dyDescent="0.2">
      <c r="A138" s="90">
        <f t="shared" si="43"/>
        <v>43677</v>
      </c>
      <c r="B138" s="92">
        <f t="shared" ca="1" si="49"/>
        <v>1021.81505</v>
      </c>
      <c r="C138" s="92">
        <f t="shared" si="44"/>
        <v>1000</v>
      </c>
      <c r="D138" s="93">
        <f ca="1">IF(A138&lt;$B$1,VLOOKUP(A138,[1]DI!$A$4:$B$15000,2,FALSE),0)</f>
        <v>6.4000000000000001E-2</v>
      </c>
      <c r="E138" s="92">
        <f t="shared" ca="1" si="50"/>
        <v>2.4620000000000002E-4</v>
      </c>
      <c r="F138" s="94">
        <f t="shared" si="45"/>
        <v>0.98499999999999999</v>
      </c>
      <c r="G138" s="95">
        <f t="shared" ref="G138:G201" ca="1" si="51">TRUNC((1+(E138*F138)),15)</f>
        <v>1.0002425070000001</v>
      </c>
      <c r="H138" s="92">
        <f ca="1">TRUNC(PRODUCT(G$10:G137),15)</f>
        <v>1.0218150496709399</v>
      </c>
      <c r="I138" s="92">
        <f t="shared" si="46"/>
        <v>1</v>
      </c>
      <c r="J138" s="92">
        <f t="shared" ref="J138:J201" ca="1" si="52">ROUND(TRUNC(H138/I138,15),8)</f>
        <v>1.0218150500000001</v>
      </c>
      <c r="K138" s="92">
        <f t="shared" ref="K138:K201" ca="1" si="53">TRUNC((C138*(J138-1)),8)</f>
        <v>21.815049999999999</v>
      </c>
      <c r="L138" s="96">
        <f>IF(VLOOKUP(A138,$U$12:$AD$125,8)=VLOOKUP(A137,$U$12:$AD$125,8),0,VLOOKUP(A138,U$12:$AD$125,8))</f>
        <v>0</v>
      </c>
      <c r="M138" s="97">
        <f>IF(L138&gt;0,VLOOKUP(L138,T$12:$AC$125,7),0)</f>
        <v>0</v>
      </c>
      <c r="N138" s="92">
        <f t="shared" ref="N138:N201" si="54">IF(M138&gt;0,(C$10*M138),0)</f>
        <v>0</v>
      </c>
      <c r="O138" s="92">
        <f t="shared" ref="O138:O201" ca="1" si="55">(K138+N138)</f>
        <v>21.815049999999999</v>
      </c>
      <c r="P138" s="98" t="str">
        <f t="shared" si="47"/>
        <v>J=</v>
      </c>
      <c r="Q138" s="99">
        <f t="shared" si="48"/>
        <v>43936</v>
      </c>
      <c r="R138" s="11"/>
      <c r="S138" s="11"/>
      <c r="T138" s="103">
        <v>47003</v>
      </c>
      <c r="U138" s="104" t="s">
        <v>61</v>
      </c>
      <c r="V138" s="19"/>
      <c r="W138" s="19"/>
      <c r="AA138" s="11"/>
      <c r="AB138" s="11"/>
      <c r="AC138" s="11"/>
      <c r="AD138" s="11"/>
      <c r="AE138" s="11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</row>
    <row r="139" spans="1:176" x14ac:dyDescent="0.2">
      <c r="A139" s="90">
        <f t="shared" ref="A139:A202" si="56">(A138+1)</f>
        <v>43678</v>
      </c>
      <c r="B139" s="92">
        <f t="shared" ca="1" si="49"/>
        <v>1022.06285</v>
      </c>
      <c r="C139" s="92">
        <f t="shared" ref="C139:C202" si="57">TRUNC(C138-N138,8)</f>
        <v>1000</v>
      </c>
      <c r="D139" s="93">
        <f ca="1">IF(A139&lt;$B$1,VLOOKUP(A139,[1]DI!$A$4:$B$15000,2,FALSE),0)</f>
        <v>5.8999999999999997E-2</v>
      </c>
      <c r="E139" s="92">
        <f t="shared" ca="1" si="50"/>
        <v>2.2751E-4</v>
      </c>
      <c r="F139" s="94">
        <f t="shared" ref="F139:F202" si="58">F138</f>
        <v>0.98499999999999999</v>
      </c>
      <c r="G139" s="95">
        <f t="shared" ca="1" si="51"/>
        <v>1.0002240973500001</v>
      </c>
      <c r="H139" s="92">
        <f ca="1">TRUNC(PRODUCT(G$10:G138),15)</f>
        <v>1.0220628469731901</v>
      </c>
      <c r="I139" s="92">
        <f t="shared" ref="I139:I202" si="59">IF(OR(L138&gt;0,L138="E"),H138,I138)</f>
        <v>1</v>
      </c>
      <c r="J139" s="92">
        <f t="shared" ca="1" si="52"/>
        <v>1.02206285</v>
      </c>
      <c r="K139" s="92">
        <f t="shared" ca="1" si="53"/>
        <v>22.062850000000001</v>
      </c>
      <c r="L139" s="96">
        <f>IF(VLOOKUP(A139,$U$12:$AD$125,8)=VLOOKUP(A138,$U$12:$AD$125,8),0,VLOOKUP(A139,U$12:$AD$125,8))</f>
        <v>0</v>
      </c>
      <c r="M139" s="97">
        <f>IF(L139&gt;0,VLOOKUP(L139,T$12:$AC$125,7),0)</f>
        <v>0</v>
      </c>
      <c r="N139" s="92">
        <f t="shared" si="54"/>
        <v>0</v>
      </c>
      <c r="O139" s="92">
        <f t="shared" ca="1" si="55"/>
        <v>22.062850000000001</v>
      </c>
      <c r="P139" s="98" t="str">
        <f t="shared" ref="P139:P202" si="60">IF(L138&gt;0,VLOOKUP(A138,$U$12:$AD$125,9),P138)</f>
        <v>J=</v>
      </c>
      <c r="Q139" s="99">
        <f t="shared" ref="Q139:Q202" si="61">IF(L138&gt;0,VLOOKUP(A138,$U$12:$AD$125,10),Q138)</f>
        <v>43936</v>
      </c>
      <c r="R139" s="11"/>
      <c r="S139" s="11"/>
      <c r="T139" s="103">
        <v>47038</v>
      </c>
      <c r="U139" s="105" t="s">
        <v>50</v>
      </c>
      <c r="V139" s="19"/>
      <c r="W139" s="19"/>
      <c r="AA139" s="11"/>
      <c r="AB139" s="11"/>
      <c r="AC139" s="11"/>
      <c r="AD139" s="11"/>
      <c r="AE139" s="11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</row>
    <row r="140" spans="1:176" x14ac:dyDescent="0.2">
      <c r="A140" s="90">
        <f t="shared" si="56"/>
        <v>43679</v>
      </c>
      <c r="B140" s="92">
        <f t="shared" ref="B140:B203" ca="1" si="62">IF(A140&lt;=TODAY(),C140+K140,IF(AND(A140&gt;TODAY(),A140&lt;=$B$1),IF(VLOOKUP(TODAY(),$A$10:$D$5000,4,FALSE)=0,"n.d",C140+K140),"n.d"))</f>
        <v>1022.29189</v>
      </c>
      <c r="C140" s="92">
        <f t="shared" si="57"/>
        <v>1000</v>
      </c>
      <c r="D140" s="93">
        <f ca="1">IF(A140&lt;$B$1,VLOOKUP(A140,[1]DI!$A$4:$B$15000,2,FALSE),0)</f>
        <v>5.8999999999999997E-2</v>
      </c>
      <c r="E140" s="92">
        <f t="shared" ca="1" si="50"/>
        <v>2.2751E-4</v>
      </c>
      <c r="F140" s="94">
        <f t="shared" si="58"/>
        <v>0.98499999999999999</v>
      </c>
      <c r="G140" s="95">
        <f t="shared" ca="1" si="51"/>
        <v>1.0002240973500001</v>
      </c>
      <c r="H140" s="92">
        <f ca="1">TRUNC(PRODUCT(G$10:G139),15)</f>
        <v>1.02229188854873</v>
      </c>
      <c r="I140" s="92">
        <f t="shared" si="59"/>
        <v>1</v>
      </c>
      <c r="J140" s="92">
        <f t="shared" ca="1" si="52"/>
        <v>1.02229189</v>
      </c>
      <c r="K140" s="92">
        <f t="shared" ca="1" si="53"/>
        <v>22.291889999999999</v>
      </c>
      <c r="L140" s="96">
        <f>IF(VLOOKUP(A140,$U$12:$AD$125,8)=VLOOKUP(A139,$U$12:$AD$125,8),0,VLOOKUP(A140,U$12:$AD$125,8))</f>
        <v>0</v>
      </c>
      <c r="M140" s="97">
        <f>IF(L140&gt;0,VLOOKUP(L140,T$12:$AC$125,7),0)</f>
        <v>0</v>
      </c>
      <c r="N140" s="92">
        <f t="shared" si="54"/>
        <v>0</v>
      </c>
      <c r="O140" s="92">
        <f t="shared" ca="1" si="55"/>
        <v>22.291889999999999</v>
      </c>
      <c r="P140" s="98" t="str">
        <f t="shared" si="60"/>
        <v>J=</v>
      </c>
      <c r="Q140" s="99">
        <f t="shared" si="61"/>
        <v>43936</v>
      </c>
      <c r="R140" s="11"/>
      <c r="S140" s="11"/>
      <c r="T140" s="103">
        <v>47059</v>
      </c>
      <c r="U140" s="104" t="s">
        <v>54</v>
      </c>
      <c r="V140" s="19"/>
      <c r="W140" s="19"/>
      <c r="AA140" s="11"/>
      <c r="AB140" s="11"/>
      <c r="AC140" s="11"/>
      <c r="AD140" s="11"/>
      <c r="AE140" s="11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</row>
    <row r="141" spans="1:176" x14ac:dyDescent="0.2">
      <c r="A141" s="90">
        <f t="shared" si="56"/>
        <v>43680</v>
      </c>
      <c r="B141" s="92">
        <f t="shared" ca="1" si="62"/>
        <v>1022.52097999</v>
      </c>
      <c r="C141" s="92">
        <f t="shared" si="57"/>
        <v>1000</v>
      </c>
      <c r="D141" s="93">
        <f ca="1">IF(A141&lt;$B$1,VLOOKUP(A141,[1]DI!$A$4:$B$15000,2,FALSE),0)</f>
        <v>0</v>
      </c>
      <c r="E141" s="92">
        <f t="shared" ref="E141:E204" ca="1" si="63">ROUND((((1+D141)^(1/252)-1)),8)</f>
        <v>0</v>
      </c>
      <c r="F141" s="94">
        <f t="shared" si="58"/>
        <v>0.98499999999999999</v>
      </c>
      <c r="G141" s="95">
        <f t="shared" ca="1" si="51"/>
        <v>1</v>
      </c>
      <c r="H141" s="92">
        <f ca="1">TRUNC(PRODUCT(G$10:G140),15)</f>
        <v>1.0225209814518801</v>
      </c>
      <c r="I141" s="92">
        <f t="shared" si="59"/>
        <v>1</v>
      </c>
      <c r="J141" s="92">
        <f t="shared" ca="1" si="52"/>
        <v>1.0225209799999999</v>
      </c>
      <c r="K141" s="92">
        <f t="shared" ca="1" si="53"/>
        <v>22.520979990000001</v>
      </c>
      <c r="L141" s="96">
        <f>IF(VLOOKUP(A141,$U$12:$AD$125,8)=VLOOKUP(A140,$U$12:$AD$125,8),0,VLOOKUP(A141,U$12:$AD$125,8))</f>
        <v>0</v>
      </c>
      <c r="M141" s="97">
        <f>IF(L141&gt;0,VLOOKUP(L141,T$12:$AC$125,7),0)</f>
        <v>0</v>
      </c>
      <c r="N141" s="92">
        <f t="shared" si="54"/>
        <v>0</v>
      </c>
      <c r="O141" s="92">
        <f t="shared" ca="1" si="55"/>
        <v>22.520979990000001</v>
      </c>
      <c r="P141" s="98" t="str">
        <f t="shared" si="60"/>
        <v>J=</v>
      </c>
      <c r="Q141" s="99">
        <f t="shared" si="61"/>
        <v>43936</v>
      </c>
      <c r="R141" s="11"/>
      <c r="S141" s="11"/>
      <c r="T141" s="103">
        <v>47072</v>
      </c>
      <c r="U141" s="104" t="s">
        <v>62</v>
      </c>
      <c r="V141" s="19"/>
      <c r="W141" s="19"/>
      <c r="AA141" s="11"/>
      <c r="AB141" s="11"/>
      <c r="AC141" s="11"/>
      <c r="AD141" s="11"/>
      <c r="AE141" s="11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</row>
    <row r="142" spans="1:176" x14ac:dyDescent="0.2">
      <c r="A142" s="90">
        <f t="shared" si="56"/>
        <v>43681</v>
      </c>
      <c r="B142" s="92">
        <f t="shared" ca="1" si="62"/>
        <v>1022.52097999</v>
      </c>
      <c r="C142" s="92">
        <f t="shared" si="57"/>
        <v>1000</v>
      </c>
      <c r="D142" s="93">
        <f ca="1">IF(A142&lt;$B$1,VLOOKUP(A142,[1]DI!$A$4:$B$15000,2,FALSE),0)</f>
        <v>0</v>
      </c>
      <c r="E142" s="92">
        <f t="shared" ca="1" si="63"/>
        <v>0</v>
      </c>
      <c r="F142" s="94">
        <f t="shared" si="58"/>
        <v>0.98499999999999999</v>
      </c>
      <c r="G142" s="95">
        <f t="shared" ca="1" si="51"/>
        <v>1</v>
      </c>
      <c r="H142" s="92">
        <f ca="1">TRUNC(PRODUCT(G$10:G141),15)</f>
        <v>1.0225209814518801</v>
      </c>
      <c r="I142" s="92">
        <f t="shared" si="59"/>
        <v>1</v>
      </c>
      <c r="J142" s="92">
        <f t="shared" ca="1" si="52"/>
        <v>1.0225209799999999</v>
      </c>
      <c r="K142" s="92">
        <f t="shared" ca="1" si="53"/>
        <v>22.520979990000001</v>
      </c>
      <c r="L142" s="96">
        <f>IF(VLOOKUP(A142,$U$12:$AD$125,8)=VLOOKUP(A141,$U$12:$AD$125,8),0,VLOOKUP(A142,U$12:$AD$125,8))</f>
        <v>0</v>
      </c>
      <c r="M142" s="97">
        <f>IF(L142&gt;0,VLOOKUP(L142,T$12:$AC$125,7),0)</f>
        <v>0</v>
      </c>
      <c r="N142" s="92">
        <f t="shared" si="54"/>
        <v>0</v>
      </c>
      <c r="O142" s="92">
        <f t="shared" ca="1" si="55"/>
        <v>22.520979990000001</v>
      </c>
      <c r="P142" s="98" t="str">
        <f t="shared" si="60"/>
        <v>J=</v>
      </c>
      <c r="Q142" s="99">
        <f t="shared" si="61"/>
        <v>43936</v>
      </c>
      <c r="R142" s="11"/>
      <c r="S142" s="11"/>
      <c r="T142" s="103">
        <v>47112</v>
      </c>
      <c r="U142" s="104" t="s">
        <v>56</v>
      </c>
      <c r="V142" s="19"/>
      <c r="W142" s="19"/>
      <c r="AA142" s="11"/>
      <c r="AB142" s="11"/>
      <c r="AC142" s="11"/>
      <c r="AD142" s="11"/>
      <c r="AE142" s="11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</row>
    <row r="143" spans="1:176" x14ac:dyDescent="0.2">
      <c r="A143" s="90">
        <f t="shared" si="56"/>
        <v>43682</v>
      </c>
      <c r="B143" s="92">
        <f t="shared" ca="1" si="62"/>
        <v>1022.52097999</v>
      </c>
      <c r="C143" s="92">
        <f t="shared" si="57"/>
        <v>1000</v>
      </c>
      <c r="D143" s="93">
        <f ca="1">IF(A143&lt;$B$1,VLOOKUP(A143,[1]DI!$A$4:$B$15000,2,FALSE),0)</f>
        <v>5.8999999999999997E-2</v>
      </c>
      <c r="E143" s="92">
        <f t="shared" ca="1" si="63"/>
        <v>2.2751E-4</v>
      </c>
      <c r="F143" s="94">
        <f t="shared" si="58"/>
        <v>0.98499999999999999</v>
      </c>
      <c r="G143" s="95">
        <f t="shared" ca="1" si="51"/>
        <v>1.0002240973500001</v>
      </c>
      <c r="H143" s="92">
        <f ca="1">TRUNC(PRODUCT(G$10:G142),15)</f>
        <v>1.0225209814518801</v>
      </c>
      <c r="I143" s="92">
        <f t="shared" si="59"/>
        <v>1</v>
      </c>
      <c r="J143" s="92">
        <f t="shared" ca="1" si="52"/>
        <v>1.0225209799999999</v>
      </c>
      <c r="K143" s="92">
        <f t="shared" ca="1" si="53"/>
        <v>22.520979990000001</v>
      </c>
      <c r="L143" s="96">
        <f>IF(VLOOKUP(A143,$U$12:$AD$125,8)=VLOOKUP(A142,$U$12:$AD$125,8),0,VLOOKUP(A143,U$12:$AD$125,8))</f>
        <v>0</v>
      </c>
      <c r="M143" s="97">
        <f>IF(L143&gt;0,VLOOKUP(L143,T$12:$AC$125,7),0)</f>
        <v>0</v>
      </c>
      <c r="N143" s="92">
        <f t="shared" si="54"/>
        <v>0</v>
      </c>
      <c r="O143" s="92">
        <f t="shared" ca="1" si="55"/>
        <v>22.520979990000001</v>
      </c>
      <c r="P143" s="98" t="str">
        <f t="shared" si="60"/>
        <v>J=</v>
      </c>
      <c r="Q143" s="99">
        <f t="shared" si="61"/>
        <v>43936</v>
      </c>
      <c r="R143" s="11"/>
      <c r="S143" s="11"/>
      <c r="T143" s="103">
        <v>47119</v>
      </c>
      <c r="U143" s="104" t="s">
        <v>57</v>
      </c>
      <c r="V143" s="19"/>
      <c r="W143" s="19"/>
      <c r="AA143" s="11"/>
      <c r="AB143" s="11"/>
      <c r="AC143" s="11"/>
      <c r="AD143" s="11"/>
      <c r="AE143" s="11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</row>
    <row r="144" spans="1:176" x14ac:dyDescent="0.2">
      <c r="A144" s="90">
        <f t="shared" si="56"/>
        <v>43683</v>
      </c>
      <c r="B144" s="92">
        <f t="shared" ca="1" si="62"/>
        <v>1022.75012999</v>
      </c>
      <c r="C144" s="92">
        <f t="shared" si="57"/>
        <v>1000</v>
      </c>
      <c r="D144" s="93">
        <f ca="1">IF(A144&lt;$B$1,VLOOKUP(A144,[1]DI!$A$4:$B$15000,2,FALSE),0)</f>
        <v>5.8999999999999997E-2</v>
      </c>
      <c r="E144" s="92">
        <f t="shared" ca="1" si="63"/>
        <v>2.2751E-4</v>
      </c>
      <c r="F144" s="94">
        <f t="shared" si="58"/>
        <v>0.98499999999999999</v>
      </c>
      <c r="G144" s="95">
        <f t="shared" ca="1" si="51"/>
        <v>1.0002240973500001</v>
      </c>
      <c r="H144" s="92">
        <f ca="1">TRUNC(PRODUCT(G$10:G143),15)</f>
        <v>1.02275012569414</v>
      </c>
      <c r="I144" s="92">
        <f t="shared" si="59"/>
        <v>1</v>
      </c>
      <c r="J144" s="92">
        <f t="shared" ca="1" si="52"/>
        <v>1.0227501299999999</v>
      </c>
      <c r="K144" s="92">
        <f t="shared" ca="1" si="53"/>
        <v>22.750129990000001</v>
      </c>
      <c r="L144" s="96">
        <f>IF(VLOOKUP(A144,$U$12:$AD$125,8)=VLOOKUP(A143,$U$12:$AD$125,8),0,VLOOKUP(A144,U$12:$AD$125,8))</f>
        <v>0</v>
      </c>
      <c r="M144" s="97">
        <f>IF(L144&gt;0,VLOOKUP(L144,T$12:$AC$125,7),0)</f>
        <v>0</v>
      </c>
      <c r="N144" s="92">
        <f t="shared" si="54"/>
        <v>0</v>
      </c>
      <c r="O144" s="92">
        <f t="shared" ca="1" si="55"/>
        <v>22.750129990000001</v>
      </c>
      <c r="P144" s="98" t="str">
        <f t="shared" si="60"/>
        <v>J=</v>
      </c>
      <c r="Q144" s="99">
        <f t="shared" si="61"/>
        <v>43936</v>
      </c>
      <c r="R144" s="11"/>
      <c r="S144" s="11"/>
      <c r="T144" s="103">
        <v>47161</v>
      </c>
      <c r="U144" s="104" t="s">
        <v>48</v>
      </c>
      <c r="V144" s="19"/>
      <c r="W144" s="19"/>
      <c r="AA144" s="11"/>
      <c r="AB144" s="11"/>
      <c r="AC144" s="11"/>
      <c r="AD144" s="11"/>
      <c r="AE144" s="11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</row>
    <row r="145" spans="1:179" x14ac:dyDescent="0.2">
      <c r="A145" s="90">
        <f t="shared" si="56"/>
        <v>43684</v>
      </c>
      <c r="B145" s="92">
        <f t="shared" ca="1" si="62"/>
        <v>1022.97931999</v>
      </c>
      <c r="C145" s="92">
        <f t="shared" si="57"/>
        <v>1000</v>
      </c>
      <c r="D145" s="93">
        <f ca="1">IF(A145&lt;$B$1,VLOOKUP(A145,[1]DI!$A$4:$B$15000,2,FALSE),0)</f>
        <v>5.8999999999999997E-2</v>
      </c>
      <c r="E145" s="92">
        <f t="shared" ca="1" si="63"/>
        <v>2.2751E-4</v>
      </c>
      <c r="F145" s="94">
        <f t="shared" si="58"/>
        <v>0.98499999999999999</v>
      </c>
      <c r="G145" s="95">
        <f t="shared" ca="1" si="51"/>
        <v>1.0002240973500001</v>
      </c>
      <c r="H145" s="92">
        <f ca="1">TRUNC(PRODUCT(G$10:G144),15)</f>
        <v>1.02297932128702</v>
      </c>
      <c r="I145" s="92">
        <f t="shared" si="59"/>
        <v>1</v>
      </c>
      <c r="J145" s="92">
        <f t="shared" ca="1" si="52"/>
        <v>1.0229793199999999</v>
      </c>
      <c r="K145" s="92">
        <f t="shared" ca="1" si="53"/>
        <v>22.97931999</v>
      </c>
      <c r="L145" s="96">
        <f>IF(VLOOKUP(A145,$U$12:$AD$125,8)=VLOOKUP(A144,$U$12:$AD$125,8),0,VLOOKUP(A145,U$12:$AD$125,8))</f>
        <v>0</v>
      </c>
      <c r="M145" s="97">
        <f>IF(L145&gt;0,VLOOKUP(L145,T$12:$AC$125,7),0)</f>
        <v>0</v>
      </c>
      <c r="N145" s="92">
        <f t="shared" si="54"/>
        <v>0</v>
      </c>
      <c r="O145" s="92">
        <f t="shared" ca="1" si="55"/>
        <v>22.97931999</v>
      </c>
      <c r="P145" s="98" t="str">
        <f t="shared" si="60"/>
        <v>J=</v>
      </c>
      <c r="Q145" s="99">
        <f t="shared" si="61"/>
        <v>43936</v>
      </c>
      <c r="R145" s="11"/>
      <c r="S145" s="11"/>
      <c r="T145" s="103">
        <v>47162</v>
      </c>
      <c r="U145" s="104" t="s">
        <v>48</v>
      </c>
      <c r="V145" s="19"/>
      <c r="W145" s="19"/>
      <c r="AA145" s="11"/>
      <c r="AB145" s="11"/>
      <c r="AC145" s="11"/>
      <c r="AD145" s="11"/>
      <c r="AE145" s="11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</row>
    <row r="146" spans="1:179" x14ac:dyDescent="0.2">
      <c r="A146" s="90">
        <f t="shared" si="56"/>
        <v>43685</v>
      </c>
      <c r="B146" s="92">
        <f t="shared" ca="1" si="62"/>
        <v>1023.20857</v>
      </c>
      <c r="C146" s="92">
        <f t="shared" si="57"/>
        <v>1000</v>
      </c>
      <c r="D146" s="93">
        <f ca="1">IF(A146&lt;$B$1,VLOOKUP(A146,[1]DI!$A$4:$B$15000,2,FALSE),0)</f>
        <v>5.8999999999999997E-2</v>
      </c>
      <c r="E146" s="92">
        <f t="shared" ca="1" si="63"/>
        <v>2.2751E-4</v>
      </c>
      <c r="F146" s="94">
        <f t="shared" si="58"/>
        <v>0.98499999999999999</v>
      </c>
      <c r="G146" s="95">
        <f t="shared" ca="1" si="51"/>
        <v>1.0002240973500001</v>
      </c>
      <c r="H146" s="92">
        <f ca="1">TRUNC(PRODUCT(G$10:G145),15)</f>
        <v>1.02320856824203</v>
      </c>
      <c r="I146" s="92">
        <f t="shared" si="59"/>
        <v>1</v>
      </c>
      <c r="J146" s="92">
        <f t="shared" ca="1" si="52"/>
        <v>1.02320857</v>
      </c>
      <c r="K146" s="92">
        <f t="shared" ca="1" si="53"/>
        <v>23.208570000000002</v>
      </c>
      <c r="L146" s="96">
        <f>IF(VLOOKUP(A146,$U$12:$AD$125,8)=VLOOKUP(A145,$U$12:$AD$125,8),0,VLOOKUP(A146,U$12:$AD$125,8))</f>
        <v>0</v>
      </c>
      <c r="M146" s="97">
        <f>IF(L146&gt;0,VLOOKUP(L146,T$12:$AC$125,7),0)</f>
        <v>0</v>
      </c>
      <c r="N146" s="92">
        <f t="shared" si="54"/>
        <v>0</v>
      </c>
      <c r="O146" s="92">
        <f t="shared" ca="1" si="55"/>
        <v>23.208570000000002</v>
      </c>
      <c r="P146" s="98" t="str">
        <f t="shared" si="60"/>
        <v>J=</v>
      </c>
      <c r="Q146" s="99">
        <f t="shared" si="61"/>
        <v>43936</v>
      </c>
      <c r="R146" s="11"/>
      <c r="S146" s="11"/>
      <c r="T146" s="103">
        <v>47207</v>
      </c>
      <c r="U146" s="104" t="s">
        <v>58</v>
      </c>
      <c r="V146" s="19"/>
      <c r="W146" s="19"/>
      <c r="AA146" s="11"/>
      <c r="AB146" s="11"/>
      <c r="AC146" s="11"/>
      <c r="AD146" s="11"/>
      <c r="AE146" s="11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</row>
    <row r="147" spans="1:179" x14ac:dyDescent="0.2">
      <c r="A147" s="90">
        <f t="shared" si="56"/>
        <v>43686</v>
      </c>
      <c r="B147" s="92">
        <f t="shared" ca="1" si="62"/>
        <v>1023.43787</v>
      </c>
      <c r="C147" s="92">
        <f t="shared" si="57"/>
        <v>1000</v>
      </c>
      <c r="D147" s="93">
        <f ca="1">IF(A147&lt;$B$1,VLOOKUP(A147,[1]DI!$A$4:$B$15000,2,FALSE),0)</f>
        <v>5.8999999999999997E-2</v>
      </c>
      <c r="E147" s="92">
        <f t="shared" ca="1" si="63"/>
        <v>2.2751E-4</v>
      </c>
      <c r="F147" s="94">
        <f t="shared" si="58"/>
        <v>0.98499999999999999</v>
      </c>
      <c r="G147" s="95">
        <f t="shared" ca="1" si="51"/>
        <v>1.0002240973500001</v>
      </c>
      <c r="H147" s="92">
        <f ca="1">TRUNC(PRODUCT(G$10:G146),15)</f>
        <v>1.02343786657067</v>
      </c>
      <c r="I147" s="92">
        <f t="shared" si="59"/>
        <v>1</v>
      </c>
      <c r="J147" s="92">
        <f t="shared" ca="1" si="52"/>
        <v>1.02343787</v>
      </c>
      <c r="K147" s="92">
        <f t="shared" ca="1" si="53"/>
        <v>23.43787</v>
      </c>
      <c r="L147" s="96">
        <f>IF(VLOOKUP(A147,$U$12:$AD$125,8)=VLOOKUP(A146,$U$12:$AD$125,8),0,VLOOKUP(A147,U$12:$AD$125,8))</f>
        <v>0</v>
      </c>
      <c r="M147" s="97">
        <f>IF(L147&gt;0,VLOOKUP(L147,T$12:$AC$125,7),0)</f>
        <v>0</v>
      </c>
      <c r="N147" s="92">
        <f t="shared" si="54"/>
        <v>0</v>
      </c>
      <c r="O147" s="92">
        <f t="shared" ca="1" si="55"/>
        <v>23.43787</v>
      </c>
      <c r="P147" s="98" t="str">
        <f t="shared" si="60"/>
        <v>J=</v>
      </c>
      <c r="Q147" s="99">
        <f t="shared" si="61"/>
        <v>43936</v>
      </c>
      <c r="R147" s="11"/>
      <c r="S147" s="11"/>
      <c r="T147" s="103">
        <v>47239</v>
      </c>
      <c r="U147" s="104" t="s">
        <v>60</v>
      </c>
      <c r="V147" s="19"/>
      <c r="W147" s="19"/>
      <c r="X147" s="25"/>
      <c r="Y147" s="25"/>
      <c r="Z147" s="25"/>
      <c r="AA147" s="11"/>
      <c r="AB147" s="11"/>
      <c r="AC147" s="11"/>
      <c r="AD147" s="11"/>
      <c r="AE147" s="11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</row>
    <row r="148" spans="1:179" x14ac:dyDescent="0.2">
      <c r="A148" s="90">
        <f t="shared" si="56"/>
        <v>43687</v>
      </c>
      <c r="B148" s="92">
        <f t="shared" ca="1" si="62"/>
        <v>1023.66722</v>
      </c>
      <c r="C148" s="92">
        <f t="shared" si="57"/>
        <v>1000</v>
      </c>
      <c r="D148" s="93">
        <f ca="1">IF(A148&lt;$B$1,VLOOKUP(A148,[1]DI!$A$4:$B$15000,2,FALSE),0)</f>
        <v>0</v>
      </c>
      <c r="E148" s="92">
        <f t="shared" ca="1" si="63"/>
        <v>0</v>
      </c>
      <c r="F148" s="94">
        <f t="shared" si="58"/>
        <v>0.98499999999999999</v>
      </c>
      <c r="G148" s="95">
        <f t="shared" ca="1" si="51"/>
        <v>1</v>
      </c>
      <c r="H148" s="92">
        <f ca="1">TRUNC(PRODUCT(G$10:G147),15)</f>
        <v>1.02366721628446</v>
      </c>
      <c r="I148" s="92">
        <f t="shared" si="59"/>
        <v>1</v>
      </c>
      <c r="J148" s="92">
        <f t="shared" ca="1" si="52"/>
        <v>1.0236672200000001</v>
      </c>
      <c r="K148" s="92">
        <f t="shared" ca="1" si="53"/>
        <v>23.66722</v>
      </c>
      <c r="L148" s="96">
        <f>IF(VLOOKUP(A148,$U$12:$AD$125,8)=VLOOKUP(A147,$U$12:$AD$125,8),0,VLOOKUP(A148,U$12:$AD$125,8))</f>
        <v>0</v>
      </c>
      <c r="M148" s="97">
        <f>IF(L148&gt;0,VLOOKUP(L148,T$12:$AC$125,7),0)</f>
        <v>0</v>
      </c>
      <c r="N148" s="92">
        <f t="shared" si="54"/>
        <v>0</v>
      </c>
      <c r="O148" s="92">
        <f t="shared" ca="1" si="55"/>
        <v>23.66722</v>
      </c>
      <c r="P148" s="98" t="str">
        <f t="shared" si="60"/>
        <v>J=</v>
      </c>
      <c r="Q148" s="99">
        <f t="shared" si="61"/>
        <v>43936</v>
      </c>
      <c r="R148" s="11"/>
      <c r="S148" s="11"/>
      <c r="T148" s="103">
        <v>47269</v>
      </c>
      <c r="U148" s="104" t="s">
        <v>59</v>
      </c>
      <c r="V148" s="19"/>
      <c r="W148" s="19"/>
      <c r="X148" s="25"/>
      <c r="Y148" s="25"/>
      <c r="Z148" s="25"/>
      <c r="AA148" s="11"/>
      <c r="AB148" s="11"/>
      <c r="AC148" s="11"/>
      <c r="AD148" s="11"/>
      <c r="AE148" s="11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</row>
    <row r="149" spans="1:179" x14ac:dyDescent="0.2">
      <c r="A149" s="90">
        <f t="shared" si="56"/>
        <v>43688</v>
      </c>
      <c r="B149" s="92">
        <f t="shared" ca="1" si="62"/>
        <v>1023.66722</v>
      </c>
      <c r="C149" s="92">
        <f t="shared" si="57"/>
        <v>1000</v>
      </c>
      <c r="D149" s="93">
        <f ca="1">IF(A149&lt;$B$1,VLOOKUP(A149,[1]DI!$A$4:$B$15000,2,FALSE),0)</f>
        <v>0</v>
      </c>
      <c r="E149" s="92">
        <f t="shared" ca="1" si="63"/>
        <v>0</v>
      </c>
      <c r="F149" s="94">
        <f t="shared" si="58"/>
        <v>0.98499999999999999</v>
      </c>
      <c r="G149" s="95">
        <f t="shared" ca="1" si="51"/>
        <v>1</v>
      </c>
      <c r="H149" s="92">
        <f ca="1">TRUNC(PRODUCT(G$10:G148),15)</f>
        <v>1.02366721628446</v>
      </c>
      <c r="I149" s="92">
        <f t="shared" si="59"/>
        <v>1</v>
      </c>
      <c r="J149" s="92">
        <f t="shared" ca="1" si="52"/>
        <v>1.0236672200000001</v>
      </c>
      <c r="K149" s="92">
        <f t="shared" ca="1" si="53"/>
        <v>23.66722</v>
      </c>
      <c r="L149" s="96">
        <f>IF(VLOOKUP(A149,$U$12:$AD$125,8)=VLOOKUP(A148,$U$12:$AD$125,8),0,VLOOKUP(A149,U$12:$AD$125,8))</f>
        <v>0</v>
      </c>
      <c r="M149" s="97">
        <f>IF(L149&gt;0,VLOOKUP(L149,T$12:$AC$125,7),0)</f>
        <v>0</v>
      </c>
      <c r="N149" s="92">
        <f t="shared" si="54"/>
        <v>0</v>
      </c>
      <c r="O149" s="92">
        <f t="shared" ca="1" si="55"/>
        <v>23.66722</v>
      </c>
      <c r="P149" s="98" t="str">
        <f t="shared" si="60"/>
        <v>J=</v>
      </c>
      <c r="Q149" s="99">
        <f t="shared" si="61"/>
        <v>43936</v>
      </c>
      <c r="R149" s="11"/>
      <c r="S149" s="11"/>
      <c r="T149" s="103">
        <v>47368</v>
      </c>
      <c r="U149" s="104" t="s">
        <v>61</v>
      </c>
      <c r="V149" s="19"/>
      <c r="W149" s="19"/>
      <c r="X149" s="25"/>
      <c r="Y149" s="25"/>
      <c r="Z149" s="25"/>
      <c r="AA149" s="11"/>
      <c r="AB149" s="11"/>
      <c r="AC149" s="11"/>
      <c r="AD149" s="11"/>
      <c r="AE149" s="11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</row>
    <row r="150" spans="1:179" x14ac:dyDescent="0.2">
      <c r="A150" s="90">
        <f t="shared" si="56"/>
        <v>43689</v>
      </c>
      <c r="B150" s="92">
        <f t="shared" ca="1" si="62"/>
        <v>1023.66722</v>
      </c>
      <c r="C150" s="92">
        <f t="shared" si="57"/>
        <v>1000</v>
      </c>
      <c r="D150" s="93">
        <f ca="1">IF(A150&lt;$B$1,VLOOKUP(A150,[1]DI!$A$4:$B$15000,2,FALSE),0)</f>
        <v>5.8999999999999997E-2</v>
      </c>
      <c r="E150" s="92">
        <f t="shared" ca="1" si="63"/>
        <v>2.2751E-4</v>
      </c>
      <c r="F150" s="94">
        <f t="shared" si="58"/>
        <v>0.98499999999999999</v>
      </c>
      <c r="G150" s="95">
        <f t="shared" ca="1" si="51"/>
        <v>1.0002240973500001</v>
      </c>
      <c r="H150" s="92">
        <f ca="1">TRUNC(PRODUCT(G$10:G149),15)</f>
        <v>1.02366721628446</v>
      </c>
      <c r="I150" s="92">
        <f t="shared" si="59"/>
        <v>1</v>
      </c>
      <c r="J150" s="92">
        <f t="shared" ca="1" si="52"/>
        <v>1.0236672200000001</v>
      </c>
      <c r="K150" s="92">
        <f t="shared" ca="1" si="53"/>
        <v>23.66722</v>
      </c>
      <c r="L150" s="96">
        <f>IF(VLOOKUP(A150,$U$12:$AD$125,8)=VLOOKUP(A149,$U$12:$AD$125,8),0,VLOOKUP(A150,U$12:$AD$125,8))</f>
        <v>0</v>
      </c>
      <c r="M150" s="97">
        <f>IF(L150&gt;0,VLOOKUP(L150,T$12:$AC$125,7),0)</f>
        <v>0</v>
      </c>
      <c r="N150" s="92">
        <f t="shared" si="54"/>
        <v>0</v>
      </c>
      <c r="O150" s="92">
        <f t="shared" ca="1" si="55"/>
        <v>23.66722</v>
      </c>
      <c r="P150" s="98" t="str">
        <f t="shared" si="60"/>
        <v>J=</v>
      </c>
      <c r="Q150" s="99">
        <f t="shared" si="61"/>
        <v>43936</v>
      </c>
      <c r="R150" s="11"/>
      <c r="S150" s="11"/>
      <c r="T150" s="103">
        <v>47403</v>
      </c>
      <c r="U150" s="105" t="s">
        <v>50</v>
      </c>
      <c r="V150" s="19"/>
      <c r="W150" s="19"/>
      <c r="X150" s="25"/>
      <c r="Y150" s="25"/>
      <c r="Z150" s="25"/>
      <c r="AA150" s="11"/>
      <c r="AB150" s="11"/>
      <c r="AC150" s="11"/>
      <c r="AD150" s="11"/>
      <c r="AE150" s="11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</row>
    <row r="151" spans="1:179" x14ac:dyDescent="0.2">
      <c r="A151" s="90">
        <f t="shared" si="56"/>
        <v>43690</v>
      </c>
      <c r="B151" s="92">
        <f t="shared" ca="1" si="62"/>
        <v>1023.89661999</v>
      </c>
      <c r="C151" s="92">
        <f t="shared" si="57"/>
        <v>1000</v>
      </c>
      <c r="D151" s="93">
        <f ca="1">IF(A151&lt;$B$1,VLOOKUP(A151,[1]DI!$A$4:$B$15000,2,FALSE),0)</f>
        <v>5.8999999999999997E-2</v>
      </c>
      <c r="E151" s="92">
        <f t="shared" ca="1" si="63"/>
        <v>2.2751E-4</v>
      </c>
      <c r="F151" s="94">
        <f t="shared" si="58"/>
        <v>0.98499999999999999</v>
      </c>
      <c r="G151" s="95">
        <f t="shared" ca="1" si="51"/>
        <v>1.0002240973500001</v>
      </c>
      <c r="H151" s="92">
        <f ca="1">TRUNC(PRODUCT(G$10:G150),15)</f>
        <v>1.02389661739491</v>
      </c>
      <c r="I151" s="92">
        <f t="shared" si="59"/>
        <v>1</v>
      </c>
      <c r="J151" s="92">
        <f t="shared" ca="1" si="52"/>
        <v>1.0238966199999999</v>
      </c>
      <c r="K151" s="92">
        <f t="shared" ca="1" si="53"/>
        <v>23.896619990000001</v>
      </c>
      <c r="L151" s="96">
        <f>IF(VLOOKUP(A151,$U$12:$AD$125,8)=VLOOKUP(A150,$U$12:$AD$125,8),0,VLOOKUP(A151,U$12:$AD$125,8))</f>
        <v>0</v>
      </c>
      <c r="M151" s="97">
        <f>IF(L151&gt;0,VLOOKUP(L151,T$12:$AC$125,7),0)</f>
        <v>0</v>
      </c>
      <c r="N151" s="92">
        <f t="shared" si="54"/>
        <v>0</v>
      </c>
      <c r="O151" s="92">
        <f t="shared" ca="1" si="55"/>
        <v>23.896619990000001</v>
      </c>
      <c r="P151" s="98" t="str">
        <f t="shared" si="60"/>
        <v>J=</v>
      </c>
      <c r="Q151" s="99">
        <f t="shared" si="61"/>
        <v>43936</v>
      </c>
      <c r="R151" s="11"/>
      <c r="S151" s="11"/>
      <c r="T151" s="103">
        <v>47424</v>
      </c>
      <c r="U151" s="104" t="s">
        <v>54</v>
      </c>
      <c r="V151" s="19"/>
      <c r="W151" s="19"/>
      <c r="X151" s="25"/>
      <c r="Y151" s="25"/>
      <c r="Z151" s="25"/>
      <c r="AA151" s="11"/>
      <c r="AB151" s="11"/>
      <c r="AC151" s="11"/>
      <c r="AD151" s="11"/>
      <c r="AE151" s="11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</row>
    <row r="152" spans="1:179" x14ac:dyDescent="0.2">
      <c r="A152" s="90">
        <f t="shared" si="56"/>
        <v>43691</v>
      </c>
      <c r="B152" s="92">
        <f t="shared" ca="1" si="62"/>
        <v>1024.12607</v>
      </c>
      <c r="C152" s="92">
        <f t="shared" si="57"/>
        <v>1000</v>
      </c>
      <c r="D152" s="93">
        <f ca="1">IF(A152&lt;$B$1,VLOOKUP(A152,[1]DI!$A$4:$B$15000,2,FALSE),0)</f>
        <v>5.8999999999999997E-2</v>
      </c>
      <c r="E152" s="92">
        <f t="shared" ca="1" si="63"/>
        <v>2.2751E-4</v>
      </c>
      <c r="F152" s="94">
        <f t="shared" si="58"/>
        <v>0.98499999999999999</v>
      </c>
      <c r="G152" s="95">
        <f t="shared" ca="1" si="51"/>
        <v>1.0002240973500001</v>
      </c>
      <c r="H152" s="92">
        <f ca="1">TRUNC(PRODUCT(G$10:G151),15)</f>
        <v>1.0241260699135399</v>
      </c>
      <c r="I152" s="92">
        <f t="shared" si="59"/>
        <v>1</v>
      </c>
      <c r="J152" s="92">
        <f t="shared" ca="1" si="52"/>
        <v>1.0241260700000001</v>
      </c>
      <c r="K152" s="92">
        <f t="shared" ca="1" si="53"/>
        <v>24.126069999999999</v>
      </c>
      <c r="L152" s="96">
        <f>IF(VLOOKUP(A152,$U$12:$AD$125,8)=VLOOKUP(A151,$U$12:$AD$125,8),0,VLOOKUP(A152,U$12:$AD$125,8))</f>
        <v>0</v>
      </c>
      <c r="M152" s="97">
        <f>IF(L152&gt;0,VLOOKUP(L152,T$12:$AC$125,7),0)</f>
        <v>0</v>
      </c>
      <c r="N152" s="92">
        <f t="shared" si="54"/>
        <v>0</v>
      </c>
      <c r="O152" s="92">
        <f t="shared" ca="1" si="55"/>
        <v>24.126069999999999</v>
      </c>
      <c r="P152" s="98" t="str">
        <f t="shared" si="60"/>
        <v>J=</v>
      </c>
      <c r="Q152" s="99">
        <f t="shared" si="61"/>
        <v>43936</v>
      </c>
      <c r="R152" s="11"/>
      <c r="S152" s="11"/>
      <c r="T152" s="103">
        <v>47437</v>
      </c>
      <c r="U152" s="104" t="s">
        <v>55</v>
      </c>
      <c r="V152" s="19"/>
      <c r="W152" s="19"/>
      <c r="X152" s="25"/>
      <c r="Y152" s="25"/>
      <c r="Z152" s="25"/>
      <c r="AA152" s="11"/>
      <c r="AB152" s="11"/>
      <c r="AC152" s="11"/>
      <c r="AD152" s="11"/>
      <c r="AE152" s="11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</row>
    <row r="153" spans="1:179" x14ac:dyDescent="0.2">
      <c r="A153" s="90">
        <f t="shared" si="56"/>
        <v>43692</v>
      </c>
      <c r="B153" s="92">
        <f t="shared" ca="1" si="62"/>
        <v>1024.3555699999999</v>
      </c>
      <c r="C153" s="92">
        <f t="shared" si="57"/>
        <v>1000</v>
      </c>
      <c r="D153" s="93">
        <f ca="1">IF(A153&lt;$B$1,VLOOKUP(A153,[1]DI!$A$4:$B$15000,2,FALSE),0)</f>
        <v>5.8999999999999997E-2</v>
      </c>
      <c r="E153" s="92">
        <f t="shared" ca="1" si="63"/>
        <v>2.2751E-4</v>
      </c>
      <c r="F153" s="94">
        <f t="shared" si="58"/>
        <v>0.98499999999999999</v>
      </c>
      <c r="G153" s="95">
        <f t="shared" ca="1" si="51"/>
        <v>1.0002240973500001</v>
      </c>
      <c r="H153" s="92">
        <f ca="1">TRUNC(PRODUCT(G$10:G152),15)</f>
        <v>1.0243555738518699</v>
      </c>
      <c r="I153" s="92">
        <f t="shared" si="59"/>
        <v>1</v>
      </c>
      <c r="J153" s="92">
        <f t="shared" ca="1" si="52"/>
        <v>1.02435557</v>
      </c>
      <c r="K153" s="92">
        <f t="shared" ca="1" si="53"/>
        <v>24.35557</v>
      </c>
      <c r="L153" s="96">
        <f>IF(VLOOKUP(A153,$U$12:$AD$125,8)=VLOOKUP(A152,$U$12:$AD$125,8),0,VLOOKUP(A153,U$12:$AD$125,8))</f>
        <v>0</v>
      </c>
      <c r="M153" s="97">
        <f>IF(L153&gt;0,VLOOKUP(L153,T$12:$AC$125,7),0)</f>
        <v>0</v>
      </c>
      <c r="N153" s="92">
        <f t="shared" si="54"/>
        <v>0</v>
      </c>
      <c r="O153" s="92">
        <f t="shared" ca="1" si="55"/>
        <v>24.35557</v>
      </c>
      <c r="P153" s="98" t="str">
        <f t="shared" si="60"/>
        <v>J=</v>
      </c>
      <c r="Q153" s="99">
        <f t="shared" si="61"/>
        <v>43936</v>
      </c>
      <c r="R153" s="11"/>
      <c r="S153" s="11"/>
      <c r="T153" s="103">
        <v>47477</v>
      </c>
      <c r="U153" s="104" t="s">
        <v>56</v>
      </c>
      <c r="V153" s="19"/>
      <c r="W153" s="19"/>
      <c r="X153" s="25"/>
      <c r="Y153" s="25"/>
      <c r="Z153" s="25"/>
      <c r="AA153" s="11"/>
      <c r="AB153" s="11"/>
      <c r="AC153" s="11"/>
      <c r="AD153" s="11"/>
      <c r="AE153" s="11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</row>
    <row r="154" spans="1:179" x14ac:dyDescent="0.2">
      <c r="A154" s="90">
        <f t="shared" si="56"/>
        <v>43693</v>
      </c>
      <c r="B154" s="92">
        <f t="shared" ca="1" si="62"/>
        <v>1024.5851299999999</v>
      </c>
      <c r="C154" s="92">
        <f t="shared" si="57"/>
        <v>1000</v>
      </c>
      <c r="D154" s="93">
        <f ca="1">IF(A154&lt;$B$1,VLOOKUP(A154,[1]DI!$A$4:$B$15000,2,FALSE),0)</f>
        <v>5.8999999999999997E-2</v>
      </c>
      <c r="E154" s="92">
        <f t="shared" ca="1" si="63"/>
        <v>2.2751E-4</v>
      </c>
      <c r="F154" s="94">
        <f t="shared" si="58"/>
        <v>0.98499999999999999</v>
      </c>
      <c r="G154" s="95">
        <f t="shared" ca="1" si="51"/>
        <v>1.0002240973500001</v>
      </c>
      <c r="H154" s="92">
        <f ca="1">TRUNC(PRODUCT(G$10:G153),15)</f>
        <v>1.0245851292214301</v>
      </c>
      <c r="I154" s="92">
        <f t="shared" si="59"/>
        <v>1</v>
      </c>
      <c r="J154" s="92">
        <f t="shared" ca="1" si="52"/>
        <v>1.02458513</v>
      </c>
      <c r="K154" s="92">
        <f t="shared" ca="1" si="53"/>
        <v>24.585129999999999</v>
      </c>
      <c r="L154" s="96">
        <f>IF(VLOOKUP(A154,$U$12:$AD$125,8)=VLOOKUP(A153,$U$12:$AD$125,8),0,VLOOKUP(A154,U$12:$AD$125,8))</f>
        <v>0</v>
      </c>
      <c r="M154" s="97">
        <f>IF(L154&gt;0,VLOOKUP(L154,T$12:$AC$125,7),0)</f>
        <v>0</v>
      </c>
      <c r="N154" s="92">
        <f t="shared" si="54"/>
        <v>0</v>
      </c>
      <c r="O154" s="92">
        <f t="shared" ca="1" si="55"/>
        <v>24.585129999999999</v>
      </c>
      <c r="P154" s="98" t="str">
        <f t="shared" si="60"/>
        <v>J=</v>
      </c>
      <c r="Q154" s="99">
        <f t="shared" si="61"/>
        <v>43936</v>
      </c>
      <c r="R154" s="11"/>
      <c r="S154" s="11"/>
      <c r="T154" s="103">
        <v>47484</v>
      </c>
      <c r="U154" s="104" t="s">
        <v>57</v>
      </c>
      <c r="V154" s="19"/>
      <c r="W154" s="19"/>
      <c r="X154" s="25"/>
      <c r="Y154" s="25"/>
      <c r="Z154" s="25"/>
      <c r="AA154" s="11"/>
      <c r="AB154" s="11"/>
      <c r="AC154" s="11"/>
      <c r="AD154" s="11"/>
      <c r="AE154" s="11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</row>
    <row r="155" spans="1:179" x14ac:dyDescent="0.2">
      <c r="A155" s="90">
        <f t="shared" si="56"/>
        <v>43694</v>
      </c>
      <c r="B155" s="92">
        <f t="shared" ca="1" si="62"/>
        <v>1024.81474</v>
      </c>
      <c r="C155" s="92">
        <f t="shared" si="57"/>
        <v>1000</v>
      </c>
      <c r="D155" s="93">
        <f ca="1">IF(A155&lt;$B$1,VLOOKUP(A155,[1]DI!$A$4:$B$15000,2,FALSE),0)</f>
        <v>0</v>
      </c>
      <c r="E155" s="92">
        <f t="shared" ca="1" si="63"/>
        <v>0</v>
      </c>
      <c r="F155" s="94">
        <f t="shared" si="58"/>
        <v>0.98499999999999999</v>
      </c>
      <c r="G155" s="95">
        <f t="shared" ca="1" si="51"/>
        <v>1</v>
      </c>
      <c r="H155" s="92">
        <f ca="1">TRUNC(PRODUCT(G$10:G154),15)</f>
        <v>1.0248147360337401</v>
      </c>
      <c r="I155" s="92">
        <f t="shared" si="59"/>
        <v>1</v>
      </c>
      <c r="J155" s="92">
        <f t="shared" ca="1" si="52"/>
        <v>1.0248147400000001</v>
      </c>
      <c r="K155" s="92">
        <f t="shared" ca="1" si="53"/>
        <v>24.81474</v>
      </c>
      <c r="L155" s="96">
        <f>IF(VLOOKUP(A155,$U$12:$AD$125,8)=VLOOKUP(A154,$U$12:$AD$125,8),0,VLOOKUP(A155,U$12:$AD$125,8))</f>
        <v>0</v>
      </c>
      <c r="M155" s="97">
        <f>IF(L155&gt;0,VLOOKUP(L155,T$12:$AC$125,7),0)</f>
        <v>0</v>
      </c>
      <c r="N155" s="92">
        <f t="shared" si="54"/>
        <v>0</v>
      </c>
      <c r="O155" s="92">
        <f t="shared" ca="1" si="55"/>
        <v>24.81474</v>
      </c>
      <c r="P155" s="98" t="str">
        <f t="shared" si="60"/>
        <v>J=</v>
      </c>
      <c r="Q155" s="99">
        <f t="shared" si="61"/>
        <v>43936</v>
      </c>
      <c r="R155" s="11"/>
      <c r="S155" s="11"/>
      <c r="T155" s="103">
        <v>47546</v>
      </c>
      <c r="U155" s="104" t="s">
        <v>48</v>
      </c>
      <c r="V155" s="19"/>
      <c r="W155" s="19"/>
      <c r="X155" s="25"/>
      <c r="Y155" s="25"/>
      <c r="Z155" s="25"/>
      <c r="AA155" s="11"/>
      <c r="AB155" s="11"/>
      <c r="AC155" s="11"/>
      <c r="AD155" s="11"/>
      <c r="AE155" s="11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</row>
    <row r="156" spans="1:179" x14ac:dyDescent="0.2">
      <c r="A156" s="90">
        <f t="shared" si="56"/>
        <v>43695</v>
      </c>
      <c r="B156" s="92">
        <f t="shared" ca="1" si="62"/>
        <v>1024.81474</v>
      </c>
      <c r="C156" s="92">
        <f t="shared" si="57"/>
        <v>1000</v>
      </c>
      <c r="D156" s="93">
        <f ca="1">IF(A156&lt;$B$1,VLOOKUP(A156,[1]DI!$A$4:$B$15000,2,FALSE),0)</f>
        <v>0</v>
      </c>
      <c r="E156" s="92">
        <f t="shared" ca="1" si="63"/>
        <v>0</v>
      </c>
      <c r="F156" s="94">
        <f t="shared" si="58"/>
        <v>0.98499999999999999</v>
      </c>
      <c r="G156" s="95">
        <f t="shared" ca="1" si="51"/>
        <v>1</v>
      </c>
      <c r="H156" s="92">
        <f ca="1">TRUNC(PRODUCT(G$10:G155),15)</f>
        <v>1.0248147360337401</v>
      </c>
      <c r="I156" s="92">
        <f t="shared" si="59"/>
        <v>1</v>
      </c>
      <c r="J156" s="92">
        <f t="shared" ca="1" si="52"/>
        <v>1.0248147400000001</v>
      </c>
      <c r="K156" s="92">
        <f t="shared" ca="1" si="53"/>
        <v>24.81474</v>
      </c>
      <c r="L156" s="96">
        <f>IF(VLOOKUP(A156,$U$12:$AD$125,8)=VLOOKUP(A155,$U$12:$AD$125,8),0,VLOOKUP(A156,U$12:$AD$125,8))</f>
        <v>0</v>
      </c>
      <c r="M156" s="97">
        <f>IF(L156&gt;0,VLOOKUP(L156,T$12:$AC$125,7),0)</f>
        <v>0</v>
      </c>
      <c r="N156" s="92">
        <f t="shared" si="54"/>
        <v>0</v>
      </c>
      <c r="O156" s="92">
        <f t="shared" ca="1" si="55"/>
        <v>24.81474</v>
      </c>
      <c r="P156" s="98" t="str">
        <f t="shared" si="60"/>
        <v>J=</v>
      </c>
      <c r="Q156" s="99">
        <f t="shared" si="61"/>
        <v>43936</v>
      </c>
      <c r="R156" s="11"/>
      <c r="S156" s="33"/>
      <c r="T156" s="103">
        <v>47547</v>
      </c>
      <c r="U156" s="104" t="s">
        <v>48</v>
      </c>
      <c r="V156" s="19"/>
      <c r="W156" s="34"/>
      <c r="X156" s="25"/>
      <c r="Y156" s="25"/>
      <c r="Z156" s="25"/>
      <c r="AA156" s="11"/>
      <c r="AB156" s="11"/>
      <c r="AC156" s="33"/>
      <c r="AD156" s="33"/>
      <c r="AE156" s="33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</row>
    <row r="157" spans="1:179" x14ac:dyDescent="0.2">
      <c r="A157" s="90">
        <f t="shared" si="56"/>
        <v>43696</v>
      </c>
      <c r="B157" s="92">
        <f t="shared" ca="1" si="62"/>
        <v>1024.81474</v>
      </c>
      <c r="C157" s="92">
        <f t="shared" si="57"/>
        <v>1000</v>
      </c>
      <c r="D157" s="93">
        <f ca="1">IF(A157&lt;$B$1,VLOOKUP(A157,[1]DI!$A$4:$B$15000,2,FALSE),0)</f>
        <v>5.8999999999999997E-2</v>
      </c>
      <c r="E157" s="92">
        <f t="shared" ca="1" si="63"/>
        <v>2.2751E-4</v>
      </c>
      <c r="F157" s="94">
        <f t="shared" si="58"/>
        <v>0.98499999999999999</v>
      </c>
      <c r="G157" s="95">
        <f t="shared" ca="1" si="51"/>
        <v>1.0002240973500001</v>
      </c>
      <c r="H157" s="92">
        <f ca="1">TRUNC(PRODUCT(G$10:G156),15)</f>
        <v>1.0248147360337401</v>
      </c>
      <c r="I157" s="92">
        <f t="shared" si="59"/>
        <v>1</v>
      </c>
      <c r="J157" s="92">
        <f t="shared" ca="1" si="52"/>
        <v>1.0248147400000001</v>
      </c>
      <c r="K157" s="92">
        <f t="shared" ca="1" si="53"/>
        <v>24.81474</v>
      </c>
      <c r="L157" s="96">
        <f>IF(VLOOKUP(A157,$U$12:$AD$125,8)=VLOOKUP(A156,$U$12:$AD$125,8),0,VLOOKUP(A157,U$12:$AD$125,8))</f>
        <v>0</v>
      </c>
      <c r="M157" s="97">
        <f>IF(L157&gt;0,VLOOKUP(L157,T$12:$AC$125,7),0)</f>
        <v>0</v>
      </c>
      <c r="N157" s="92">
        <f t="shared" si="54"/>
        <v>0</v>
      </c>
      <c r="O157" s="92">
        <f t="shared" ca="1" si="55"/>
        <v>24.81474</v>
      </c>
      <c r="P157" s="98" t="str">
        <f t="shared" si="60"/>
        <v>J=</v>
      </c>
      <c r="Q157" s="99">
        <f t="shared" si="61"/>
        <v>43936</v>
      </c>
      <c r="R157" s="11"/>
      <c r="S157" s="11"/>
      <c r="T157" s="103">
        <v>47592</v>
      </c>
      <c r="U157" s="104" t="s">
        <v>58</v>
      </c>
      <c r="V157" s="19"/>
      <c r="W157" s="19"/>
      <c r="X157" s="25"/>
      <c r="Y157" s="25"/>
      <c r="Z157" s="25"/>
      <c r="AA157" s="11"/>
      <c r="AB157" s="11"/>
      <c r="AC157" s="11"/>
      <c r="AD157" s="11"/>
      <c r="AE157" s="11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</row>
    <row r="158" spans="1:179" x14ac:dyDescent="0.2">
      <c r="A158" s="90">
        <f t="shared" si="56"/>
        <v>43697</v>
      </c>
      <c r="B158" s="92">
        <f t="shared" ca="1" si="62"/>
        <v>1025.0443899899999</v>
      </c>
      <c r="C158" s="92">
        <f t="shared" si="57"/>
        <v>1000</v>
      </c>
      <c r="D158" s="93">
        <f ca="1">IF(A158&lt;$B$1,VLOOKUP(A158,[1]DI!$A$4:$B$15000,2,FALSE),0)</f>
        <v>5.8999999999999997E-2</v>
      </c>
      <c r="E158" s="92">
        <f t="shared" ca="1" si="63"/>
        <v>2.2751E-4</v>
      </c>
      <c r="F158" s="94">
        <f t="shared" si="58"/>
        <v>0.98499999999999999</v>
      </c>
      <c r="G158" s="95">
        <f t="shared" ca="1" si="51"/>
        <v>1.0002240973500001</v>
      </c>
      <c r="H158" s="92">
        <f ca="1">TRUNC(PRODUCT(G$10:G157),15)</f>
        <v>1.02504439430033</v>
      </c>
      <c r="I158" s="92">
        <f t="shared" si="59"/>
        <v>1</v>
      </c>
      <c r="J158" s="92">
        <f t="shared" ca="1" si="52"/>
        <v>1.0250443899999999</v>
      </c>
      <c r="K158" s="92">
        <f t="shared" ca="1" si="53"/>
        <v>25.044389989999999</v>
      </c>
      <c r="L158" s="96">
        <f>IF(VLOOKUP(A158,$U$12:$AD$125,8)=VLOOKUP(A157,$U$12:$AD$125,8),0,VLOOKUP(A158,U$12:$AD$125,8))</f>
        <v>0</v>
      </c>
      <c r="M158" s="97">
        <f>IF(L158&gt;0,VLOOKUP(L158,T$12:$AC$125,7),0)</f>
        <v>0</v>
      </c>
      <c r="N158" s="92">
        <f t="shared" si="54"/>
        <v>0</v>
      </c>
      <c r="O158" s="92">
        <f t="shared" ca="1" si="55"/>
        <v>25.044389989999999</v>
      </c>
      <c r="P158" s="98" t="str">
        <f t="shared" si="60"/>
        <v>J=</v>
      </c>
      <c r="Q158" s="99">
        <f t="shared" si="61"/>
        <v>43936</v>
      </c>
      <c r="R158" s="11"/>
      <c r="S158" s="11"/>
      <c r="T158" s="103">
        <v>47604</v>
      </c>
      <c r="U158" s="104" t="s">
        <v>60</v>
      </c>
      <c r="V158" s="19"/>
      <c r="W158" s="19"/>
      <c r="X158" s="25"/>
      <c r="Y158" s="25"/>
      <c r="Z158" s="25"/>
      <c r="AA158" s="11"/>
      <c r="AB158" s="11"/>
      <c r="AC158" s="11"/>
      <c r="AD158" s="11"/>
      <c r="AE158" s="11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</row>
    <row r="159" spans="1:179" x14ac:dyDescent="0.2">
      <c r="A159" s="90">
        <f t="shared" si="56"/>
        <v>43698</v>
      </c>
      <c r="B159" s="92">
        <f t="shared" ca="1" si="62"/>
        <v>1025.2741000000001</v>
      </c>
      <c r="C159" s="92">
        <f t="shared" si="57"/>
        <v>1000</v>
      </c>
      <c r="D159" s="93">
        <f ca="1">IF(A159&lt;$B$1,VLOOKUP(A159,[1]DI!$A$4:$B$15000,2,FALSE),0)</f>
        <v>5.8999999999999997E-2</v>
      </c>
      <c r="E159" s="92">
        <f t="shared" ca="1" si="63"/>
        <v>2.2751E-4</v>
      </c>
      <c r="F159" s="94">
        <f t="shared" si="58"/>
        <v>0.98499999999999999</v>
      </c>
      <c r="G159" s="95">
        <f t="shared" ca="1" si="51"/>
        <v>1.0002240973500001</v>
      </c>
      <c r="H159" s="92">
        <f ca="1">TRUNC(PRODUCT(G$10:G158),15)</f>
        <v>1.02527410403272</v>
      </c>
      <c r="I159" s="92">
        <f t="shared" si="59"/>
        <v>1</v>
      </c>
      <c r="J159" s="92">
        <f t="shared" ca="1" si="52"/>
        <v>1.0252741000000001</v>
      </c>
      <c r="K159" s="92">
        <f t="shared" ca="1" si="53"/>
        <v>25.274100000000001</v>
      </c>
      <c r="L159" s="96">
        <f>IF(VLOOKUP(A159,$U$12:$AD$125,8)=VLOOKUP(A158,$U$12:$AD$125,8),0,VLOOKUP(A159,U$12:$AD$125,8))</f>
        <v>0</v>
      </c>
      <c r="M159" s="97">
        <f>IF(L159&gt;0,VLOOKUP(L159,T$12:$AC$125,7),0)</f>
        <v>0</v>
      </c>
      <c r="N159" s="92">
        <f t="shared" si="54"/>
        <v>0</v>
      </c>
      <c r="O159" s="92">
        <f t="shared" ca="1" si="55"/>
        <v>25.274100000000001</v>
      </c>
      <c r="P159" s="98" t="str">
        <f t="shared" si="60"/>
        <v>J=</v>
      </c>
      <c r="Q159" s="99">
        <f t="shared" si="61"/>
        <v>43936</v>
      </c>
      <c r="R159" s="11"/>
      <c r="S159" s="11"/>
      <c r="T159" s="103">
        <v>47654</v>
      </c>
      <c r="U159" s="104" t="s">
        <v>59</v>
      </c>
      <c r="V159" s="19"/>
      <c r="W159" s="19"/>
      <c r="X159" s="25"/>
      <c r="Y159" s="25"/>
      <c r="Z159" s="25"/>
      <c r="AA159" s="11"/>
      <c r="AB159" s="11"/>
      <c r="AC159" s="11"/>
      <c r="AD159" s="11"/>
      <c r="AE159" s="11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</row>
    <row r="160" spans="1:179" x14ac:dyDescent="0.2">
      <c r="A160" s="90">
        <f t="shared" si="56"/>
        <v>43699</v>
      </c>
      <c r="B160" s="92">
        <f t="shared" ca="1" si="62"/>
        <v>1025.50387</v>
      </c>
      <c r="C160" s="92">
        <f t="shared" si="57"/>
        <v>1000</v>
      </c>
      <c r="D160" s="93">
        <f ca="1">IF(A160&lt;$B$1,VLOOKUP(A160,[1]DI!$A$4:$B$15000,2,FALSE),0)</f>
        <v>5.8999999999999997E-2</v>
      </c>
      <c r="E160" s="92">
        <f t="shared" ca="1" si="63"/>
        <v>2.2751E-4</v>
      </c>
      <c r="F160" s="94">
        <f t="shared" si="58"/>
        <v>0.98499999999999999</v>
      </c>
      <c r="G160" s="95">
        <f t="shared" ca="1" si="51"/>
        <v>1.0002240973500001</v>
      </c>
      <c r="H160" s="92">
        <f ca="1">TRUNC(PRODUCT(G$10:G159),15)</f>
        <v>1.02550386524246</v>
      </c>
      <c r="I160" s="92">
        <f t="shared" si="59"/>
        <v>1</v>
      </c>
      <c r="J160" s="92">
        <f t="shared" ca="1" si="52"/>
        <v>1.0255038700000001</v>
      </c>
      <c r="K160" s="92">
        <f t="shared" ca="1" si="53"/>
        <v>25.503869999999999</v>
      </c>
      <c r="L160" s="96">
        <f>IF(VLOOKUP(A160,$U$12:$AD$125,8)=VLOOKUP(A159,$U$12:$AD$125,8),0,VLOOKUP(A160,U$12:$AD$125,8))</f>
        <v>0</v>
      </c>
      <c r="M160" s="97">
        <f>IF(L160&gt;0,VLOOKUP(L160,T$12:$AC$125,7),0)</f>
        <v>0</v>
      </c>
      <c r="N160" s="92">
        <f t="shared" si="54"/>
        <v>0</v>
      </c>
      <c r="O160" s="92">
        <f t="shared" ca="1" si="55"/>
        <v>25.503869999999999</v>
      </c>
      <c r="P160" s="98" t="str">
        <f t="shared" si="60"/>
        <v>J=</v>
      </c>
      <c r="Q160" s="99">
        <f t="shared" si="61"/>
        <v>43936</v>
      </c>
      <c r="R160" s="11"/>
      <c r="S160" s="11"/>
      <c r="T160" s="103">
        <v>47802</v>
      </c>
      <c r="U160" s="104" t="s">
        <v>62</v>
      </c>
      <c r="V160" s="19"/>
      <c r="W160" s="19"/>
      <c r="X160" s="25"/>
      <c r="Y160" s="25"/>
      <c r="Z160" s="25"/>
      <c r="AA160" s="11"/>
      <c r="AB160" s="11"/>
      <c r="AC160" s="11"/>
      <c r="AD160" s="11"/>
      <c r="AE160" s="11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</row>
    <row r="161" spans="1:176" x14ac:dyDescent="0.2">
      <c r="A161" s="90">
        <f t="shared" si="56"/>
        <v>43700</v>
      </c>
      <c r="B161" s="92">
        <f t="shared" ca="1" si="62"/>
        <v>1025.73368</v>
      </c>
      <c r="C161" s="92">
        <f t="shared" si="57"/>
        <v>1000</v>
      </c>
      <c r="D161" s="93">
        <f ca="1">IF(A161&lt;$B$1,VLOOKUP(A161,[1]DI!$A$4:$B$15000,2,FALSE),0)</f>
        <v>5.8999999999999997E-2</v>
      </c>
      <c r="E161" s="92">
        <f t="shared" ca="1" si="63"/>
        <v>2.2751E-4</v>
      </c>
      <c r="F161" s="94">
        <f t="shared" si="58"/>
        <v>0.98499999999999999</v>
      </c>
      <c r="G161" s="95">
        <f t="shared" ca="1" si="51"/>
        <v>1.0002240973500001</v>
      </c>
      <c r="H161" s="92">
        <f ca="1">TRUNC(PRODUCT(G$10:G160),15)</f>
        <v>1.02573367794107</v>
      </c>
      <c r="I161" s="92">
        <f t="shared" si="59"/>
        <v>1</v>
      </c>
      <c r="J161" s="92">
        <f t="shared" ca="1" si="52"/>
        <v>1.0257336800000001</v>
      </c>
      <c r="K161" s="92">
        <f t="shared" ca="1" si="53"/>
        <v>25.73368</v>
      </c>
      <c r="L161" s="96">
        <f>IF(VLOOKUP(A161,$U$12:$AD$125,8)=VLOOKUP(A160,$U$12:$AD$125,8),0,VLOOKUP(A161,U$12:$AD$125,8))</f>
        <v>0</v>
      </c>
      <c r="M161" s="97">
        <f>IF(L161&gt;0,VLOOKUP(L161,T$12:$AC$125,7),0)</f>
        <v>0</v>
      </c>
      <c r="N161" s="92">
        <f t="shared" si="54"/>
        <v>0</v>
      </c>
      <c r="O161" s="92">
        <f t="shared" ca="1" si="55"/>
        <v>25.73368</v>
      </c>
      <c r="P161" s="98" t="str">
        <f t="shared" si="60"/>
        <v>J=</v>
      </c>
      <c r="Q161" s="99">
        <f t="shared" si="61"/>
        <v>43936</v>
      </c>
      <c r="R161" s="11"/>
      <c r="S161" s="11"/>
      <c r="T161" s="103">
        <v>47842</v>
      </c>
      <c r="U161" s="104" t="s">
        <v>56</v>
      </c>
      <c r="V161" s="19"/>
      <c r="W161" s="19"/>
      <c r="X161" s="25"/>
      <c r="Y161" s="25"/>
      <c r="Z161" s="25"/>
      <c r="AA161" s="11"/>
      <c r="AB161" s="11"/>
      <c r="AC161" s="11"/>
      <c r="AD161" s="11"/>
      <c r="AE161" s="11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</row>
    <row r="162" spans="1:176" x14ac:dyDescent="0.2">
      <c r="A162" s="90">
        <f t="shared" si="56"/>
        <v>43701</v>
      </c>
      <c r="B162" s="92">
        <f t="shared" ca="1" si="62"/>
        <v>1025.96354</v>
      </c>
      <c r="C162" s="92">
        <f t="shared" si="57"/>
        <v>1000</v>
      </c>
      <c r="D162" s="93">
        <f ca="1">IF(A162&lt;$B$1,VLOOKUP(A162,[1]DI!$A$4:$B$15000,2,FALSE),0)</f>
        <v>0</v>
      </c>
      <c r="E162" s="92">
        <f t="shared" ca="1" si="63"/>
        <v>0</v>
      </c>
      <c r="F162" s="94">
        <f t="shared" si="58"/>
        <v>0.98499999999999999</v>
      </c>
      <c r="G162" s="95">
        <f t="shared" ca="1" si="51"/>
        <v>1</v>
      </c>
      <c r="H162" s="92">
        <f ca="1">TRUNC(PRODUCT(G$10:G161),15)</f>
        <v>1.0259635421401101</v>
      </c>
      <c r="I162" s="92">
        <f t="shared" si="59"/>
        <v>1</v>
      </c>
      <c r="J162" s="92">
        <f t="shared" ca="1" si="52"/>
        <v>1.02596354</v>
      </c>
      <c r="K162" s="92">
        <f t="shared" ca="1" si="53"/>
        <v>25.963539999999998</v>
      </c>
      <c r="L162" s="96">
        <f>IF(VLOOKUP(A162,$U$12:$AD$125,8)=VLOOKUP(A161,$U$12:$AD$125,8),0,VLOOKUP(A162,U$12:$AD$125,8))</f>
        <v>0</v>
      </c>
      <c r="M162" s="97">
        <f>IF(L162&gt;0,VLOOKUP(L162,T$12:$AC$125,7),0)</f>
        <v>0</v>
      </c>
      <c r="N162" s="92">
        <f t="shared" si="54"/>
        <v>0</v>
      </c>
      <c r="O162" s="92">
        <f t="shared" ca="1" si="55"/>
        <v>25.963539999999998</v>
      </c>
      <c r="P162" s="98" t="str">
        <f t="shared" si="60"/>
        <v>J=</v>
      </c>
      <c r="Q162" s="99">
        <f t="shared" si="61"/>
        <v>43936</v>
      </c>
      <c r="R162" s="11"/>
      <c r="S162" s="11"/>
      <c r="T162" s="103">
        <v>47849</v>
      </c>
      <c r="U162" s="104" t="s">
        <v>57</v>
      </c>
      <c r="V162" s="19"/>
      <c r="W162" s="19"/>
      <c r="X162" s="25"/>
      <c r="Y162" s="25"/>
      <c r="Z162" s="25"/>
      <c r="AA162" s="11"/>
      <c r="AB162" s="11"/>
      <c r="AC162" s="11"/>
      <c r="AD162" s="11"/>
      <c r="AE162" s="11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</row>
    <row r="163" spans="1:176" x14ac:dyDescent="0.2">
      <c r="A163" s="90">
        <f t="shared" si="56"/>
        <v>43702</v>
      </c>
      <c r="B163" s="92">
        <f t="shared" ca="1" si="62"/>
        <v>1025.96354</v>
      </c>
      <c r="C163" s="92">
        <f t="shared" si="57"/>
        <v>1000</v>
      </c>
      <c r="D163" s="93">
        <f ca="1">IF(A163&lt;$B$1,VLOOKUP(A163,[1]DI!$A$4:$B$15000,2,FALSE),0)</f>
        <v>0</v>
      </c>
      <c r="E163" s="92">
        <f t="shared" ca="1" si="63"/>
        <v>0</v>
      </c>
      <c r="F163" s="94">
        <f t="shared" si="58"/>
        <v>0.98499999999999999</v>
      </c>
      <c r="G163" s="95">
        <f t="shared" ca="1" si="51"/>
        <v>1</v>
      </c>
      <c r="H163" s="92">
        <f ca="1">TRUNC(PRODUCT(G$10:G162),15)</f>
        <v>1.0259635421401101</v>
      </c>
      <c r="I163" s="92">
        <f t="shared" si="59"/>
        <v>1</v>
      </c>
      <c r="J163" s="92">
        <f t="shared" ca="1" si="52"/>
        <v>1.02596354</v>
      </c>
      <c r="K163" s="92">
        <f t="shared" ca="1" si="53"/>
        <v>25.963539999999998</v>
      </c>
      <c r="L163" s="96">
        <f>IF(VLOOKUP(A163,$U$12:$AD$125,8)=VLOOKUP(A162,$U$12:$AD$125,8),0,VLOOKUP(A163,U$12:$AD$125,8))</f>
        <v>0</v>
      </c>
      <c r="M163" s="97">
        <f>IF(L163&gt;0,VLOOKUP(L163,T$12:$AC$125,7),0)</f>
        <v>0</v>
      </c>
      <c r="N163" s="92">
        <f t="shared" si="54"/>
        <v>0</v>
      </c>
      <c r="O163" s="92">
        <f t="shared" ca="1" si="55"/>
        <v>25.963539999999998</v>
      </c>
      <c r="P163" s="98" t="str">
        <f t="shared" si="60"/>
        <v>J=</v>
      </c>
      <c r="Q163" s="99">
        <f t="shared" si="61"/>
        <v>43936</v>
      </c>
      <c r="R163" s="11"/>
      <c r="S163" s="11"/>
      <c r="T163" s="103">
        <v>47903</v>
      </c>
      <c r="U163" s="104" t="s">
        <v>48</v>
      </c>
      <c r="V163" s="19"/>
      <c r="W163" s="19"/>
      <c r="X163" s="25"/>
      <c r="Y163" s="25"/>
      <c r="Z163" s="25"/>
      <c r="AA163" s="11"/>
      <c r="AB163" s="11"/>
      <c r="AC163" s="11"/>
      <c r="AD163" s="11"/>
      <c r="AE163" s="11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</row>
    <row r="164" spans="1:176" x14ac:dyDescent="0.2">
      <c r="A164" s="90">
        <f t="shared" si="56"/>
        <v>43703</v>
      </c>
      <c r="B164" s="92">
        <f t="shared" ca="1" si="62"/>
        <v>1025.96354</v>
      </c>
      <c r="C164" s="92">
        <f t="shared" si="57"/>
        <v>1000</v>
      </c>
      <c r="D164" s="93">
        <f ca="1">IF(A164&lt;$B$1,VLOOKUP(A164,[1]DI!$A$4:$B$15000,2,FALSE),0)</f>
        <v>5.8999999999999997E-2</v>
      </c>
      <c r="E164" s="92">
        <f t="shared" ca="1" si="63"/>
        <v>2.2751E-4</v>
      </c>
      <c r="F164" s="94">
        <f t="shared" si="58"/>
        <v>0.98499999999999999</v>
      </c>
      <c r="G164" s="95">
        <f t="shared" ca="1" si="51"/>
        <v>1.0002240973500001</v>
      </c>
      <c r="H164" s="92">
        <f ca="1">TRUNC(PRODUCT(G$10:G163),15)</f>
        <v>1.0259635421401101</v>
      </c>
      <c r="I164" s="92">
        <f t="shared" si="59"/>
        <v>1</v>
      </c>
      <c r="J164" s="92">
        <f t="shared" ca="1" si="52"/>
        <v>1.02596354</v>
      </c>
      <c r="K164" s="92">
        <f t="shared" ca="1" si="53"/>
        <v>25.963539999999998</v>
      </c>
      <c r="L164" s="96">
        <f>IF(VLOOKUP(A164,$U$12:$AD$125,8)=VLOOKUP(A163,$U$12:$AD$125,8),0,VLOOKUP(A164,U$12:$AD$125,8))</f>
        <v>0</v>
      </c>
      <c r="M164" s="97">
        <f>IF(L164&gt;0,VLOOKUP(L164,T$12:$AC$125,7),0)</f>
        <v>0</v>
      </c>
      <c r="N164" s="92">
        <f t="shared" si="54"/>
        <v>0</v>
      </c>
      <c r="O164" s="92">
        <f t="shared" ca="1" si="55"/>
        <v>25.963539999999998</v>
      </c>
      <c r="P164" s="98" t="str">
        <f t="shared" si="60"/>
        <v>J=</v>
      </c>
      <c r="Q164" s="99">
        <f t="shared" si="61"/>
        <v>43936</v>
      </c>
      <c r="R164" s="11"/>
      <c r="S164" s="11"/>
      <c r="T164" s="103">
        <v>47904</v>
      </c>
      <c r="U164" s="104" t="s">
        <v>48</v>
      </c>
      <c r="V164" s="19"/>
      <c r="W164" s="19"/>
      <c r="X164" s="25"/>
      <c r="Y164" s="25"/>
      <c r="Z164" s="25"/>
      <c r="AA164" s="11"/>
      <c r="AB164" s="11"/>
      <c r="AC164" s="11"/>
      <c r="AD164" s="11"/>
      <c r="AE164" s="11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</row>
    <row r="165" spans="1:176" x14ac:dyDescent="0.2">
      <c r="A165" s="90">
        <f t="shared" si="56"/>
        <v>43704</v>
      </c>
      <c r="B165" s="92">
        <f t="shared" ca="1" si="62"/>
        <v>1026.19346</v>
      </c>
      <c r="C165" s="92">
        <f t="shared" si="57"/>
        <v>1000</v>
      </c>
      <c r="D165" s="93">
        <f ca="1">IF(A165&lt;$B$1,VLOOKUP(A165,[1]DI!$A$4:$B$15000,2,FALSE),0)</f>
        <v>5.8999999999999997E-2</v>
      </c>
      <c r="E165" s="92">
        <f t="shared" ca="1" si="63"/>
        <v>2.2751E-4</v>
      </c>
      <c r="F165" s="94">
        <f t="shared" si="58"/>
        <v>0.98499999999999999</v>
      </c>
      <c r="G165" s="95">
        <f t="shared" ca="1" si="51"/>
        <v>1.0002240973500001</v>
      </c>
      <c r="H165" s="92">
        <f ca="1">TRUNC(PRODUCT(G$10:G164),15)</f>
        <v>1.0261934578511001</v>
      </c>
      <c r="I165" s="92">
        <f t="shared" si="59"/>
        <v>1</v>
      </c>
      <c r="J165" s="92">
        <f t="shared" ca="1" si="52"/>
        <v>1.02619346</v>
      </c>
      <c r="K165" s="92">
        <f t="shared" ca="1" si="53"/>
        <v>26.193460000000002</v>
      </c>
      <c r="L165" s="96">
        <f>IF(VLOOKUP(A165,$U$12:$AD$125,8)=VLOOKUP(A164,$U$12:$AD$125,8),0,VLOOKUP(A165,U$12:$AD$125,8))</f>
        <v>0</v>
      </c>
      <c r="M165" s="97">
        <f>IF(L165&gt;0,VLOOKUP(L165,T$12:$AC$125,7),0)</f>
        <v>0</v>
      </c>
      <c r="N165" s="92">
        <f t="shared" si="54"/>
        <v>0</v>
      </c>
      <c r="O165" s="92">
        <f t="shared" ca="1" si="55"/>
        <v>26.193460000000002</v>
      </c>
      <c r="P165" s="98" t="str">
        <f t="shared" si="60"/>
        <v>J=</v>
      </c>
      <c r="Q165" s="99">
        <f t="shared" si="61"/>
        <v>43936</v>
      </c>
      <c r="R165" s="11"/>
      <c r="S165" s="11"/>
      <c r="T165" s="103">
        <v>47949</v>
      </c>
      <c r="U165" s="104" t="s">
        <v>58</v>
      </c>
      <c r="V165" s="19"/>
      <c r="W165" s="19"/>
      <c r="X165" s="25"/>
      <c r="Y165" s="25"/>
      <c r="Z165" s="25"/>
      <c r="AA165" s="11"/>
      <c r="AB165" s="11"/>
      <c r="AC165" s="11"/>
      <c r="AD165" s="11"/>
      <c r="AE165" s="11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</row>
    <row r="166" spans="1:176" x14ac:dyDescent="0.2">
      <c r="A166" s="90">
        <f t="shared" si="56"/>
        <v>43705</v>
      </c>
      <c r="B166" s="92">
        <f t="shared" ca="1" si="62"/>
        <v>1026.4234299899999</v>
      </c>
      <c r="C166" s="92">
        <f t="shared" si="57"/>
        <v>1000</v>
      </c>
      <c r="D166" s="93">
        <f ca="1">IF(A166&lt;$B$1,VLOOKUP(A166,[1]DI!$A$4:$B$15000,2,FALSE),0)</f>
        <v>5.8999999999999997E-2</v>
      </c>
      <c r="E166" s="92">
        <f t="shared" ca="1" si="63"/>
        <v>2.2751E-4</v>
      </c>
      <c r="F166" s="94">
        <f t="shared" si="58"/>
        <v>0.98499999999999999</v>
      </c>
      <c r="G166" s="95">
        <f t="shared" ca="1" si="51"/>
        <v>1.0002240973500001</v>
      </c>
      <c r="H166" s="92">
        <f ca="1">TRUNC(PRODUCT(G$10:G165),15)</f>
        <v>1.0264234250855899</v>
      </c>
      <c r="I166" s="92">
        <f t="shared" si="59"/>
        <v>1</v>
      </c>
      <c r="J166" s="92">
        <f t="shared" ca="1" si="52"/>
        <v>1.0264234299999999</v>
      </c>
      <c r="K166" s="92">
        <f t="shared" ca="1" si="53"/>
        <v>26.423429989999999</v>
      </c>
      <c r="L166" s="96">
        <f>IF(VLOOKUP(A166,$U$12:$AD$125,8)=VLOOKUP(A165,$U$12:$AD$125,8),0,VLOOKUP(A166,U$12:$AD$125,8))</f>
        <v>0</v>
      </c>
      <c r="M166" s="97">
        <f>IF(L166&gt;0,VLOOKUP(L166,T$12:$AC$125,7),0)</f>
        <v>0</v>
      </c>
      <c r="N166" s="92">
        <f t="shared" si="54"/>
        <v>0</v>
      </c>
      <c r="O166" s="92">
        <f t="shared" ca="1" si="55"/>
        <v>26.423429989999999</v>
      </c>
      <c r="P166" s="98" t="str">
        <f t="shared" si="60"/>
        <v>J=</v>
      </c>
      <c r="Q166" s="99">
        <f t="shared" si="61"/>
        <v>43936</v>
      </c>
      <c r="R166" s="11"/>
      <c r="S166" s="11"/>
      <c r="T166" s="103">
        <v>47959</v>
      </c>
      <c r="U166" s="104" t="s">
        <v>49</v>
      </c>
      <c r="V166" s="19"/>
      <c r="W166" s="19"/>
      <c r="X166" s="25"/>
      <c r="Y166" s="25"/>
      <c r="Z166" s="25"/>
      <c r="AA166" s="11"/>
      <c r="AB166" s="11"/>
      <c r="AC166" s="11"/>
      <c r="AD166" s="11"/>
      <c r="AE166" s="11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</row>
    <row r="167" spans="1:176" x14ac:dyDescent="0.2">
      <c r="A167" s="90">
        <f t="shared" si="56"/>
        <v>43706</v>
      </c>
      <c r="B167" s="92">
        <f t="shared" ca="1" si="62"/>
        <v>1026.65344</v>
      </c>
      <c r="C167" s="92">
        <f t="shared" si="57"/>
        <v>1000</v>
      </c>
      <c r="D167" s="93">
        <f ca="1">IF(A167&lt;$B$1,VLOOKUP(A167,[1]DI!$A$4:$B$15000,2,FALSE),0)</f>
        <v>5.8999999999999997E-2</v>
      </c>
      <c r="E167" s="92">
        <f t="shared" ca="1" si="63"/>
        <v>2.2751E-4</v>
      </c>
      <c r="F167" s="94">
        <f t="shared" si="58"/>
        <v>0.98499999999999999</v>
      </c>
      <c r="G167" s="95">
        <f t="shared" ca="1" si="51"/>
        <v>1.0002240973500001</v>
      </c>
      <c r="H167" s="92">
        <f ca="1">TRUNC(PRODUCT(G$10:G166),15)</f>
        <v>1.02665344385513</v>
      </c>
      <c r="I167" s="92">
        <f t="shared" si="59"/>
        <v>1</v>
      </c>
      <c r="J167" s="92">
        <f t="shared" ca="1" si="52"/>
        <v>1.02665344</v>
      </c>
      <c r="K167" s="92">
        <f t="shared" ca="1" si="53"/>
        <v>26.65344</v>
      </c>
      <c r="L167" s="96">
        <f>IF(VLOOKUP(A167,$U$12:$AD$125,8)=VLOOKUP(A166,$U$12:$AD$125,8),0,VLOOKUP(A167,U$12:$AD$125,8))</f>
        <v>0</v>
      </c>
      <c r="M167" s="97">
        <f>IF(L167&gt;0,VLOOKUP(L167,T$12:$AC$125,7),0)</f>
        <v>0</v>
      </c>
      <c r="N167" s="92">
        <f t="shared" si="54"/>
        <v>0</v>
      </c>
      <c r="O167" s="92">
        <f t="shared" ca="1" si="55"/>
        <v>26.65344</v>
      </c>
      <c r="P167" s="98" t="str">
        <f t="shared" si="60"/>
        <v>J=</v>
      </c>
      <c r="Q167" s="99">
        <f t="shared" si="61"/>
        <v>43936</v>
      </c>
      <c r="R167" s="11"/>
      <c r="S167" s="11"/>
      <c r="T167" s="103">
        <v>47969</v>
      </c>
      <c r="U167" s="104" t="s">
        <v>60</v>
      </c>
      <c r="V167" s="19"/>
      <c r="W167" s="11"/>
      <c r="X167" s="25"/>
      <c r="Y167" s="25"/>
      <c r="Z167" s="25"/>
      <c r="AA167" s="11"/>
      <c r="AB167" s="11"/>
      <c r="AC167" s="11"/>
      <c r="AD167" s="11"/>
      <c r="AE167" s="11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</row>
    <row r="168" spans="1:176" x14ac:dyDescent="0.2">
      <c r="A168" s="90">
        <f t="shared" si="56"/>
        <v>43707</v>
      </c>
      <c r="B168" s="92">
        <f t="shared" ca="1" si="62"/>
        <v>1026.8835100000001</v>
      </c>
      <c r="C168" s="92">
        <f t="shared" si="57"/>
        <v>1000</v>
      </c>
      <c r="D168" s="93">
        <f ca="1">IF(A168&lt;$B$1,VLOOKUP(A168,[1]DI!$A$4:$B$15000,2,FALSE),0)</f>
        <v>5.8999999999999997E-2</v>
      </c>
      <c r="E168" s="92">
        <f t="shared" ca="1" si="63"/>
        <v>2.2751E-4</v>
      </c>
      <c r="F168" s="94">
        <f t="shared" si="58"/>
        <v>0.98499999999999999</v>
      </c>
      <c r="G168" s="95">
        <f t="shared" ca="1" si="51"/>
        <v>1.0002240973500001</v>
      </c>
      <c r="H168" s="92">
        <f ca="1">TRUNC(PRODUCT(G$10:G167),15)</f>
        <v>1.02688351417126</v>
      </c>
      <c r="I168" s="92">
        <f t="shared" si="59"/>
        <v>1</v>
      </c>
      <c r="J168" s="92">
        <f t="shared" ca="1" si="52"/>
        <v>1.02688351</v>
      </c>
      <c r="K168" s="92">
        <f t="shared" ca="1" si="53"/>
        <v>26.883510000000001</v>
      </c>
      <c r="L168" s="96">
        <f>IF(VLOOKUP(A168,$U$12:$AD$125,8)=VLOOKUP(A167,$U$12:$AD$125,8),0,VLOOKUP(A168,U$12:$AD$125,8))</f>
        <v>0</v>
      </c>
      <c r="M168" s="97">
        <f>IF(L168&gt;0,VLOOKUP(L168,T$12:$AC$125,7),0)</f>
        <v>0</v>
      </c>
      <c r="N168" s="92">
        <f t="shared" si="54"/>
        <v>0</v>
      </c>
      <c r="O168" s="92">
        <f t="shared" ca="1" si="55"/>
        <v>26.883510000000001</v>
      </c>
      <c r="P168" s="98" t="str">
        <f t="shared" si="60"/>
        <v>J=</v>
      </c>
      <c r="Q168" s="99">
        <f t="shared" si="61"/>
        <v>43936</v>
      </c>
      <c r="R168" s="11"/>
      <c r="S168" s="11"/>
      <c r="T168" s="103">
        <v>48011</v>
      </c>
      <c r="U168" s="104" t="s">
        <v>59</v>
      </c>
      <c r="V168" s="19"/>
      <c r="W168" s="11"/>
      <c r="X168" s="25"/>
      <c r="Y168" s="25"/>
      <c r="Z168" s="25"/>
      <c r="AA168" s="11"/>
      <c r="AB168" s="11"/>
      <c r="AC168" s="11"/>
      <c r="AD168" s="11"/>
      <c r="AE168" s="11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</row>
    <row r="169" spans="1:176" x14ac:dyDescent="0.2">
      <c r="A169" s="90">
        <f t="shared" si="56"/>
        <v>43708</v>
      </c>
      <c r="B169" s="92">
        <f t="shared" ca="1" si="62"/>
        <v>1027.11364</v>
      </c>
      <c r="C169" s="92">
        <f t="shared" si="57"/>
        <v>1000</v>
      </c>
      <c r="D169" s="93">
        <f ca="1">IF(A169&lt;$B$1,VLOOKUP(A169,[1]DI!$A$4:$B$15000,2,FALSE),0)</f>
        <v>0</v>
      </c>
      <c r="E169" s="92">
        <f t="shared" ca="1" si="63"/>
        <v>0</v>
      </c>
      <c r="F169" s="94">
        <f t="shared" si="58"/>
        <v>0.98499999999999999</v>
      </c>
      <c r="G169" s="95">
        <f t="shared" ca="1" si="51"/>
        <v>1</v>
      </c>
      <c r="H169" s="92">
        <f ca="1">TRUNC(PRODUCT(G$10:G168),15)</f>
        <v>1.0271136360455499</v>
      </c>
      <c r="I169" s="92">
        <f t="shared" si="59"/>
        <v>1</v>
      </c>
      <c r="J169" s="92">
        <f t="shared" ca="1" si="52"/>
        <v>1.02711364</v>
      </c>
      <c r="K169" s="92">
        <f t="shared" ca="1" si="53"/>
        <v>27.11364</v>
      </c>
      <c r="L169" s="96">
        <f>IF(VLOOKUP(A169,$U$12:$AD$125,8)=VLOOKUP(A168,$U$12:$AD$125,8),0,VLOOKUP(A169,U$12:$AD$125,8))</f>
        <v>0</v>
      </c>
      <c r="M169" s="97">
        <f>IF(L169&gt;0,VLOOKUP(L169,T$12:$AC$125,7),0)</f>
        <v>0</v>
      </c>
      <c r="N169" s="92">
        <f t="shared" si="54"/>
        <v>0</v>
      </c>
      <c r="O169" s="92">
        <f t="shared" ca="1" si="55"/>
        <v>27.11364</v>
      </c>
      <c r="P169" s="98" t="str">
        <f t="shared" si="60"/>
        <v>J=</v>
      </c>
      <c r="Q169" s="99">
        <f t="shared" si="61"/>
        <v>43936</v>
      </c>
      <c r="R169" s="11"/>
      <c r="S169" s="11"/>
      <c r="T169" s="103">
        <v>48207</v>
      </c>
      <c r="U169" s="104" t="s">
        <v>56</v>
      </c>
      <c r="V169" s="19"/>
      <c r="W169" s="11"/>
      <c r="X169" s="25"/>
      <c r="Y169" s="25"/>
      <c r="Z169" s="25"/>
      <c r="AA169" s="11"/>
      <c r="AB169" s="11"/>
      <c r="AC169" s="11"/>
      <c r="AD169" s="11"/>
      <c r="AE169" s="11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</row>
    <row r="170" spans="1:176" x14ac:dyDescent="0.2">
      <c r="A170" s="90">
        <f t="shared" si="56"/>
        <v>43709</v>
      </c>
      <c r="B170" s="92">
        <f t="shared" ca="1" si="62"/>
        <v>1027.11364</v>
      </c>
      <c r="C170" s="92">
        <f t="shared" si="57"/>
        <v>1000</v>
      </c>
      <c r="D170" s="93">
        <f ca="1">IF(A170&lt;$B$1,VLOOKUP(A170,[1]DI!$A$4:$B$15000,2,FALSE),0)</f>
        <v>0</v>
      </c>
      <c r="E170" s="92">
        <f t="shared" ca="1" si="63"/>
        <v>0</v>
      </c>
      <c r="F170" s="94">
        <f t="shared" si="58"/>
        <v>0.98499999999999999</v>
      </c>
      <c r="G170" s="95">
        <f t="shared" ca="1" si="51"/>
        <v>1</v>
      </c>
      <c r="H170" s="92">
        <f ca="1">TRUNC(PRODUCT(G$10:G169),15)</f>
        <v>1.0271136360455499</v>
      </c>
      <c r="I170" s="92">
        <f t="shared" si="59"/>
        <v>1</v>
      </c>
      <c r="J170" s="92">
        <f t="shared" ca="1" si="52"/>
        <v>1.02711364</v>
      </c>
      <c r="K170" s="92">
        <f t="shared" ca="1" si="53"/>
        <v>27.11364</v>
      </c>
      <c r="L170" s="96">
        <f>IF(VLOOKUP(A170,$U$12:$AD$125,8)=VLOOKUP(A169,$U$12:$AD$125,8),0,VLOOKUP(A170,U$12:$AD$125,8))</f>
        <v>0</v>
      </c>
      <c r="M170" s="97">
        <f>IF(L170&gt;0,VLOOKUP(L170,T$12:$AC$125,7),0)</f>
        <v>0</v>
      </c>
      <c r="N170" s="92">
        <f t="shared" si="54"/>
        <v>0</v>
      </c>
      <c r="O170" s="92">
        <f t="shared" ca="1" si="55"/>
        <v>27.11364</v>
      </c>
      <c r="P170" s="98" t="str">
        <f t="shared" si="60"/>
        <v>J=</v>
      </c>
      <c r="Q170" s="99">
        <f t="shared" si="61"/>
        <v>43936</v>
      </c>
      <c r="R170" s="11"/>
      <c r="S170" s="11"/>
      <c r="T170" s="103">
        <v>48214</v>
      </c>
      <c r="U170" s="104" t="s">
        <v>57</v>
      </c>
      <c r="V170" s="19"/>
      <c r="W170" s="11"/>
      <c r="X170" s="25"/>
      <c r="Y170" s="25"/>
      <c r="Z170" s="25"/>
      <c r="AA170" s="11"/>
      <c r="AB170" s="11"/>
      <c r="AC170" s="11"/>
      <c r="AD170" s="11"/>
      <c r="AE170" s="11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</row>
    <row r="171" spans="1:176" x14ac:dyDescent="0.2">
      <c r="A171" s="90">
        <f t="shared" si="56"/>
        <v>43710</v>
      </c>
      <c r="B171" s="92">
        <f t="shared" ca="1" si="62"/>
        <v>1027.11364</v>
      </c>
      <c r="C171" s="92">
        <f t="shared" si="57"/>
        <v>1000</v>
      </c>
      <c r="D171" s="93">
        <f ca="1">IF(A171&lt;$B$1,VLOOKUP(A171,[1]DI!$A$4:$B$15000,2,FALSE),0)</f>
        <v>5.8999999999999997E-2</v>
      </c>
      <c r="E171" s="92">
        <f t="shared" ca="1" si="63"/>
        <v>2.2751E-4</v>
      </c>
      <c r="F171" s="94">
        <f t="shared" si="58"/>
        <v>0.98499999999999999</v>
      </c>
      <c r="G171" s="95">
        <f t="shared" ca="1" si="51"/>
        <v>1.0002240973500001</v>
      </c>
      <c r="H171" s="92">
        <f ca="1">TRUNC(PRODUCT(G$10:G170),15)</f>
        <v>1.0271136360455499</v>
      </c>
      <c r="I171" s="92">
        <f t="shared" si="59"/>
        <v>1</v>
      </c>
      <c r="J171" s="92">
        <f t="shared" ca="1" si="52"/>
        <v>1.02711364</v>
      </c>
      <c r="K171" s="92">
        <f t="shared" ca="1" si="53"/>
        <v>27.11364</v>
      </c>
      <c r="L171" s="96">
        <f>IF(VLOOKUP(A171,$U$12:$AD$125,8)=VLOOKUP(A170,$U$12:$AD$125,8),0,VLOOKUP(A171,U$12:$AD$125,8))</f>
        <v>0</v>
      </c>
      <c r="M171" s="97">
        <f>IF(L171&gt;0,VLOOKUP(L171,T$12:$AC$125,7),0)</f>
        <v>0</v>
      </c>
      <c r="N171" s="92">
        <f t="shared" si="54"/>
        <v>0</v>
      </c>
      <c r="O171" s="92">
        <f t="shared" ca="1" si="55"/>
        <v>27.11364</v>
      </c>
      <c r="P171" s="98" t="str">
        <f t="shared" si="60"/>
        <v>J=</v>
      </c>
      <c r="Q171" s="99">
        <f t="shared" si="61"/>
        <v>43936</v>
      </c>
      <c r="R171" s="11"/>
      <c r="S171" s="11"/>
      <c r="T171" s="103">
        <v>48253</v>
      </c>
      <c r="U171" s="104" t="s">
        <v>48</v>
      </c>
      <c r="V171" s="19"/>
      <c r="W171" s="11"/>
      <c r="X171" s="25"/>
      <c r="Y171" s="25"/>
      <c r="Z171" s="25"/>
      <c r="AA171" s="11"/>
      <c r="AB171" s="11"/>
      <c r="AC171" s="11"/>
      <c r="AD171" s="11"/>
      <c r="AE171" s="11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</row>
    <row r="172" spans="1:176" x14ac:dyDescent="0.2">
      <c r="A172" s="90">
        <f t="shared" si="56"/>
        <v>43711</v>
      </c>
      <c r="B172" s="92">
        <f t="shared" ca="1" si="62"/>
        <v>1027.3438100000001</v>
      </c>
      <c r="C172" s="92">
        <f t="shared" si="57"/>
        <v>1000</v>
      </c>
      <c r="D172" s="93">
        <f ca="1">IF(A172&lt;$B$1,VLOOKUP(A172,[1]DI!$A$4:$B$15000,2,FALSE),0)</f>
        <v>5.8999999999999997E-2</v>
      </c>
      <c r="E172" s="92">
        <f t="shared" ca="1" si="63"/>
        <v>2.2751E-4</v>
      </c>
      <c r="F172" s="94">
        <f t="shared" si="58"/>
        <v>0.98499999999999999</v>
      </c>
      <c r="G172" s="95">
        <f t="shared" ca="1" si="51"/>
        <v>1.0002240973500001</v>
      </c>
      <c r="H172" s="92">
        <f ca="1">TRUNC(PRODUCT(G$10:G171),15)</f>
        <v>1.02734380948954</v>
      </c>
      <c r="I172" s="92">
        <f t="shared" si="59"/>
        <v>1</v>
      </c>
      <c r="J172" s="92">
        <f t="shared" ca="1" si="52"/>
        <v>1.0273438100000001</v>
      </c>
      <c r="K172" s="92">
        <f t="shared" ca="1" si="53"/>
        <v>27.343810000000001</v>
      </c>
      <c r="L172" s="96">
        <f>IF(VLOOKUP(A172,$U$12:$AD$125,8)=VLOOKUP(A171,$U$12:$AD$125,8),0,VLOOKUP(A172,U$12:$AD$125,8))</f>
        <v>0</v>
      </c>
      <c r="M172" s="97">
        <f>IF(L172&gt;0,VLOOKUP(L172,T$12:$AC$125,7),0)</f>
        <v>0</v>
      </c>
      <c r="N172" s="92">
        <f t="shared" si="54"/>
        <v>0</v>
      </c>
      <c r="O172" s="92">
        <f t="shared" ca="1" si="55"/>
        <v>27.343810000000001</v>
      </c>
      <c r="P172" s="98" t="str">
        <f t="shared" si="60"/>
        <v>J=</v>
      </c>
      <c r="Q172" s="99">
        <f t="shared" si="61"/>
        <v>43936</v>
      </c>
      <c r="R172" s="11"/>
      <c r="S172" s="11"/>
      <c r="T172" s="103">
        <v>48254</v>
      </c>
      <c r="U172" s="104" t="s">
        <v>48</v>
      </c>
      <c r="V172" s="19"/>
      <c r="W172" s="11"/>
      <c r="X172" s="25"/>
      <c r="Y172" s="25"/>
      <c r="Z172" s="25"/>
      <c r="AA172" s="11"/>
      <c r="AB172" s="11"/>
      <c r="AC172" s="11"/>
      <c r="AD172" s="11"/>
      <c r="AE172" s="11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</row>
    <row r="173" spans="1:176" x14ac:dyDescent="0.2">
      <c r="A173" s="90">
        <f t="shared" si="56"/>
        <v>43712</v>
      </c>
      <c r="B173" s="92">
        <f t="shared" ca="1" si="62"/>
        <v>1027.57403</v>
      </c>
      <c r="C173" s="92">
        <f t="shared" si="57"/>
        <v>1000</v>
      </c>
      <c r="D173" s="93">
        <f ca="1">IF(A173&lt;$B$1,VLOOKUP(A173,[1]DI!$A$4:$B$15000,2,FALSE),0)</f>
        <v>5.8999999999999997E-2</v>
      </c>
      <c r="E173" s="92">
        <f t="shared" ca="1" si="63"/>
        <v>2.2751E-4</v>
      </c>
      <c r="F173" s="94">
        <f t="shared" si="58"/>
        <v>0.98499999999999999</v>
      </c>
      <c r="G173" s="95">
        <f t="shared" ca="1" si="51"/>
        <v>1.0002240973500001</v>
      </c>
      <c r="H173" s="92">
        <f ca="1">TRUNC(PRODUCT(G$10:G172),15)</f>
        <v>1.0275740345147799</v>
      </c>
      <c r="I173" s="92">
        <f t="shared" si="59"/>
        <v>1</v>
      </c>
      <c r="J173" s="92">
        <f t="shared" ca="1" si="52"/>
        <v>1.02757403</v>
      </c>
      <c r="K173" s="92">
        <f t="shared" ca="1" si="53"/>
        <v>27.57403</v>
      </c>
      <c r="L173" s="96">
        <f>IF(VLOOKUP(A173,$U$12:$AD$125,8)=VLOOKUP(A172,$U$12:$AD$125,8),0,VLOOKUP(A173,U$12:$AD$125,8))</f>
        <v>0</v>
      </c>
      <c r="M173" s="97">
        <f>IF(L173&gt;0,VLOOKUP(L173,T$12:$AC$125,7),0)</f>
        <v>0</v>
      </c>
      <c r="N173" s="92">
        <f t="shared" si="54"/>
        <v>0</v>
      </c>
      <c r="O173" s="92">
        <f t="shared" ca="1" si="55"/>
        <v>27.57403</v>
      </c>
      <c r="P173" s="98" t="str">
        <f t="shared" si="60"/>
        <v>J=</v>
      </c>
      <c r="Q173" s="99">
        <f t="shared" si="61"/>
        <v>43936</v>
      </c>
      <c r="R173" s="11"/>
      <c r="S173" s="11"/>
      <c r="T173" s="103">
        <v>48299</v>
      </c>
      <c r="U173" s="104" t="s">
        <v>58</v>
      </c>
      <c r="V173" s="19"/>
      <c r="W173" s="11"/>
      <c r="X173" s="25"/>
      <c r="Y173" s="25"/>
      <c r="Z173" s="25"/>
      <c r="AA173" s="11"/>
      <c r="AB173" s="11"/>
      <c r="AC173" s="11"/>
      <c r="AD173" s="11"/>
      <c r="AE173" s="11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</row>
    <row r="174" spans="1:176" x14ac:dyDescent="0.2">
      <c r="A174" s="90">
        <f t="shared" si="56"/>
        <v>43713</v>
      </c>
      <c r="B174" s="92">
        <f t="shared" ca="1" si="62"/>
        <v>1027.80431</v>
      </c>
      <c r="C174" s="92">
        <f t="shared" si="57"/>
        <v>1000</v>
      </c>
      <c r="D174" s="93">
        <f ca="1">IF(A174&lt;$B$1,VLOOKUP(A174,[1]DI!$A$4:$B$15000,2,FALSE),0)</f>
        <v>5.8999999999999997E-2</v>
      </c>
      <c r="E174" s="92">
        <f t="shared" ca="1" si="63"/>
        <v>2.2751E-4</v>
      </c>
      <c r="F174" s="94">
        <f t="shared" si="58"/>
        <v>0.98499999999999999</v>
      </c>
      <c r="G174" s="95">
        <f t="shared" ca="1" si="51"/>
        <v>1.0002240973500001</v>
      </c>
      <c r="H174" s="92">
        <f ca="1">TRUNC(PRODUCT(G$10:G173),15)</f>
        <v>1.0278043111328401</v>
      </c>
      <c r="I174" s="92">
        <f t="shared" si="59"/>
        <v>1</v>
      </c>
      <c r="J174" s="92">
        <f t="shared" ca="1" si="52"/>
        <v>1.0278043100000001</v>
      </c>
      <c r="K174" s="92">
        <f t="shared" ca="1" si="53"/>
        <v>27.804310000000001</v>
      </c>
      <c r="L174" s="96">
        <f>IF(VLOOKUP(A174,$U$12:$AD$125,8)=VLOOKUP(A173,$U$12:$AD$125,8),0,VLOOKUP(A174,U$12:$AD$125,8))</f>
        <v>0</v>
      </c>
      <c r="M174" s="97">
        <f>IF(L174&gt;0,VLOOKUP(L174,T$12:$AC$125,7),0)</f>
        <v>0</v>
      </c>
      <c r="N174" s="92">
        <f t="shared" si="54"/>
        <v>0</v>
      </c>
      <c r="O174" s="92">
        <f t="shared" ca="1" si="55"/>
        <v>27.804310000000001</v>
      </c>
      <c r="P174" s="98" t="str">
        <f t="shared" si="60"/>
        <v>J=</v>
      </c>
      <c r="Q174" s="99">
        <f t="shared" si="61"/>
        <v>43936</v>
      </c>
      <c r="R174" s="11"/>
      <c r="S174" s="11"/>
      <c r="T174" s="103">
        <v>48325</v>
      </c>
      <c r="U174" s="104" t="s">
        <v>49</v>
      </c>
      <c r="V174" s="19"/>
      <c r="W174" s="11"/>
      <c r="X174" s="25"/>
      <c r="Y174" s="25"/>
      <c r="Z174" s="25"/>
      <c r="AA174" s="11"/>
      <c r="AB174" s="11"/>
      <c r="AC174" s="11"/>
      <c r="AD174" s="11"/>
      <c r="AE174" s="11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</row>
    <row r="175" spans="1:176" x14ac:dyDescent="0.2">
      <c r="A175" s="90">
        <f t="shared" si="56"/>
        <v>43714</v>
      </c>
      <c r="B175" s="92">
        <f t="shared" ca="1" si="62"/>
        <v>1028.0346400000001</v>
      </c>
      <c r="C175" s="92">
        <f t="shared" si="57"/>
        <v>1000</v>
      </c>
      <c r="D175" s="93">
        <f ca="1">IF(A175&lt;$B$1,VLOOKUP(A175,[1]DI!$A$4:$B$15000,2,FALSE),0)</f>
        <v>5.8999999999999997E-2</v>
      </c>
      <c r="E175" s="92">
        <f t="shared" ca="1" si="63"/>
        <v>2.2751E-4</v>
      </c>
      <c r="F175" s="94">
        <f t="shared" si="58"/>
        <v>0.98499999999999999</v>
      </c>
      <c r="G175" s="95">
        <f t="shared" ca="1" si="51"/>
        <v>1.0002240973500001</v>
      </c>
      <c r="H175" s="92">
        <f ca="1">TRUNC(PRODUCT(G$10:G174),15)</f>
        <v>1.0280346393552899</v>
      </c>
      <c r="I175" s="92">
        <f t="shared" si="59"/>
        <v>1</v>
      </c>
      <c r="J175" s="92">
        <f t="shared" ca="1" si="52"/>
        <v>1.02803464</v>
      </c>
      <c r="K175" s="92">
        <f t="shared" ca="1" si="53"/>
        <v>28.03464</v>
      </c>
      <c r="L175" s="96">
        <f>IF(VLOOKUP(A175,$U$12:$AD$125,8)=VLOOKUP(A174,$U$12:$AD$125,8),0,VLOOKUP(A175,U$12:$AD$125,8))</f>
        <v>0</v>
      </c>
      <c r="M175" s="97">
        <f>IF(L175&gt;0,VLOOKUP(L175,T$12:$AC$125,7),0)</f>
        <v>0</v>
      </c>
      <c r="N175" s="92">
        <f t="shared" si="54"/>
        <v>0</v>
      </c>
      <c r="O175" s="92">
        <f t="shared" ca="1" si="55"/>
        <v>28.03464</v>
      </c>
      <c r="P175" s="98" t="str">
        <f t="shared" si="60"/>
        <v>J=</v>
      </c>
      <c r="Q175" s="99">
        <f t="shared" si="61"/>
        <v>43936</v>
      </c>
      <c r="R175" s="11"/>
      <c r="S175" s="11"/>
      <c r="T175" s="103">
        <v>48361</v>
      </c>
      <c r="U175" s="104" t="s">
        <v>59</v>
      </c>
      <c r="V175" s="19"/>
      <c r="W175" s="11"/>
      <c r="X175" s="25"/>
      <c r="Y175" s="25"/>
      <c r="Z175" s="25"/>
      <c r="AA175" s="11"/>
      <c r="AB175" s="11"/>
      <c r="AC175" s="11"/>
      <c r="AD175" s="11"/>
      <c r="AE175" s="11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</row>
    <row r="176" spans="1:176" x14ac:dyDescent="0.2">
      <c r="A176" s="90">
        <f t="shared" si="56"/>
        <v>43715</v>
      </c>
      <c r="B176" s="92">
        <f t="shared" ca="1" si="62"/>
        <v>1028.26502</v>
      </c>
      <c r="C176" s="92">
        <f t="shared" si="57"/>
        <v>1000</v>
      </c>
      <c r="D176" s="93">
        <f ca="1">IF(A176&lt;$B$1,VLOOKUP(A176,[1]DI!$A$4:$B$15000,2,FALSE),0)</f>
        <v>0</v>
      </c>
      <c r="E176" s="92">
        <f t="shared" ca="1" si="63"/>
        <v>0</v>
      </c>
      <c r="F176" s="94">
        <f t="shared" si="58"/>
        <v>0.98499999999999999</v>
      </c>
      <c r="G176" s="95">
        <f t="shared" ca="1" si="51"/>
        <v>1</v>
      </c>
      <c r="H176" s="92">
        <f ca="1">TRUNC(PRODUCT(G$10:G175),15)</f>
        <v>1.02826501919368</v>
      </c>
      <c r="I176" s="92">
        <f t="shared" si="59"/>
        <v>1</v>
      </c>
      <c r="J176" s="92">
        <f t="shared" ca="1" si="52"/>
        <v>1.0282650200000001</v>
      </c>
      <c r="K176" s="92">
        <f t="shared" ca="1" si="53"/>
        <v>28.26502</v>
      </c>
      <c r="L176" s="96">
        <f>IF(VLOOKUP(A176,$U$12:$AD$125,8)=VLOOKUP(A175,$U$12:$AD$125,8),0,VLOOKUP(A176,U$12:$AD$125,8))</f>
        <v>0</v>
      </c>
      <c r="M176" s="97">
        <f>IF(L176&gt;0,VLOOKUP(L176,T$12:$AC$125,7),0)</f>
        <v>0</v>
      </c>
      <c r="N176" s="92">
        <f t="shared" si="54"/>
        <v>0</v>
      </c>
      <c r="O176" s="92">
        <f t="shared" ca="1" si="55"/>
        <v>28.26502</v>
      </c>
      <c r="P176" s="98" t="str">
        <f t="shared" si="60"/>
        <v>J=</v>
      </c>
      <c r="Q176" s="99">
        <f t="shared" si="61"/>
        <v>43936</v>
      </c>
      <c r="R176" s="11"/>
      <c r="S176" s="11"/>
      <c r="T176" s="103">
        <v>48464</v>
      </c>
      <c r="U176" s="104" t="s">
        <v>53</v>
      </c>
      <c r="V176" s="19"/>
      <c r="W176" s="11"/>
      <c r="X176" s="25"/>
      <c r="Y176" s="25"/>
      <c r="Z176" s="25"/>
      <c r="AA176" s="11"/>
      <c r="AB176" s="11"/>
      <c r="AC176" s="11"/>
      <c r="AD176" s="11"/>
      <c r="AE176" s="11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</row>
    <row r="177" spans="1:179" x14ac:dyDescent="0.2">
      <c r="A177" s="90">
        <f t="shared" si="56"/>
        <v>43716</v>
      </c>
      <c r="B177" s="92">
        <f t="shared" ca="1" si="62"/>
        <v>1028.26502</v>
      </c>
      <c r="C177" s="92">
        <f t="shared" si="57"/>
        <v>1000</v>
      </c>
      <c r="D177" s="93">
        <f ca="1">IF(A177&lt;$B$1,VLOOKUP(A177,[1]DI!$A$4:$B$15000,2,FALSE),0)</f>
        <v>0</v>
      </c>
      <c r="E177" s="92">
        <f t="shared" ca="1" si="63"/>
        <v>0</v>
      </c>
      <c r="F177" s="94">
        <f t="shared" si="58"/>
        <v>0.98499999999999999</v>
      </c>
      <c r="G177" s="95">
        <f t="shared" ca="1" si="51"/>
        <v>1</v>
      </c>
      <c r="H177" s="92">
        <f ca="1">TRUNC(PRODUCT(G$10:G176),15)</f>
        <v>1.02826501919368</v>
      </c>
      <c r="I177" s="92">
        <f t="shared" si="59"/>
        <v>1</v>
      </c>
      <c r="J177" s="92">
        <f t="shared" ca="1" si="52"/>
        <v>1.0282650200000001</v>
      </c>
      <c r="K177" s="92">
        <f t="shared" ca="1" si="53"/>
        <v>28.26502</v>
      </c>
      <c r="L177" s="96">
        <f>IF(VLOOKUP(A177,$U$12:$AD$125,8)=VLOOKUP(A176,$U$12:$AD$125,8),0,VLOOKUP(A177,U$12:$AD$125,8))</f>
        <v>0</v>
      </c>
      <c r="M177" s="97">
        <f>IF(L177&gt;0,VLOOKUP(L177,T$12:$AC$125,7),0)</f>
        <v>0</v>
      </c>
      <c r="N177" s="92">
        <f t="shared" si="54"/>
        <v>0</v>
      </c>
      <c r="O177" s="92">
        <f t="shared" ca="1" si="55"/>
        <v>28.26502</v>
      </c>
      <c r="P177" s="98" t="str">
        <f t="shared" si="60"/>
        <v>J=</v>
      </c>
      <c r="Q177" s="99">
        <f t="shared" si="61"/>
        <v>43936</v>
      </c>
      <c r="R177" s="11"/>
      <c r="S177" s="11"/>
      <c r="T177" s="103">
        <v>48499</v>
      </c>
      <c r="U177" s="105" t="s">
        <v>50</v>
      </c>
      <c r="V177" s="19"/>
      <c r="W177" s="11"/>
      <c r="X177" s="25"/>
      <c r="Y177" s="25"/>
      <c r="Z177" s="25"/>
      <c r="AA177" s="11"/>
      <c r="AB177" s="11"/>
      <c r="AC177" s="11"/>
      <c r="AD177" s="11"/>
      <c r="AE177" s="11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</row>
    <row r="178" spans="1:179" x14ac:dyDescent="0.2">
      <c r="A178" s="90">
        <f t="shared" si="56"/>
        <v>43717</v>
      </c>
      <c r="B178" s="92">
        <f t="shared" ca="1" si="62"/>
        <v>1028.26502</v>
      </c>
      <c r="C178" s="92">
        <f t="shared" si="57"/>
        <v>1000</v>
      </c>
      <c r="D178" s="93">
        <f ca="1">IF(A178&lt;$B$1,VLOOKUP(A178,[1]DI!$A$4:$B$15000,2,FALSE),0)</f>
        <v>5.8999999999999997E-2</v>
      </c>
      <c r="E178" s="92">
        <f t="shared" ca="1" si="63"/>
        <v>2.2751E-4</v>
      </c>
      <c r="F178" s="94">
        <f t="shared" si="58"/>
        <v>0.98499999999999999</v>
      </c>
      <c r="G178" s="95">
        <f t="shared" ca="1" si="51"/>
        <v>1.0002240973500001</v>
      </c>
      <c r="H178" s="92">
        <f ca="1">TRUNC(PRODUCT(G$10:G177),15)</f>
        <v>1.02826501919368</v>
      </c>
      <c r="I178" s="92">
        <f t="shared" si="59"/>
        <v>1</v>
      </c>
      <c r="J178" s="92">
        <f t="shared" ca="1" si="52"/>
        <v>1.0282650200000001</v>
      </c>
      <c r="K178" s="92">
        <f t="shared" ca="1" si="53"/>
        <v>28.26502</v>
      </c>
      <c r="L178" s="96">
        <f>IF(VLOOKUP(A178,$U$12:$AD$125,8)=VLOOKUP(A177,$U$12:$AD$125,8),0,VLOOKUP(A178,U$12:$AD$125,8))</f>
        <v>0</v>
      </c>
      <c r="M178" s="97">
        <f>IF(L178&gt;0,VLOOKUP(L178,T$12:$AC$125,7),0)</f>
        <v>0</v>
      </c>
      <c r="N178" s="92">
        <f t="shared" si="54"/>
        <v>0</v>
      </c>
      <c r="O178" s="92">
        <f t="shared" ca="1" si="55"/>
        <v>28.26502</v>
      </c>
      <c r="P178" s="98" t="str">
        <f t="shared" si="60"/>
        <v>J=</v>
      </c>
      <c r="Q178" s="99">
        <f t="shared" si="61"/>
        <v>43936</v>
      </c>
      <c r="R178" s="11"/>
      <c r="S178" s="11"/>
      <c r="T178" s="103">
        <v>48520</v>
      </c>
      <c r="U178" s="104" t="s">
        <v>54</v>
      </c>
      <c r="V178" s="19"/>
      <c r="W178" s="11"/>
      <c r="X178" s="25"/>
      <c r="Y178" s="25"/>
      <c r="Z178" s="25"/>
      <c r="AA178" s="11"/>
      <c r="AB178" s="11"/>
      <c r="AC178" s="11"/>
      <c r="AD178" s="11"/>
      <c r="AE178" s="11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</row>
    <row r="179" spans="1:179" x14ac:dyDescent="0.2">
      <c r="A179" s="90">
        <f t="shared" si="56"/>
        <v>43718</v>
      </c>
      <c r="B179" s="92">
        <f t="shared" ca="1" si="62"/>
        <v>1028.4954499999999</v>
      </c>
      <c r="C179" s="92">
        <f t="shared" si="57"/>
        <v>1000</v>
      </c>
      <c r="D179" s="93">
        <f ca="1">IF(A179&lt;$B$1,VLOOKUP(A179,[1]DI!$A$4:$B$15000,2,FALSE),0)</f>
        <v>5.8999999999999997E-2</v>
      </c>
      <c r="E179" s="92">
        <f t="shared" ca="1" si="63"/>
        <v>2.2751E-4</v>
      </c>
      <c r="F179" s="94">
        <f t="shared" si="58"/>
        <v>0.98499999999999999</v>
      </c>
      <c r="G179" s="95">
        <f t="shared" ca="1" si="51"/>
        <v>1.0002240973500001</v>
      </c>
      <c r="H179" s="92">
        <f ca="1">TRUNC(PRODUCT(G$10:G178),15)</f>
        <v>1.02849545065958</v>
      </c>
      <c r="I179" s="92">
        <f t="shared" si="59"/>
        <v>1</v>
      </c>
      <c r="J179" s="92">
        <f t="shared" ca="1" si="52"/>
        <v>1.0284954500000001</v>
      </c>
      <c r="K179" s="92">
        <f t="shared" ca="1" si="53"/>
        <v>28.495450000000002</v>
      </c>
      <c r="L179" s="96">
        <f>IF(VLOOKUP(A179,$U$12:$AD$125,8)=VLOOKUP(A178,$U$12:$AD$125,8),0,VLOOKUP(A179,U$12:$AD$125,8))</f>
        <v>0</v>
      </c>
      <c r="M179" s="97">
        <f>IF(L179&gt;0,VLOOKUP(L179,T$12:$AC$125,7),0)</f>
        <v>0</v>
      </c>
      <c r="N179" s="92">
        <f t="shared" si="54"/>
        <v>0</v>
      </c>
      <c r="O179" s="92">
        <f t="shared" ca="1" si="55"/>
        <v>28.495450000000002</v>
      </c>
      <c r="P179" s="98" t="str">
        <f t="shared" si="60"/>
        <v>J=</v>
      </c>
      <c r="Q179" s="99">
        <f t="shared" si="61"/>
        <v>43936</v>
      </c>
      <c r="R179" s="11"/>
      <c r="S179" s="11"/>
      <c r="T179" s="103">
        <v>48533</v>
      </c>
      <c r="U179" s="104" t="s">
        <v>62</v>
      </c>
      <c r="V179" s="19"/>
      <c r="W179" s="11"/>
      <c r="X179" s="25"/>
      <c r="Y179" s="25"/>
      <c r="Z179" s="25"/>
      <c r="AA179" s="11"/>
      <c r="AB179" s="11"/>
      <c r="AC179" s="11"/>
      <c r="AD179" s="11"/>
      <c r="AE179" s="11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</row>
    <row r="180" spans="1:179" x14ac:dyDescent="0.2">
      <c r="A180" s="90">
        <f t="shared" si="56"/>
        <v>43719</v>
      </c>
      <c r="B180" s="92">
        <f t="shared" ca="1" si="62"/>
        <v>1028.7259300000001</v>
      </c>
      <c r="C180" s="92">
        <f t="shared" si="57"/>
        <v>1000</v>
      </c>
      <c r="D180" s="93">
        <f ca="1">IF(A180&lt;$B$1,VLOOKUP(A180,[1]DI!$A$4:$B$15000,2,FALSE),0)</f>
        <v>5.8999999999999997E-2</v>
      </c>
      <c r="E180" s="92">
        <f t="shared" ca="1" si="63"/>
        <v>2.2751E-4</v>
      </c>
      <c r="F180" s="94">
        <f t="shared" si="58"/>
        <v>0.98499999999999999</v>
      </c>
      <c r="G180" s="95">
        <f t="shared" ca="1" si="51"/>
        <v>1.0002240973500001</v>
      </c>
      <c r="H180" s="92">
        <f ca="1">TRUNC(PRODUCT(G$10:G179),15)</f>
        <v>1.02872593376456</v>
      </c>
      <c r="I180" s="92">
        <f t="shared" si="59"/>
        <v>1</v>
      </c>
      <c r="J180" s="92">
        <f t="shared" ca="1" si="52"/>
        <v>1.02872593</v>
      </c>
      <c r="K180" s="92">
        <f t="shared" ca="1" si="53"/>
        <v>28.725930000000002</v>
      </c>
      <c r="L180" s="96">
        <f>IF(VLOOKUP(A180,$U$12:$AD$125,8)=VLOOKUP(A179,$U$12:$AD$125,8),0,VLOOKUP(A180,U$12:$AD$125,8))</f>
        <v>0</v>
      </c>
      <c r="M180" s="97">
        <f>IF(L180&gt;0,VLOOKUP(L180,T$12:$AC$125,7),0)</f>
        <v>0</v>
      </c>
      <c r="N180" s="92">
        <f t="shared" si="54"/>
        <v>0</v>
      </c>
      <c r="O180" s="92">
        <f t="shared" ca="1" si="55"/>
        <v>28.725930000000002</v>
      </c>
      <c r="P180" s="98" t="str">
        <f t="shared" si="60"/>
        <v>J=</v>
      </c>
      <c r="Q180" s="99">
        <f t="shared" si="61"/>
        <v>43936</v>
      </c>
      <c r="R180" s="11"/>
      <c r="S180" s="11"/>
      <c r="T180" s="103">
        <v>48638</v>
      </c>
      <c r="U180" s="104" t="s">
        <v>48</v>
      </c>
      <c r="V180" s="19"/>
      <c r="W180" s="11"/>
      <c r="X180" s="25"/>
      <c r="Y180" s="25"/>
      <c r="Z180" s="25"/>
      <c r="AA180" s="11"/>
      <c r="AB180" s="11"/>
      <c r="AC180" s="11"/>
      <c r="AD180" s="11"/>
      <c r="AE180" s="11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</row>
    <row r="181" spans="1:179" x14ac:dyDescent="0.2">
      <c r="A181" s="90">
        <f t="shared" si="56"/>
        <v>43720</v>
      </c>
      <c r="B181" s="92">
        <f t="shared" ca="1" si="62"/>
        <v>1028.9564700000001</v>
      </c>
      <c r="C181" s="92">
        <f t="shared" si="57"/>
        <v>1000</v>
      </c>
      <c r="D181" s="93">
        <f ca="1">IF(A181&lt;$B$1,VLOOKUP(A181,[1]DI!$A$4:$B$15000,2,FALSE),0)</f>
        <v>5.8999999999999997E-2</v>
      </c>
      <c r="E181" s="92">
        <f t="shared" ca="1" si="63"/>
        <v>2.2751E-4</v>
      </c>
      <c r="F181" s="94">
        <f t="shared" si="58"/>
        <v>0.98499999999999999</v>
      </c>
      <c r="G181" s="95">
        <f t="shared" ca="1" si="51"/>
        <v>1.0002240973500001</v>
      </c>
      <c r="H181" s="92">
        <f ca="1">TRUNC(PRODUCT(G$10:G180),15)</f>
        <v>1.02895646852019</v>
      </c>
      <c r="I181" s="92">
        <f t="shared" si="59"/>
        <v>1</v>
      </c>
      <c r="J181" s="92">
        <f t="shared" ca="1" si="52"/>
        <v>1.02895647</v>
      </c>
      <c r="K181" s="92">
        <f t="shared" ca="1" si="53"/>
        <v>28.956469999999999</v>
      </c>
      <c r="L181" s="96">
        <f>IF(VLOOKUP(A181,$U$12:$AD$125,8)=VLOOKUP(A180,$U$12:$AD$125,8),0,VLOOKUP(A181,U$12:$AD$125,8))</f>
        <v>0</v>
      </c>
      <c r="M181" s="97">
        <f>IF(L181&gt;0,VLOOKUP(L181,T$12:$AC$125,7),0)</f>
        <v>0</v>
      </c>
      <c r="N181" s="92">
        <f t="shared" si="54"/>
        <v>0</v>
      </c>
      <c r="O181" s="92">
        <f t="shared" ca="1" si="55"/>
        <v>28.956469999999999</v>
      </c>
      <c r="P181" s="98" t="str">
        <f t="shared" si="60"/>
        <v>J=</v>
      </c>
      <c r="Q181" s="99">
        <f t="shared" si="61"/>
        <v>43936</v>
      </c>
      <c r="R181" s="11"/>
      <c r="S181" s="11"/>
      <c r="T181" s="103">
        <v>48639</v>
      </c>
      <c r="U181" s="104" t="s">
        <v>48</v>
      </c>
      <c r="V181" s="19"/>
      <c r="W181" s="11"/>
      <c r="X181" s="25"/>
      <c r="Y181" s="25"/>
      <c r="Z181" s="25"/>
      <c r="AA181" s="11"/>
      <c r="AB181" s="11"/>
      <c r="AC181" s="11"/>
      <c r="AD181" s="11"/>
      <c r="AE181" s="11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</row>
    <row r="182" spans="1:179" x14ac:dyDescent="0.2">
      <c r="A182" s="90">
        <f t="shared" si="56"/>
        <v>43721</v>
      </c>
      <c r="B182" s="92">
        <f t="shared" ca="1" si="62"/>
        <v>1029.18705</v>
      </c>
      <c r="C182" s="92">
        <f t="shared" si="57"/>
        <v>1000</v>
      </c>
      <c r="D182" s="93">
        <f ca="1">IF(A182&lt;$B$1,VLOOKUP(A182,[1]DI!$A$4:$B$15000,2,FALSE),0)</f>
        <v>5.8999999999999997E-2</v>
      </c>
      <c r="E182" s="92">
        <f t="shared" ca="1" si="63"/>
        <v>2.2751E-4</v>
      </c>
      <c r="F182" s="94">
        <f t="shared" si="58"/>
        <v>0.98499999999999999</v>
      </c>
      <c r="G182" s="95">
        <f t="shared" ca="1" si="51"/>
        <v>1.0002240973500001</v>
      </c>
      <c r="H182" s="92">
        <f ca="1">TRUNC(PRODUCT(G$10:G181),15)</f>
        <v>1.02918705493805</v>
      </c>
      <c r="I182" s="92">
        <f t="shared" si="59"/>
        <v>1</v>
      </c>
      <c r="J182" s="92">
        <f t="shared" ca="1" si="52"/>
        <v>1.02918705</v>
      </c>
      <c r="K182" s="92">
        <f t="shared" ca="1" si="53"/>
        <v>29.187049999999999</v>
      </c>
      <c r="L182" s="96">
        <f>IF(VLOOKUP(A182,$U$12:$AD$125,8)=VLOOKUP(A181,$U$12:$AD$125,8),0,VLOOKUP(A182,U$12:$AD$125,8))</f>
        <v>0</v>
      </c>
      <c r="M182" s="97">
        <f>IF(L182&gt;0,VLOOKUP(L182,T$12:$AC$125,7),0)</f>
        <v>0</v>
      </c>
      <c r="N182" s="92">
        <f t="shared" si="54"/>
        <v>0</v>
      </c>
      <c r="O182" s="92">
        <f t="shared" ca="1" si="55"/>
        <v>29.187049999999999</v>
      </c>
      <c r="P182" s="98" t="str">
        <f t="shared" si="60"/>
        <v>J=</v>
      </c>
      <c r="Q182" s="99">
        <f t="shared" si="61"/>
        <v>43936</v>
      </c>
      <c r="R182" s="11"/>
      <c r="S182" s="11"/>
      <c r="T182" s="103">
        <v>48684</v>
      </c>
      <c r="U182" s="104" t="s">
        <v>58</v>
      </c>
      <c r="V182" s="19"/>
      <c r="W182" s="11"/>
      <c r="X182" s="25"/>
      <c r="Y182" s="25"/>
      <c r="Z182" s="25"/>
      <c r="AA182" s="11"/>
      <c r="AB182" s="11"/>
      <c r="AC182" s="11"/>
      <c r="AD182" s="11"/>
      <c r="AE182" s="11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</row>
    <row r="183" spans="1:179" x14ac:dyDescent="0.2">
      <c r="A183" s="90">
        <f t="shared" si="56"/>
        <v>43722</v>
      </c>
      <c r="B183" s="92">
        <f t="shared" ca="1" si="62"/>
        <v>1029.41769</v>
      </c>
      <c r="C183" s="92">
        <f t="shared" si="57"/>
        <v>1000</v>
      </c>
      <c r="D183" s="93">
        <f ca="1">IF(A183&lt;$B$1,VLOOKUP(A183,[1]DI!$A$4:$B$15000,2,FALSE),0)</f>
        <v>0</v>
      </c>
      <c r="E183" s="92">
        <f t="shared" ca="1" si="63"/>
        <v>0</v>
      </c>
      <c r="F183" s="94">
        <f t="shared" si="58"/>
        <v>0.98499999999999999</v>
      </c>
      <c r="G183" s="95">
        <f t="shared" ca="1" si="51"/>
        <v>1</v>
      </c>
      <c r="H183" s="92">
        <f ca="1">TRUNC(PRODUCT(G$10:G182),15)</f>
        <v>1.0294176930297201</v>
      </c>
      <c r="I183" s="92">
        <f t="shared" si="59"/>
        <v>1</v>
      </c>
      <c r="J183" s="92">
        <f t="shared" ca="1" si="52"/>
        <v>1.0294176900000001</v>
      </c>
      <c r="K183" s="92">
        <f t="shared" ca="1" si="53"/>
        <v>29.41769</v>
      </c>
      <c r="L183" s="96">
        <f>IF(VLOOKUP(A183,$U$12:$AD$125,8)=VLOOKUP(A182,$U$12:$AD$125,8),0,VLOOKUP(A183,U$12:$AD$125,8))</f>
        <v>0</v>
      </c>
      <c r="M183" s="97">
        <f>IF(L183&gt;0,VLOOKUP(L183,T$12:$AC$125,7),0)</f>
        <v>0</v>
      </c>
      <c r="N183" s="92">
        <f t="shared" si="54"/>
        <v>0</v>
      </c>
      <c r="O183" s="92">
        <f t="shared" ca="1" si="55"/>
        <v>29.41769</v>
      </c>
      <c r="P183" s="98" t="str">
        <f t="shared" si="60"/>
        <v>J=</v>
      </c>
      <c r="Q183" s="99">
        <f t="shared" si="61"/>
        <v>43936</v>
      </c>
      <c r="R183" s="11"/>
      <c r="S183" s="11"/>
      <c r="T183" s="103">
        <v>48690</v>
      </c>
      <c r="U183" s="104" t="s">
        <v>49</v>
      </c>
      <c r="V183" s="19"/>
      <c r="W183" s="11"/>
      <c r="X183" s="25"/>
      <c r="Y183" s="25"/>
      <c r="Z183" s="25"/>
      <c r="AA183" s="11"/>
      <c r="AB183" s="11"/>
      <c r="AC183" s="11"/>
      <c r="AD183" s="11"/>
      <c r="AE183" s="11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</row>
    <row r="184" spans="1:179" x14ac:dyDescent="0.2">
      <c r="A184" s="90">
        <f t="shared" si="56"/>
        <v>43723</v>
      </c>
      <c r="B184" s="92">
        <f t="shared" ca="1" si="62"/>
        <v>1029.41769</v>
      </c>
      <c r="C184" s="92">
        <f t="shared" si="57"/>
        <v>1000</v>
      </c>
      <c r="D184" s="93">
        <f ca="1">IF(A184&lt;$B$1,VLOOKUP(A184,[1]DI!$A$4:$B$15000,2,FALSE),0)</f>
        <v>0</v>
      </c>
      <c r="E184" s="92">
        <f t="shared" ca="1" si="63"/>
        <v>0</v>
      </c>
      <c r="F184" s="94">
        <f t="shared" si="58"/>
        <v>0.98499999999999999</v>
      </c>
      <c r="G184" s="95">
        <f t="shared" ca="1" si="51"/>
        <v>1</v>
      </c>
      <c r="H184" s="92">
        <f ca="1">TRUNC(PRODUCT(G$10:G183),15)</f>
        <v>1.0294176930297201</v>
      </c>
      <c r="I184" s="92">
        <f t="shared" si="59"/>
        <v>1</v>
      </c>
      <c r="J184" s="92">
        <f t="shared" ca="1" si="52"/>
        <v>1.0294176900000001</v>
      </c>
      <c r="K184" s="92">
        <f t="shared" ca="1" si="53"/>
        <v>29.41769</v>
      </c>
      <c r="L184" s="96">
        <f>IF(VLOOKUP(A184,$U$12:$AD$125,8)=VLOOKUP(A183,$U$12:$AD$125,8),0,VLOOKUP(A184,U$12:$AD$125,8))</f>
        <v>0</v>
      </c>
      <c r="M184" s="97">
        <f>IF(L184&gt;0,VLOOKUP(L184,T$12:$AC$125,7),0)</f>
        <v>0</v>
      </c>
      <c r="N184" s="92">
        <f t="shared" si="54"/>
        <v>0</v>
      </c>
      <c r="O184" s="92">
        <f t="shared" ca="1" si="55"/>
        <v>29.41769</v>
      </c>
      <c r="P184" s="98" t="str">
        <f t="shared" si="60"/>
        <v>J=</v>
      </c>
      <c r="Q184" s="99">
        <f t="shared" si="61"/>
        <v>43936</v>
      </c>
      <c r="R184" s="11"/>
      <c r="S184" s="11"/>
      <c r="T184" s="103">
        <v>48746</v>
      </c>
      <c r="U184" s="104" t="s">
        <v>59</v>
      </c>
      <c r="V184" s="19"/>
      <c r="W184" s="11"/>
      <c r="X184" s="25"/>
      <c r="Y184" s="25"/>
      <c r="Z184" s="25"/>
      <c r="AA184" s="11"/>
      <c r="AB184" s="11"/>
      <c r="AC184" s="11"/>
      <c r="AD184" s="11"/>
      <c r="AE184" s="11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</row>
    <row r="185" spans="1:179" x14ac:dyDescent="0.2">
      <c r="A185" s="90">
        <f t="shared" si="56"/>
        <v>43724</v>
      </c>
      <c r="B185" s="92">
        <f t="shared" ca="1" si="62"/>
        <v>1029.41769</v>
      </c>
      <c r="C185" s="92">
        <f t="shared" si="57"/>
        <v>1000</v>
      </c>
      <c r="D185" s="93">
        <f ca="1">IF(A185&lt;$B$1,VLOOKUP(A185,[1]DI!$A$4:$B$15000,2,FALSE),0)</f>
        <v>5.8999999999999997E-2</v>
      </c>
      <c r="E185" s="92">
        <f t="shared" ca="1" si="63"/>
        <v>2.2751E-4</v>
      </c>
      <c r="F185" s="94">
        <f t="shared" si="58"/>
        <v>0.98499999999999999</v>
      </c>
      <c r="G185" s="95">
        <f t="shared" ca="1" si="51"/>
        <v>1.0002240973500001</v>
      </c>
      <c r="H185" s="92">
        <f ca="1">TRUNC(PRODUCT(G$10:G184),15)</f>
        <v>1.0294176930297201</v>
      </c>
      <c r="I185" s="92">
        <f t="shared" si="59"/>
        <v>1</v>
      </c>
      <c r="J185" s="92">
        <f t="shared" ca="1" si="52"/>
        <v>1.0294176900000001</v>
      </c>
      <c r="K185" s="92">
        <f t="shared" ca="1" si="53"/>
        <v>29.41769</v>
      </c>
      <c r="L185" s="96">
        <f>IF(VLOOKUP(A185,$U$12:$AD$125,8)=VLOOKUP(A184,$U$12:$AD$125,8),0,VLOOKUP(A185,U$12:$AD$125,8))</f>
        <v>0</v>
      </c>
      <c r="M185" s="97">
        <f>IF(L185&gt;0,VLOOKUP(L185,T$12:$AC$125,7),0)</f>
        <v>0</v>
      </c>
      <c r="N185" s="92">
        <f t="shared" si="54"/>
        <v>0</v>
      </c>
      <c r="O185" s="92">
        <f t="shared" ca="1" si="55"/>
        <v>29.41769</v>
      </c>
      <c r="P185" s="98" t="str">
        <f t="shared" si="60"/>
        <v>J=</v>
      </c>
      <c r="Q185" s="99">
        <f t="shared" si="61"/>
        <v>43936</v>
      </c>
      <c r="R185" s="11"/>
      <c r="S185" s="11"/>
      <c r="T185" s="103">
        <v>48829</v>
      </c>
      <c r="U185" s="104" t="s">
        <v>61</v>
      </c>
      <c r="V185" s="19"/>
      <c r="W185" s="11"/>
      <c r="X185" s="25"/>
      <c r="Y185" s="25"/>
      <c r="Z185" s="25"/>
      <c r="AA185" s="11"/>
      <c r="AB185" s="11"/>
      <c r="AC185" s="11"/>
      <c r="AD185" s="11"/>
      <c r="AE185" s="11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</row>
    <row r="186" spans="1:179" x14ac:dyDescent="0.2">
      <c r="A186" s="90">
        <f t="shared" si="56"/>
        <v>43725</v>
      </c>
      <c r="B186" s="92">
        <f t="shared" ca="1" si="62"/>
        <v>1029.6483800000001</v>
      </c>
      <c r="C186" s="92">
        <f t="shared" si="57"/>
        <v>1000</v>
      </c>
      <c r="D186" s="93">
        <f ca="1">IF(A186&lt;$B$1,VLOOKUP(A186,[1]DI!$A$4:$B$15000,2,FALSE),0)</f>
        <v>5.8999999999999997E-2</v>
      </c>
      <c r="E186" s="92">
        <f t="shared" ca="1" si="63"/>
        <v>2.2751E-4</v>
      </c>
      <c r="F186" s="94">
        <f t="shared" si="58"/>
        <v>0.98499999999999999</v>
      </c>
      <c r="G186" s="95">
        <f t="shared" ca="1" si="51"/>
        <v>1.0002240973500001</v>
      </c>
      <c r="H186" s="92">
        <f ca="1">TRUNC(PRODUCT(G$10:G185),15)</f>
        <v>1.02964838280677</v>
      </c>
      <c r="I186" s="92">
        <f t="shared" si="59"/>
        <v>1</v>
      </c>
      <c r="J186" s="92">
        <f t="shared" ca="1" si="52"/>
        <v>1.02964838</v>
      </c>
      <c r="K186" s="92">
        <f t="shared" ca="1" si="53"/>
        <v>29.64838</v>
      </c>
      <c r="L186" s="96">
        <f>IF(VLOOKUP(A186,$U$12:$AD$125,8)=VLOOKUP(A185,$U$12:$AD$125,8),0,VLOOKUP(A186,U$12:$AD$125,8))</f>
        <v>0</v>
      </c>
      <c r="M186" s="97">
        <f>IF(L186&gt;0,VLOOKUP(L186,T$12:$AC$125,7),0)</f>
        <v>0</v>
      </c>
      <c r="N186" s="92">
        <f t="shared" si="54"/>
        <v>0</v>
      </c>
      <c r="O186" s="92">
        <f t="shared" ca="1" si="55"/>
        <v>29.64838</v>
      </c>
      <c r="P186" s="98" t="str">
        <f t="shared" si="60"/>
        <v>J=</v>
      </c>
      <c r="Q186" s="99">
        <f t="shared" si="61"/>
        <v>43936</v>
      </c>
      <c r="R186" s="11"/>
      <c r="S186" s="11"/>
      <c r="T186" s="103">
        <v>48864</v>
      </c>
      <c r="U186" s="105" t="s">
        <v>50</v>
      </c>
      <c r="V186" s="19"/>
      <c r="W186" s="11"/>
      <c r="X186" s="25"/>
      <c r="Y186" s="25"/>
      <c r="Z186" s="25"/>
      <c r="AA186" s="11"/>
      <c r="AB186" s="11"/>
      <c r="AC186" s="11"/>
      <c r="AD186" s="11"/>
      <c r="AE186" s="11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</row>
    <row r="187" spans="1:179" x14ac:dyDescent="0.2">
      <c r="A187" s="90">
        <f t="shared" si="56"/>
        <v>43726</v>
      </c>
      <c r="B187" s="92">
        <f t="shared" ca="1" si="62"/>
        <v>1029.8791199899999</v>
      </c>
      <c r="C187" s="92">
        <f t="shared" si="57"/>
        <v>1000</v>
      </c>
      <c r="D187" s="93">
        <f ca="1">IF(A187&lt;$B$1,VLOOKUP(A187,[1]DI!$A$4:$B$15000,2,FALSE),0)</f>
        <v>5.8999999999999997E-2</v>
      </c>
      <c r="E187" s="92">
        <f t="shared" ca="1" si="63"/>
        <v>2.2751E-4</v>
      </c>
      <c r="F187" s="94">
        <f t="shared" si="58"/>
        <v>0.98499999999999999</v>
      </c>
      <c r="G187" s="95">
        <f t="shared" ca="1" si="51"/>
        <v>1.0002240973500001</v>
      </c>
      <c r="H187" s="92">
        <f ca="1">TRUNC(PRODUCT(G$10:G186),15)</f>
        <v>1.0298791242807901</v>
      </c>
      <c r="I187" s="92">
        <f t="shared" si="59"/>
        <v>1</v>
      </c>
      <c r="J187" s="92">
        <f t="shared" ca="1" si="52"/>
        <v>1.0298791199999999</v>
      </c>
      <c r="K187" s="92">
        <f t="shared" ca="1" si="53"/>
        <v>29.87911999</v>
      </c>
      <c r="L187" s="96">
        <f>IF(VLOOKUP(A187,$U$12:$AD$125,8)=VLOOKUP(A186,$U$12:$AD$125,8),0,VLOOKUP(A187,U$12:$AD$125,8))</f>
        <v>0</v>
      </c>
      <c r="M187" s="97">
        <f>IF(L187&gt;0,VLOOKUP(L187,T$12:$AC$125,7),0)</f>
        <v>0</v>
      </c>
      <c r="N187" s="92">
        <f t="shared" si="54"/>
        <v>0</v>
      </c>
      <c r="O187" s="92">
        <f t="shared" ca="1" si="55"/>
        <v>29.87911999</v>
      </c>
      <c r="P187" s="98" t="str">
        <f t="shared" si="60"/>
        <v>J=</v>
      </c>
      <c r="Q187" s="99">
        <f t="shared" si="61"/>
        <v>43936</v>
      </c>
      <c r="R187" s="11"/>
      <c r="S187" s="11"/>
      <c r="T187" s="103">
        <v>48885</v>
      </c>
      <c r="U187" s="104" t="s">
        <v>54</v>
      </c>
      <c r="V187" s="19"/>
      <c r="W187" s="11"/>
      <c r="X187" s="25"/>
      <c r="Y187" s="25"/>
      <c r="Z187" s="25"/>
      <c r="AA187" s="11"/>
      <c r="AB187" s="11"/>
      <c r="AC187" s="11"/>
      <c r="AD187" s="11"/>
      <c r="AE187" s="11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</row>
    <row r="188" spans="1:179" x14ac:dyDescent="0.2">
      <c r="A188" s="90">
        <f t="shared" si="56"/>
        <v>43727</v>
      </c>
      <c r="B188" s="92">
        <f t="shared" ca="1" si="62"/>
        <v>1030.10991999</v>
      </c>
      <c r="C188" s="92">
        <f t="shared" si="57"/>
        <v>1000</v>
      </c>
      <c r="D188" s="93">
        <f ca="1">IF(A188&lt;$B$1,VLOOKUP(A188,[1]DI!$A$4:$B$15000,2,FALSE),0)</f>
        <v>5.3999999999999999E-2</v>
      </c>
      <c r="E188" s="92">
        <f t="shared" ca="1" si="63"/>
        <v>2.0871999999999999E-4</v>
      </c>
      <c r="F188" s="94">
        <f t="shared" si="58"/>
        <v>0.98499999999999999</v>
      </c>
      <c r="G188" s="95">
        <f t="shared" ca="1" si="51"/>
        <v>1.0002055891999999</v>
      </c>
      <c r="H188" s="92">
        <f ca="1">TRUNC(PRODUCT(G$10:G187),15)</f>
        <v>1.0301099174633599</v>
      </c>
      <c r="I188" s="92">
        <f t="shared" si="59"/>
        <v>1</v>
      </c>
      <c r="J188" s="92">
        <f t="shared" ca="1" si="52"/>
        <v>1.0301099199999999</v>
      </c>
      <c r="K188" s="92">
        <f t="shared" ca="1" si="53"/>
        <v>30.109919990000002</v>
      </c>
      <c r="L188" s="96">
        <f>IF(VLOOKUP(A188,$U$12:$AD$125,8)=VLOOKUP(A187,$U$12:$AD$125,8),0,VLOOKUP(A188,U$12:$AD$125,8))</f>
        <v>0</v>
      </c>
      <c r="M188" s="97">
        <f>IF(L188&gt;0,VLOOKUP(L188,T$12:$AC$125,7),0)</f>
        <v>0</v>
      </c>
      <c r="N188" s="92">
        <f t="shared" si="54"/>
        <v>0</v>
      </c>
      <c r="O188" s="92">
        <f t="shared" ca="1" si="55"/>
        <v>30.109919990000002</v>
      </c>
      <c r="P188" s="98" t="str">
        <f t="shared" si="60"/>
        <v>J=</v>
      </c>
      <c r="Q188" s="99">
        <f t="shared" si="61"/>
        <v>43936</v>
      </c>
      <c r="R188" s="11"/>
      <c r="S188" s="11"/>
      <c r="T188" s="103">
        <v>48898</v>
      </c>
      <c r="U188" s="104" t="s">
        <v>55</v>
      </c>
      <c r="V188" s="19"/>
      <c r="W188" s="11"/>
      <c r="X188" s="25"/>
      <c r="Y188" s="25"/>
      <c r="Z188" s="25"/>
      <c r="AA188" s="11"/>
      <c r="AB188" s="11"/>
      <c r="AC188" s="11"/>
      <c r="AD188" s="11"/>
      <c r="AE188" s="11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</row>
    <row r="189" spans="1:179" x14ac:dyDescent="0.2">
      <c r="A189" s="90">
        <f t="shared" si="56"/>
        <v>43728</v>
      </c>
      <c r="B189" s="92">
        <f t="shared" ca="1" si="62"/>
        <v>1030.3217</v>
      </c>
      <c r="C189" s="92">
        <f t="shared" si="57"/>
        <v>1000</v>
      </c>
      <c r="D189" s="93">
        <f ca="1">IF(A189&lt;$B$1,VLOOKUP(A189,[1]DI!$A$4:$B$15000,2,FALSE),0)</f>
        <v>5.3999999999999999E-2</v>
      </c>
      <c r="E189" s="92">
        <f t="shared" ca="1" si="63"/>
        <v>2.0871999999999999E-4</v>
      </c>
      <c r="F189" s="94">
        <f t="shared" si="58"/>
        <v>0.98499999999999999</v>
      </c>
      <c r="G189" s="95">
        <f t="shared" ca="1" si="51"/>
        <v>1.0002055891999999</v>
      </c>
      <c r="H189" s="92">
        <f ca="1">TRUNC(PRODUCT(G$10:G188),15)</f>
        <v>1.0303216969372</v>
      </c>
      <c r="I189" s="92">
        <f t="shared" si="59"/>
        <v>1</v>
      </c>
      <c r="J189" s="92">
        <f t="shared" ca="1" si="52"/>
        <v>1.0303217</v>
      </c>
      <c r="K189" s="92">
        <f t="shared" ca="1" si="53"/>
        <v>30.3217</v>
      </c>
      <c r="L189" s="96">
        <f>IF(VLOOKUP(A189,$U$12:$AD$125,8)=VLOOKUP(A188,$U$12:$AD$125,8),0,VLOOKUP(A189,U$12:$AD$125,8))</f>
        <v>0</v>
      </c>
      <c r="M189" s="97">
        <f>IF(L189&gt;0,VLOOKUP(L189,T$12:$AC$125,7),0)</f>
        <v>0</v>
      </c>
      <c r="N189" s="92">
        <f t="shared" si="54"/>
        <v>0</v>
      </c>
      <c r="O189" s="92">
        <f t="shared" ca="1" si="55"/>
        <v>30.3217</v>
      </c>
      <c r="P189" s="98" t="str">
        <f t="shared" si="60"/>
        <v>J=</v>
      </c>
      <c r="Q189" s="99">
        <f t="shared" si="61"/>
        <v>43936</v>
      </c>
      <c r="R189" s="11"/>
      <c r="S189" s="11"/>
      <c r="T189" s="89"/>
      <c r="U189" s="21"/>
      <c r="V189" s="19"/>
      <c r="W189" s="11"/>
      <c r="X189" s="25"/>
      <c r="Y189" s="25"/>
      <c r="Z189" s="25"/>
      <c r="AA189" s="11"/>
      <c r="AB189" s="11"/>
      <c r="AC189" s="11"/>
      <c r="AD189" s="11"/>
      <c r="AE189" s="11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</row>
    <row r="190" spans="1:179" x14ac:dyDescent="0.2">
      <c r="A190" s="90">
        <f t="shared" si="56"/>
        <v>43729</v>
      </c>
      <c r="B190" s="92">
        <f t="shared" ca="1" si="62"/>
        <v>1030.53352</v>
      </c>
      <c r="C190" s="92">
        <f t="shared" si="57"/>
        <v>1000</v>
      </c>
      <c r="D190" s="93">
        <f ca="1">IF(A190&lt;$B$1,VLOOKUP(A190,[1]DI!$A$4:$B$15000,2,FALSE),0)</f>
        <v>0</v>
      </c>
      <c r="E190" s="92">
        <f t="shared" ca="1" si="63"/>
        <v>0</v>
      </c>
      <c r="F190" s="94">
        <f t="shared" si="58"/>
        <v>0.98499999999999999</v>
      </c>
      <c r="G190" s="95">
        <f t="shared" ca="1" si="51"/>
        <v>1</v>
      </c>
      <c r="H190" s="92">
        <f ca="1">TRUNC(PRODUCT(G$10:G189),15)</f>
        <v>1.03053351995062</v>
      </c>
      <c r="I190" s="92">
        <f t="shared" si="59"/>
        <v>1</v>
      </c>
      <c r="J190" s="92">
        <f t="shared" ca="1" si="52"/>
        <v>1.0305335200000001</v>
      </c>
      <c r="K190" s="92">
        <f t="shared" ca="1" si="53"/>
        <v>30.533519999999999</v>
      </c>
      <c r="L190" s="96">
        <f>IF(VLOOKUP(A190,$U$12:$AD$125,8)=VLOOKUP(A189,$U$12:$AD$125,8),0,VLOOKUP(A190,U$12:$AD$125,8))</f>
        <v>0</v>
      </c>
      <c r="M190" s="97">
        <f>IF(L190&gt;0,VLOOKUP(L190,T$12:$AC$125,7),0)</f>
        <v>0</v>
      </c>
      <c r="N190" s="92">
        <f t="shared" si="54"/>
        <v>0</v>
      </c>
      <c r="O190" s="92">
        <f t="shared" ca="1" si="55"/>
        <v>30.533519999999999</v>
      </c>
      <c r="P190" s="98" t="str">
        <f t="shared" si="60"/>
        <v>J=</v>
      </c>
      <c r="Q190" s="99">
        <f t="shared" si="61"/>
        <v>43936</v>
      </c>
      <c r="R190" s="11"/>
      <c r="S190" s="11"/>
      <c r="T190" s="89"/>
      <c r="U190" s="21"/>
      <c r="V190" s="19"/>
      <c r="W190" s="11"/>
      <c r="X190" s="25"/>
      <c r="Y190" s="25"/>
      <c r="Z190" s="25"/>
      <c r="AA190" s="11"/>
      <c r="AB190" s="11"/>
      <c r="AC190" s="11"/>
      <c r="AD190" s="11"/>
      <c r="AE190" s="11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</row>
    <row r="191" spans="1:179" x14ac:dyDescent="0.2">
      <c r="A191" s="90">
        <f t="shared" si="56"/>
        <v>43730</v>
      </c>
      <c r="B191" s="92">
        <f t="shared" ca="1" si="62"/>
        <v>1030.53352</v>
      </c>
      <c r="C191" s="92">
        <f t="shared" si="57"/>
        <v>1000</v>
      </c>
      <c r="D191" s="93">
        <f ca="1">IF(A191&lt;$B$1,VLOOKUP(A191,[1]DI!$A$4:$B$15000,2,FALSE),0)</f>
        <v>0</v>
      </c>
      <c r="E191" s="92">
        <f t="shared" ca="1" si="63"/>
        <v>0</v>
      </c>
      <c r="F191" s="94">
        <f t="shared" si="58"/>
        <v>0.98499999999999999</v>
      </c>
      <c r="G191" s="95">
        <f t="shared" ca="1" si="51"/>
        <v>1</v>
      </c>
      <c r="H191" s="92">
        <f ca="1">TRUNC(PRODUCT(G$10:G190),15)</f>
        <v>1.03053351995062</v>
      </c>
      <c r="I191" s="92">
        <f t="shared" si="59"/>
        <v>1</v>
      </c>
      <c r="J191" s="92">
        <f t="shared" ca="1" si="52"/>
        <v>1.0305335200000001</v>
      </c>
      <c r="K191" s="92">
        <f t="shared" ca="1" si="53"/>
        <v>30.533519999999999</v>
      </c>
      <c r="L191" s="96">
        <f>IF(VLOOKUP(A191,$U$12:$AD$125,8)=VLOOKUP(A190,$U$12:$AD$125,8),0,VLOOKUP(A191,U$12:$AD$125,8))</f>
        <v>0</v>
      </c>
      <c r="M191" s="97">
        <f>IF(L191&gt;0,VLOOKUP(L191,T$12:$AC$125,7),0)</f>
        <v>0</v>
      </c>
      <c r="N191" s="92">
        <f t="shared" si="54"/>
        <v>0</v>
      </c>
      <c r="O191" s="92">
        <f t="shared" ca="1" si="55"/>
        <v>30.533519999999999</v>
      </c>
      <c r="P191" s="98" t="str">
        <f t="shared" si="60"/>
        <v>J=</v>
      </c>
      <c r="Q191" s="99">
        <f t="shared" si="61"/>
        <v>43936</v>
      </c>
      <c r="R191" s="11"/>
      <c r="S191" s="11"/>
      <c r="T191" s="89"/>
      <c r="U191" s="21"/>
      <c r="V191" s="19"/>
      <c r="W191" s="11"/>
      <c r="X191" s="25"/>
      <c r="Y191" s="25"/>
      <c r="Z191" s="25"/>
      <c r="AA191" s="11"/>
      <c r="AB191" s="11"/>
      <c r="AC191" s="11"/>
      <c r="AD191" s="11"/>
      <c r="AE191" s="11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</row>
    <row r="192" spans="1:179" x14ac:dyDescent="0.2">
      <c r="A192" s="90">
        <f t="shared" si="56"/>
        <v>43731</v>
      </c>
      <c r="B192" s="92">
        <f t="shared" ca="1" si="62"/>
        <v>1030.53352</v>
      </c>
      <c r="C192" s="92">
        <f t="shared" si="57"/>
        <v>1000</v>
      </c>
      <c r="D192" s="93">
        <f ca="1">IF(A192&lt;$B$1,VLOOKUP(A192,[1]DI!$A$4:$B$15000,2,FALSE),0)</f>
        <v>5.3999999999999999E-2</v>
      </c>
      <c r="E192" s="92">
        <f t="shared" ca="1" si="63"/>
        <v>2.0871999999999999E-4</v>
      </c>
      <c r="F192" s="94">
        <f t="shared" si="58"/>
        <v>0.98499999999999999</v>
      </c>
      <c r="G192" s="95">
        <f t="shared" ca="1" si="51"/>
        <v>1.0002055891999999</v>
      </c>
      <c r="H192" s="92">
        <f ca="1">TRUNC(PRODUCT(G$10:G191),15)</f>
        <v>1.03053351995062</v>
      </c>
      <c r="I192" s="92">
        <f t="shared" si="59"/>
        <v>1</v>
      </c>
      <c r="J192" s="92">
        <f t="shared" ca="1" si="52"/>
        <v>1.0305335200000001</v>
      </c>
      <c r="K192" s="92">
        <f t="shared" ca="1" si="53"/>
        <v>30.533519999999999</v>
      </c>
      <c r="L192" s="96">
        <f>IF(VLOOKUP(A192,$U$12:$AD$125,8)=VLOOKUP(A191,$U$12:$AD$125,8),0,VLOOKUP(A192,U$12:$AD$125,8))</f>
        <v>0</v>
      </c>
      <c r="M192" s="97">
        <f>IF(L192&gt;0,VLOOKUP(L192,T$12:$AC$125,7),0)</f>
        <v>0</v>
      </c>
      <c r="N192" s="92">
        <f t="shared" si="54"/>
        <v>0</v>
      </c>
      <c r="O192" s="92">
        <f t="shared" ca="1" si="55"/>
        <v>30.533519999999999</v>
      </c>
      <c r="P192" s="98" t="str">
        <f t="shared" si="60"/>
        <v>J=</v>
      </c>
      <c r="Q192" s="99">
        <f t="shared" si="61"/>
        <v>43936</v>
      </c>
      <c r="R192" s="11"/>
      <c r="S192" s="33"/>
      <c r="T192" s="89"/>
      <c r="U192" s="21"/>
      <c r="V192" s="19"/>
      <c r="W192" s="33"/>
      <c r="X192" s="25"/>
      <c r="Y192" s="25"/>
      <c r="Z192" s="25"/>
      <c r="AA192" s="11"/>
      <c r="AB192" s="11"/>
      <c r="AC192" s="33"/>
      <c r="AD192" s="33"/>
      <c r="AE192" s="33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</row>
    <row r="193" spans="1:179" x14ac:dyDescent="0.2">
      <c r="A193" s="90">
        <f t="shared" si="56"/>
        <v>43732</v>
      </c>
      <c r="B193" s="92">
        <f t="shared" ca="1" si="62"/>
        <v>1030.74539</v>
      </c>
      <c r="C193" s="92">
        <f t="shared" si="57"/>
        <v>1000</v>
      </c>
      <c r="D193" s="93">
        <f ca="1">IF(A193&lt;$B$1,VLOOKUP(A193,[1]DI!$A$4:$B$15000,2,FALSE),0)</f>
        <v>5.3999999999999999E-2</v>
      </c>
      <c r="E193" s="92">
        <f t="shared" ca="1" si="63"/>
        <v>2.0871999999999999E-4</v>
      </c>
      <c r="F193" s="94">
        <f t="shared" si="58"/>
        <v>0.98499999999999999</v>
      </c>
      <c r="G193" s="95">
        <f t="shared" ca="1" si="51"/>
        <v>1.0002055891999999</v>
      </c>
      <c r="H193" s="92">
        <f ca="1">TRUNC(PRODUCT(G$10:G192),15)</f>
        <v>1.03074538651256</v>
      </c>
      <c r="I193" s="92">
        <f t="shared" si="59"/>
        <v>1</v>
      </c>
      <c r="J193" s="92">
        <f t="shared" ca="1" si="52"/>
        <v>1.0307453900000001</v>
      </c>
      <c r="K193" s="92">
        <f t="shared" ca="1" si="53"/>
        <v>30.74539</v>
      </c>
      <c r="L193" s="96">
        <f>IF(VLOOKUP(A193,$U$12:$AD$125,8)=VLOOKUP(A192,$U$12:$AD$125,8),0,VLOOKUP(A193,U$12:$AD$125,8))</f>
        <v>0</v>
      </c>
      <c r="M193" s="97">
        <f>IF(L193&gt;0,VLOOKUP(L193,T$12:$AC$125,7),0)</f>
        <v>0</v>
      </c>
      <c r="N193" s="92">
        <f t="shared" si="54"/>
        <v>0</v>
      </c>
      <c r="O193" s="92">
        <f t="shared" ca="1" si="55"/>
        <v>30.74539</v>
      </c>
      <c r="P193" s="98" t="str">
        <f t="shared" si="60"/>
        <v>J=</v>
      </c>
      <c r="Q193" s="99">
        <f t="shared" si="61"/>
        <v>43936</v>
      </c>
      <c r="R193" s="11"/>
      <c r="S193" s="11"/>
      <c r="T193" s="89"/>
      <c r="U193" s="21"/>
      <c r="V193" s="19"/>
      <c r="W193" s="11"/>
      <c r="X193" s="25"/>
      <c r="Y193" s="25"/>
      <c r="Z193" s="25"/>
      <c r="AA193" s="11"/>
      <c r="AB193" s="11"/>
      <c r="AC193" s="11"/>
      <c r="AD193" s="11"/>
      <c r="AE193" s="11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</row>
    <row r="194" spans="1:179" x14ac:dyDescent="0.2">
      <c r="A194" s="90">
        <f t="shared" si="56"/>
        <v>43733</v>
      </c>
      <c r="B194" s="92">
        <f t="shared" ca="1" si="62"/>
        <v>1030.9573</v>
      </c>
      <c r="C194" s="92">
        <f t="shared" si="57"/>
        <v>1000</v>
      </c>
      <c r="D194" s="93">
        <f ca="1">IF(A194&lt;$B$1,VLOOKUP(A194,[1]DI!$A$4:$B$15000,2,FALSE),0)</f>
        <v>5.3999999999999999E-2</v>
      </c>
      <c r="E194" s="92">
        <f t="shared" ca="1" si="63"/>
        <v>2.0871999999999999E-4</v>
      </c>
      <c r="F194" s="94">
        <f t="shared" si="58"/>
        <v>0.98499999999999999</v>
      </c>
      <c r="G194" s="95">
        <f t="shared" ca="1" si="51"/>
        <v>1.0002055891999999</v>
      </c>
      <c r="H194" s="92">
        <f ca="1">TRUNC(PRODUCT(G$10:G193),15)</f>
        <v>1.03095729663197</v>
      </c>
      <c r="I194" s="92">
        <f t="shared" si="59"/>
        <v>1</v>
      </c>
      <c r="J194" s="92">
        <f t="shared" ca="1" si="52"/>
        <v>1.0309573000000001</v>
      </c>
      <c r="K194" s="92">
        <f t="shared" ca="1" si="53"/>
        <v>30.9573</v>
      </c>
      <c r="L194" s="96">
        <f>IF(VLOOKUP(A194,$U$12:$AD$125,8)=VLOOKUP(A193,$U$12:$AD$125,8),0,VLOOKUP(A194,U$12:$AD$125,8))</f>
        <v>0</v>
      </c>
      <c r="M194" s="97">
        <f>IF(L194&gt;0,VLOOKUP(L194,T$12:$AC$125,7),0)</f>
        <v>0</v>
      </c>
      <c r="N194" s="92">
        <f t="shared" si="54"/>
        <v>0</v>
      </c>
      <c r="O194" s="92">
        <f t="shared" ca="1" si="55"/>
        <v>30.9573</v>
      </c>
      <c r="P194" s="98" t="str">
        <f t="shared" si="60"/>
        <v>J=</v>
      </c>
      <c r="Q194" s="99">
        <f t="shared" si="61"/>
        <v>43936</v>
      </c>
      <c r="R194" s="11"/>
      <c r="S194" s="33"/>
      <c r="T194" s="88"/>
      <c r="U194" s="39"/>
      <c r="V194" s="19"/>
      <c r="W194" s="33"/>
      <c r="X194" s="25"/>
      <c r="Y194" s="25"/>
      <c r="Z194" s="25"/>
      <c r="AA194" s="11"/>
      <c r="AB194" s="11"/>
      <c r="AC194" s="33"/>
      <c r="AD194" s="33"/>
      <c r="AE194" s="33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</row>
    <row r="195" spans="1:179" x14ac:dyDescent="0.2">
      <c r="A195" s="90">
        <f t="shared" si="56"/>
        <v>43734</v>
      </c>
      <c r="B195" s="92">
        <f t="shared" ca="1" si="62"/>
        <v>1031.1692499999999</v>
      </c>
      <c r="C195" s="92">
        <f t="shared" si="57"/>
        <v>1000</v>
      </c>
      <c r="D195" s="93">
        <f ca="1">IF(A195&lt;$B$1,VLOOKUP(A195,[1]DI!$A$4:$B$15000,2,FALSE),0)</f>
        <v>5.3999999999999999E-2</v>
      </c>
      <c r="E195" s="92">
        <f t="shared" ca="1" si="63"/>
        <v>2.0871999999999999E-4</v>
      </c>
      <c r="F195" s="94">
        <f t="shared" si="58"/>
        <v>0.98499999999999999</v>
      </c>
      <c r="G195" s="95">
        <f t="shared" ca="1" si="51"/>
        <v>1.0002055891999999</v>
      </c>
      <c r="H195" s="92">
        <f ca="1">TRUNC(PRODUCT(G$10:G194),15)</f>
        <v>1.03116925031782</v>
      </c>
      <c r="I195" s="92">
        <f t="shared" si="59"/>
        <v>1</v>
      </c>
      <c r="J195" s="92">
        <f t="shared" ca="1" si="52"/>
        <v>1.03116925</v>
      </c>
      <c r="K195" s="92">
        <f t="shared" ca="1" si="53"/>
        <v>31.169250000000002</v>
      </c>
      <c r="L195" s="96">
        <f>IF(VLOOKUP(A195,$U$12:$AD$125,8)=VLOOKUP(A194,$U$12:$AD$125,8),0,VLOOKUP(A195,U$12:$AD$125,8))</f>
        <v>0</v>
      </c>
      <c r="M195" s="97">
        <f>IF(L195&gt;0,VLOOKUP(L195,T$12:$AC$125,7),0)</f>
        <v>0</v>
      </c>
      <c r="N195" s="92">
        <f t="shared" si="54"/>
        <v>0</v>
      </c>
      <c r="O195" s="92">
        <f t="shared" ca="1" si="55"/>
        <v>31.169250000000002</v>
      </c>
      <c r="P195" s="98" t="str">
        <f t="shared" si="60"/>
        <v>J=</v>
      </c>
      <c r="Q195" s="99">
        <f t="shared" si="61"/>
        <v>43936</v>
      </c>
      <c r="R195" s="11"/>
      <c r="S195" s="33"/>
      <c r="T195" s="89"/>
      <c r="U195" s="21"/>
      <c r="V195" s="19"/>
      <c r="W195" s="33"/>
      <c r="X195" s="25"/>
      <c r="Y195" s="25"/>
      <c r="Z195" s="25"/>
      <c r="AA195" s="11"/>
      <c r="AB195" s="11"/>
      <c r="AC195" s="33"/>
      <c r="AD195" s="33"/>
      <c r="AE195" s="33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</row>
    <row r="196" spans="1:179" x14ac:dyDescent="0.2">
      <c r="A196" s="90">
        <f t="shared" si="56"/>
        <v>43735</v>
      </c>
      <c r="B196" s="92">
        <f t="shared" ca="1" si="62"/>
        <v>1031.38124999</v>
      </c>
      <c r="C196" s="92">
        <f t="shared" si="57"/>
        <v>1000</v>
      </c>
      <c r="D196" s="93">
        <f ca="1">IF(A196&lt;$B$1,VLOOKUP(A196,[1]DI!$A$4:$B$15000,2,FALSE),0)</f>
        <v>5.3999999999999999E-2</v>
      </c>
      <c r="E196" s="92">
        <f t="shared" ca="1" si="63"/>
        <v>2.0871999999999999E-4</v>
      </c>
      <c r="F196" s="94">
        <f t="shared" si="58"/>
        <v>0.98499999999999999</v>
      </c>
      <c r="G196" s="95">
        <f t="shared" ca="1" si="51"/>
        <v>1.0002055891999999</v>
      </c>
      <c r="H196" s="92">
        <f ca="1">TRUNC(PRODUCT(G$10:G195),15)</f>
        <v>1.03138124757906</v>
      </c>
      <c r="I196" s="92">
        <f t="shared" si="59"/>
        <v>1</v>
      </c>
      <c r="J196" s="92">
        <f t="shared" ca="1" si="52"/>
        <v>1.0313812499999999</v>
      </c>
      <c r="K196" s="92">
        <f t="shared" ca="1" si="53"/>
        <v>31.381249990000001</v>
      </c>
      <c r="L196" s="96">
        <f>IF(VLOOKUP(A196,$U$12:$AD$125,8)=VLOOKUP(A195,$U$12:$AD$125,8),0,VLOOKUP(A196,U$12:$AD$125,8))</f>
        <v>0</v>
      </c>
      <c r="M196" s="97">
        <f>IF(L196&gt;0,VLOOKUP(L196,T$12:$AC$125,7),0)</f>
        <v>0</v>
      </c>
      <c r="N196" s="92">
        <f t="shared" si="54"/>
        <v>0</v>
      </c>
      <c r="O196" s="92">
        <f t="shared" ca="1" si="55"/>
        <v>31.381249990000001</v>
      </c>
      <c r="P196" s="98" t="str">
        <f t="shared" si="60"/>
        <v>J=</v>
      </c>
      <c r="Q196" s="99">
        <f t="shared" si="61"/>
        <v>43936</v>
      </c>
      <c r="R196" s="11"/>
      <c r="S196" s="11"/>
      <c r="T196" s="89"/>
      <c r="U196" s="21"/>
      <c r="V196" s="19"/>
      <c r="W196" s="11"/>
      <c r="X196" s="25"/>
      <c r="Y196" s="25"/>
      <c r="Z196" s="25"/>
      <c r="AA196" s="11"/>
      <c r="AB196" s="11"/>
      <c r="AC196" s="11"/>
      <c r="AD196" s="11"/>
      <c r="AE196" s="11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</row>
    <row r="197" spans="1:179" x14ac:dyDescent="0.2">
      <c r="A197" s="90">
        <f t="shared" si="56"/>
        <v>43736</v>
      </c>
      <c r="B197" s="92">
        <f t="shared" ca="1" si="62"/>
        <v>1031.59329</v>
      </c>
      <c r="C197" s="92">
        <f t="shared" si="57"/>
        <v>1000</v>
      </c>
      <c r="D197" s="93">
        <f ca="1">IF(A197&lt;$B$1,VLOOKUP(A197,[1]DI!$A$4:$B$15000,2,FALSE),0)</f>
        <v>0</v>
      </c>
      <c r="E197" s="92">
        <f t="shared" ca="1" si="63"/>
        <v>0</v>
      </c>
      <c r="F197" s="94">
        <f t="shared" si="58"/>
        <v>0.98499999999999999</v>
      </c>
      <c r="G197" s="95">
        <f t="shared" ca="1" si="51"/>
        <v>1</v>
      </c>
      <c r="H197" s="92">
        <f ca="1">TRUNC(PRODUCT(G$10:G196),15)</f>
        <v>1.0315932884246399</v>
      </c>
      <c r="I197" s="92">
        <f t="shared" si="59"/>
        <v>1</v>
      </c>
      <c r="J197" s="92">
        <f t="shared" ca="1" si="52"/>
        <v>1.03159329</v>
      </c>
      <c r="K197" s="92">
        <f t="shared" ca="1" si="53"/>
        <v>31.59329</v>
      </c>
      <c r="L197" s="96">
        <f>IF(VLOOKUP(A197,$U$12:$AD$125,8)=VLOOKUP(A196,$U$12:$AD$125,8),0,VLOOKUP(A197,U$12:$AD$125,8))</f>
        <v>0</v>
      </c>
      <c r="M197" s="97">
        <f>IF(L197&gt;0,VLOOKUP(L197,T$12:$AC$125,7),0)</f>
        <v>0</v>
      </c>
      <c r="N197" s="92">
        <f t="shared" si="54"/>
        <v>0</v>
      </c>
      <c r="O197" s="92">
        <f t="shared" ca="1" si="55"/>
        <v>31.59329</v>
      </c>
      <c r="P197" s="98" t="str">
        <f t="shared" si="60"/>
        <v>J=</v>
      </c>
      <c r="Q197" s="99">
        <f t="shared" si="61"/>
        <v>43936</v>
      </c>
      <c r="R197" s="11"/>
      <c r="S197" s="11"/>
      <c r="T197" s="89"/>
      <c r="U197" s="21"/>
      <c r="V197" s="19"/>
      <c r="W197" s="11"/>
      <c r="X197" s="25"/>
      <c r="Y197" s="25"/>
      <c r="Z197" s="25"/>
      <c r="AA197" s="11"/>
      <c r="AB197" s="11"/>
      <c r="AC197" s="11"/>
      <c r="AD197" s="11"/>
      <c r="AE197" s="11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</row>
    <row r="198" spans="1:179" x14ac:dyDescent="0.2">
      <c r="A198" s="90">
        <f t="shared" si="56"/>
        <v>43737</v>
      </c>
      <c r="B198" s="92">
        <f t="shared" ca="1" si="62"/>
        <v>1031.59329</v>
      </c>
      <c r="C198" s="92">
        <f t="shared" si="57"/>
        <v>1000</v>
      </c>
      <c r="D198" s="93">
        <f ca="1">IF(A198&lt;$B$1,VLOOKUP(A198,[1]DI!$A$4:$B$15000,2,FALSE),0)</f>
        <v>0</v>
      </c>
      <c r="E198" s="92">
        <f t="shared" ca="1" si="63"/>
        <v>0</v>
      </c>
      <c r="F198" s="94">
        <f t="shared" si="58"/>
        <v>0.98499999999999999</v>
      </c>
      <c r="G198" s="95">
        <f t="shared" ca="1" si="51"/>
        <v>1</v>
      </c>
      <c r="H198" s="92">
        <f ca="1">TRUNC(PRODUCT(G$10:G197),15)</f>
        <v>1.0315932884246399</v>
      </c>
      <c r="I198" s="92">
        <f t="shared" si="59"/>
        <v>1</v>
      </c>
      <c r="J198" s="92">
        <f t="shared" ca="1" si="52"/>
        <v>1.03159329</v>
      </c>
      <c r="K198" s="92">
        <f t="shared" ca="1" si="53"/>
        <v>31.59329</v>
      </c>
      <c r="L198" s="96">
        <f>IF(VLOOKUP(A198,$U$12:$AD$125,8)=VLOOKUP(A197,$U$12:$AD$125,8),0,VLOOKUP(A198,U$12:$AD$125,8))</f>
        <v>0</v>
      </c>
      <c r="M198" s="97">
        <f>IF(L198&gt;0,VLOOKUP(L198,T$12:$AC$125,7),0)</f>
        <v>0</v>
      </c>
      <c r="N198" s="92">
        <f t="shared" si="54"/>
        <v>0</v>
      </c>
      <c r="O198" s="92">
        <f t="shared" ca="1" si="55"/>
        <v>31.59329</v>
      </c>
      <c r="P198" s="98" t="str">
        <f t="shared" si="60"/>
        <v>J=</v>
      </c>
      <c r="Q198" s="99">
        <f t="shared" si="61"/>
        <v>43936</v>
      </c>
      <c r="R198" s="11"/>
      <c r="S198" s="11"/>
      <c r="T198" s="89"/>
      <c r="U198" s="21"/>
      <c r="V198" s="19"/>
      <c r="W198" s="11"/>
      <c r="X198" s="25"/>
      <c r="Y198" s="25"/>
      <c r="Z198" s="25"/>
      <c r="AA198" s="11"/>
      <c r="AB198" s="11"/>
      <c r="AC198" s="11"/>
      <c r="AD198" s="11"/>
      <c r="AE198" s="11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</row>
    <row r="199" spans="1:179" x14ac:dyDescent="0.2">
      <c r="A199" s="90">
        <f t="shared" si="56"/>
        <v>43738</v>
      </c>
      <c r="B199" s="92">
        <f t="shared" ca="1" si="62"/>
        <v>1031.59329</v>
      </c>
      <c r="C199" s="92">
        <f t="shared" si="57"/>
        <v>1000</v>
      </c>
      <c r="D199" s="93">
        <f ca="1">IF(A199&lt;$B$1,VLOOKUP(A199,[1]DI!$A$4:$B$15000,2,FALSE),0)</f>
        <v>5.3999999999999999E-2</v>
      </c>
      <c r="E199" s="92">
        <f t="shared" ca="1" si="63"/>
        <v>2.0871999999999999E-4</v>
      </c>
      <c r="F199" s="94">
        <f t="shared" si="58"/>
        <v>0.98499999999999999</v>
      </c>
      <c r="G199" s="95">
        <f t="shared" ca="1" si="51"/>
        <v>1.0002055891999999</v>
      </c>
      <c r="H199" s="92">
        <f ca="1">TRUNC(PRODUCT(G$10:G198),15)</f>
        <v>1.0315932884246399</v>
      </c>
      <c r="I199" s="92">
        <f t="shared" si="59"/>
        <v>1</v>
      </c>
      <c r="J199" s="92">
        <f t="shared" ca="1" si="52"/>
        <v>1.03159329</v>
      </c>
      <c r="K199" s="92">
        <f t="shared" ca="1" si="53"/>
        <v>31.59329</v>
      </c>
      <c r="L199" s="96">
        <f>IF(VLOOKUP(A199,$U$12:$AD$125,8)=VLOOKUP(A198,$U$12:$AD$125,8),0,VLOOKUP(A199,U$12:$AD$125,8))</f>
        <v>0</v>
      </c>
      <c r="M199" s="97">
        <f>IF(L199&gt;0,VLOOKUP(L199,T$12:$AC$125,7),0)</f>
        <v>0</v>
      </c>
      <c r="N199" s="92">
        <f t="shared" si="54"/>
        <v>0</v>
      </c>
      <c r="O199" s="92">
        <f t="shared" ca="1" si="55"/>
        <v>31.59329</v>
      </c>
      <c r="P199" s="98" t="str">
        <f t="shared" si="60"/>
        <v>J=</v>
      </c>
      <c r="Q199" s="99">
        <f t="shared" si="61"/>
        <v>43936</v>
      </c>
      <c r="R199" s="11"/>
      <c r="S199" s="11"/>
      <c r="T199" s="89"/>
      <c r="U199" s="21"/>
      <c r="V199" s="19"/>
      <c r="W199" s="11"/>
      <c r="X199" s="25"/>
      <c r="Y199" s="25"/>
      <c r="Z199" s="25"/>
      <c r="AA199" s="11"/>
      <c r="AB199" s="11"/>
      <c r="AC199" s="11"/>
      <c r="AD199" s="11"/>
      <c r="AE199" s="11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</row>
    <row r="200" spans="1:179" x14ac:dyDescent="0.2">
      <c r="A200" s="90">
        <f t="shared" si="56"/>
        <v>43739</v>
      </c>
      <c r="B200" s="92">
        <f t="shared" ca="1" si="62"/>
        <v>1031.80537</v>
      </c>
      <c r="C200" s="92">
        <f t="shared" si="57"/>
        <v>1000</v>
      </c>
      <c r="D200" s="93">
        <f ca="1">IF(A200&lt;$B$1,VLOOKUP(A200,[1]DI!$A$4:$B$15000,2,FALSE),0)</f>
        <v>5.3999999999999999E-2</v>
      </c>
      <c r="E200" s="92">
        <f t="shared" ca="1" si="63"/>
        <v>2.0871999999999999E-4</v>
      </c>
      <c r="F200" s="94">
        <f t="shared" si="58"/>
        <v>0.98499999999999999</v>
      </c>
      <c r="G200" s="95">
        <f t="shared" ca="1" si="51"/>
        <v>1.0002055891999999</v>
      </c>
      <c r="H200" s="92">
        <f ca="1">TRUNC(PRODUCT(G$10:G199),15)</f>
        <v>1.0318053728635399</v>
      </c>
      <c r="I200" s="92">
        <f t="shared" si="59"/>
        <v>1</v>
      </c>
      <c r="J200" s="92">
        <f t="shared" ca="1" si="52"/>
        <v>1.0318053700000001</v>
      </c>
      <c r="K200" s="92">
        <f t="shared" ca="1" si="53"/>
        <v>31.80537</v>
      </c>
      <c r="L200" s="96">
        <f>IF(VLOOKUP(A200,$U$12:$AD$125,8)=VLOOKUP(A199,$U$12:$AD$125,8),0,VLOOKUP(A200,U$12:$AD$125,8))</f>
        <v>0</v>
      </c>
      <c r="M200" s="97">
        <f>IF(L200&gt;0,VLOOKUP(L200,T$12:$AC$125,7),0)</f>
        <v>0</v>
      </c>
      <c r="N200" s="92">
        <f t="shared" si="54"/>
        <v>0</v>
      </c>
      <c r="O200" s="92">
        <f t="shared" ca="1" si="55"/>
        <v>31.80537</v>
      </c>
      <c r="P200" s="98" t="str">
        <f t="shared" si="60"/>
        <v>J=</v>
      </c>
      <c r="Q200" s="99">
        <f t="shared" si="61"/>
        <v>43936</v>
      </c>
      <c r="R200" s="11"/>
      <c r="S200" s="11"/>
      <c r="T200" s="89"/>
      <c r="U200" s="21"/>
      <c r="V200" s="19"/>
      <c r="W200" s="11"/>
      <c r="X200" s="25"/>
      <c r="Y200" s="25"/>
      <c r="Z200" s="25"/>
      <c r="AA200" s="11"/>
      <c r="AB200" s="11"/>
      <c r="AC200" s="11"/>
      <c r="AD200" s="11"/>
      <c r="AE200" s="11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</row>
    <row r="201" spans="1:179" x14ac:dyDescent="0.2">
      <c r="A201" s="90">
        <f t="shared" si="56"/>
        <v>43740</v>
      </c>
      <c r="B201" s="92">
        <f t="shared" ca="1" si="62"/>
        <v>1032.0174999999999</v>
      </c>
      <c r="C201" s="92">
        <f t="shared" si="57"/>
        <v>1000</v>
      </c>
      <c r="D201" s="93">
        <f ca="1">IF(A201&lt;$B$1,VLOOKUP(A201,[1]DI!$A$4:$B$15000,2,FALSE),0)</f>
        <v>5.3999999999999999E-2</v>
      </c>
      <c r="E201" s="92">
        <f t="shared" ca="1" si="63"/>
        <v>2.0871999999999999E-4</v>
      </c>
      <c r="F201" s="94">
        <f t="shared" si="58"/>
        <v>0.98499999999999999</v>
      </c>
      <c r="G201" s="95">
        <f t="shared" ca="1" si="51"/>
        <v>1.0002055891999999</v>
      </c>
      <c r="H201" s="92">
        <f ca="1">TRUNC(PRODUCT(G$10:G200),15)</f>
        <v>1.0320175009046999</v>
      </c>
      <c r="I201" s="92">
        <f t="shared" si="59"/>
        <v>1</v>
      </c>
      <c r="J201" s="92">
        <f t="shared" ca="1" si="52"/>
        <v>1.0320175</v>
      </c>
      <c r="K201" s="92">
        <f t="shared" ca="1" si="53"/>
        <v>32.017499999999998</v>
      </c>
      <c r="L201" s="96">
        <f>IF(VLOOKUP(A201,$U$12:$AD$125,8)=VLOOKUP(A200,$U$12:$AD$125,8),0,VLOOKUP(A201,U$12:$AD$125,8))</f>
        <v>0</v>
      </c>
      <c r="M201" s="97">
        <f>IF(L201&gt;0,VLOOKUP(L201,T$12:$AC$125,7),0)</f>
        <v>0</v>
      </c>
      <c r="N201" s="92">
        <f t="shared" si="54"/>
        <v>0</v>
      </c>
      <c r="O201" s="92">
        <f t="shared" ca="1" si="55"/>
        <v>32.017499999999998</v>
      </c>
      <c r="P201" s="98" t="str">
        <f t="shared" si="60"/>
        <v>J=</v>
      </c>
      <c r="Q201" s="99">
        <f t="shared" si="61"/>
        <v>43936</v>
      </c>
      <c r="R201" s="11"/>
      <c r="S201" s="11"/>
      <c r="T201" s="89"/>
      <c r="U201" s="21"/>
      <c r="V201" s="19"/>
      <c r="W201" s="11"/>
      <c r="X201" s="25"/>
      <c r="Y201" s="25"/>
      <c r="Z201" s="25"/>
      <c r="AA201" s="11"/>
      <c r="AB201" s="11"/>
      <c r="AC201" s="11"/>
      <c r="AD201" s="11"/>
      <c r="AE201" s="11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</row>
    <row r="202" spans="1:179" x14ac:dyDescent="0.2">
      <c r="A202" s="90">
        <f t="shared" si="56"/>
        <v>43741</v>
      </c>
      <c r="B202" s="92">
        <f t="shared" ca="1" si="62"/>
        <v>1032.2296699999999</v>
      </c>
      <c r="C202" s="92">
        <f t="shared" si="57"/>
        <v>1000</v>
      </c>
      <c r="D202" s="93">
        <f ca="1">IF(A202&lt;$B$1,VLOOKUP(A202,[1]DI!$A$4:$B$15000,2,FALSE),0)</f>
        <v>5.3999999999999999E-2</v>
      </c>
      <c r="E202" s="92">
        <f t="shared" ca="1" si="63"/>
        <v>2.0871999999999999E-4</v>
      </c>
      <c r="F202" s="94">
        <f t="shared" si="58"/>
        <v>0.98499999999999999</v>
      </c>
      <c r="G202" s="95">
        <f t="shared" ref="G202:G265" ca="1" si="64">TRUNC((1+(E202*F202)),15)</f>
        <v>1.0002055891999999</v>
      </c>
      <c r="H202" s="92">
        <f ca="1">TRUNC(PRODUCT(G$10:G201),15)</f>
        <v>1.0322296725571001</v>
      </c>
      <c r="I202" s="92">
        <f t="shared" si="59"/>
        <v>1</v>
      </c>
      <c r="J202" s="92">
        <f t="shared" ref="J202:J265" ca="1" si="65">ROUND(TRUNC(H202/I202,15),8)</f>
        <v>1.03222967</v>
      </c>
      <c r="K202" s="92">
        <f t="shared" ref="K202:K265" ca="1" si="66">TRUNC((C202*(J202-1)),8)</f>
        <v>32.229669999999999</v>
      </c>
      <c r="L202" s="96">
        <f>IF(VLOOKUP(A202,$U$12:$AD$125,8)=VLOOKUP(A201,$U$12:$AD$125,8),0,VLOOKUP(A202,U$12:$AD$125,8))</f>
        <v>0</v>
      </c>
      <c r="M202" s="97">
        <f>IF(L202&gt;0,VLOOKUP(L202,T$12:$AC$125,7),0)</f>
        <v>0</v>
      </c>
      <c r="N202" s="92">
        <f t="shared" ref="N202:N265" si="67">IF(M202&gt;0,(C$10*M202),0)</f>
        <v>0</v>
      </c>
      <c r="O202" s="92">
        <f t="shared" ref="O202:O265" ca="1" si="68">(K202+N202)</f>
        <v>32.229669999999999</v>
      </c>
      <c r="P202" s="98" t="str">
        <f t="shared" si="60"/>
        <v>J=</v>
      </c>
      <c r="Q202" s="99">
        <f t="shared" si="61"/>
        <v>43936</v>
      </c>
      <c r="R202" s="11"/>
      <c r="S202" s="11"/>
      <c r="T202" s="89"/>
      <c r="U202" s="21"/>
      <c r="V202" s="19"/>
      <c r="W202" s="11"/>
      <c r="X202" s="25"/>
      <c r="Y202" s="25"/>
      <c r="Z202" s="25"/>
      <c r="AA202" s="11"/>
      <c r="AB202" s="11"/>
      <c r="AC202" s="11"/>
      <c r="AD202" s="11"/>
      <c r="AE202" s="11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</row>
    <row r="203" spans="1:179" x14ac:dyDescent="0.2">
      <c r="A203" s="90">
        <f t="shared" ref="A203:A266" si="69">(A202+1)</f>
        <v>43742</v>
      </c>
      <c r="B203" s="92">
        <f t="shared" ca="1" si="62"/>
        <v>1032.4418900000001</v>
      </c>
      <c r="C203" s="92">
        <f t="shared" ref="C203:C266" si="70">TRUNC(C202-N202,8)</f>
        <v>1000</v>
      </c>
      <c r="D203" s="93">
        <f ca="1">IF(A203&lt;$B$1,VLOOKUP(A203,[1]DI!$A$4:$B$15000,2,FALSE),0)</f>
        <v>5.3999999999999999E-2</v>
      </c>
      <c r="E203" s="92">
        <f t="shared" ca="1" si="63"/>
        <v>2.0871999999999999E-4</v>
      </c>
      <c r="F203" s="94">
        <f t="shared" ref="F203:F266" si="71">F202</f>
        <v>0.98499999999999999</v>
      </c>
      <c r="G203" s="95">
        <f t="shared" ca="1" si="64"/>
        <v>1.0002055891999999</v>
      </c>
      <c r="H203" s="92">
        <f ca="1">TRUNC(PRODUCT(G$10:G202),15)</f>
        <v>1.0324418878296899</v>
      </c>
      <c r="I203" s="92">
        <f t="shared" ref="I203:I266" si="72">IF(OR(L202&gt;0,L202="E"),H202,I202)</f>
        <v>1</v>
      </c>
      <c r="J203" s="92">
        <f t="shared" ca="1" si="65"/>
        <v>1.0324418900000001</v>
      </c>
      <c r="K203" s="92">
        <f t="shared" ca="1" si="66"/>
        <v>32.441890000000001</v>
      </c>
      <c r="L203" s="96">
        <f>IF(VLOOKUP(A203,$U$12:$AD$125,8)=VLOOKUP(A202,$U$12:$AD$125,8),0,VLOOKUP(A203,U$12:$AD$125,8))</f>
        <v>0</v>
      </c>
      <c r="M203" s="97">
        <f>IF(L203&gt;0,VLOOKUP(L203,T$12:$AC$125,7),0)</f>
        <v>0</v>
      </c>
      <c r="N203" s="92">
        <f t="shared" si="67"/>
        <v>0</v>
      </c>
      <c r="O203" s="92">
        <f t="shared" ca="1" si="68"/>
        <v>32.441890000000001</v>
      </c>
      <c r="P203" s="98" t="str">
        <f t="shared" ref="P203:P266" si="73">IF(L202&gt;0,VLOOKUP(A202,$U$12:$AD$125,9),P202)</f>
        <v>J=</v>
      </c>
      <c r="Q203" s="99">
        <f t="shared" ref="Q203:Q266" si="74">IF(L202&gt;0,VLOOKUP(A202,$U$12:$AD$125,10),Q202)</f>
        <v>43936</v>
      </c>
      <c r="R203" s="11"/>
      <c r="S203" s="11"/>
      <c r="T203" s="89"/>
      <c r="U203" s="23"/>
      <c r="V203" s="19"/>
      <c r="W203" s="11"/>
      <c r="X203" s="25"/>
      <c r="Y203" s="25"/>
      <c r="Z203" s="25"/>
      <c r="AA203" s="11"/>
      <c r="AB203" s="11"/>
      <c r="AC203" s="11"/>
      <c r="AD203" s="11"/>
      <c r="AE203" s="11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</row>
    <row r="204" spans="1:179" x14ac:dyDescent="0.2">
      <c r="A204" s="90">
        <f t="shared" si="69"/>
        <v>43743</v>
      </c>
      <c r="B204" s="92">
        <f t="shared" ref="B204:B267" ca="1" si="75">IF(A204&lt;=TODAY(),C204+K204,IF(AND(A204&gt;TODAY(),A204&lt;=$B$1),IF(VLOOKUP(TODAY(),$A$10:$D$5000,4,FALSE)=0,"n.d",C204+K204),"n.d"))</f>
        <v>1032.65414999</v>
      </c>
      <c r="C204" s="92">
        <f t="shared" si="70"/>
        <v>1000</v>
      </c>
      <c r="D204" s="93">
        <f ca="1">IF(A204&lt;$B$1,VLOOKUP(A204,[1]DI!$A$4:$B$15000,2,FALSE),0)</f>
        <v>0</v>
      </c>
      <c r="E204" s="92">
        <f t="shared" ca="1" si="63"/>
        <v>0</v>
      </c>
      <c r="F204" s="94">
        <f t="shared" si="71"/>
        <v>0.98499999999999999</v>
      </c>
      <c r="G204" s="95">
        <f t="shared" ca="1" si="64"/>
        <v>1</v>
      </c>
      <c r="H204" s="92">
        <f ca="1">TRUNC(PRODUCT(G$10:G203),15)</f>
        <v>1.0326541467314601</v>
      </c>
      <c r="I204" s="92">
        <f t="shared" si="72"/>
        <v>1</v>
      </c>
      <c r="J204" s="92">
        <f t="shared" ca="1" si="65"/>
        <v>1.0326541499999999</v>
      </c>
      <c r="K204" s="92">
        <f t="shared" ca="1" si="66"/>
        <v>32.654149990000001</v>
      </c>
      <c r="L204" s="96">
        <f>IF(VLOOKUP(A204,$U$12:$AD$125,8)=VLOOKUP(A203,$U$12:$AD$125,8),0,VLOOKUP(A204,U$12:$AD$125,8))</f>
        <v>0</v>
      </c>
      <c r="M204" s="97">
        <f>IF(L204&gt;0,VLOOKUP(L204,T$12:$AC$125,7),0)</f>
        <v>0</v>
      </c>
      <c r="N204" s="92">
        <f t="shared" si="67"/>
        <v>0</v>
      </c>
      <c r="O204" s="92">
        <f t="shared" ca="1" si="68"/>
        <v>32.654149990000001</v>
      </c>
      <c r="P204" s="98" t="str">
        <f t="shared" si="73"/>
        <v>J=</v>
      </c>
      <c r="Q204" s="99">
        <f t="shared" si="74"/>
        <v>43936</v>
      </c>
      <c r="R204" s="11"/>
      <c r="S204" s="11"/>
      <c r="T204" s="89"/>
      <c r="U204" s="21"/>
      <c r="V204" s="19"/>
      <c r="W204" s="11"/>
      <c r="X204" s="25"/>
      <c r="Y204" s="25"/>
      <c r="Z204" s="25"/>
      <c r="AA204" s="11"/>
      <c r="AB204" s="11"/>
      <c r="AC204" s="11"/>
      <c r="AD204" s="11"/>
      <c r="AE204" s="11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</row>
    <row r="205" spans="1:179" x14ac:dyDescent="0.2">
      <c r="A205" s="90">
        <f t="shared" si="69"/>
        <v>43744</v>
      </c>
      <c r="B205" s="92">
        <f t="shared" ca="1" si="75"/>
        <v>1032.65414999</v>
      </c>
      <c r="C205" s="92">
        <f t="shared" si="70"/>
        <v>1000</v>
      </c>
      <c r="D205" s="93">
        <f ca="1">IF(A205&lt;$B$1,VLOOKUP(A205,[1]DI!$A$4:$B$15000,2,FALSE),0)</f>
        <v>0</v>
      </c>
      <c r="E205" s="92">
        <f t="shared" ref="E205:E268" ca="1" si="76">ROUND((((1+D205)^(1/252)-1)),8)</f>
        <v>0</v>
      </c>
      <c r="F205" s="94">
        <f t="shared" si="71"/>
        <v>0.98499999999999999</v>
      </c>
      <c r="G205" s="95">
        <f t="shared" ca="1" si="64"/>
        <v>1</v>
      </c>
      <c r="H205" s="92">
        <f ca="1">TRUNC(PRODUCT(G$10:G204),15)</f>
        <v>1.0326541467314601</v>
      </c>
      <c r="I205" s="92">
        <f t="shared" si="72"/>
        <v>1</v>
      </c>
      <c r="J205" s="92">
        <f t="shared" ca="1" si="65"/>
        <v>1.0326541499999999</v>
      </c>
      <c r="K205" s="92">
        <f t="shared" ca="1" si="66"/>
        <v>32.654149990000001</v>
      </c>
      <c r="L205" s="96">
        <f>IF(VLOOKUP(A205,$U$12:$AD$125,8)=VLOOKUP(A204,$U$12:$AD$125,8),0,VLOOKUP(A205,U$12:$AD$125,8))</f>
        <v>0</v>
      </c>
      <c r="M205" s="97">
        <f>IF(L205&gt;0,VLOOKUP(L205,T$12:$AC$125,7),0)</f>
        <v>0</v>
      </c>
      <c r="N205" s="92">
        <f t="shared" si="67"/>
        <v>0</v>
      </c>
      <c r="O205" s="92">
        <f t="shared" ca="1" si="68"/>
        <v>32.654149990000001</v>
      </c>
      <c r="P205" s="98" t="str">
        <f t="shared" si="73"/>
        <v>J=</v>
      </c>
      <c r="Q205" s="99">
        <f t="shared" si="74"/>
        <v>43936</v>
      </c>
      <c r="R205" s="11"/>
      <c r="S205" s="11"/>
      <c r="T205" s="89"/>
      <c r="U205" s="21"/>
      <c r="V205" s="19"/>
      <c r="W205" s="11"/>
      <c r="X205" s="25"/>
      <c r="Y205" s="25"/>
      <c r="Z205" s="25"/>
      <c r="AA205" s="11"/>
      <c r="AB205" s="11"/>
      <c r="AC205" s="11"/>
      <c r="AD205" s="11"/>
      <c r="AE205" s="11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</row>
    <row r="206" spans="1:179" x14ac:dyDescent="0.2">
      <c r="A206" s="90">
        <f t="shared" si="69"/>
        <v>43745</v>
      </c>
      <c r="B206" s="92">
        <f t="shared" ca="1" si="75"/>
        <v>1032.65414999</v>
      </c>
      <c r="C206" s="92">
        <f t="shared" si="70"/>
        <v>1000</v>
      </c>
      <c r="D206" s="93">
        <f ca="1">IF(A206&lt;$B$1,VLOOKUP(A206,[1]DI!$A$4:$B$15000,2,FALSE),0)</f>
        <v>5.3999999999999999E-2</v>
      </c>
      <c r="E206" s="92">
        <f t="shared" ca="1" si="76"/>
        <v>2.0871999999999999E-4</v>
      </c>
      <c r="F206" s="94">
        <f t="shared" si="71"/>
        <v>0.98499999999999999</v>
      </c>
      <c r="G206" s="95">
        <f t="shared" ca="1" si="64"/>
        <v>1.0002055891999999</v>
      </c>
      <c r="H206" s="92">
        <f ca="1">TRUNC(PRODUCT(G$10:G205),15)</f>
        <v>1.0326541467314601</v>
      </c>
      <c r="I206" s="92">
        <f t="shared" si="72"/>
        <v>1</v>
      </c>
      <c r="J206" s="92">
        <f t="shared" ca="1" si="65"/>
        <v>1.0326541499999999</v>
      </c>
      <c r="K206" s="92">
        <f t="shared" ca="1" si="66"/>
        <v>32.654149990000001</v>
      </c>
      <c r="L206" s="96">
        <f>IF(VLOOKUP(A206,$U$12:$AD$125,8)=VLOOKUP(A205,$U$12:$AD$125,8),0,VLOOKUP(A206,U$12:$AD$125,8))</f>
        <v>0</v>
      </c>
      <c r="M206" s="97">
        <f>IF(L206&gt;0,VLOOKUP(L206,T$12:$AC$125,7),0)</f>
        <v>0</v>
      </c>
      <c r="N206" s="92">
        <f t="shared" si="67"/>
        <v>0</v>
      </c>
      <c r="O206" s="92">
        <f t="shared" ca="1" si="68"/>
        <v>32.654149990000001</v>
      </c>
      <c r="P206" s="98" t="str">
        <f t="shared" si="73"/>
        <v>J=</v>
      </c>
      <c r="Q206" s="99">
        <f t="shared" si="74"/>
        <v>43936</v>
      </c>
      <c r="R206" s="11"/>
      <c r="S206" s="33"/>
      <c r="T206" s="89"/>
      <c r="U206" s="21"/>
      <c r="V206" s="19"/>
      <c r="W206" s="33"/>
      <c r="X206" s="25"/>
      <c r="Y206" s="25"/>
      <c r="Z206" s="25"/>
      <c r="AA206" s="11"/>
      <c r="AB206" s="11"/>
      <c r="AC206" s="33"/>
      <c r="AD206" s="33"/>
      <c r="AE206" s="33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</row>
    <row r="207" spans="1:179" x14ac:dyDescent="0.2">
      <c r="A207" s="90">
        <f t="shared" si="69"/>
        <v>43746</v>
      </c>
      <c r="B207" s="92">
        <f t="shared" ca="1" si="75"/>
        <v>1032.86645</v>
      </c>
      <c r="C207" s="92">
        <f t="shared" si="70"/>
        <v>1000</v>
      </c>
      <c r="D207" s="93">
        <f ca="1">IF(A207&lt;$B$1,VLOOKUP(A207,[1]DI!$A$4:$B$15000,2,FALSE),0)</f>
        <v>5.3999999999999999E-2</v>
      </c>
      <c r="E207" s="92">
        <f t="shared" ca="1" si="76"/>
        <v>2.0871999999999999E-4</v>
      </c>
      <c r="F207" s="94">
        <f t="shared" si="71"/>
        <v>0.98499999999999999</v>
      </c>
      <c r="G207" s="95">
        <f t="shared" ca="1" si="64"/>
        <v>1.0002055891999999</v>
      </c>
      <c r="H207" s="92">
        <f ca="1">TRUNC(PRODUCT(G$10:G206),15)</f>
        <v>1.03286644927136</v>
      </c>
      <c r="I207" s="92">
        <f t="shared" si="72"/>
        <v>1</v>
      </c>
      <c r="J207" s="92">
        <f t="shared" ca="1" si="65"/>
        <v>1.03286645</v>
      </c>
      <c r="K207" s="92">
        <f t="shared" ca="1" si="66"/>
        <v>32.86645</v>
      </c>
      <c r="L207" s="96">
        <f>IF(VLOOKUP(A207,$U$12:$AD$125,8)=VLOOKUP(A206,$U$12:$AD$125,8),0,VLOOKUP(A207,U$12:$AD$125,8))</f>
        <v>0</v>
      </c>
      <c r="M207" s="97">
        <f>IF(L207&gt;0,VLOOKUP(L207,T$12:$AC$125,7),0)</f>
        <v>0</v>
      </c>
      <c r="N207" s="92">
        <f t="shared" si="67"/>
        <v>0</v>
      </c>
      <c r="O207" s="92">
        <f t="shared" ca="1" si="68"/>
        <v>32.86645</v>
      </c>
      <c r="P207" s="98" t="str">
        <f t="shared" si="73"/>
        <v>J=</v>
      </c>
      <c r="Q207" s="99">
        <f t="shared" si="74"/>
        <v>43936</v>
      </c>
      <c r="R207" s="11"/>
      <c r="S207" s="11"/>
      <c r="T207" s="89"/>
      <c r="U207" s="21"/>
      <c r="V207" s="19"/>
      <c r="W207" s="11"/>
      <c r="X207" s="25"/>
      <c r="Y207" s="25"/>
      <c r="Z207" s="25"/>
      <c r="AA207" s="11"/>
      <c r="AB207" s="11"/>
      <c r="AC207" s="11"/>
      <c r="AD207" s="11"/>
      <c r="AE207" s="11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</row>
    <row r="208" spans="1:179" x14ac:dyDescent="0.2">
      <c r="A208" s="90">
        <f t="shared" si="69"/>
        <v>43747</v>
      </c>
      <c r="B208" s="92">
        <f t="shared" ca="1" si="75"/>
        <v>1033.0788</v>
      </c>
      <c r="C208" s="92">
        <f t="shared" si="70"/>
        <v>1000</v>
      </c>
      <c r="D208" s="93">
        <f ca="1">IF(A208&lt;$B$1,VLOOKUP(A208,[1]DI!$A$4:$B$15000,2,FALSE),0)</f>
        <v>5.3999999999999999E-2</v>
      </c>
      <c r="E208" s="92">
        <f t="shared" ca="1" si="76"/>
        <v>2.0871999999999999E-4</v>
      </c>
      <c r="F208" s="94">
        <f t="shared" si="71"/>
        <v>0.98499999999999999</v>
      </c>
      <c r="G208" s="95">
        <f t="shared" ca="1" si="64"/>
        <v>1.0002055891999999</v>
      </c>
      <c r="H208" s="92">
        <f ca="1">TRUNC(PRODUCT(G$10:G207),15)</f>
        <v>1.03307879545837</v>
      </c>
      <c r="I208" s="92">
        <f t="shared" si="72"/>
        <v>1</v>
      </c>
      <c r="J208" s="92">
        <f t="shared" ca="1" si="65"/>
        <v>1.0330788</v>
      </c>
      <c r="K208" s="92">
        <f t="shared" ca="1" si="66"/>
        <v>33.078800000000001</v>
      </c>
      <c r="L208" s="96">
        <f>IF(VLOOKUP(A208,$U$12:$AD$125,8)=VLOOKUP(A207,$U$12:$AD$125,8),0,VLOOKUP(A208,U$12:$AD$125,8))</f>
        <v>0</v>
      </c>
      <c r="M208" s="97">
        <f>IF(L208&gt;0,VLOOKUP(L208,T$12:$AC$125,7),0)</f>
        <v>0</v>
      </c>
      <c r="N208" s="92">
        <f t="shared" si="67"/>
        <v>0</v>
      </c>
      <c r="O208" s="92">
        <f t="shared" ca="1" si="68"/>
        <v>33.078800000000001</v>
      </c>
      <c r="P208" s="98" t="str">
        <f t="shared" si="73"/>
        <v>J=</v>
      </c>
      <c r="Q208" s="99">
        <f t="shared" si="74"/>
        <v>43936</v>
      </c>
      <c r="R208" s="11"/>
      <c r="S208" s="11"/>
      <c r="T208" s="89"/>
      <c r="U208" s="21"/>
      <c r="V208" s="19"/>
      <c r="W208" s="11"/>
      <c r="X208" s="25"/>
      <c r="Y208" s="25"/>
      <c r="Z208" s="25"/>
      <c r="AA208" s="11"/>
      <c r="AB208" s="11"/>
      <c r="AC208" s="11"/>
      <c r="AD208" s="11"/>
      <c r="AE208" s="11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</row>
    <row r="209" spans="1:176" x14ac:dyDescent="0.2">
      <c r="A209" s="90">
        <f t="shared" si="69"/>
        <v>43748</v>
      </c>
      <c r="B209" s="92">
        <f t="shared" ca="1" si="75"/>
        <v>1033.29118999</v>
      </c>
      <c r="C209" s="92">
        <f t="shared" si="70"/>
        <v>1000</v>
      </c>
      <c r="D209" s="93">
        <f ca="1">IF(A209&lt;$B$1,VLOOKUP(A209,[1]DI!$A$4:$B$15000,2,FALSE),0)</f>
        <v>5.3999999999999999E-2</v>
      </c>
      <c r="E209" s="92">
        <f t="shared" ca="1" si="76"/>
        <v>2.0871999999999999E-4</v>
      </c>
      <c r="F209" s="94">
        <f t="shared" si="71"/>
        <v>0.98499999999999999</v>
      </c>
      <c r="G209" s="95">
        <f t="shared" ca="1" si="64"/>
        <v>1.0002055891999999</v>
      </c>
      <c r="H209" s="92">
        <f ca="1">TRUNC(PRODUCT(G$10:G208),15)</f>
        <v>1.0332911853014699</v>
      </c>
      <c r="I209" s="92">
        <f t="shared" si="72"/>
        <v>1</v>
      </c>
      <c r="J209" s="92">
        <f t="shared" ca="1" si="65"/>
        <v>1.0332911899999999</v>
      </c>
      <c r="K209" s="92">
        <f t="shared" ca="1" si="66"/>
        <v>33.291189989999999</v>
      </c>
      <c r="L209" s="96">
        <f>IF(VLOOKUP(A209,$U$12:$AD$125,8)=VLOOKUP(A208,$U$12:$AD$125,8),0,VLOOKUP(A209,U$12:$AD$125,8))</f>
        <v>0</v>
      </c>
      <c r="M209" s="97">
        <f>IF(L209&gt;0,VLOOKUP(L209,T$12:$AC$125,7),0)</f>
        <v>0</v>
      </c>
      <c r="N209" s="92">
        <f t="shared" si="67"/>
        <v>0</v>
      </c>
      <c r="O209" s="92">
        <f t="shared" ca="1" si="68"/>
        <v>33.291189989999999</v>
      </c>
      <c r="P209" s="98" t="str">
        <f t="shared" si="73"/>
        <v>J=</v>
      </c>
      <c r="Q209" s="99">
        <f t="shared" si="74"/>
        <v>43936</v>
      </c>
      <c r="R209" s="11"/>
      <c r="S209" s="11"/>
      <c r="T209" s="89"/>
      <c r="U209" s="21"/>
      <c r="V209" s="19"/>
      <c r="W209" s="11"/>
      <c r="X209" s="25"/>
      <c r="Y209" s="25"/>
      <c r="Z209" s="25"/>
      <c r="AA209" s="11"/>
      <c r="AB209" s="11"/>
      <c r="AC209" s="11"/>
      <c r="AD209" s="11"/>
      <c r="AE209" s="11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</row>
    <row r="210" spans="1:176" x14ac:dyDescent="0.2">
      <c r="A210" s="90">
        <f t="shared" si="69"/>
        <v>43749</v>
      </c>
      <c r="B210" s="92">
        <f t="shared" ca="1" si="75"/>
        <v>1033.50362</v>
      </c>
      <c r="C210" s="92">
        <f t="shared" si="70"/>
        <v>1000</v>
      </c>
      <c r="D210" s="93">
        <f ca="1">IF(A210&lt;$B$1,VLOOKUP(A210,[1]DI!$A$4:$B$15000,2,FALSE),0)</f>
        <v>5.3999999999999999E-2</v>
      </c>
      <c r="E210" s="92">
        <f t="shared" ca="1" si="76"/>
        <v>2.0871999999999999E-4</v>
      </c>
      <c r="F210" s="94">
        <f t="shared" si="71"/>
        <v>0.98499999999999999</v>
      </c>
      <c r="G210" s="95">
        <f t="shared" ca="1" si="64"/>
        <v>1.0002055891999999</v>
      </c>
      <c r="H210" s="92">
        <f ca="1">TRUNC(PRODUCT(G$10:G209),15)</f>
        <v>1.0335036188096201</v>
      </c>
      <c r="I210" s="92">
        <f t="shared" si="72"/>
        <v>1</v>
      </c>
      <c r="J210" s="92">
        <f t="shared" ca="1" si="65"/>
        <v>1.0335036200000001</v>
      </c>
      <c r="K210" s="92">
        <f t="shared" ca="1" si="66"/>
        <v>33.503619999999998</v>
      </c>
      <c r="L210" s="96">
        <f>IF(VLOOKUP(A210,$U$12:$AD$125,8)=VLOOKUP(A209,$U$12:$AD$125,8),0,VLOOKUP(A210,U$12:$AD$125,8))</f>
        <v>0</v>
      </c>
      <c r="M210" s="97">
        <f>IF(L210&gt;0,VLOOKUP(L210,T$12:$AC$125,7),0)</f>
        <v>0</v>
      </c>
      <c r="N210" s="92">
        <f t="shared" si="67"/>
        <v>0</v>
      </c>
      <c r="O210" s="92">
        <f t="shared" ca="1" si="68"/>
        <v>33.503619999999998</v>
      </c>
      <c r="P210" s="98" t="str">
        <f t="shared" si="73"/>
        <v>J=</v>
      </c>
      <c r="Q210" s="99">
        <f t="shared" si="74"/>
        <v>43936</v>
      </c>
      <c r="R210" s="11"/>
      <c r="S210" s="11"/>
      <c r="T210" s="89"/>
      <c r="U210" s="21"/>
      <c r="V210" s="19"/>
      <c r="W210" s="11"/>
      <c r="X210" s="25"/>
      <c r="Y210" s="25"/>
      <c r="Z210" s="25"/>
      <c r="AA210" s="11"/>
      <c r="AB210" s="11"/>
      <c r="AC210" s="11"/>
      <c r="AD210" s="11"/>
      <c r="AE210" s="11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</row>
    <row r="211" spans="1:176" x14ac:dyDescent="0.2">
      <c r="A211" s="90">
        <f t="shared" si="69"/>
        <v>43750</v>
      </c>
      <c r="B211" s="92">
        <f t="shared" ca="1" si="75"/>
        <v>1033.71609999</v>
      </c>
      <c r="C211" s="92">
        <f t="shared" si="70"/>
        <v>1000</v>
      </c>
      <c r="D211" s="93">
        <f ca="1">IF(A211&lt;$B$1,VLOOKUP(A211,[1]DI!$A$4:$B$15000,2,FALSE),0)</f>
        <v>0</v>
      </c>
      <c r="E211" s="92">
        <f t="shared" ca="1" si="76"/>
        <v>0</v>
      </c>
      <c r="F211" s="94">
        <f t="shared" si="71"/>
        <v>0.98499999999999999</v>
      </c>
      <c r="G211" s="95">
        <f t="shared" ca="1" si="64"/>
        <v>1</v>
      </c>
      <c r="H211" s="92">
        <f ca="1">TRUNC(PRODUCT(G$10:G210),15)</f>
        <v>1.0337160959918099</v>
      </c>
      <c r="I211" s="92">
        <f t="shared" si="72"/>
        <v>1</v>
      </c>
      <c r="J211" s="92">
        <f t="shared" ca="1" si="65"/>
        <v>1.0337160999999999</v>
      </c>
      <c r="K211" s="92">
        <f t="shared" ca="1" si="66"/>
        <v>33.716099989999996</v>
      </c>
      <c r="L211" s="96">
        <f>IF(VLOOKUP(A211,$U$12:$AD$125,8)=VLOOKUP(A210,$U$12:$AD$125,8),0,VLOOKUP(A211,U$12:$AD$125,8))</f>
        <v>0</v>
      </c>
      <c r="M211" s="97">
        <f>IF(L211&gt;0,VLOOKUP(L211,T$12:$AC$125,7),0)</f>
        <v>0</v>
      </c>
      <c r="N211" s="92">
        <f t="shared" si="67"/>
        <v>0</v>
      </c>
      <c r="O211" s="92">
        <f t="shared" ca="1" si="68"/>
        <v>33.716099989999996</v>
      </c>
      <c r="P211" s="98" t="str">
        <f t="shared" si="73"/>
        <v>J=</v>
      </c>
      <c r="Q211" s="99">
        <f t="shared" si="74"/>
        <v>43936</v>
      </c>
      <c r="R211" s="11"/>
      <c r="S211" s="11"/>
      <c r="T211" s="89"/>
      <c r="U211" s="21"/>
      <c r="V211" s="19"/>
      <c r="W211" s="11"/>
      <c r="X211" s="25"/>
      <c r="Y211" s="25"/>
      <c r="Z211" s="25"/>
      <c r="AA211" s="11"/>
      <c r="AB211" s="11"/>
      <c r="AC211" s="11"/>
      <c r="AD211" s="11"/>
      <c r="AE211" s="11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</row>
    <row r="212" spans="1:176" x14ac:dyDescent="0.2">
      <c r="A212" s="90">
        <f t="shared" si="69"/>
        <v>43751</v>
      </c>
      <c r="B212" s="92">
        <f t="shared" ca="1" si="75"/>
        <v>1033.71609999</v>
      </c>
      <c r="C212" s="92">
        <f t="shared" si="70"/>
        <v>1000</v>
      </c>
      <c r="D212" s="93">
        <f ca="1">IF(A212&lt;$B$1,VLOOKUP(A212,[1]DI!$A$4:$B$15000,2,FALSE),0)</f>
        <v>0</v>
      </c>
      <c r="E212" s="92">
        <f t="shared" ca="1" si="76"/>
        <v>0</v>
      </c>
      <c r="F212" s="94">
        <f t="shared" si="71"/>
        <v>0.98499999999999999</v>
      </c>
      <c r="G212" s="95">
        <f t="shared" ca="1" si="64"/>
        <v>1</v>
      </c>
      <c r="H212" s="92">
        <f ca="1">TRUNC(PRODUCT(G$10:G211),15)</f>
        <v>1.0337160959918099</v>
      </c>
      <c r="I212" s="92">
        <f t="shared" si="72"/>
        <v>1</v>
      </c>
      <c r="J212" s="92">
        <f t="shared" ca="1" si="65"/>
        <v>1.0337160999999999</v>
      </c>
      <c r="K212" s="92">
        <f t="shared" ca="1" si="66"/>
        <v>33.716099989999996</v>
      </c>
      <c r="L212" s="96">
        <f>IF(VLOOKUP(A212,$U$12:$AD$125,8)=VLOOKUP(A211,$U$12:$AD$125,8),0,VLOOKUP(A212,U$12:$AD$125,8))</f>
        <v>0</v>
      </c>
      <c r="M212" s="97">
        <f>IF(L212&gt;0,VLOOKUP(L212,T$12:$AC$125,7),0)</f>
        <v>0</v>
      </c>
      <c r="N212" s="92">
        <f t="shared" si="67"/>
        <v>0</v>
      </c>
      <c r="O212" s="92">
        <f t="shared" ca="1" si="68"/>
        <v>33.716099989999996</v>
      </c>
      <c r="P212" s="98" t="str">
        <f t="shared" si="73"/>
        <v>J=</v>
      </c>
      <c r="Q212" s="99">
        <f t="shared" si="74"/>
        <v>43936</v>
      </c>
      <c r="R212" s="11"/>
      <c r="S212" s="11"/>
      <c r="T212" s="89"/>
      <c r="U212" s="23"/>
      <c r="V212" s="19"/>
      <c r="W212" s="11"/>
      <c r="X212" s="25"/>
      <c r="Y212" s="25"/>
      <c r="Z212" s="25"/>
      <c r="AA212" s="11"/>
      <c r="AB212" s="11"/>
      <c r="AC212" s="11"/>
      <c r="AD212" s="11"/>
      <c r="AE212" s="11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</row>
    <row r="213" spans="1:176" x14ac:dyDescent="0.2">
      <c r="A213" s="90">
        <f t="shared" si="69"/>
        <v>43752</v>
      </c>
      <c r="B213" s="92">
        <f t="shared" ca="1" si="75"/>
        <v>1033.71609999</v>
      </c>
      <c r="C213" s="92">
        <f t="shared" si="70"/>
        <v>1000</v>
      </c>
      <c r="D213" s="93">
        <f ca="1">IF(A213&lt;$B$1,VLOOKUP(A213,[1]DI!$A$4:$B$15000,2,FALSE),0)</f>
        <v>5.3999999999999999E-2</v>
      </c>
      <c r="E213" s="92">
        <f t="shared" ca="1" si="76"/>
        <v>2.0871999999999999E-4</v>
      </c>
      <c r="F213" s="94">
        <f t="shared" si="71"/>
        <v>0.98499999999999999</v>
      </c>
      <c r="G213" s="95">
        <f t="shared" ca="1" si="64"/>
        <v>1.0002055891999999</v>
      </c>
      <c r="H213" s="92">
        <f ca="1">TRUNC(PRODUCT(G$10:G212),15)</f>
        <v>1.0337160959918099</v>
      </c>
      <c r="I213" s="92">
        <f t="shared" si="72"/>
        <v>1</v>
      </c>
      <c r="J213" s="92">
        <f t="shared" ca="1" si="65"/>
        <v>1.0337160999999999</v>
      </c>
      <c r="K213" s="92">
        <f t="shared" ca="1" si="66"/>
        <v>33.716099989999996</v>
      </c>
      <c r="L213" s="96">
        <f>IF(VLOOKUP(A213,$U$12:$AD$125,8)=VLOOKUP(A212,$U$12:$AD$125,8),0,VLOOKUP(A213,U$12:$AD$125,8))</f>
        <v>0</v>
      </c>
      <c r="M213" s="97">
        <f>IF(L213&gt;0,VLOOKUP(L213,T$12:$AC$125,7),0)</f>
        <v>0</v>
      </c>
      <c r="N213" s="92">
        <f t="shared" si="67"/>
        <v>0</v>
      </c>
      <c r="O213" s="92">
        <f t="shared" ca="1" si="68"/>
        <v>33.716099989999996</v>
      </c>
      <c r="P213" s="98" t="str">
        <f t="shared" si="73"/>
        <v>J=</v>
      </c>
      <c r="Q213" s="99">
        <f t="shared" si="74"/>
        <v>43936</v>
      </c>
      <c r="R213" s="11"/>
      <c r="S213" s="11"/>
      <c r="T213" s="89"/>
      <c r="U213" s="21"/>
      <c r="V213" s="19"/>
      <c r="W213" s="11"/>
      <c r="X213" s="25"/>
      <c r="Y213" s="25"/>
      <c r="Z213" s="25"/>
      <c r="AA213" s="11"/>
      <c r="AB213" s="11"/>
      <c r="AC213" s="11"/>
      <c r="AD213" s="11"/>
      <c r="AE213" s="11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</row>
    <row r="214" spans="1:176" x14ac:dyDescent="0.2">
      <c r="A214" s="90">
        <f t="shared" si="69"/>
        <v>43753</v>
      </c>
      <c r="B214" s="92">
        <f t="shared" ca="1" si="75"/>
        <v>1033.9286199999999</v>
      </c>
      <c r="C214" s="92">
        <f t="shared" si="70"/>
        <v>1000</v>
      </c>
      <c r="D214" s="93">
        <f ca="1">IF(A214&lt;$B$1,VLOOKUP(A214,[1]DI!$A$4:$B$15000,2,FALSE),0)</f>
        <v>5.3999999999999999E-2</v>
      </c>
      <c r="E214" s="92">
        <f t="shared" ca="1" si="76"/>
        <v>2.0871999999999999E-4</v>
      </c>
      <c r="F214" s="94">
        <f t="shared" si="71"/>
        <v>0.98499999999999999</v>
      </c>
      <c r="G214" s="95">
        <f t="shared" ca="1" si="64"/>
        <v>1.0002055891999999</v>
      </c>
      <c r="H214" s="92">
        <f ca="1">TRUNC(PRODUCT(G$10:G213),15)</f>
        <v>1.0339286168570101</v>
      </c>
      <c r="I214" s="92">
        <f t="shared" si="72"/>
        <v>1</v>
      </c>
      <c r="J214" s="92">
        <f t="shared" ca="1" si="65"/>
        <v>1.03392862</v>
      </c>
      <c r="K214" s="92">
        <f t="shared" ca="1" si="66"/>
        <v>33.928620000000002</v>
      </c>
      <c r="L214" s="96">
        <f>IF(VLOOKUP(A214,$U$12:$AD$125,8)=VLOOKUP(A213,$U$12:$AD$125,8),0,VLOOKUP(A214,U$12:$AD$125,8))</f>
        <v>0</v>
      </c>
      <c r="M214" s="97">
        <f>IF(L214&gt;0,VLOOKUP(L214,T$12:$AC$125,7),0)</f>
        <v>0</v>
      </c>
      <c r="N214" s="92">
        <f t="shared" si="67"/>
        <v>0</v>
      </c>
      <c r="O214" s="92">
        <f t="shared" ca="1" si="68"/>
        <v>33.928620000000002</v>
      </c>
      <c r="P214" s="98" t="str">
        <f t="shared" si="73"/>
        <v>J=</v>
      </c>
      <c r="Q214" s="99">
        <f t="shared" si="74"/>
        <v>43936</v>
      </c>
      <c r="R214" s="11"/>
      <c r="S214" s="11"/>
      <c r="T214" s="89"/>
      <c r="U214" s="21"/>
      <c r="V214" s="19"/>
      <c r="W214" s="11"/>
      <c r="X214" s="25"/>
      <c r="Y214" s="25"/>
      <c r="Z214" s="25"/>
      <c r="AA214" s="11"/>
      <c r="AB214" s="11"/>
      <c r="AC214" s="11"/>
      <c r="AD214" s="11"/>
      <c r="AE214" s="11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</row>
    <row r="215" spans="1:176" x14ac:dyDescent="0.2">
      <c r="A215" s="90">
        <f t="shared" si="69"/>
        <v>43754</v>
      </c>
      <c r="B215" s="92">
        <f t="shared" ca="1" si="75"/>
        <v>1034.1411800000001</v>
      </c>
      <c r="C215" s="92">
        <f t="shared" si="70"/>
        <v>1000</v>
      </c>
      <c r="D215" s="93">
        <f ca="1">IF(A215&lt;$B$1,VLOOKUP(A215,[1]DI!$A$4:$B$15000,2,FALSE),0)</f>
        <v>5.3999999999999999E-2</v>
      </c>
      <c r="E215" s="92">
        <f t="shared" ca="1" si="76"/>
        <v>2.0871999999999999E-4</v>
      </c>
      <c r="F215" s="94">
        <f t="shared" si="71"/>
        <v>0.98499999999999999</v>
      </c>
      <c r="G215" s="95">
        <f t="shared" ca="1" si="64"/>
        <v>1.0002055891999999</v>
      </c>
      <c r="H215" s="92">
        <f ca="1">TRUNC(PRODUCT(G$10:G214),15)</f>
        <v>1.0341411814142101</v>
      </c>
      <c r="I215" s="92">
        <f t="shared" si="72"/>
        <v>1</v>
      </c>
      <c r="J215" s="92">
        <f t="shared" ca="1" si="65"/>
        <v>1.03414118</v>
      </c>
      <c r="K215" s="92">
        <f t="shared" ca="1" si="66"/>
        <v>34.141179999999999</v>
      </c>
      <c r="L215" s="96">
        <f>IF(VLOOKUP(A215,$U$12:$AD$125,8)=VLOOKUP(A214,$U$12:$AD$125,8),0,VLOOKUP(A215,U$12:$AD$125,8))</f>
        <v>0</v>
      </c>
      <c r="M215" s="97">
        <f>IF(L215&gt;0,VLOOKUP(L215,T$12:$AC$125,7),0)</f>
        <v>0</v>
      </c>
      <c r="N215" s="92">
        <f t="shared" si="67"/>
        <v>0</v>
      </c>
      <c r="O215" s="92">
        <f t="shared" ca="1" si="68"/>
        <v>34.141179999999999</v>
      </c>
      <c r="P215" s="98" t="str">
        <f t="shared" si="73"/>
        <v>J=</v>
      </c>
      <c r="Q215" s="99">
        <f t="shared" si="74"/>
        <v>43936</v>
      </c>
      <c r="R215" s="11"/>
      <c r="S215" s="11"/>
      <c r="T215" s="89"/>
      <c r="U215" s="21"/>
      <c r="V215" s="19"/>
      <c r="W215" s="11"/>
      <c r="X215" s="25"/>
      <c r="Y215" s="25"/>
      <c r="Z215" s="25"/>
      <c r="AA215" s="11"/>
      <c r="AB215" s="11"/>
      <c r="AC215" s="11"/>
      <c r="AD215" s="11"/>
      <c r="AE215" s="11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</row>
    <row r="216" spans="1:176" x14ac:dyDescent="0.2">
      <c r="A216" s="90">
        <f t="shared" si="69"/>
        <v>43755</v>
      </c>
      <c r="B216" s="92">
        <f t="shared" ca="1" si="75"/>
        <v>1034.35378999</v>
      </c>
      <c r="C216" s="92">
        <f t="shared" si="70"/>
        <v>1000</v>
      </c>
      <c r="D216" s="93">
        <f ca="1">IF(A216&lt;$B$1,VLOOKUP(A216,[1]DI!$A$4:$B$15000,2,FALSE),0)</f>
        <v>5.3999999999999999E-2</v>
      </c>
      <c r="E216" s="92">
        <f t="shared" ca="1" si="76"/>
        <v>2.0871999999999999E-4</v>
      </c>
      <c r="F216" s="94">
        <f t="shared" si="71"/>
        <v>0.98499999999999999</v>
      </c>
      <c r="G216" s="95">
        <f t="shared" ca="1" si="64"/>
        <v>1.0002055891999999</v>
      </c>
      <c r="H216" s="92">
        <f ca="1">TRUNC(PRODUCT(G$10:G215),15)</f>
        <v>1.03435378967238</v>
      </c>
      <c r="I216" s="92">
        <f t="shared" si="72"/>
        <v>1</v>
      </c>
      <c r="J216" s="92">
        <f t="shared" ca="1" si="65"/>
        <v>1.0343537899999999</v>
      </c>
      <c r="K216" s="92">
        <f t="shared" ca="1" si="66"/>
        <v>34.353789990000003</v>
      </c>
      <c r="L216" s="96">
        <f>IF(VLOOKUP(A216,$U$12:$AD$125,8)=VLOOKUP(A215,$U$12:$AD$125,8),0,VLOOKUP(A216,U$12:$AD$125,8))</f>
        <v>0</v>
      </c>
      <c r="M216" s="97">
        <f>IF(L216&gt;0,VLOOKUP(L216,T$12:$AC$125,7),0)</f>
        <v>0</v>
      </c>
      <c r="N216" s="92">
        <f t="shared" si="67"/>
        <v>0</v>
      </c>
      <c r="O216" s="92">
        <f t="shared" ca="1" si="68"/>
        <v>34.353789990000003</v>
      </c>
      <c r="P216" s="98" t="str">
        <f t="shared" si="73"/>
        <v>J=</v>
      </c>
      <c r="Q216" s="99">
        <f t="shared" si="74"/>
        <v>43936</v>
      </c>
      <c r="R216" s="11"/>
      <c r="S216" s="11"/>
      <c r="T216" s="89"/>
      <c r="U216" s="21"/>
      <c r="V216" s="19"/>
      <c r="W216" s="11"/>
      <c r="X216" s="25"/>
      <c r="Y216" s="25"/>
      <c r="Z216" s="25"/>
      <c r="AA216" s="11"/>
      <c r="AB216" s="11"/>
      <c r="AC216" s="11"/>
      <c r="AD216" s="11"/>
      <c r="AE216" s="11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</row>
    <row r="217" spans="1:176" x14ac:dyDescent="0.2">
      <c r="A217" s="90">
        <f t="shared" si="69"/>
        <v>43756</v>
      </c>
      <c r="B217" s="92">
        <f t="shared" ca="1" si="75"/>
        <v>1034.5664400000001</v>
      </c>
      <c r="C217" s="92">
        <f t="shared" si="70"/>
        <v>1000</v>
      </c>
      <c r="D217" s="93">
        <f ca="1">IF(A217&lt;$B$1,VLOOKUP(A217,[1]DI!$A$4:$B$15000,2,FALSE),0)</f>
        <v>5.3999999999999999E-2</v>
      </c>
      <c r="E217" s="92">
        <f t="shared" ca="1" si="76"/>
        <v>2.0871999999999999E-4</v>
      </c>
      <c r="F217" s="94">
        <f t="shared" si="71"/>
        <v>0.98499999999999999</v>
      </c>
      <c r="G217" s="95">
        <f t="shared" ca="1" si="64"/>
        <v>1.0002055891999999</v>
      </c>
      <c r="H217" s="92">
        <f ca="1">TRUNC(PRODUCT(G$10:G216),15)</f>
        <v>1.03456644164052</v>
      </c>
      <c r="I217" s="92">
        <f t="shared" si="72"/>
        <v>1</v>
      </c>
      <c r="J217" s="92">
        <f t="shared" ca="1" si="65"/>
        <v>1.0345664400000001</v>
      </c>
      <c r="K217" s="92">
        <f t="shared" ca="1" si="66"/>
        <v>34.56644</v>
      </c>
      <c r="L217" s="96">
        <f>IF(VLOOKUP(A217,$U$12:$AD$125,8)=VLOOKUP(A216,$U$12:$AD$125,8),0,VLOOKUP(A217,U$12:$AD$125,8))</f>
        <v>0</v>
      </c>
      <c r="M217" s="97">
        <f>IF(L217&gt;0,VLOOKUP(L217,T$12:$AC$125,7),0)</f>
        <v>0</v>
      </c>
      <c r="N217" s="92">
        <f t="shared" si="67"/>
        <v>0</v>
      </c>
      <c r="O217" s="92">
        <f t="shared" ca="1" si="68"/>
        <v>34.56644</v>
      </c>
      <c r="P217" s="98" t="str">
        <f t="shared" si="73"/>
        <v>J=</v>
      </c>
      <c r="Q217" s="99">
        <f t="shared" si="74"/>
        <v>43936</v>
      </c>
      <c r="R217" s="11"/>
      <c r="S217" s="11"/>
      <c r="T217" s="89"/>
      <c r="U217" s="21"/>
      <c r="V217" s="19"/>
      <c r="W217" s="11"/>
      <c r="X217" s="25"/>
      <c r="Y217" s="25"/>
      <c r="Z217" s="25"/>
      <c r="AA217" s="11"/>
      <c r="AB217" s="11"/>
      <c r="AC217" s="11"/>
      <c r="AD217" s="11"/>
      <c r="AE217" s="11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</row>
    <row r="218" spans="1:176" x14ac:dyDescent="0.2">
      <c r="A218" s="90">
        <f t="shared" si="69"/>
        <v>43757</v>
      </c>
      <c r="B218" s="92">
        <f t="shared" ca="1" si="75"/>
        <v>1034.77913999</v>
      </c>
      <c r="C218" s="92">
        <f t="shared" si="70"/>
        <v>1000</v>
      </c>
      <c r="D218" s="93">
        <f ca="1">IF(A218&lt;$B$1,VLOOKUP(A218,[1]DI!$A$4:$B$15000,2,FALSE),0)</f>
        <v>0</v>
      </c>
      <c r="E218" s="92">
        <f t="shared" ca="1" si="76"/>
        <v>0</v>
      </c>
      <c r="F218" s="94">
        <f t="shared" si="71"/>
        <v>0.98499999999999999</v>
      </c>
      <c r="G218" s="95">
        <f t="shared" ca="1" si="64"/>
        <v>1</v>
      </c>
      <c r="H218" s="92">
        <f ca="1">TRUNC(PRODUCT(G$10:G217),15)</f>
        <v>1.0347791373276001</v>
      </c>
      <c r="I218" s="92">
        <f t="shared" si="72"/>
        <v>1</v>
      </c>
      <c r="J218" s="92">
        <f t="shared" ca="1" si="65"/>
        <v>1.0347791399999999</v>
      </c>
      <c r="K218" s="92">
        <f t="shared" ca="1" si="66"/>
        <v>34.779139989999997</v>
      </c>
      <c r="L218" s="96">
        <f>IF(VLOOKUP(A218,$U$12:$AD$125,8)=VLOOKUP(A217,$U$12:$AD$125,8),0,VLOOKUP(A218,U$12:$AD$125,8))</f>
        <v>0</v>
      </c>
      <c r="M218" s="97">
        <f>IF(L218&gt;0,VLOOKUP(L218,T$12:$AC$125,7),0)</f>
        <v>0</v>
      </c>
      <c r="N218" s="92">
        <f t="shared" si="67"/>
        <v>0</v>
      </c>
      <c r="O218" s="92">
        <f t="shared" ca="1" si="68"/>
        <v>34.779139989999997</v>
      </c>
      <c r="P218" s="98" t="str">
        <f t="shared" si="73"/>
        <v>J=</v>
      </c>
      <c r="Q218" s="99">
        <f t="shared" si="74"/>
        <v>43936</v>
      </c>
      <c r="R218" s="11"/>
      <c r="S218" s="11"/>
      <c r="T218" s="89"/>
      <c r="U218" s="21"/>
      <c r="V218" s="19"/>
      <c r="W218" s="11"/>
      <c r="X218" s="25"/>
      <c r="Y218" s="25"/>
      <c r="Z218" s="25"/>
      <c r="AA218" s="11"/>
      <c r="AB218" s="11"/>
      <c r="AC218" s="11"/>
      <c r="AD218" s="11"/>
      <c r="AE218" s="11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</row>
    <row r="219" spans="1:176" x14ac:dyDescent="0.2">
      <c r="A219" s="90">
        <f t="shared" si="69"/>
        <v>43758</v>
      </c>
      <c r="B219" s="92">
        <f t="shared" ca="1" si="75"/>
        <v>1034.77913999</v>
      </c>
      <c r="C219" s="92">
        <f t="shared" si="70"/>
        <v>1000</v>
      </c>
      <c r="D219" s="93">
        <f ca="1">IF(A219&lt;$B$1,VLOOKUP(A219,[1]DI!$A$4:$B$15000,2,FALSE),0)</f>
        <v>0</v>
      </c>
      <c r="E219" s="92">
        <f t="shared" ca="1" si="76"/>
        <v>0</v>
      </c>
      <c r="F219" s="94">
        <f t="shared" si="71"/>
        <v>0.98499999999999999</v>
      </c>
      <c r="G219" s="95">
        <f t="shared" ca="1" si="64"/>
        <v>1</v>
      </c>
      <c r="H219" s="92">
        <f ca="1">TRUNC(PRODUCT(G$10:G218),15)</f>
        <v>1.0347791373276001</v>
      </c>
      <c r="I219" s="92">
        <f t="shared" si="72"/>
        <v>1</v>
      </c>
      <c r="J219" s="92">
        <f t="shared" ca="1" si="65"/>
        <v>1.0347791399999999</v>
      </c>
      <c r="K219" s="92">
        <f t="shared" ca="1" si="66"/>
        <v>34.779139989999997</v>
      </c>
      <c r="L219" s="96">
        <f>IF(VLOOKUP(A219,$U$12:$AD$125,8)=VLOOKUP(A218,$U$12:$AD$125,8),0,VLOOKUP(A219,U$12:$AD$125,8))</f>
        <v>0</v>
      </c>
      <c r="M219" s="97">
        <f>IF(L219&gt;0,VLOOKUP(L219,T$12:$AC$125,7),0)</f>
        <v>0</v>
      </c>
      <c r="N219" s="92">
        <f t="shared" si="67"/>
        <v>0</v>
      </c>
      <c r="O219" s="92">
        <f t="shared" ca="1" si="68"/>
        <v>34.779139989999997</v>
      </c>
      <c r="P219" s="98" t="str">
        <f t="shared" si="73"/>
        <v>J=</v>
      </c>
      <c r="Q219" s="99">
        <f t="shared" si="74"/>
        <v>43936</v>
      </c>
      <c r="R219" s="11"/>
      <c r="S219" s="11"/>
      <c r="T219" s="89"/>
      <c r="U219" s="21"/>
      <c r="V219" s="19"/>
      <c r="W219" s="11"/>
      <c r="X219" s="25"/>
      <c r="Y219" s="25"/>
      <c r="Z219" s="25"/>
      <c r="AA219" s="11"/>
      <c r="AB219" s="11"/>
      <c r="AC219" s="11"/>
      <c r="AD219" s="11"/>
      <c r="AE219" s="11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</row>
    <row r="220" spans="1:176" x14ac:dyDescent="0.2">
      <c r="A220" s="90">
        <f t="shared" si="69"/>
        <v>43759</v>
      </c>
      <c r="B220" s="92">
        <f t="shared" ca="1" si="75"/>
        <v>1034.77913999</v>
      </c>
      <c r="C220" s="92">
        <f t="shared" si="70"/>
        <v>1000</v>
      </c>
      <c r="D220" s="93">
        <f ca="1">IF(A220&lt;$B$1,VLOOKUP(A220,[1]DI!$A$4:$B$15000,2,FALSE),0)</f>
        <v>5.3999999999999999E-2</v>
      </c>
      <c r="E220" s="92">
        <f t="shared" ca="1" si="76"/>
        <v>2.0871999999999999E-4</v>
      </c>
      <c r="F220" s="94">
        <f t="shared" si="71"/>
        <v>0.98499999999999999</v>
      </c>
      <c r="G220" s="95">
        <f t="shared" ca="1" si="64"/>
        <v>1.0002055891999999</v>
      </c>
      <c r="H220" s="92">
        <f ca="1">TRUNC(PRODUCT(G$10:G219),15)</f>
        <v>1.0347791373276001</v>
      </c>
      <c r="I220" s="92">
        <f t="shared" si="72"/>
        <v>1</v>
      </c>
      <c r="J220" s="92">
        <f t="shared" ca="1" si="65"/>
        <v>1.0347791399999999</v>
      </c>
      <c r="K220" s="92">
        <f t="shared" ca="1" si="66"/>
        <v>34.779139989999997</v>
      </c>
      <c r="L220" s="96">
        <f>IF(VLOOKUP(A220,$U$12:$AD$125,8)=VLOOKUP(A219,$U$12:$AD$125,8),0,VLOOKUP(A220,U$12:$AD$125,8))</f>
        <v>0</v>
      </c>
      <c r="M220" s="97">
        <f>IF(L220&gt;0,VLOOKUP(L220,T$12:$AC$125,7),0)</f>
        <v>0</v>
      </c>
      <c r="N220" s="92">
        <f t="shared" si="67"/>
        <v>0</v>
      </c>
      <c r="O220" s="92">
        <f t="shared" ca="1" si="68"/>
        <v>34.779139989999997</v>
      </c>
      <c r="P220" s="98" t="str">
        <f t="shared" si="73"/>
        <v>J=</v>
      </c>
      <c r="Q220" s="99">
        <f t="shared" si="74"/>
        <v>43936</v>
      </c>
      <c r="R220" s="11"/>
      <c r="S220" s="11"/>
      <c r="T220" s="89"/>
      <c r="U220" s="21"/>
      <c r="V220" s="19"/>
      <c r="W220" s="11"/>
      <c r="X220" s="25"/>
      <c r="Y220" s="25"/>
      <c r="Z220" s="25"/>
      <c r="AA220" s="11"/>
      <c r="AB220" s="11"/>
      <c r="AC220" s="11"/>
      <c r="AD220" s="11"/>
      <c r="AE220" s="11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</row>
    <row r="221" spans="1:176" x14ac:dyDescent="0.2">
      <c r="A221" s="90">
        <f t="shared" si="69"/>
        <v>43760</v>
      </c>
      <c r="B221" s="92">
        <f t="shared" ca="1" si="75"/>
        <v>1034.99188</v>
      </c>
      <c r="C221" s="92">
        <f t="shared" si="70"/>
        <v>1000</v>
      </c>
      <c r="D221" s="93">
        <f ca="1">IF(A221&lt;$B$1,VLOOKUP(A221,[1]DI!$A$4:$B$15000,2,FALSE),0)</f>
        <v>5.3999999999999999E-2</v>
      </c>
      <c r="E221" s="92">
        <f t="shared" ca="1" si="76"/>
        <v>2.0871999999999999E-4</v>
      </c>
      <c r="F221" s="94">
        <f t="shared" si="71"/>
        <v>0.98499999999999999</v>
      </c>
      <c r="G221" s="95">
        <f t="shared" ca="1" si="64"/>
        <v>1.0002055891999999</v>
      </c>
      <c r="H221" s="92">
        <f ca="1">TRUNC(PRODUCT(G$10:G220),15)</f>
        <v>1.0349918767426201</v>
      </c>
      <c r="I221" s="92">
        <f t="shared" si="72"/>
        <v>1</v>
      </c>
      <c r="J221" s="92">
        <f t="shared" ca="1" si="65"/>
        <v>1.03499188</v>
      </c>
      <c r="K221" s="92">
        <f t="shared" ca="1" si="66"/>
        <v>34.991880000000002</v>
      </c>
      <c r="L221" s="96">
        <f>IF(VLOOKUP(A221,$U$12:$AD$125,8)=VLOOKUP(A220,$U$12:$AD$125,8),0,VLOOKUP(A221,U$12:$AD$125,8))</f>
        <v>0</v>
      </c>
      <c r="M221" s="97">
        <f>IF(L221&gt;0,VLOOKUP(L221,T$12:$AC$125,7),0)</f>
        <v>0</v>
      </c>
      <c r="N221" s="92">
        <f t="shared" si="67"/>
        <v>0</v>
      </c>
      <c r="O221" s="92">
        <f t="shared" ca="1" si="68"/>
        <v>34.991880000000002</v>
      </c>
      <c r="P221" s="98" t="str">
        <f t="shared" si="73"/>
        <v>J=</v>
      </c>
      <c r="Q221" s="99">
        <f t="shared" si="74"/>
        <v>43936</v>
      </c>
      <c r="R221" s="11"/>
      <c r="S221" s="11"/>
      <c r="T221" s="89"/>
      <c r="U221" s="21"/>
      <c r="V221" s="19"/>
      <c r="W221" s="11"/>
      <c r="X221" s="25"/>
      <c r="Y221" s="25"/>
      <c r="Z221" s="25"/>
      <c r="AA221" s="11"/>
      <c r="AB221" s="11"/>
      <c r="AC221" s="11"/>
      <c r="AD221" s="11"/>
      <c r="AE221" s="11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</row>
    <row r="222" spans="1:176" x14ac:dyDescent="0.2">
      <c r="A222" s="90">
        <f t="shared" si="69"/>
        <v>43761</v>
      </c>
      <c r="B222" s="92">
        <f t="shared" ca="1" si="75"/>
        <v>1035.2046600000001</v>
      </c>
      <c r="C222" s="92">
        <f t="shared" si="70"/>
        <v>1000</v>
      </c>
      <c r="D222" s="93">
        <f ca="1">IF(A222&lt;$B$1,VLOOKUP(A222,[1]DI!$A$4:$B$15000,2,FALSE),0)</f>
        <v>5.3999999999999999E-2</v>
      </c>
      <c r="E222" s="92">
        <f t="shared" ca="1" si="76"/>
        <v>2.0871999999999999E-4</v>
      </c>
      <c r="F222" s="94">
        <f t="shared" si="71"/>
        <v>0.98499999999999999</v>
      </c>
      <c r="G222" s="95">
        <f t="shared" ca="1" si="64"/>
        <v>1.0002055891999999</v>
      </c>
      <c r="H222" s="92">
        <f ca="1">TRUNC(PRODUCT(G$10:G221),15)</f>
        <v>1.0352046598945699</v>
      </c>
      <c r="I222" s="92">
        <f t="shared" si="72"/>
        <v>1</v>
      </c>
      <c r="J222" s="92">
        <f t="shared" ca="1" si="65"/>
        <v>1.03520466</v>
      </c>
      <c r="K222" s="92">
        <f t="shared" ca="1" si="66"/>
        <v>35.204659999999997</v>
      </c>
      <c r="L222" s="96">
        <f>IF(VLOOKUP(A222,$U$12:$AD$125,8)=VLOOKUP(A221,$U$12:$AD$125,8),0,VLOOKUP(A222,U$12:$AD$125,8))</f>
        <v>0</v>
      </c>
      <c r="M222" s="97">
        <f>IF(L222&gt;0,VLOOKUP(L222,T$12:$AC$125,7),0)</f>
        <v>0</v>
      </c>
      <c r="N222" s="92">
        <f t="shared" si="67"/>
        <v>0</v>
      </c>
      <c r="O222" s="92">
        <f t="shared" ca="1" si="68"/>
        <v>35.204659999999997</v>
      </c>
      <c r="P222" s="98" t="str">
        <f t="shared" si="73"/>
        <v>J=</v>
      </c>
      <c r="Q222" s="99">
        <f t="shared" si="74"/>
        <v>43936</v>
      </c>
      <c r="R222" s="11"/>
      <c r="S222" s="11"/>
      <c r="T222" s="89"/>
      <c r="U222" s="23"/>
      <c r="V222" s="19"/>
      <c r="W222" s="11"/>
      <c r="X222" s="25"/>
      <c r="Y222" s="25"/>
      <c r="Z222" s="25"/>
      <c r="AA222" s="11"/>
      <c r="AB222" s="11"/>
      <c r="AC222" s="11"/>
      <c r="AD222" s="11"/>
      <c r="AE222" s="11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</row>
    <row r="223" spans="1:176" x14ac:dyDescent="0.2">
      <c r="A223" s="90">
        <f t="shared" si="69"/>
        <v>43762</v>
      </c>
      <c r="B223" s="92">
        <f t="shared" ca="1" si="75"/>
        <v>1035.4174899899999</v>
      </c>
      <c r="C223" s="92">
        <f t="shared" si="70"/>
        <v>1000</v>
      </c>
      <c r="D223" s="93">
        <f ca="1">IF(A223&lt;$B$1,VLOOKUP(A223,[1]DI!$A$4:$B$15000,2,FALSE),0)</f>
        <v>5.3999999999999999E-2</v>
      </c>
      <c r="E223" s="92">
        <f t="shared" ca="1" si="76"/>
        <v>2.0871999999999999E-4</v>
      </c>
      <c r="F223" s="94">
        <f t="shared" si="71"/>
        <v>0.98499999999999999</v>
      </c>
      <c r="G223" s="95">
        <f t="shared" ca="1" si="64"/>
        <v>1.0002055891999999</v>
      </c>
      <c r="H223" s="92">
        <f ca="1">TRUNC(PRODUCT(G$10:G222),15)</f>
        <v>1.03541748679243</v>
      </c>
      <c r="I223" s="92">
        <f t="shared" si="72"/>
        <v>1</v>
      </c>
      <c r="J223" s="92">
        <f t="shared" ca="1" si="65"/>
        <v>1.0354174899999999</v>
      </c>
      <c r="K223" s="92">
        <f t="shared" ca="1" si="66"/>
        <v>35.41748999</v>
      </c>
      <c r="L223" s="96">
        <f>IF(VLOOKUP(A223,$U$12:$AD$125,8)=VLOOKUP(A222,$U$12:$AD$125,8),0,VLOOKUP(A223,U$12:$AD$125,8))</f>
        <v>0</v>
      </c>
      <c r="M223" s="97">
        <f>IF(L223&gt;0,VLOOKUP(L223,T$12:$AC$125,7),0)</f>
        <v>0</v>
      </c>
      <c r="N223" s="92">
        <f t="shared" si="67"/>
        <v>0</v>
      </c>
      <c r="O223" s="92">
        <f t="shared" ca="1" si="68"/>
        <v>35.41748999</v>
      </c>
      <c r="P223" s="98" t="str">
        <f t="shared" si="73"/>
        <v>J=</v>
      </c>
      <c r="Q223" s="99">
        <f t="shared" si="74"/>
        <v>43936</v>
      </c>
      <c r="R223" s="11"/>
      <c r="S223" s="11"/>
      <c r="T223" s="89"/>
      <c r="U223" s="21"/>
      <c r="V223" s="19"/>
      <c r="W223" s="11"/>
      <c r="X223" s="25"/>
      <c r="Y223" s="25"/>
      <c r="Z223" s="25"/>
      <c r="AA223" s="11"/>
      <c r="AB223" s="11"/>
      <c r="AC223" s="11"/>
      <c r="AD223" s="11"/>
      <c r="AE223" s="11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</row>
    <row r="224" spans="1:176" x14ac:dyDescent="0.2">
      <c r="A224" s="90">
        <f t="shared" si="69"/>
        <v>43763</v>
      </c>
      <c r="B224" s="92">
        <f t="shared" ca="1" si="75"/>
        <v>1035.6303600000001</v>
      </c>
      <c r="C224" s="92">
        <f t="shared" si="70"/>
        <v>1000</v>
      </c>
      <c r="D224" s="93">
        <f ca="1">IF(A224&lt;$B$1,VLOOKUP(A224,[1]DI!$A$4:$B$15000,2,FALSE),0)</f>
        <v>5.3999999999999999E-2</v>
      </c>
      <c r="E224" s="92">
        <f t="shared" ca="1" si="76"/>
        <v>2.0871999999999999E-4</v>
      </c>
      <c r="F224" s="94">
        <f t="shared" si="71"/>
        <v>0.98499999999999999</v>
      </c>
      <c r="G224" s="95">
        <f t="shared" ca="1" si="64"/>
        <v>1.0002055891999999</v>
      </c>
      <c r="H224" s="92">
        <f ca="1">TRUNC(PRODUCT(G$10:G223),15)</f>
        <v>1.0356303574452099</v>
      </c>
      <c r="I224" s="92">
        <f t="shared" si="72"/>
        <v>1</v>
      </c>
      <c r="J224" s="92">
        <f t="shared" ca="1" si="65"/>
        <v>1.0356303600000001</v>
      </c>
      <c r="K224" s="92">
        <f t="shared" ca="1" si="66"/>
        <v>35.630360000000003</v>
      </c>
      <c r="L224" s="96">
        <f>IF(VLOOKUP(A224,$U$12:$AD$125,8)=VLOOKUP(A223,$U$12:$AD$125,8),0,VLOOKUP(A224,U$12:$AD$125,8))</f>
        <v>0</v>
      </c>
      <c r="M224" s="97">
        <f>IF(L224&gt;0,VLOOKUP(L224,T$12:$AC$125,7),0)</f>
        <v>0</v>
      </c>
      <c r="N224" s="92">
        <f t="shared" si="67"/>
        <v>0</v>
      </c>
      <c r="O224" s="92">
        <f t="shared" ca="1" si="68"/>
        <v>35.630360000000003</v>
      </c>
      <c r="P224" s="98" t="str">
        <f t="shared" si="73"/>
        <v>J=</v>
      </c>
      <c r="Q224" s="99">
        <f t="shared" si="74"/>
        <v>43936</v>
      </c>
      <c r="R224" s="11"/>
      <c r="S224" s="11"/>
      <c r="T224" s="89"/>
      <c r="U224" s="21"/>
      <c r="V224" s="19"/>
      <c r="W224" s="11"/>
      <c r="X224" s="25"/>
      <c r="Y224" s="25"/>
      <c r="Z224" s="25"/>
      <c r="AA224" s="11"/>
      <c r="AB224" s="11"/>
      <c r="AC224" s="11"/>
      <c r="AD224" s="11"/>
      <c r="AE224" s="11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</row>
    <row r="225" spans="1:179" x14ac:dyDescent="0.2">
      <c r="A225" s="90">
        <f t="shared" si="69"/>
        <v>43764</v>
      </c>
      <c r="B225" s="92">
        <f t="shared" ca="1" si="75"/>
        <v>1035.8432700000001</v>
      </c>
      <c r="C225" s="92">
        <f t="shared" si="70"/>
        <v>1000</v>
      </c>
      <c r="D225" s="93">
        <f ca="1">IF(A225&lt;$B$1,VLOOKUP(A225,[1]DI!$A$4:$B$15000,2,FALSE),0)</f>
        <v>0</v>
      </c>
      <c r="E225" s="92">
        <f t="shared" ca="1" si="76"/>
        <v>0</v>
      </c>
      <c r="F225" s="94">
        <f t="shared" si="71"/>
        <v>0.98499999999999999</v>
      </c>
      <c r="G225" s="95">
        <f t="shared" ca="1" si="64"/>
        <v>1</v>
      </c>
      <c r="H225" s="92">
        <f ca="1">TRUNC(PRODUCT(G$10:G224),15)</f>
        <v>1.03584327186189</v>
      </c>
      <c r="I225" s="92">
        <f t="shared" si="72"/>
        <v>1</v>
      </c>
      <c r="J225" s="92">
        <f t="shared" ca="1" si="65"/>
        <v>1.03584327</v>
      </c>
      <c r="K225" s="92">
        <f t="shared" ca="1" si="66"/>
        <v>35.843269999999997</v>
      </c>
      <c r="L225" s="96">
        <f>IF(VLOOKUP(A225,$U$12:$AD$125,8)=VLOOKUP(A224,$U$12:$AD$125,8),0,VLOOKUP(A225,U$12:$AD$125,8))</f>
        <v>0</v>
      </c>
      <c r="M225" s="97">
        <f>IF(L225&gt;0,VLOOKUP(L225,T$12:$AC$125,7),0)</f>
        <v>0</v>
      </c>
      <c r="N225" s="92">
        <f t="shared" si="67"/>
        <v>0</v>
      </c>
      <c r="O225" s="92">
        <f t="shared" ca="1" si="68"/>
        <v>35.843269999999997</v>
      </c>
      <c r="P225" s="98" t="str">
        <f t="shared" si="73"/>
        <v>J=</v>
      </c>
      <c r="Q225" s="99">
        <f t="shared" si="74"/>
        <v>43936</v>
      </c>
      <c r="R225" s="38"/>
      <c r="S225" s="33"/>
      <c r="T225" s="89"/>
      <c r="U225" s="21"/>
      <c r="V225" s="34"/>
      <c r="W225" s="33"/>
      <c r="X225" s="25"/>
      <c r="Y225" s="25"/>
      <c r="Z225" s="25"/>
      <c r="AA225" s="11"/>
      <c r="AB225" s="11"/>
      <c r="AC225" s="33"/>
      <c r="AD225" s="33"/>
      <c r="AE225" s="33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</row>
    <row r="226" spans="1:179" x14ac:dyDescent="0.2">
      <c r="A226" s="90">
        <f t="shared" si="69"/>
        <v>43765</v>
      </c>
      <c r="B226" s="92">
        <f t="shared" ca="1" si="75"/>
        <v>1035.8432700000001</v>
      </c>
      <c r="C226" s="92">
        <f t="shared" si="70"/>
        <v>1000</v>
      </c>
      <c r="D226" s="93">
        <f ca="1">IF(A226&lt;$B$1,VLOOKUP(A226,[1]DI!$A$4:$B$15000,2,FALSE),0)</f>
        <v>0</v>
      </c>
      <c r="E226" s="92">
        <f t="shared" ca="1" si="76"/>
        <v>0</v>
      </c>
      <c r="F226" s="94">
        <f t="shared" si="71"/>
        <v>0.98499999999999999</v>
      </c>
      <c r="G226" s="95">
        <f t="shared" ca="1" si="64"/>
        <v>1</v>
      </c>
      <c r="H226" s="92">
        <f ca="1">TRUNC(PRODUCT(G$10:G225),15)</f>
        <v>1.03584327186189</v>
      </c>
      <c r="I226" s="92">
        <f t="shared" si="72"/>
        <v>1</v>
      </c>
      <c r="J226" s="92">
        <f t="shared" ca="1" si="65"/>
        <v>1.03584327</v>
      </c>
      <c r="K226" s="92">
        <f t="shared" ca="1" si="66"/>
        <v>35.843269999999997</v>
      </c>
      <c r="L226" s="96">
        <f>IF(VLOOKUP(A226,$U$12:$AD$125,8)=VLOOKUP(A225,$U$12:$AD$125,8),0,VLOOKUP(A226,U$12:$AD$125,8))</f>
        <v>0</v>
      </c>
      <c r="M226" s="97">
        <f>IF(L226&gt;0,VLOOKUP(L226,T$12:$AC$125,7),0)</f>
        <v>0</v>
      </c>
      <c r="N226" s="92">
        <f t="shared" si="67"/>
        <v>0</v>
      </c>
      <c r="O226" s="92">
        <f t="shared" ca="1" si="68"/>
        <v>35.843269999999997</v>
      </c>
      <c r="P226" s="98" t="str">
        <f t="shared" si="73"/>
        <v>J=</v>
      </c>
      <c r="Q226" s="99">
        <f t="shared" si="74"/>
        <v>43936</v>
      </c>
      <c r="R226" s="11"/>
      <c r="S226" s="11"/>
      <c r="T226" s="89"/>
      <c r="U226" s="20"/>
      <c r="V226" s="19"/>
      <c r="W226" s="11"/>
      <c r="X226" s="25"/>
      <c r="Y226" s="25"/>
      <c r="Z226" s="25"/>
      <c r="AA226" s="11"/>
      <c r="AB226" s="11"/>
      <c r="AC226" s="11"/>
      <c r="AD226" s="11"/>
      <c r="AE226" s="11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</row>
    <row r="227" spans="1:179" x14ac:dyDescent="0.2">
      <c r="A227" s="90">
        <f t="shared" si="69"/>
        <v>43766</v>
      </c>
      <c r="B227" s="92">
        <f t="shared" ca="1" si="75"/>
        <v>1035.8432700000001</v>
      </c>
      <c r="C227" s="92">
        <f t="shared" si="70"/>
        <v>1000</v>
      </c>
      <c r="D227" s="93">
        <f ca="1">IF(A227&lt;$B$1,VLOOKUP(A227,[1]DI!$A$4:$B$15000,2,FALSE),0)</f>
        <v>5.3999999999999999E-2</v>
      </c>
      <c r="E227" s="92">
        <f t="shared" ca="1" si="76"/>
        <v>2.0871999999999999E-4</v>
      </c>
      <c r="F227" s="94">
        <f t="shared" si="71"/>
        <v>0.98499999999999999</v>
      </c>
      <c r="G227" s="95">
        <f t="shared" ca="1" si="64"/>
        <v>1.0002055891999999</v>
      </c>
      <c r="H227" s="92">
        <f ca="1">TRUNC(PRODUCT(G$10:G226),15)</f>
        <v>1.03584327186189</v>
      </c>
      <c r="I227" s="92">
        <f t="shared" si="72"/>
        <v>1</v>
      </c>
      <c r="J227" s="92">
        <f t="shared" ca="1" si="65"/>
        <v>1.03584327</v>
      </c>
      <c r="K227" s="92">
        <f t="shared" ca="1" si="66"/>
        <v>35.843269999999997</v>
      </c>
      <c r="L227" s="96">
        <f>IF(VLOOKUP(A227,$U$12:$AD$125,8)=VLOOKUP(A226,$U$12:$AD$125,8),0,VLOOKUP(A227,U$12:$AD$125,8))</f>
        <v>0</v>
      </c>
      <c r="M227" s="97">
        <f>IF(L227&gt;0,VLOOKUP(L227,T$12:$AC$125,7),0)</f>
        <v>0</v>
      </c>
      <c r="N227" s="92">
        <f t="shared" si="67"/>
        <v>0</v>
      </c>
      <c r="O227" s="92">
        <f t="shared" ca="1" si="68"/>
        <v>35.843269999999997</v>
      </c>
      <c r="P227" s="98" t="str">
        <f t="shared" si="73"/>
        <v>J=</v>
      </c>
      <c r="Q227" s="99">
        <f t="shared" si="74"/>
        <v>43936</v>
      </c>
      <c r="R227" s="11"/>
      <c r="S227" s="11"/>
      <c r="T227" s="89"/>
      <c r="U227" s="20"/>
      <c r="V227" s="19"/>
      <c r="W227" s="11"/>
      <c r="X227" s="25"/>
      <c r="Y227" s="25"/>
      <c r="Z227" s="25"/>
      <c r="AA227" s="11"/>
      <c r="AB227" s="11"/>
      <c r="AC227" s="11"/>
      <c r="AD227" s="11"/>
      <c r="AE227" s="11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</row>
    <row r="228" spans="1:179" x14ac:dyDescent="0.2">
      <c r="A228" s="90">
        <f t="shared" si="69"/>
        <v>43767</v>
      </c>
      <c r="B228" s="92">
        <f t="shared" ca="1" si="75"/>
        <v>1036.0562299999999</v>
      </c>
      <c r="C228" s="92">
        <f t="shared" si="70"/>
        <v>1000</v>
      </c>
      <c r="D228" s="93">
        <f ca="1">IF(A228&lt;$B$1,VLOOKUP(A228,[1]DI!$A$4:$B$15000,2,FALSE),0)</f>
        <v>5.3999999999999999E-2</v>
      </c>
      <c r="E228" s="92">
        <f t="shared" ca="1" si="76"/>
        <v>2.0871999999999999E-4</v>
      </c>
      <c r="F228" s="94">
        <f t="shared" si="71"/>
        <v>0.98499999999999999</v>
      </c>
      <c r="G228" s="95">
        <f t="shared" ca="1" si="64"/>
        <v>1.0002055891999999</v>
      </c>
      <c r="H228" s="92">
        <f ca="1">TRUNC(PRODUCT(G$10:G227),15)</f>
        <v>1.03605623005148</v>
      </c>
      <c r="I228" s="92">
        <f t="shared" si="72"/>
        <v>1</v>
      </c>
      <c r="J228" s="92">
        <f t="shared" ca="1" si="65"/>
        <v>1.03605623</v>
      </c>
      <c r="K228" s="92">
        <f t="shared" ca="1" si="66"/>
        <v>36.056229999999999</v>
      </c>
      <c r="L228" s="96">
        <f>IF(VLOOKUP(A228,$U$12:$AD$125,8)=VLOOKUP(A227,$U$12:$AD$125,8),0,VLOOKUP(A228,U$12:$AD$125,8))</f>
        <v>0</v>
      </c>
      <c r="M228" s="97">
        <f>IF(L228&gt;0,VLOOKUP(L228,T$12:$AC$125,7),0)</f>
        <v>0</v>
      </c>
      <c r="N228" s="92">
        <f t="shared" si="67"/>
        <v>0</v>
      </c>
      <c r="O228" s="92">
        <f t="shared" ca="1" si="68"/>
        <v>36.056229999999999</v>
      </c>
      <c r="P228" s="98" t="str">
        <f t="shared" si="73"/>
        <v>J=</v>
      </c>
      <c r="Q228" s="99">
        <f t="shared" si="74"/>
        <v>43936</v>
      </c>
      <c r="R228" s="11"/>
      <c r="S228" s="11"/>
      <c r="T228" s="89"/>
      <c r="U228" s="20"/>
      <c r="V228" s="19"/>
      <c r="W228" s="11"/>
      <c r="X228" s="25"/>
      <c r="Y228" s="25"/>
      <c r="Z228" s="25"/>
      <c r="AA228" s="11"/>
      <c r="AB228" s="11"/>
      <c r="AC228" s="11"/>
      <c r="AD228" s="11"/>
      <c r="AE228" s="11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</row>
    <row r="229" spans="1:179" x14ac:dyDescent="0.2">
      <c r="A229" s="90">
        <f t="shared" si="69"/>
        <v>43768</v>
      </c>
      <c r="B229" s="92">
        <f t="shared" ca="1" si="75"/>
        <v>1036.2692300000001</v>
      </c>
      <c r="C229" s="92">
        <f t="shared" si="70"/>
        <v>1000</v>
      </c>
      <c r="D229" s="93">
        <f ca="1">IF(A229&lt;$B$1,VLOOKUP(A229,[1]DI!$A$4:$B$15000,2,FALSE),0)</f>
        <v>5.3999999999999999E-2</v>
      </c>
      <c r="E229" s="92">
        <f t="shared" ca="1" si="76"/>
        <v>2.0871999999999999E-4</v>
      </c>
      <c r="F229" s="94">
        <f t="shared" si="71"/>
        <v>0.98499999999999999</v>
      </c>
      <c r="G229" s="95">
        <f t="shared" ca="1" si="64"/>
        <v>1.0002055891999999</v>
      </c>
      <c r="H229" s="92">
        <f ca="1">TRUNC(PRODUCT(G$10:G228),15)</f>
        <v>1.0362692320229701</v>
      </c>
      <c r="I229" s="92">
        <f t="shared" si="72"/>
        <v>1</v>
      </c>
      <c r="J229" s="92">
        <f t="shared" ca="1" si="65"/>
        <v>1.03626923</v>
      </c>
      <c r="K229" s="92">
        <f t="shared" ca="1" si="66"/>
        <v>36.26923</v>
      </c>
      <c r="L229" s="96">
        <f>IF(VLOOKUP(A229,$U$12:$AD$125,8)=VLOOKUP(A228,$U$12:$AD$125,8),0,VLOOKUP(A229,U$12:$AD$125,8))</f>
        <v>0</v>
      </c>
      <c r="M229" s="97">
        <f>IF(L229&gt;0,VLOOKUP(L229,T$12:$AC$125,7),0)</f>
        <v>0</v>
      </c>
      <c r="N229" s="92">
        <f t="shared" si="67"/>
        <v>0</v>
      </c>
      <c r="O229" s="92">
        <f t="shared" ca="1" si="68"/>
        <v>36.26923</v>
      </c>
      <c r="P229" s="98" t="str">
        <f t="shared" si="73"/>
        <v>J=</v>
      </c>
      <c r="Q229" s="99">
        <f t="shared" si="74"/>
        <v>43936</v>
      </c>
      <c r="R229" s="11"/>
      <c r="S229" s="11"/>
      <c r="T229" s="89"/>
      <c r="U229" s="20"/>
      <c r="V229" s="19"/>
      <c r="W229" s="11"/>
      <c r="X229" s="25"/>
      <c r="Y229" s="25"/>
      <c r="Z229" s="25"/>
      <c r="AA229" s="11"/>
      <c r="AB229" s="11"/>
      <c r="AC229" s="11"/>
      <c r="AD229" s="11"/>
      <c r="AE229" s="11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</row>
    <row r="230" spans="1:179" x14ac:dyDescent="0.2">
      <c r="A230" s="90">
        <f t="shared" si="69"/>
        <v>43769</v>
      </c>
      <c r="B230" s="92">
        <f t="shared" ca="1" si="75"/>
        <v>1036.4822799999999</v>
      </c>
      <c r="C230" s="92">
        <f t="shared" si="70"/>
        <v>1000</v>
      </c>
      <c r="D230" s="93">
        <f ca="1">IF(A230&lt;$B$1,VLOOKUP(A230,[1]DI!$A$4:$B$15000,2,FALSE),0)</f>
        <v>4.9000000000000002E-2</v>
      </c>
      <c r="E230" s="92">
        <f t="shared" ca="1" si="76"/>
        <v>1.8985000000000001E-4</v>
      </c>
      <c r="F230" s="94">
        <f t="shared" si="71"/>
        <v>0.98499999999999999</v>
      </c>
      <c r="G230" s="95">
        <f t="shared" ca="1" si="64"/>
        <v>1.0001870022499999</v>
      </c>
      <c r="H230" s="92">
        <f ca="1">TRUNC(PRODUCT(G$10:G229),15)</f>
        <v>1.03648227778536</v>
      </c>
      <c r="I230" s="92">
        <f t="shared" si="72"/>
        <v>1</v>
      </c>
      <c r="J230" s="92">
        <f t="shared" ca="1" si="65"/>
        <v>1.03648228</v>
      </c>
      <c r="K230" s="92">
        <f t="shared" ca="1" si="66"/>
        <v>36.482280000000003</v>
      </c>
      <c r="L230" s="96">
        <f>IF(VLOOKUP(A230,$U$12:$AD$125,8)=VLOOKUP(A229,$U$12:$AD$125,8),0,VLOOKUP(A230,U$12:$AD$125,8))</f>
        <v>0</v>
      </c>
      <c r="M230" s="97">
        <f>IF(L230&gt;0,VLOOKUP(L230,T$12:$AC$125,7),0)</f>
        <v>0</v>
      </c>
      <c r="N230" s="92">
        <f t="shared" si="67"/>
        <v>0</v>
      </c>
      <c r="O230" s="92">
        <f t="shared" ca="1" si="68"/>
        <v>36.482280000000003</v>
      </c>
      <c r="P230" s="98" t="str">
        <f t="shared" si="73"/>
        <v>J=</v>
      </c>
      <c r="Q230" s="99">
        <f t="shared" si="74"/>
        <v>43936</v>
      </c>
      <c r="R230" s="11"/>
      <c r="S230" s="11"/>
      <c r="T230" s="89"/>
      <c r="U230" s="20"/>
      <c r="V230" s="19"/>
      <c r="W230" s="11"/>
      <c r="X230" s="25"/>
      <c r="Y230" s="25"/>
      <c r="Z230" s="25"/>
      <c r="AA230" s="11"/>
      <c r="AB230" s="11"/>
      <c r="AC230" s="11"/>
      <c r="AD230" s="11"/>
      <c r="AE230" s="11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</row>
    <row r="231" spans="1:179" x14ac:dyDescent="0.2">
      <c r="A231" s="90">
        <f t="shared" si="69"/>
        <v>43770</v>
      </c>
      <c r="B231" s="92">
        <f t="shared" ca="1" si="75"/>
        <v>1036.6760999999999</v>
      </c>
      <c r="C231" s="92">
        <f t="shared" si="70"/>
        <v>1000</v>
      </c>
      <c r="D231" s="93">
        <f ca="1">IF(A231&lt;$B$1,VLOOKUP(A231,[1]DI!$A$4:$B$15000,2,FALSE),0)</f>
        <v>4.9000000000000002E-2</v>
      </c>
      <c r="E231" s="92">
        <f t="shared" ca="1" si="76"/>
        <v>1.8985000000000001E-4</v>
      </c>
      <c r="F231" s="94">
        <f t="shared" si="71"/>
        <v>0.98499999999999999</v>
      </c>
      <c r="G231" s="95">
        <f t="shared" ca="1" si="64"/>
        <v>1.0001870022499999</v>
      </c>
      <c r="H231" s="92">
        <f ca="1">TRUNC(PRODUCT(G$10:G230),15)</f>
        <v>1.0366761023033899</v>
      </c>
      <c r="I231" s="92">
        <f t="shared" si="72"/>
        <v>1</v>
      </c>
      <c r="J231" s="92">
        <f t="shared" ca="1" si="65"/>
        <v>1.0366761</v>
      </c>
      <c r="K231" s="92">
        <f t="shared" ca="1" si="66"/>
        <v>36.676099999999998</v>
      </c>
      <c r="L231" s="96">
        <f>IF(VLOOKUP(A231,$U$12:$AD$125,8)=VLOOKUP(A230,$U$12:$AD$125,8),0,VLOOKUP(A231,U$12:$AD$125,8))</f>
        <v>0</v>
      </c>
      <c r="M231" s="97">
        <f>IF(L231&gt;0,VLOOKUP(L231,T$12:$AC$125,7),0)</f>
        <v>0</v>
      </c>
      <c r="N231" s="92">
        <f t="shared" si="67"/>
        <v>0</v>
      </c>
      <c r="O231" s="92">
        <f t="shared" ca="1" si="68"/>
        <v>36.676099999999998</v>
      </c>
      <c r="P231" s="98" t="str">
        <f t="shared" si="73"/>
        <v>J=</v>
      </c>
      <c r="Q231" s="99">
        <f t="shared" si="74"/>
        <v>43936</v>
      </c>
      <c r="R231" s="11"/>
      <c r="S231" s="11"/>
      <c r="T231" s="89"/>
      <c r="U231" s="20"/>
      <c r="V231" s="19"/>
      <c r="W231" s="11"/>
      <c r="X231" s="25"/>
      <c r="Y231" s="25"/>
      <c r="Z231" s="25"/>
      <c r="AA231" s="11"/>
      <c r="AB231" s="11"/>
      <c r="AC231" s="11"/>
      <c r="AD231" s="11"/>
      <c r="AE231" s="11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</row>
    <row r="232" spans="1:179" x14ac:dyDescent="0.2">
      <c r="A232" s="90">
        <f t="shared" si="69"/>
        <v>43771</v>
      </c>
      <c r="B232" s="92">
        <f t="shared" ca="1" si="75"/>
        <v>1036.86996</v>
      </c>
      <c r="C232" s="92">
        <f t="shared" si="70"/>
        <v>1000</v>
      </c>
      <c r="D232" s="93">
        <f ca="1">IF(A232&lt;$B$1,VLOOKUP(A232,[1]DI!$A$4:$B$15000,2,FALSE),0)</f>
        <v>0</v>
      </c>
      <c r="E232" s="92">
        <f t="shared" ca="1" si="76"/>
        <v>0</v>
      </c>
      <c r="F232" s="94">
        <f t="shared" si="71"/>
        <v>0.98499999999999999</v>
      </c>
      <c r="G232" s="95">
        <f t="shared" ca="1" si="64"/>
        <v>1</v>
      </c>
      <c r="H232" s="92">
        <f ca="1">TRUNC(PRODUCT(G$10:G231),15)</f>
        <v>1.0368699630670499</v>
      </c>
      <c r="I232" s="92">
        <f t="shared" si="72"/>
        <v>1</v>
      </c>
      <c r="J232" s="92">
        <f t="shared" ca="1" si="65"/>
        <v>1.03686996</v>
      </c>
      <c r="K232" s="92">
        <f t="shared" ca="1" si="66"/>
        <v>36.869959999999999</v>
      </c>
      <c r="L232" s="96">
        <f>IF(VLOOKUP(A232,$U$12:$AD$125,8)=VLOOKUP(A231,$U$12:$AD$125,8),0,VLOOKUP(A232,U$12:$AD$125,8))</f>
        <v>0</v>
      </c>
      <c r="M232" s="97">
        <f>IF(L232&gt;0,VLOOKUP(L232,T$12:$AC$125,7),0)</f>
        <v>0</v>
      </c>
      <c r="N232" s="92">
        <f t="shared" si="67"/>
        <v>0</v>
      </c>
      <c r="O232" s="92">
        <f t="shared" ca="1" si="68"/>
        <v>36.869959999999999</v>
      </c>
      <c r="P232" s="98" t="str">
        <f t="shared" si="73"/>
        <v>J=</v>
      </c>
      <c r="Q232" s="99">
        <f t="shared" si="74"/>
        <v>43936</v>
      </c>
      <c r="R232" s="11"/>
      <c r="S232" s="11"/>
      <c r="T232" s="89"/>
      <c r="U232" s="20"/>
      <c r="V232" s="19"/>
      <c r="W232" s="11"/>
      <c r="X232" s="25"/>
      <c r="Y232" s="25"/>
      <c r="Z232" s="25"/>
      <c r="AA232" s="11"/>
      <c r="AB232" s="11"/>
      <c r="AC232" s="11"/>
      <c r="AD232" s="11"/>
      <c r="AE232" s="11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</row>
    <row r="233" spans="1:179" x14ac:dyDescent="0.2">
      <c r="A233" s="90">
        <f t="shared" si="69"/>
        <v>43772</v>
      </c>
      <c r="B233" s="92">
        <f t="shared" ca="1" si="75"/>
        <v>1036.86996</v>
      </c>
      <c r="C233" s="92">
        <f t="shared" si="70"/>
        <v>1000</v>
      </c>
      <c r="D233" s="93">
        <f ca="1">IF(A233&lt;$B$1,VLOOKUP(A233,[1]DI!$A$4:$B$15000,2,FALSE),0)</f>
        <v>0</v>
      </c>
      <c r="E233" s="92">
        <f t="shared" ca="1" si="76"/>
        <v>0</v>
      </c>
      <c r="F233" s="94">
        <f t="shared" si="71"/>
        <v>0.98499999999999999</v>
      </c>
      <c r="G233" s="95">
        <f t="shared" ca="1" si="64"/>
        <v>1</v>
      </c>
      <c r="H233" s="92">
        <f ca="1">TRUNC(PRODUCT(G$10:G232),15)</f>
        <v>1.0368699630670499</v>
      </c>
      <c r="I233" s="92">
        <f t="shared" si="72"/>
        <v>1</v>
      </c>
      <c r="J233" s="92">
        <f t="shared" ca="1" si="65"/>
        <v>1.03686996</v>
      </c>
      <c r="K233" s="92">
        <f t="shared" ca="1" si="66"/>
        <v>36.869959999999999</v>
      </c>
      <c r="L233" s="96">
        <f>IF(VLOOKUP(A233,$U$12:$AD$125,8)=VLOOKUP(A232,$U$12:$AD$125,8),0,VLOOKUP(A233,U$12:$AD$125,8))</f>
        <v>0</v>
      </c>
      <c r="M233" s="97">
        <f>IF(L233&gt;0,VLOOKUP(L233,T$12:$AC$125,7),0)</f>
        <v>0</v>
      </c>
      <c r="N233" s="92">
        <f t="shared" si="67"/>
        <v>0</v>
      </c>
      <c r="O233" s="92">
        <f t="shared" ca="1" si="68"/>
        <v>36.869959999999999</v>
      </c>
      <c r="P233" s="98" t="str">
        <f t="shared" si="73"/>
        <v>J=</v>
      </c>
      <c r="Q233" s="99">
        <f t="shared" si="74"/>
        <v>43936</v>
      </c>
      <c r="R233" s="11"/>
      <c r="S233" s="11"/>
      <c r="T233" s="89"/>
      <c r="U233" s="20"/>
      <c r="V233" s="19"/>
      <c r="W233" s="11"/>
      <c r="X233" s="25"/>
      <c r="Y233" s="25"/>
      <c r="Z233" s="25"/>
      <c r="AA233" s="11"/>
      <c r="AB233" s="11"/>
      <c r="AC233" s="11"/>
      <c r="AD233" s="11"/>
      <c r="AE233" s="11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</row>
    <row r="234" spans="1:179" x14ac:dyDescent="0.2">
      <c r="A234" s="90">
        <f t="shared" si="69"/>
        <v>43773</v>
      </c>
      <c r="B234" s="92">
        <f t="shared" ca="1" si="75"/>
        <v>1036.86996</v>
      </c>
      <c r="C234" s="92">
        <f t="shared" si="70"/>
        <v>1000</v>
      </c>
      <c r="D234" s="93">
        <f ca="1">IF(A234&lt;$B$1,VLOOKUP(A234,[1]DI!$A$4:$B$15000,2,FALSE),0)</f>
        <v>4.9000000000000002E-2</v>
      </c>
      <c r="E234" s="92">
        <f t="shared" ca="1" si="76"/>
        <v>1.8985000000000001E-4</v>
      </c>
      <c r="F234" s="94">
        <f t="shared" si="71"/>
        <v>0.98499999999999999</v>
      </c>
      <c r="G234" s="95">
        <f t="shared" ca="1" si="64"/>
        <v>1.0001870022499999</v>
      </c>
      <c r="H234" s="92">
        <f ca="1">TRUNC(PRODUCT(G$10:G233),15)</f>
        <v>1.0368699630670499</v>
      </c>
      <c r="I234" s="92">
        <f t="shared" si="72"/>
        <v>1</v>
      </c>
      <c r="J234" s="92">
        <f t="shared" ca="1" si="65"/>
        <v>1.03686996</v>
      </c>
      <c r="K234" s="92">
        <f t="shared" ca="1" si="66"/>
        <v>36.869959999999999</v>
      </c>
      <c r="L234" s="96">
        <f>IF(VLOOKUP(A234,$U$12:$AD$125,8)=VLOOKUP(A233,$U$12:$AD$125,8),0,VLOOKUP(A234,U$12:$AD$125,8))</f>
        <v>0</v>
      </c>
      <c r="M234" s="97">
        <f>IF(L234&gt;0,VLOOKUP(L234,T$12:$AC$125,7),0)</f>
        <v>0</v>
      </c>
      <c r="N234" s="92">
        <f t="shared" si="67"/>
        <v>0</v>
      </c>
      <c r="O234" s="92">
        <f t="shared" ca="1" si="68"/>
        <v>36.869959999999999</v>
      </c>
      <c r="P234" s="98" t="str">
        <f t="shared" si="73"/>
        <v>J=</v>
      </c>
      <c r="Q234" s="99">
        <f t="shared" si="74"/>
        <v>43936</v>
      </c>
      <c r="R234" s="11"/>
      <c r="S234" s="11"/>
      <c r="T234" s="89"/>
      <c r="U234" s="20"/>
      <c r="V234" s="19"/>
      <c r="W234" s="11"/>
      <c r="X234" s="25"/>
      <c r="Y234" s="25"/>
      <c r="Z234" s="25"/>
      <c r="AA234" s="11"/>
      <c r="AB234" s="11"/>
      <c r="AC234" s="11"/>
      <c r="AD234" s="11"/>
      <c r="AE234" s="11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</row>
    <row r="235" spans="1:179" x14ac:dyDescent="0.2">
      <c r="A235" s="90">
        <f t="shared" si="69"/>
        <v>43774</v>
      </c>
      <c r="B235" s="92">
        <f t="shared" ca="1" si="75"/>
        <v>1037.0638599900001</v>
      </c>
      <c r="C235" s="92">
        <f t="shared" si="70"/>
        <v>1000</v>
      </c>
      <c r="D235" s="93">
        <f ca="1">IF(A235&lt;$B$1,VLOOKUP(A235,[1]DI!$A$4:$B$15000,2,FALSE),0)</f>
        <v>4.9000000000000002E-2</v>
      </c>
      <c r="E235" s="92">
        <f t="shared" ca="1" si="76"/>
        <v>1.8985000000000001E-4</v>
      </c>
      <c r="F235" s="94">
        <f t="shared" si="71"/>
        <v>0.98499999999999999</v>
      </c>
      <c r="G235" s="95">
        <f t="shared" ca="1" si="64"/>
        <v>1.0001870022499999</v>
      </c>
      <c r="H235" s="92">
        <f ca="1">TRUNC(PRODUCT(G$10:G234),15)</f>
        <v>1.0370638600830999</v>
      </c>
      <c r="I235" s="92">
        <f t="shared" si="72"/>
        <v>1</v>
      </c>
      <c r="J235" s="92">
        <f t="shared" ca="1" si="65"/>
        <v>1.0370638599999999</v>
      </c>
      <c r="K235" s="92">
        <f t="shared" ca="1" si="66"/>
        <v>37.063859989999997</v>
      </c>
      <c r="L235" s="96">
        <f>IF(VLOOKUP(A235,$U$12:$AD$125,8)=VLOOKUP(A234,$U$12:$AD$125,8),0,VLOOKUP(A235,U$12:$AD$125,8))</f>
        <v>0</v>
      </c>
      <c r="M235" s="97">
        <f>IF(L235&gt;0,VLOOKUP(L235,T$12:$AC$125,7),0)</f>
        <v>0</v>
      </c>
      <c r="N235" s="92">
        <f t="shared" si="67"/>
        <v>0</v>
      </c>
      <c r="O235" s="92">
        <f t="shared" ca="1" si="68"/>
        <v>37.063859989999997</v>
      </c>
      <c r="P235" s="98" t="str">
        <f t="shared" si="73"/>
        <v>J=</v>
      </c>
      <c r="Q235" s="99">
        <f t="shared" si="74"/>
        <v>43936</v>
      </c>
      <c r="R235" s="11"/>
      <c r="S235" s="11"/>
      <c r="T235" s="89"/>
      <c r="U235" s="20"/>
      <c r="V235" s="19"/>
      <c r="W235" s="11"/>
      <c r="X235" s="25"/>
      <c r="Y235" s="25"/>
      <c r="Z235" s="25"/>
      <c r="AA235" s="11"/>
      <c r="AB235" s="11"/>
      <c r="AC235" s="11"/>
      <c r="AD235" s="11"/>
      <c r="AE235" s="11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</row>
    <row r="236" spans="1:179" x14ac:dyDescent="0.2">
      <c r="A236" s="90">
        <f t="shared" si="69"/>
        <v>43775</v>
      </c>
      <c r="B236" s="92">
        <f t="shared" ca="1" si="75"/>
        <v>1037.2577900000001</v>
      </c>
      <c r="C236" s="92">
        <f t="shared" si="70"/>
        <v>1000</v>
      </c>
      <c r="D236" s="93">
        <f ca="1">IF(A236&lt;$B$1,VLOOKUP(A236,[1]DI!$A$4:$B$15000,2,FALSE),0)</f>
        <v>4.9000000000000002E-2</v>
      </c>
      <c r="E236" s="92">
        <f t="shared" ca="1" si="76"/>
        <v>1.8985000000000001E-4</v>
      </c>
      <c r="F236" s="94">
        <f t="shared" si="71"/>
        <v>0.98499999999999999</v>
      </c>
      <c r="G236" s="95">
        <f t="shared" ca="1" si="64"/>
        <v>1.0001870022499999</v>
      </c>
      <c r="H236" s="92">
        <f ca="1">TRUNC(PRODUCT(G$10:G235),15)</f>
        <v>1.03725779335833</v>
      </c>
      <c r="I236" s="92">
        <f t="shared" si="72"/>
        <v>1</v>
      </c>
      <c r="J236" s="92">
        <f t="shared" ca="1" si="65"/>
        <v>1.03725779</v>
      </c>
      <c r="K236" s="92">
        <f t="shared" ca="1" si="66"/>
        <v>37.25779</v>
      </c>
      <c r="L236" s="96">
        <f>IF(VLOOKUP(A236,$U$12:$AD$125,8)=VLOOKUP(A235,$U$12:$AD$125,8),0,VLOOKUP(A236,U$12:$AD$125,8))</f>
        <v>0</v>
      </c>
      <c r="M236" s="97">
        <f>IF(L236&gt;0,VLOOKUP(L236,T$12:$AC$125,7),0)</f>
        <v>0</v>
      </c>
      <c r="N236" s="92">
        <f t="shared" si="67"/>
        <v>0</v>
      </c>
      <c r="O236" s="92">
        <f t="shared" ca="1" si="68"/>
        <v>37.25779</v>
      </c>
      <c r="P236" s="98" t="str">
        <f t="shared" si="73"/>
        <v>J=</v>
      </c>
      <c r="Q236" s="99">
        <f t="shared" si="74"/>
        <v>43936</v>
      </c>
      <c r="R236" s="11"/>
      <c r="S236" s="11"/>
      <c r="T236" s="89"/>
      <c r="U236" s="20"/>
      <c r="V236" s="19"/>
      <c r="W236" s="11"/>
      <c r="X236" s="25"/>
      <c r="Y236" s="25"/>
      <c r="Z236" s="25"/>
      <c r="AA236" s="11"/>
      <c r="AB236" s="11"/>
      <c r="AC236" s="11"/>
      <c r="AD236" s="11"/>
      <c r="AE236" s="11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</row>
    <row r="237" spans="1:179" x14ac:dyDescent="0.2">
      <c r="A237" s="90">
        <f t="shared" si="69"/>
        <v>43776</v>
      </c>
      <c r="B237" s="92">
        <f t="shared" ca="1" si="75"/>
        <v>1037.45175999</v>
      </c>
      <c r="C237" s="92">
        <f t="shared" si="70"/>
        <v>1000</v>
      </c>
      <c r="D237" s="93">
        <f ca="1">IF(A237&lt;$B$1,VLOOKUP(A237,[1]DI!$A$4:$B$15000,2,FALSE),0)</f>
        <v>4.9000000000000002E-2</v>
      </c>
      <c r="E237" s="92">
        <f t="shared" ca="1" si="76"/>
        <v>1.8985000000000001E-4</v>
      </c>
      <c r="F237" s="94">
        <f t="shared" si="71"/>
        <v>0.98499999999999999</v>
      </c>
      <c r="G237" s="95">
        <f t="shared" ca="1" si="64"/>
        <v>1.0001870022499999</v>
      </c>
      <c r="H237" s="92">
        <f ca="1">TRUNC(PRODUCT(G$10:G236),15)</f>
        <v>1.0374517628995099</v>
      </c>
      <c r="I237" s="92">
        <f t="shared" si="72"/>
        <v>1</v>
      </c>
      <c r="J237" s="92">
        <f t="shared" ca="1" si="65"/>
        <v>1.0374517599999999</v>
      </c>
      <c r="K237" s="92">
        <f t="shared" ca="1" si="66"/>
        <v>37.451759989999999</v>
      </c>
      <c r="L237" s="96">
        <f>IF(VLOOKUP(A237,$U$12:$AD$125,8)=VLOOKUP(A236,$U$12:$AD$125,8),0,VLOOKUP(A237,U$12:$AD$125,8))</f>
        <v>0</v>
      </c>
      <c r="M237" s="97">
        <f>IF(L237&gt;0,VLOOKUP(L237,T$12:$AC$125,7),0)</f>
        <v>0</v>
      </c>
      <c r="N237" s="92">
        <f t="shared" si="67"/>
        <v>0</v>
      </c>
      <c r="O237" s="92">
        <f t="shared" ca="1" si="68"/>
        <v>37.451759989999999</v>
      </c>
      <c r="P237" s="98" t="str">
        <f t="shared" si="73"/>
        <v>J=</v>
      </c>
      <c r="Q237" s="99">
        <f t="shared" si="74"/>
        <v>43936</v>
      </c>
      <c r="R237" s="11"/>
      <c r="S237" s="11"/>
      <c r="T237" s="89"/>
      <c r="U237" s="20"/>
      <c r="V237" s="19"/>
      <c r="W237" s="11"/>
      <c r="X237" s="25"/>
      <c r="Y237" s="25"/>
      <c r="Z237" s="25"/>
      <c r="AA237" s="11"/>
      <c r="AB237" s="11"/>
      <c r="AC237" s="11"/>
      <c r="AD237" s="11"/>
      <c r="AE237" s="11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</row>
    <row r="238" spans="1:179" x14ac:dyDescent="0.2">
      <c r="A238" s="90">
        <f t="shared" si="69"/>
        <v>43777</v>
      </c>
      <c r="B238" s="92">
        <f t="shared" ca="1" si="75"/>
        <v>1037.64576999</v>
      </c>
      <c r="C238" s="92">
        <f t="shared" si="70"/>
        <v>1000</v>
      </c>
      <c r="D238" s="93">
        <f ca="1">IF(A238&lt;$B$1,VLOOKUP(A238,[1]DI!$A$4:$B$15000,2,FALSE),0)</f>
        <v>4.9000000000000002E-2</v>
      </c>
      <c r="E238" s="92">
        <f t="shared" ca="1" si="76"/>
        <v>1.8985000000000001E-4</v>
      </c>
      <c r="F238" s="94">
        <f t="shared" si="71"/>
        <v>0.98499999999999999</v>
      </c>
      <c r="G238" s="95">
        <f t="shared" ca="1" si="64"/>
        <v>1.0001870022499999</v>
      </c>
      <c r="H238" s="92">
        <f ca="1">TRUNC(PRODUCT(G$10:G237),15)</f>
        <v>1.0376457687134399</v>
      </c>
      <c r="I238" s="92">
        <f t="shared" si="72"/>
        <v>1</v>
      </c>
      <c r="J238" s="92">
        <f t="shared" ca="1" si="65"/>
        <v>1.0376457699999999</v>
      </c>
      <c r="K238" s="92">
        <f t="shared" ca="1" si="66"/>
        <v>37.645769989999998</v>
      </c>
      <c r="L238" s="96">
        <f>IF(VLOOKUP(A238,$U$12:$AD$125,8)=VLOOKUP(A237,$U$12:$AD$125,8),0,VLOOKUP(A238,U$12:$AD$125,8))</f>
        <v>0</v>
      </c>
      <c r="M238" s="97">
        <f>IF(L238&gt;0,VLOOKUP(L238,T$12:$AC$125,7),0)</f>
        <v>0</v>
      </c>
      <c r="N238" s="92">
        <f t="shared" si="67"/>
        <v>0</v>
      </c>
      <c r="O238" s="92">
        <f t="shared" ca="1" si="68"/>
        <v>37.645769989999998</v>
      </c>
      <c r="P238" s="98" t="str">
        <f t="shared" si="73"/>
        <v>J=</v>
      </c>
      <c r="Q238" s="99">
        <f t="shared" si="74"/>
        <v>43936</v>
      </c>
      <c r="R238" s="11"/>
      <c r="S238" s="11"/>
      <c r="T238" s="89"/>
      <c r="U238" s="20"/>
      <c r="V238" s="19"/>
      <c r="W238" s="11"/>
      <c r="X238" s="25"/>
      <c r="Y238" s="25"/>
      <c r="Z238" s="25"/>
      <c r="AA238" s="11"/>
      <c r="AB238" s="11"/>
      <c r="AC238" s="11"/>
      <c r="AD238" s="11"/>
      <c r="AE238" s="11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</row>
    <row r="239" spans="1:179" x14ac:dyDescent="0.2">
      <c r="A239" s="90">
        <f t="shared" si="69"/>
        <v>43778</v>
      </c>
      <c r="B239" s="92">
        <f t="shared" ca="1" si="75"/>
        <v>1037.83980999</v>
      </c>
      <c r="C239" s="92">
        <f t="shared" si="70"/>
        <v>1000</v>
      </c>
      <c r="D239" s="93">
        <f ca="1">IF(A239&lt;$B$1,VLOOKUP(A239,[1]DI!$A$4:$B$15000,2,FALSE),0)</f>
        <v>0</v>
      </c>
      <c r="E239" s="92">
        <f t="shared" ca="1" si="76"/>
        <v>0</v>
      </c>
      <c r="F239" s="94">
        <f t="shared" si="71"/>
        <v>0.98499999999999999</v>
      </c>
      <c r="G239" s="95">
        <f t="shared" ca="1" si="64"/>
        <v>1</v>
      </c>
      <c r="H239" s="92">
        <f ca="1">TRUNC(PRODUCT(G$10:G238),15)</f>
        <v>1.03783981080689</v>
      </c>
      <c r="I239" s="92">
        <f t="shared" si="72"/>
        <v>1</v>
      </c>
      <c r="J239" s="92">
        <f t="shared" ca="1" si="65"/>
        <v>1.0378398099999999</v>
      </c>
      <c r="K239" s="92">
        <f t="shared" ca="1" si="66"/>
        <v>37.839809989999999</v>
      </c>
      <c r="L239" s="96">
        <f>IF(VLOOKUP(A239,$U$12:$AD$125,8)=VLOOKUP(A238,$U$12:$AD$125,8),0,VLOOKUP(A239,U$12:$AD$125,8))</f>
        <v>0</v>
      </c>
      <c r="M239" s="97">
        <f>IF(L239&gt;0,VLOOKUP(L239,T$12:$AC$125,7),0)</f>
        <v>0</v>
      </c>
      <c r="N239" s="92">
        <f t="shared" si="67"/>
        <v>0</v>
      </c>
      <c r="O239" s="92">
        <f t="shared" ca="1" si="68"/>
        <v>37.839809989999999</v>
      </c>
      <c r="P239" s="98" t="str">
        <f t="shared" si="73"/>
        <v>J=</v>
      </c>
      <c r="Q239" s="99">
        <f t="shared" si="74"/>
        <v>43936</v>
      </c>
      <c r="R239" s="11"/>
      <c r="S239" s="11"/>
      <c r="T239" s="89"/>
      <c r="U239" s="20"/>
      <c r="V239" s="19"/>
      <c r="W239" s="11"/>
      <c r="X239" s="25"/>
      <c r="Y239" s="25"/>
      <c r="Z239" s="25"/>
      <c r="AA239" s="11"/>
      <c r="AB239" s="11"/>
      <c r="AC239" s="11"/>
      <c r="AD239" s="11"/>
      <c r="AE239" s="11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</row>
    <row r="240" spans="1:179" x14ac:dyDescent="0.2">
      <c r="A240" s="90">
        <f t="shared" si="69"/>
        <v>43779</v>
      </c>
      <c r="B240" s="92">
        <f t="shared" ca="1" si="75"/>
        <v>1037.83980999</v>
      </c>
      <c r="C240" s="92">
        <f t="shared" si="70"/>
        <v>1000</v>
      </c>
      <c r="D240" s="93">
        <f ca="1">IF(A240&lt;$B$1,VLOOKUP(A240,[1]DI!$A$4:$B$15000,2,FALSE),0)</f>
        <v>0</v>
      </c>
      <c r="E240" s="92">
        <f t="shared" ca="1" si="76"/>
        <v>0</v>
      </c>
      <c r="F240" s="94">
        <f t="shared" si="71"/>
        <v>0.98499999999999999</v>
      </c>
      <c r="G240" s="95">
        <f t="shared" ca="1" si="64"/>
        <v>1</v>
      </c>
      <c r="H240" s="92">
        <f ca="1">TRUNC(PRODUCT(G$10:G239),15)</f>
        <v>1.03783981080689</v>
      </c>
      <c r="I240" s="92">
        <f t="shared" si="72"/>
        <v>1</v>
      </c>
      <c r="J240" s="92">
        <f t="shared" ca="1" si="65"/>
        <v>1.0378398099999999</v>
      </c>
      <c r="K240" s="92">
        <f t="shared" ca="1" si="66"/>
        <v>37.839809989999999</v>
      </c>
      <c r="L240" s="96">
        <f>IF(VLOOKUP(A240,$U$12:$AD$125,8)=VLOOKUP(A239,$U$12:$AD$125,8),0,VLOOKUP(A240,U$12:$AD$125,8))</f>
        <v>0</v>
      </c>
      <c r="M240" s="97">
        <f>IF(L240&gt;0,VLOOKUP(L240,T$12:$AC$125,7),0)</f>
        <v>0</v>
      </c>
      <c r="N240" s="92">
        <f t="shared" si="67"/>
        <v>0</v>
      </c>
      <c r="O240" s="92">
        <f t="shared" ca="1" si="68"/>
        <v>37.839809989999999</v>
      </c>
      <c r="P240" s="98" t="str">
        <f t="shared" si="73"/>
        <v>J=</v>
      </c>
      <c r="Q240" s="99">
        <f t="shared" si="74"/>
        <v>43936</v>
      </c>
      <c r="R240" s="11"/>
      <c r="S240" s="11"/>
      <c r="T240" s="89"/>
      <c r="U240" s="20"/>
      <c r="V240" s="19"/>
      <c r="W240" s="11"/>
      <c r="X240" s="25"/>
      <c r="Y240" s="25"/>
      <c r="Z240" s="25"/>
      <c r="AA240" s="11"/>
      <c r="AB240" s="11"/>
      <c r="AC240" s="11"/>
      <c r="AD240" s="11"/>
      <c r="AE240" s="11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</row>
    <row r="241" spans="1:179" x14ac:dyDescent="0.2">
      <c r="A241" s="90">
        <f t="shared" si="69"/>
        <v>43780</v>
      </c>
      <c r="B241" s="92">
        <f t="shared" ca="1" si="75"/>
        <v>1037.83980999</v>
      </c>
      <c r="C241" s="92">
        <f t="shared" si="70"/>
        <v>1000</v>
      </c>
      <c r="D241" s="93">
        <f ca="1">IF(A241&lt;$B$1,VLOOKUP(A241,[1]DI!$A$4:$B$15000,2,FALSE),0)</f>
        <v>4.9000000000000002E-2</v>
      </c>
      <c r="E241" s="92">
        <f t="shared" ca="1" si="76"/>
        <v>1.8985000000000001E-4</v>
      </c>
      <c r="F241" s="94">
        <f t="shared" si="71"/>
        <v>0.98499999999999999</v>
      </c>
      <c r="G241" s="95">
        <f t="shared" ca="1" si="64"/>
        <v>1.0001870022499999</v>
      </c>
      <c r="H241" s="92">
        <f ca="1">TRUNC(PRODUCT(G$10:G240),15)</f>
        <v>1.03783981080689</v>
      </c>
      <c r="I241" s="92">
        <f t="shared" si="72"/>
        <v>1</v>
      </c>
      <c r="J241" s="92">
        <f t="shared" ca="1" si="65"/>
        <v>1.0378398099999999</v>
      </c>
      <c r="K241" s="92">
        <f t="shared" ca="1" si="66"/>
        <v>37.839809989999999</v>
      </c>
      <c r="L241" s="96">
        <f>IF(VLOOKUP(A241,$U$12:$AD$125,8)=VLOOKUP(A240,$U$12:$AD$125,8),0,VLOOKUP(A241,U$12:$AD$125,8))</f>
        <v>0</v>
      </c>
      <c r="M241" s="97">
        <f>IF(L241&gt;0,VLOOKUP(L241,T$12:$AC$125,7),0)</f>
        <v>0</v>
      </c>
      <c r="N241" s="92">
        <f t="shared" si="67"/>
        <v>0</v>
      </c>
      <c r="O241" s="92">
        <f t="shared" ca="1" si="68"/>
        <v>37.839809989999999</v>
      </c>
      <c r="P241" s="98" t="str">
        <f t="shared" si="73"/>
        <v>J=</v>
      </c>
      <c r="Q241" s="99">
        <f t="shared" si="74"/>
        <v>43936</v>
      </c>
      <c r="R241" s="11"/>
      <c r="S241" s="11"/>
      <c r="T241" s="89"/>
      <c r="U241" s="20"/>
      <c r="V241" s="19"/>
      <c r="W241" s="11"/>
      <c r="X241" s="25"/>
      <c r="Y241" s="25"/>
      <c r="Z241" s="25"/>
      <c r="AA241" s="11"/>
      <c r="AB241" s="11"/>
      <c r="AC241" s="11"/>
      <c r="AD241" s="11"/>
      <c r="AE241" s="11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</row>
    <row r="242" spans="1:179" x14ac:dyDescent="0.2">
      <c r="A242" s="90">
        <f t="shared" si="69"/>
        <v>43781</v>
      </c>
      <c r="B242" s="92">
        <f t="shared" ca="1" si="75"/>
        <v>1038.03388999</v>
      </c>
      <c r="C242" s="92">
        <f t="shared" si="70"/>
        <v>1000</v>
      </c>
      <c r="D242" s="93">
        <f ca="1">IF(A242&lt;$B$1,VLOOKUP(A242,[1]DI!$A$4:$B$15000,2,FALSE),0)</f>
        <v>4.9000000000000002E-2</v>
      </c>
      <c r="E242" s="92">
        <f t="shared" ca="1" si="76"/>
        <v>1.8985000000000001E-4</v>
      </c>
      <c r="F242" s="94">
        <f t="shared" si="71"/>
        <v>0.98499999999999999</v>
      </c>
      <c r="G242" s="95">
        <f t="shared" ca="1" si="64"/>
        <v>1.0001870022499999</v>
      </c>
      <c r="H242" s="92">
        <f ca="1">TRUNC(PRODUCT(G$10:G241),15)</f>
        <v>1.0380338891866601</v>
      </c>
      <c r="I242" s="92">
        <f t="shared" si="72"/>
        <v>1</v>
      </c>
      <c r="J242" s="92">
        <f t="shared" ca="1" si="65"/>
        <v>1.0380338899999999</v>
      </c>
      <c r="K242" s="92">
        <f t="shared" ca="1" si="66"/>
        <v>38.033889989999999</v>
      </c>
      <c r="L242" s="96">
        <f>IF(VLOOKUP(A242,$U$12:$AD$125,8)=VLOOKUP(A241,$U$12:$AD$125,8),0,VLOOKUP(A242,U$12:$AD$125,8))</f>
        <v>0</v>
      </c>
      <c r="M242" s="97">
        <f>IF(L242&gt;0,VLOOKUP(L242,T$12:$AC$125,7),0)</f>
        <v>0</v>
      </c>
      <c r="N242" s="92">
        <f t="shared" si="67"/>
        <v>0</v>
      </c>
      <c r="O242" s="92">
        <f t="shared" ca="1" si="68"/>
        <v>38.033889989999999</v>
      </c>
      <c r="P242" s="98" t="str">
        <f t="shared" si="73"/>
        <v>J=</v>
      </c>
      <c r="Q242" s="99">
        <f t="shared" si="74"/>
        <v>43936</v>
      </c>
      <c r="R242" s="11"/>
      <c r="S242" s="11"/>
      <c r="T242" s="89"/>
      <c r="U242" s="23"/>
      <c r="V242" s="19"/>
      <c r="W242" s="11"/>
      <c r="AA242" s="11"/>
      <c r="AB242" s="11"/>
      <c r="AC242" s="11"/>
      <c r="AD242" s="11"/>
      <c r="AE242" s="11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</row>
    <row r="243" spans="1:179" x14ac:dyDescent="0.2">
      <c r="A243" s="90">
        <f t="shared" si="69"/>
        <v>43782</v>
      </c>
      <c r="B243" s="92">
        <f t="shared" ca="1" si="75"/>
        <v>1038.2279999899999</v>
      </c>
      <c r="C243" s="92">
        <f t="shared" si="70"/>
        <v>1000</v>
      </c>
      <c r="D243" s="93">
        <f ca="1">IF(A243&lt;$B$1,VLOOKUP(A243,[1]DI!$A$4:$B$15000,2,FALSE),0)</f>
        <v>4.9000000000000002E-2</v>
      </c>
      <c r="E243" s="92">
        <f t="shared" ca="1" si="76"/>
        <v>1.8985000000000001E-4</v>
      </c>
      <c r="F243" s="94">
        <f t="shared" si="71"/>
        <v>0.98499999999999999</v>
      </c>
      <c r="G243" s="95">
        <f t="shared" ca="1" si="64"/>
        <v>1.0001870022499999</v>
      </c>
      <c r="H243" s="92">
        <f ca="1">TRUNC(PRODUCT(G$10:G242),15)</f>
        <v>1.03822800385951</v>
      </c>
      <c r="I243" s="92">
        <f t="shared" si="72"/>
        <v>1</v>
      </c>
      <c r="J243" s="92">
        <f t="shared" ca="1" si="65"/>
        <v>1.0382279999999999</v>
      </c>
      <c r="K243" s="92">
        <f t="shared" ca="1" si="66"/>
        <v>38.227999990000001</v>
      </c>
      <c r="L243" s="96">
        <f>IF(VLOOKUP(A243,$U$12:$AD$125,8)=VLOOKUP(A242,$U$12:$AD$125,8),0,VLOOKUP(A243,U$12:$AD$125,8))</f>
        <v>0</v>
      </c>
      <c r="M243" s="97">
        <f>IF(L243&gt;0,VLOOKUP(L243,T$12:$AC$125,7),0)</f>
        <v>0</v>
      </c>
      <c r="N243" s="92">
        <f t="shared" si="67"/>
        <v>0</v>
      </c>
      <c r="O243" s="92">
        <f t="shared" ca="1" si="68"/>
        <v>38.227999990000001</v>
      </c>
      <c r="P243" s="98" t="str">
        <f t="shared" si="73"/>
        <v>J=</v>
      </c>
      <c r="Q243" s="99">
        <f t="shared" si="74"/>
        <v>43936</v>
      </c>
      <c r="R243" s="11"/>
      <c r="S243" s="11"/>
      <c r="T243" s="89"/>
      <c r="U243" s="20"/>
      <c r="V243" s="19"/>
      <c r="W243" s="11"/>
      <c r="AA243" s="11"/>
      <c r="AB243" s="11"/>
      <c r="AC243" s="11"/>
      <c r="AD243" s="11"/>
      <c r="AE243" s="11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</row>
    <row r="244" spans="1:179" x14ac:dyDescent="0.2">
      <c r="A244" s="90">
        <f t="shared" si="69"/>
        <v>43783</v>
      </c>
      <c r="B244" s="92">
        <f t="shared" ca="1" si="75"/>
        <v>1038.42214999</v>
      </c>
      <c r="C244" s="92">
        <f t="shared" si="70"/>
        <v>1000</v>
      </c>
      <c r="D244" s="93">
        <f ca="1">IF(A244&lt;$B$1,VLOOKUP(A244,[1]DI!$A$4:$B$15000,2,FALSE),0)</f>
        <v>4.9000000000000002E-2</v>
      </c>
      <c r="E244" s="92">
        <f t="shared" ca="1" si="76"/>
        <v>1.8985000000000001E-4</v>
      </c>
      <c r="F244" s="94">
        <f t="shared" si="71"/>
        <v>0.98499999999999999</v>
      </c>
      <c r="G244" s="95">
        <f t="shared" ca="1" si="64"/>
        <v>1.0001870022499999</v>
      </c>
      <c r="H244" s="92">
        <f ca="1">TRUNC(PRODUCT(G$10:G243),15)</f>
        <v>1.0384221548322401</v>
      </c>
      <c r="I244" s="92">
        <f t="shared" si="72"/>
        <v>1</v>
      </c>
      <c r="J244" s="92">
        <f t="shared" ca="1" si="65"/>
        <v>1.0384221499999999</v>
      </c>
      <c r="K244" s="92">
        <f t="shared" ca="1" si="66"/>
        <v>38.422149990000001</v>
      </c>
      <c r="L244" s="96">
        <f>IF(VLOOKUP(A244,$U$12:$AD$125,8)=VLOOKUP(A243,$U$12:$AD$125,8),0,VLOOKUP(A244,U$12:$AD$125,8))</f>
        <v>0</v>
      </c>
      <c r="M244" s="97">
        <f>IF(L244&gt;0,VLOOKUP(L244,T$12:$AC$125,7),0)</f>
        <v>0</v>
      </c>
      <c r="N244" s="92">
        <f t="shared" si="67"/>
        <v>0</v>
      </c>
      <c r="O244" s="92">
        <f t="shared" ca="1" si="68"/>
        <v>38.422149990000001</v>
      </c>
      <c r="P244" s="98" t="str">
        <f t="shared" si="73"/>
        <v>J=</v>
      </c>
      <c r="Q244" s="99">
        <f t="shared" si="74"/>
        <v>43936</v>
      </c>
      <c r="R244" s="11"/>
      <c r="S244" s="11"/>
      <c r="T244" s="89"/>
      <c r="U244" s="20"/>
      <c r="V244" s="19"/>
      <c r="W244" s="11"/>
      <c r="AA244" s="11"/>
      <c r="AB244" s="11"/>
      <c r="AC244" s="11"/>
      <c r="AD244" s="11"/>
      <c r="AE244" s="11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</row>
    <row r="245" spans="1:179" x14ac:dyDescent="0.2">
      <c r="A245" s="90">
        <f t="shared" si="69"/>
        <v>43784</v>
      </c>
      <c r="B245" s="92">
        <f t="shared" ca="1" si="75"/>
        <v>1038.6163399899999</v>
      </c>
      <c r="C245" s="92">
        <f t="shared" si="70"/>
        <v>1000</v>
      </c>
      <c r="D245" s="93">
        <f ca="1">IF(A245&lt;$B$1,VLOOKUP(A245,[1]DI!$A$4:$B$15000,2,FALSE),0)</f>
        <v>0</v>
      </c>
      <c r="E245" s="92">
        <f t="shared" ca="1" si="76"/>
        <v>0</v>
      </c>
      <c r="F245" s="94">
        <f t="shared" si="71"/>
        <v>0.98499999999999999</v>
      </c>
      <c r="G245" s="95">
        <f t="shared" ca="1" si="64"/>
        <v>1</v>
      </c>
      <c r="H245" s="92">
        <f ca="1">TRUNC(PRODUCT(G$10:G244),15)</f>
        <v>1.0386163421116501</v>
      </c>
      <c r="I245" s="92">
        <f t="shared" si="72"/>
        <v>1</v>
      </c>
      <c r="J245" s="92">
        <f t="shared" ca="1" si="65"/>
        <v>1.0386163399999999</v>
      </c>
      <c r="K245" s="92">
        <f t="shared" ca="1" si="66"/>
        <v>38.61633999</v>
      </c>
      <c r="L245" s="96">
        <f>IF(VLOOKUP(A245,$U$12:$AD$125,8)=VLOOKUP(A244,$U$12:$AD$125,8),0,VLOOKUP(A245,U$12:$AD$125,8))</f>
        <v>0</v>
      </c>
      <c r="M245" s="97">
        <f>IF(L245&gt;0,VLOOKUP(L245,T$12:$AC$125,7),0)</f>
        <v>0</v>
      </c>
      <c r="N245" s="92">
        <f t="shared" si="67"/>
        <v>0</v>
      </c>
      <c r="O245" s="92">
        <f t="shared" ca="1" si="68"/>
        <v>38.61633999</v>
      </c>
      <c r="P245" s="98" t="str">
        <f t="shared" si="73"/>
        <v>J=</v>
      </c>
      <c r="Q245" s="99">
        <f t="shared" si="74"/>
        <v>43936</v>
      </c>
      <c r="R245" s="11"/>
      <c r="S245" s="11"/>
      <c r="T245" s="89"/>
      <c r="U245" s="20"/>
      <c r="V245" s="19"/>
      <c r="W245" s="11"/>
      <c r="AA245" s="11"/>
      <c r="AB245" s="11"/>
      <c r="AC245" s="11"/>
      <c r="AD245" s="11"/>
      <c r="AE245" s="11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</row>
    <row r="246" spans="1:179" x14ac:dyDescent="0.2">
      <c r="A246" s="90">
        <f t="shared" si="69"/>
        <v>43785</v>
      </c>
      <c r="B246" s="92">
        <f t="shared" ca="1" si="75"/>
        <v>1038.6163399899999</v>
      </c>
      <c r="C246" s="92">
        <f t="shared" si="70"/>
        <v>1000</v>
      </c>
      <c r="D246" s="93">
        <f ca="1">IF(A246&lt;$B$1,VLOOKUP(A246,[1]DI!$A$4:$B$15000,2,FALSE),0)</f>
        <v>0</v>
      </c>
      <c r="E246" s="92">
        <f t="shared" ca="1" si="76"/>
        <v>0</v>
      </c>
      <c r="F246" s="94">
        <f t="shared" si="71"/>
        <v>0.98499999999999999</v>
      </c>
      <c r="G246" s="95">
        <f t="shared" ca="1" si="64"/>
        <v>1</v>
      </c>
      <c r="H246" s="92">
        <f ca="1">TRUNC(PRODUCT(G$10:G245),15)</f>
        <v>1.0386163421116501</v>
      </c>
      <c r="I246" s="92">
        <f t="shared" si="72"/>
        <v>1</v>
      </c>
      <c r="J246" s="92">
        <f t="shared" ca="1" si="65"/>
        <v>1.0386163399999999</v>
      </c>
      <c r="K246" s="92">
        <f t="shared" ca="1" si="66"/>
        <v>38.61633999</v>
      </c>
      <c r="L246" s="96">
        <f>IF(VLOOKUP(A246,$U$12:$AD$125,8)=VLOOKUP(A245,$U$12:$AD$125,8),0,VLOOKUP(A246,U$12:$AD$125,8))</f>
        <v>0</v>
      </c>
      <c r="M246" s="97">
        <f>IF(L246&gt;0,VLOOKUP(L246,T$12:$AC$125,7),0)</f>
        <v>0</v>
      </c>
      <c r="N246" s="92">
        <f t="shared" si="67"/>
        <v>0</v>
      </c>
      <c r="O246" s="92">
        <f t="shared" ca="1" si="68"/>
        <v>38.61633999</v>
      </c>
      <c r="P246" s="98" t="str">
        <f t="shared" si="73"/>
        <v>J=</v>
      </c>
      <c r="Q246" s="99">
        <f t="shared" si="74"/>
        <v>43936</v>
      </c>
      <c r="R246" s="11"/>
      <c r="S246" s="11"/>
      <c r="T246" s="89"/>
      <c r="U246" s="20"/>
      <c r="V246" s="19"/>
      <c r="W246" s="11"/>
      <c r="AA246" s="11"/>
      <c r="AB246" s="11"/>
      <c r="AC246" s="11"/>
      <c r="AD246" s="11"/>
      <c r="AE246" s="11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</row>
    <row r="247" spans="1:179" x14ac:dyDescent="0.2">
      <c r="A247" s="90">
        <f t="shared" si="69"/>
        <v>43786</v>
      </c>
      <c r="B247" s="92">
        <f t="shared" ca="1" si="75"/>
        <v>1038.6163399899999</v>
      </c>
      <c r="C247" s="92">
        <f t="shared" si="70"/>
        <v>1000</v>
      </c>
      <c r="D247" s="93">
        <f ca="1">IF(A247&lt;$B$1,VLOOKUP(A247,[1]DI!$A$4:$B$15000,2,FALSE),0)</f>
        <v>0</v>
      </c>
      <c r="E247" s="92">
        <f t="shared" ca="1" si="76"/>
        <v>0</v>
      </c>
      <c r="F247" s="94">
        <f t="shared" si="71"/>
        <v>0.98499999999999999</v>
      </c>
      <c r="G247" s="95">
        <f t="shared" ca="1" si="64"/>
        <v>1</v>
      </c>
      <c r="H247" s="92">
        <f ca="1">TRUNC(PRODUCT(G$10:G246),15)</f>
        <v>1.0386163421116501</v>
      </c>
      <c r="I247" s="92">
        <f t="shared" si="72"/>
        <v>1</v>
      </c>
      <c r="J247" s="92">
        <f t="shared" ca="1" si="65"/>
        <v>1.0386163399999999</v>
      </c>
      <c r="K247" s="92">
        <f t="shared" ca="1" si="66"/>
        <v>38.61633999</v>
      </c>
      <c r="L247" s="96">
        <f>IF(VLOOKUP(A247,$U$12:$AD$125,8)=VLOOKUP(A246,$U$12:$AD$125,8),0,VLOOKUP(A247,U$12:$AD$125,8))</f>
        <v>0</v>
      </c>
      <c r="M247" s="97">
        <f>IF(L247&gt;0,VLOOKUP(L247,T$12:$AC$125,7),0)</f>
        <v>0</v>
      </c>
      <c r="N247" s="92">
        <f t="shared" si="67"/>
        <v>0</v>
      </c>
      <c r="O247" s="92">
        <f t="shared" ca="1" si="68"/>
        <v>38.61633999</v>
      </c>
      <c r="P247" s="98" t="str">
        <f t="shared" si="73"/>
        <v>J=</v>
      </c>
      <c r="Q247" s="99">
        <f t="shared" si="74"/>
        <v>43936</v>
      </c>
      <c r="R247" s="11"/>
      <c r="S247" s="33"/>
      <c r="T247" s="89"/>
      <c r="U247" s="20"/>
      <c r="V247" s="19"/>
      <c r="W247" s="33"/>
      <c r="AA247" s="33"/>
      <c r="AB247" s="33"/>
      <c r="AC247" s="33"/>
      <c r="AD247" s="33"/>
      <c r="AE247" s="33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</row>
    <row r="248" spans="1:179" x14ac:dyDescent="0.2">
      <c r="A248" s="90">
        <f t="shared" si="69"/>
        <v>43787</v>
      </c>
      <c r="B248" s="92">
        <f t="shared" ca="1" si="75"/>
        <v>1038.6163399899999</v>
      </c>
      <c r="C248" s="92">
        <f t="shared" si="70"/>
        <v>1000</v>
      </c>
      <c r="D248" s="93">
        <f ca="1">IF(A248&lt;$B$1,VLOOKUP(A248,[1]DI!$A$4:$B$15000,2,FALSE),0)</f>
        <v>4.9000000000000002E-2</v>
      </c>
      <c r="E248" s="92">
        <f t="shared" ca="1" si="76"/>
        <v>1.8985000000000001E-4</v>
      </c>
      <c r="F248" s="94">
        <f t="shared" si="71"/>
        <v>0.98499999999999999</v>
      </c>
      <c r="G248" s="95">
        <f t="shared" ca="1" si="64"/>
        <v>1.0001870022499999</v>
      </c>
      <c r="H248" s="92">
        <f ca="1">TRUNC(PRODUCT(G$10:G247),15)</f>
        <v>1.0386163421116501</v>
      </c>
      <c r="I248" s="92">
        <f t="shared" si="72"/>
        <v>1</v>
      </c>
      <c r="J248" s="92">
        <f t="shared" ca="1" si="65"/>
        <v>1.0386163399999999</v>
      </c>
      <c r="K248" s="92">
        <f t="shared" ca="1" si="66"/>
        <v>38.61633999</v>
      </c>
      <c r="L248" s="96">
        <f>IF(VLOOKUP(A248,$U$12:$AD$125,8)=VLOOKUP(A247,$U$12:$AD$125,8),0,VLOOKUP(A248,U$12:$AD$125,8))</f>
        <v>0</v>
      </c>
      <c r="M248" s="97">
        <f>IF(L248&gt;0,VLOOKUP(L248,T$12:$AC$125,7),0)</f>
        <v>0</v>
      </c>
      <c r="N248" s="92">
        <f t="shared" si="67"/>
        <v>0</v>
      </c>
      <c r="O248" s="92">
        <f t="shared" ca="1" si="68"/>
        <v>38.61633999</v>
      </c>
      <c r="P248" s="98" t="str">
        <f t="shared" si="73"/>
        <v>J=</v>
      </c>
      <c r="Q248" s="99">
        <f t="shared" si="74"/>
        <v>43936</v>
      </c>
      <c r="R248" s="11"/>
      <c r="S248" s="11"/>
      <c r="T248" s="89"/>
      <c r="U248" s="20"/>
      <c r="V248" s="19"/>
      <c r="W248" s="11"/>
      <c r="AA248" s="11"/>
      <c r="AB248" s="11"/>
      <c r="AC248" s="11"/>
      <c r="AD248" s="11"/>
      <c r="AE248" s="11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</row>
    <row r="249" spans="1:179" x14ac:dyDescent="0.2">
      <c r="A249" s="90">
        <f t="shared" si="69"/>
        <v>43788</v>
      </c>
      <c r="B249" s="92">
        <f t="shared" ca="1" si="75"/>
        <v>1038.8105700000001</v>
      </c>
      <c r="C249" s="92">
        <f t="shared" si="70"/>
        <v>1000</v>
      </c>
      <c r="D249" s="93">
        <f ca="1">IF(A249&lt;$B$1,VLOOKUP(A249,[1]DI!$A$4:$B$15000,2,FALSE),0)</f>
        <v>4.9000000000000002E-2</v>
      </c>
      <c r="E249" s="92">
        <f t="shared" ca="1" si="76"/>
        <v>1.8985000000000001E-4</v>
      </c>
      <c r="F249" s="94">
        <f t="shared" si="71"/>
        <v>0.98499999999999999</v>
      </c>
      <c r="G249" s="95">
        <f t="shared" ca="1" si="64"/>
        <v>1.0001870022499999</v>
      </c>
      <c r="H249" s="92">
        <f ca="1">TRUNC(PRODUCT(G$10:G248),15)</f>
        <v>1.0388105657045099</v>
      </c>
      <c r="I249" s="92">
        <f t="shared" si="72"/>
        <v>1</v>
      </c>
      <c r="J249" s="92">
        <f t="shared" ca="1" si="65"/>
        <v>1.0388105700000001</v>
      </c>
      <c r="K249" s="92">
        <f t="shared" ca="1" si="66"/>
        <v>38.810569999999998</v>
      </c>
      <c r="L249" s="96">
        <f>IF(VLOOKUP(A249,$U$12:$AD$125,8)=VLOOKUP(A248,$U$12:$AD$125,8),0,VLOOKUP(A249,U$12:$AD$125,8))</f>
        <v>0</v>
      </c>
      <c r="M249" s="97">
        <f>IF(L249&gt;0,VLOOKUP(L249,T$12:$AC$125,7),0)</f>
        <v>0</v>
      </c>
      <c r="N249" s="92">
        <f t="shared" si="67"/>
        <v>0</v>
      </c>
      <c r="O249" s="92">
        <f t="shared" ca="1" si="68"/>
        <v>38.810569999999998</v>
      </c>
      <c r="P249" s="98" t="str">
        <f t="shared" si="73"/>
        <v>J=</v>
      </c>
      <c r="Q249" s="99">
        <f t="shared" si="74"/>
        <v>43936</v>
      </c>
      <c r="R249" s="11"/>
      <c r="S249" s="11"/>
      <c r="T249" s="89"/>
      <c r="U249" s="20"/>
      <c r="V249" s="19"/>
      <c r="W249" s="11"/>
      <c r="AA249" s="11"/>
      <c r="AB249" s="11"/>
      <c r="AC249" s="11"/>
      <c r="AD249" s="11"/>
      <c r="AE249" s="11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</row>
    <row r="250" spans="1:179" x14ac:dyDescent="0.2">
      <c r="A250" s="90">
        <f t="shared" si="69"/>
        <v>43789</v>
      </c>
      <c r="B250" s="92">
        <f t="shared" ca="1" si="75"/>
        <v>1039.0048300000001</v>
      </c>
      <c r="C250" s="92">
        <f t="shared" si="70"/>
        <v>1000</v>
      </c>
      <c r="D250" s="93">
        <f ca="1">IF(A250&lt;$B$1,VLOOKUP(A250,[1]DI!$A$4:$B$15000,2,FALSE),0)</f>
        <v>4.9000000000000002E-2</v>
      </c>
      <c r="E250" s="92">
        <f t="shared" ca="1" si="76"/>
        <v>1.8985000000000001E-4</v>
      </c>
      <c r="F250" s="94">
        <f t="shared" si="71"/>
        <v>0.98499999999999999</v>
      </c>
      <c r="G250" s="95">
        <f t="shared" ca="1" si="64"/>
        <v>1.0001870022499999</v>
      </c>
      <c r="H250" s="92">
        <f ca="1">TRUNC(PRODUCT(G$10:G249),15)</f>
        <v>1.0390048256176201</v>
      </c>
      <c r="I250" s="92">
        <f t="shared" si="72"/>
        <v>1</v>
      </c>
      <c r="J250" s="92">
        <f t="shared" ca="1" si="65"/>
        <v>1.0390048300000001</v>
      </c>
      <c r="K250" s="92">
        <f t="shared" ca="1" si="66"/>
        <v>39.004829999999998</v>
      </c>
      <c r="L250" s="96">
        <f>IF(VLOOKUP(A250,$U$12:$AD$125,8)=VLOOKUP(A249,$U$12:$AD$125,8),0,VLOOKUP(A250,U$12:$AD$125,8))</f>
        <v>0</v>
      </c>
      <c r="M250" s="97">
        <f>IF(L250&gt;0,VLOOKUP(L250,T$12:$AC$125,7),0)</f>
        <v>0</v>
      </c>
      <c r="N250" s="92">
        <f t="shared" si="67"/>
        <v>0</v>
      </c>
      <c r="O250" s="92">
        <f t="shared" ca="1" si="68"/>
        <v>39.004829999999998</v>
      </c>
      <c r="P250" s="98" t="str">
        <f t="shared" si="73"/>
        <v>J=</v>
      </c>
      <c r="Q250" s="99">
        <f t="shared" si="74"/>
        <v>43936</v>
      </c>
      <c r="R250" s="11"/>
      <c r="S250" s="11"/>
      <c r="T250" s="89"/>
      <c r="U250" s="20"/>
      <c r="V250" s="19"/>
      <c r="W250" s="11"/>
      <c r="AA250" s="11"/>
      <c r="AB250" s="11"/>
      <c r="AC250" s="11"/>
      <c r="AD250" s="11"/>
      <c r="AE250" s="11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</row>
    <row r="251" spans="1:179" x14ac:dyDescent="0.2">
      <c r="A251" s="90">
        <f t="shared" si="69"/>
        <v>43790</v>
      </c>
      <c r="B251" s="92">
        <f t="shared" ca="1" si="75"/>
        <v>1039.1991199900001</v>
      </c>
      <c r="C251" s="92">
        <f t="shared" si="70"/>
        <v>1000</v>
      </c>
      <c r="D251" s="93">
        <f ca="1">IF(A251&lt;$B$1,VLOOKUP(A251,[1]DI!$A$4:$B$15000,2,FALSE),0)</f>
        <v>4.9000000000000002E-2</v>
      </c>
      <c r="E251" s="92">
        <f t="shared" ca="1" si="76"/>
        <v>1.8985000000000001E-4</v>
      </c>
      <c r="F251" s="94">
        <f t="shared" si="71"/>
        <v>0.98499999999999999</v>
      </c>
      <c r="G251" s="95">
        <f t="shared" ca="1" si="64"/>
        <v>1.0001870022499999</v>
      </c>
      <c r="H251" s="92">
        <f ca="1">TRUNC(PRODUCT(G$10:G250),15)</f>
        <v>1.0391991218577701</v>
      </c>
      <c r="I251" s="92">
        <f t="shared" si="72"/>
        <v>1</v>
      </c>
      <c r="J251" s="92">
        <f t="shared" ca="1" si="65"/>
        <v>1.0391991199999999</v>
      </c>
      <c r="K251" s="92">
        <f t="shared" ca="1" si="66"/>
        <v>39.19911999</v>
      </c>
      <c r="L251" s="96">
        <f>IF(VLOOKUP(A251,$U$12:$AD$125,8)=VLOOKUP(A250,$U$12:$AD$125,8),0,VLOOKUP(A251,U$12:$AD$125,8))</f>
        <v>0</v>
      </c>
      <c r="M251" s="97">
        <f>IF(L251&gt;0,VLOOKUP(L251,T$12:$AC$125,7),0)</f>
        <v>0</v>
      </c>
      <c r="N251" s="92">
        <f t="shared" si="67"/>
        <v>0</v>
      </c>
      <c r="O251" s="92">
        <f t="shared" ca="1" si="68"/>
        <v>39.19911999</v>
      </c>
      <c r="P251" s="98" t="str">
        <f t="shared" si="73"/>
        <v>J=</v>
      </c>
      <c r="Q251" s="99">
        <f t="shared" si="74"/>
        <v>43936</v>
      </c>
      <c r="R251" s="11"/>
      <c r="S251" s="11"/>
      <c r="T251" s="89"/>
      <c r="U251" s="20"/>
      <c r="V251" s="19"/>
      <c r="W251" s="11"/>
      <c r="AA251" s="11"/>
      <c r="AB251" s="11"/>
      <c r="AC251" s="11"/>
      <c r="AD251" s="11"/>
      <c r="AE251" s="11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</row>
    <row r="252" spans="1:179" x14ac:dyDescent="0.2">
      <c r="A252" s="90">
        <f t="shared" si="69"/>
        <v>43791</v>
      </c>
      <c r="B252" s="92">
        <f t="shared" ca="1" si="75"/>
        <v>1039.3934499899999</v>
      </c>
      <c r="C252" s="92">
        <f t="shared" si="70"/>
        <v>1000</v>
      </c>
      <c r="D252" s="93">
        <f ca="1">IF(A252&lt;$B$1,VLOOKUP(A252,[1]DI!$A$4:$B$15000,2,FALSE),0)</f>
        <v>4.9000000000000002E-2</v>
      </c>
      <c r="E252" s="92">
        <f t="shared" ca="1" si="76"/>
        <v>1.8985000000000001E-4</v>
      </c>
      <c r="F252" s="94">
        <f t="shared" si="71"/>
        <v>0.98499999999999999</v>
      </c>
      <c r="G252" s="95">
        <f t="shared" ca="1" si="64"/>
        <v>1.0001870022499999</v>
      </c>
      <c r="H252" s="92">
        <f ca="1">TRUNC(PRODUCT(G$10:G251),15)</f>
        <v>1.03939345443176</v>
      </c>
      <c r="I252" s="92">
        <f t="shared" si="72"/>
        <v>1</v>
      </c>
      <c r="J252" s="92">
        <f t="shared" ca="1" si="65"/>
        <v>1.0393934499999999</v>
      </c>
      <c r="K252" s="92">
        <f t="shared" ca="1" si="66"/>
        <v>39.393449990000001</v>
      </c>
      <c r="L252" s="96">
        <f>IF(VLOOKUP(A252,$U$12:$AD$125,8)=VLOOKUP(A251,$U$12:$AD$125,8),0,VLOOKUP(A252,U$12:$AD$125,8))</f>
        <v>0</v>
      </c>
      <c r="M252" s="97">
        <f>IF(L252&gt;0,VLOOKUP(L252,T$12:$AC$125,7),0)</f>
        <v>0</v>
      </c>
      <c r="N252" s="92">
        <f t="shared" si="67"/>
        <v>0</v>
      </c>
      <c r="O252" s="92">
        <f t="shared" ca="1" si="68"/>
        <v>39.393449990000001</v>
      </c>
      <c r="P252" s="98" t="str">
        <f t="shared" si="73"/>
        <v>J=</v>
      </c>
      <c r="Q252" s="99">
        <f t="shared" si="74"/>
        <v>43936</v>
      </c>
      <c r="R252" s="11"/>
      <c r="S252" s="11"/>
      <c r="T252" s="89"/>
      <c r="U252" s="23"/>
      <c r="V252" s="19"/>
      <c r="W252" s="11"/>
      <c r="AA252" s="11"/>
      <c r="AB252" s="11"/>
      <c r="AC252" s="11"/>
      <c r="AD252" s="11"/>
      <c r="AE252" s="11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</row>
    <row r="253" spans="1:179" x14ac:dyDescent="0.2">
      <c r="A253" s="90">
        <f t="shared" si="69"/>
        <v>43792</v>
      </c>
      <c r="B253" s="92">
        <f t="shared" ca="1" si="75"/>
        <v>1039.5878199900001</v>
      </c>
      <c r="C253" s="92">
        <f t="shared" si="70"/>
        <v>1000</v>
      </c>
      <c r="D253" s="93">
        <f ca="1">IF(A253&lt;$B$1,VLOOKUP(A253,[1]DI!$A$4:$B$15000,2,FALSE),0)</f>
        <v>0</v>
      </c>
      <c r="E253" s="92">
        <f t="shared" ca="1" si="76"/>
        <v>0</v>
      </c>
      <c r="F253" s="94">
        <f t="shared" si="71"/>
        <v>0.98499999999999999</v>
      </c>
      <c r="G253" s="95">
        <f t="shared" ca="1" si="64"/>
        <v>1</v>
      </c>
      <c r="H253" s="92">
        <f ca="1">TRUNC(PRODUCT(G$10:G252),15)</f>
        <v>1.03958782334637</v>
      </c>
      <c r="I253" s="92">
        <f t="shared" si="72"/>
        <v>1</v>
      </c>
      <c r="J253" s="92">
        <f t="shared" ca="1" si="65"/>
        <v>1.0395878199999999</v>
      </c>
      <c r="K253" s="92">
        <f t="shared" ca="1" si="66"/>
        <v>39.58781999</v>
      </c>
      <c r="L253" s="96">
        <f>IF(VLOOKUP(A253,$U$12:$AD$125,8)=VLOOKUP(A252,$U$12:$AD$125,8),0,VLOOKUP(A253,U$12:$AD$125,8))</f>
        <v>0</v>
      </c>
      <c r="M253" s="97">
        <f>IF(L253&gt;0,VLOOKUP(L253,T$12:$AC$125,7),0)</f>
        <v>0</v>
      </c>
      <c r="N253" s="92">
        <f t="shared" si="67"/>
        <v>0</v>
      </c>
      <c r="O253" s="92">
        <f t="shared" ca="1" si="68"/>
        <v>39.58781999</v>
      </c>
      <c r="P253" s="98" t="str">
        <f t="shared" si="73"/>
        <v>J=</v>
      </c>
      <c r="Q253" s="99">
        <f t="shared" si="74"/>
        <v>43936</v>
      </c>
      <c r="R253" s="11"/>
      <c r="S253" s="11"/>
      <c r="T253" s="89"/>
      <c r="U253" s="20"/>
      <c r="V253" s="19"/>
      <c r="W253" s="11"/>
      <c r="AA253" s="11"/>
      <c r="AB253" s="11"/>
      <c r="AC253" s="11"/>
      <c r="AD253" s="11"/>
      <c r="AE253" s="11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</row>
    <row r="254" spans="1:179" x14ac:dyDescent="0.2">
      <c r="A254" s="90">
        <f t="shared" si="69"/>
        <v>43793</v>
      </c>
      <c r="B254" s="92">
        <f t="shared" ca="1" si="75"/>
        <v>1039.5878199900001</v>
      </c>
      <c r="C254" s="92">
        <f t="shared" si="70"/>
        <v>1000</v>
      </c>
      <c r="D254" s="93">
        <f ca="1">IF(A254&lt;$B$1,VLOOKUP(A254,[1]DI!$A$4:$B$15000,2,FALSE),0)</f>
        <v>0</v>
      </c>
      <c r="E254" s="92">
        <f t="shared" ca="1" si="76"/>
        <v>0</v>
      </c>
      <c r="F254" s="94">
        <f t="shared" si="71"/>
        <v>0.98499999999999999</v>
      </c>
      <c r="G254" s="95">
        <f t="shared" ca="1" si="64"/>
        <v>1</v>
      </c>
      <c r="H254" s="92">
        <f ca="1">TRUNC(PRODUCT(G$10:G253),15)</f>
        <v>1.03958782334637</v>
      </c>
      <c r="I254" s="92">
        <f t="shared" si="72"/>
        <v>1</v>
      </c>
      <c r="J254" s="92">
        <f t="shared" ca="1" si="65"/>
        <v>1.0395878199999999</v>
      </c>
      <c r="K254" s="92">
        <f t="shared" ca="1" si="66"/>
        <v>39.58781999</v>
      </c>
      <c r="L254" s="96">
        <f>IF(VLOOKUP(A254,$U$12:$AD$125,8)=VLOOKUP(A253,$U$12:$AD$125,8),0,VLOOKUP(A254,U$12:$AD$125,8))</f>
        <v>0</v>
      </c>
      <c r="M254" s="97">
        <f>IF(L254&gt;0,VLOOKUP(L254,T$12:$AC$125,7),0)</f>
        <v>0</v>
      </c>
      <c r="N254" s="92">
        <f t="shared" si="67"/>
        <v>0</v>
      </c>
      <c r="O254" s="92">
        <f t="shared" ca="1" si="68"/>
        <v>39.58781999</v>
      </c>
      <c r="P254" s="98" t="str">
        <f t="shared" si="73"/>
        <v>J=</v>
      </c>
      <c r="Q254" s="99">
        <f t="shared" si="74"/>
        <v>43936</v>
      </c>
      <c r="R254" s="11"/>
      <c r="S254" s="11"/>
      <c r="T254" s="89"/>
      <c r="U254" s="20"/>
      <c r="V254" s="19"/>
      <c r="W254" s="11"/>
      <c r="AA254" s="11"/>
      <c r="AB254" s="11"/>
      <c r="AC254" s="11"/>
      <c r="AD254" s="11"/>
      <c r="AE254" s="11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</row>
    <row r="255" spans="1:179" x14ac:dyDescent="0.2">
      <c r="A255" s="90">
        <f t="shared" si="69"/>
        <v>43794</v>
      </c>
      <c r="B255" s="92">
        <f t="shared" ca="1" si="75"/>
        <v>1039.5878199900001</v>
      </c>
      <c r="C255" s="92">
        <f t="shared" si="70"/>
        <v>1000</v>
      </c>
      <c r="D255" s="93">
        <f ca="1">IF(A255&lt;$B$1,VLOOKUP(A255,[1]DI!$A$4:$B$15000,2,FALSE),0)</f>
        <v>4.9000000000000002E-2</v>
      </c>
      <c r="E255" s="92">
        <f t="shared" ca="1" si="76"/>
        <v>1.8985000000000001E-4</v>
      </c>
      <c r="F255" s="94">
        <f t="shared" si="71"/>
        <v>0.98499999999999999</v>
      </c>
      <c r="G255" s="95">
        <f t="shared" ca="1" si="64"/>
        <v>1.0001870022499999</v>
      </c>
      <c r="H255" s="92">
        <f ca="1">TRUNC(PRODUCT(G$10:G254),15)</f>
        <v>1.03958782334637</v>
      </c>
      <c r="I255" s="92">
        <f t="shared" si="72"/>
        <v>1</v>
      </c>
      <c r="J255" s="92">
        <f t="shared" ca="1" si="65"/>
        <v>1.0395878199999999</v>
      </c>
      <c r="K255" s="92">
        <f t="shared" ca="1" si="66"/>
        <v>39.58781999</v>
      </c>
      <c r="L255" s="96">
        <f>IF(VLOOKUP(A255,$U$12:$AD$125,8)=VLOOKUP(A254,$U$12:$AD$125,8),0,VLOOKUP(A255,U$12:$AD$125,8))</f>
        <v>0</v>
      </c>
      <c r="M255" s="97">
        <f>IF(L255&gt;0,VLOOKUP(L255,T$12:$AC$125,7),0)</f>
        <v>0</v>
      </c>
      <c r="N255" s="92">
        <f t="shared" si="67"/>
        <v>0</v>
      </c>
      <c r="O255" s="92">
        <f t="shared" ca="1" si="68"/>
        <v>39.58781999</v>
      </c>
      <c r="P255" s="98" t="str">
        <f t="shared" si="73"/>
        <v>J=</v>
      </c>
      <c r="Q255" s="99">
        <f t="shared" si="74"/>
        <v>43936</v>
      </c>
      <c r="R255" s="11"/>
      <c r="S255" s="11"/>
      <c r="T255" s="88"/>
      <c r="U255" s="40"/>
      <c r="V255" s="19"/>
      <c r="W255" s="11"/>
      <c r="AA255" s="11"/>
      <c r="AB255" s="11"/>
      <c r="AC255" s="11"/>
      <c r="AD255" s="11"/>
      <c r="AE255" s="11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</row>
    <row r="256" spans="1:179" x14ac:dyDescent="0.2">
      <c r="A256" s="90">
        <f t="shared" si="69"/>
        <v>43795</v>
      </c>
      <c r="B256" s="92">
        <f t="shared" ca="1" si="75"/>
        <v>1039.7822299899999</v>
      </c>
      <c r="C256" s="92">
        <f t="shared" si="70"/>
        <v>1000</v>
      </c>
      <c r="D256" s="93">
        <f ca="1">IF(A256&lt;$B$1,VLOOKUP(A256,[1]DI!$A$4:$B$15000,2,FALSE),0)</f>
        <v>4.9000000000000002E-2</v>
      </c>
      <c r="E256" s="92">
        <f t="shared" ca="1" si="76"/>
        <v>1.8985000000000001E-4</v>
      </c>
      <c r="F256" s="94">
        <f t="shared" si="71"/>
        <v>0.98499999999999999</v>
      </c>
      <c r="G256" s="95">
        <f t="shared" ca="1" si="64"/>
        <v>1.0001870022499999</v>
      </c>
      <c r="H256" s="92">
        <f ca="1">TRUNC(PRODUCT(G$10:G255),15)</f>
        <v>1.03978222860841</v>
      </c>
      <c r="I256" s="92">
        <f t="shared" si="72"/>
        <v>1</v>
      </c>
      <c r="J256" s="92">
        <f t="shared" ca="1" si="65"/>
        <v>1.0397822299999999</v>
      </c>
      <c r="K256" s="92">
        <f t="shared" ca="1" si="66"/>
        <v>39.782229989999998</v>
      </c>
      <c r="L256" s="96">
        <f>IF(VLOOKUP(A256,$U$12:$AD$125,8)=VLOOKUP(A255,$U$12:$AD$125,8),0,VLOOKUP(A256,U$12:$AD$125,8))</f>
        <v>0</v>
      </c>
      <c r="M256" s="97">
        <f>IF(L256&gt;0,VLOOKUP(L256,T$12:$AC$125,7),0)</f>
        <v>0</v>
      </c>
      <c r="N256" s="92">
        <f t="shared" si="67"/>
        <v>0</v>
      </c>
      <c r="O256" s="92">
        <f t="shared" ca="1" si="68"/>
        <v>39.782229989999998</v>
      </c>
      <c r="P256" s="98" t="str">
        <f t="shared" si="73"/>
        <v>J=</v>
      </c>
      <c r="Q256" s="99">
        <f t="shared" si="74"/>
        <v>43936</v>
      </c>
      <c r="R256" s="11"/>
      <c r="S256" s="11"/>
      <c r="T256" s="89"/>
      <c r="U256" s="20"/>
      <c r="V256" s="19"/>
      <c r="W256" s="11"/>
      <c r="AA256" s="11"/>
      <c r="AB256" s="11"/>
      <c r="AC256" s="11"/>
      <c r="AD256" s="11"/>
      <c r="AE256" s="11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</row>
    <row r="257" spans="1:181" x14ac:dyDescent="0.2">
      <c r="A257" s="90">
        <f t="shared" si="69"/>
        <v>43796</v>
      </c>
      <c r="B257" s="92">
        <f t="shared" ca="1" si="75"/>
        <v>1039.9766699899999</v>
      </c>
      <c r="C257" s="92">
        <f t="shared" si="70"/>
        <v>1000</v>
      </c>
      <c r="D257" s="93">
        <f ca="1">IF(A257&lt;$B$1,VLOOKUP(A257,[1]DI!$A$4:$B$15000,2,FALSE),0)</f>
        <v>4.9000000000000002E-2</v>
      </c>
      <c r="E257" s="92">
        <f t="shared" ca="1" si="76"/>
        <v>1.8985000000000001E-4</v>
      </c>
      <c r="F257" s="94">
        <f t="shared" si="71"/>
        <v>0.98499999999999999</v>
      </c>
      <c r="G257" s="95">
        <f t="shared" ca="1" si="64"/>
        <v>1.0001870022499999</v>
      </c>
      <c r="H257" s="92">
        <f ca="1">TRUNC(PRODUCT(G$10:G256),15)</f>
        <v>1.03997667022467</v>
      </c>
      <c r="I257" s="92">
        <f t="shared" si="72"/>
        <v>1</v>
      </c>
      <c r="J257" s="92">
        <f t="shared" ca="1" si="65"/>
        <v>1.0399766699999999</v>
      </c>
      <c r="K257" s="92">
        <f t="shared" ca="1" si="66"/>
        <v>39.976669989999998</v>
      </c>
      <c r="L257" s="96">
        <f>IF(VLOOKUP(A257,$U$12:$AD$125,8)=VLOOKUP(A256,$U$12:$AD$125,8),0,VLOOKUP(A257,U$12:$AD$125,8))</f>
        <v>0</v>
      </c>
      <c r="M257" s="97">
        <f>IF(L257&gt;0,VLOOKUP(L257,T$12:$AC$125,7),0)</f>
        <v>0</v>
      </c>
      <c r="N257" s="92">
        <f t="shared" si="67"/>
        <v>0</v>
      </c>
      <c r="O257" s="92">
        <f t="shared" ca="1" si="68"/>
        <v>39.976669989999998</v>
      </c>
      <c r="P257" s="98" t="str">
        <f t="shared" si="73"/>
        <v>J=</v>
      </c>
      <c r="Q257" s="99">
        <f t="shared" si="74"/>
        <v>43936</v>
      </c>
      <c r="R257" s="11"/>
      <c r="S257" s="11"/>
      <c r="T257" s="89"/>
      <c r="U257" s="20"/>
      <c r="V257" s="19"/>
      <c r="W257" s="11"/>
      <c r="AA257" s="11"/>
      <c r="AB257" s="11"/>
      <c r="AC257" s="11"/>
      <c r="AD257" s="11"/>
      <c r="AE257" s="11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</row>
    <row r="258" spans="1:181" x14ac:dyDescent="0.2">
      <c r="A258" s="90">
        <f t="shared" si="69"/>
        <v>43797</v>
      </c>
      <c r="B258" s="92">
        <f t="shared" ca="1" si="75"/>
        <v>1040.17114999</v>
      </c>
      <c r="C258" s="92">
        <f t="shared" si="70"/>
        <v>1000</v>
      </c>
      <c r="D258" s="93">
        <f ca="1">IF(A258&lt;$B$1,VLOOKUP(A258,[1]DI!$A$4:$B$15000,2,FALSE),0)</f>
        <v>4.9000000000000002E-2</v>
      </c>
      <c r="E258" s="92">
        <f t="shared" ca="1" si="76"/>
        <v>1.8985000000000001E-4</v>
      </c>
      <c r="F258" s="94">
        <f t="shared" si="71"/>
        <v>0.98499999999999999</v>
      </c>
      <c r="G258" s="95">
        <f t="shared" ca="1" si="64"/>
        <v>1.0001870022499999</v>
      </c>
      <c r="H258" s="92">
        <f ca="1">TRUNC(PRODUCT(G$10:G257),15)</f>
        <v>1.04017114820195</v>
      </c>
      <c r="I258" s="92">
        <f t="shared" si="72"/>
        <v>1</v>
      </c>
      <c r="J258" s="92">
        <f t="shared" ca="1" si="65"/>
        <v>1.0401711499999999</v>
      </c>
      <c r="K258" s="92">
        <f t="shared" ca="1" si="66"/>
        <v>40.171149990000004</v>
      </c>
      <c r="L258" s="96">
        <f>IF(VLOOKUP(A258,$U$12:$AD$125,8)=VLOOKUP(A257,$U$12:$AD$125,8),0,VLOOKUP(A258,U$12:$AD$125,8))</f>
        <v>0</v>
      </c>
      <c r="M258" s="97">
        <f>IF(L258&gt;0,VLOOKUP(L258,T$12:$AC$125,7),0)</f>
        <v>0</v>
      </c>
      <c r="N258" s="92">
        <f t="shared" si="67"/>
        <v>0</v>
      </c>
      <c r="O258" s="92">
        <f t="shared" ca="1" si="68"/>
        <v>40.171149990000004</v>
      </c>
      <c r="P258" s="98" t="str">
        <f t="shared" si="73"/>
        <v>J=</v>
      </c>
      <c r="Q258" s="99">
        <f t="shared" si="74"/>
        <v>43936</v>
      </c>
      <c r="R258" s="38"/>
      <c r="S258" s="33"/>
      <c r="T258" s="89"/>
      <c r="U258" s="20"/>
      <c r="V258" s="34"/>
      <c r="W258" s="33"/>
      <c r="X258" s="34"/>
      <c r="Y258" s="34"/>
      <c r="Z258" s="34"/>
      <c r="AA258" s="33"/>
      <c r="AB258" s="33"/>
      <c r="AC258" s="33"/>
      <c r="AD258" s="33"/>
      <c r="AE258" s="33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</row>
    <row r="259" spans="1:181" x14ac:dyDescent="0.2">
      <c r="A259" s="90">
        <f t="shared" si="69"/>
        <v>43798</v>
      </c>
      <c r="B259" s="92">
        <f t="shared" ca="1" si="75"/>
        <v>1040.3656599999999</v>
      </c>
      <c r="C259" s="92">
        <f t="shared" si="70"/>
        <v>1000</v>
      </c>
      <c r="D259" s="93">
        <f ca="1">IF(A259&lt;$B$1,VLOOKUP(A259,[1]DI!$A$4:$B$15000,2,FALSE),0)</f>
        <v>4.9000000000000002E-2</v>
      </c>
      <c r="E259" s="92">
        <f t="shared" ca="1" si="76"/>
        <v>1.8985000000000001E-4</v>
      </c>
      <c r="F259" s="94">
        <f t="shared" si="71"/>
        <v>0.98499999999999999</v>
      </c>
      <c r="G259" s="95">
        <f t="shared" ca="1" si="64"/>
        <v>1.0001870022499999</v>
      </c>
      <c r="H259" s="92">
        <f ca="1">TRUNC(PRODUCT(G$10:G258),15)</f>
        <v>1.0403656625470501</v>
      </c>
      <c r="I259" s="92">
        <f t="shared" si="72"/>
        <v>1</v>
      </c>
      <c r="J259" s="92">
        <f t="shared" ca="1" si="65"/>
        <v>1.04036566</v>
      </c>
      <c r="K259" s="92">
        <f t="shared" ca="1" si="66"/>
        <v>40.365659999999998</v>
      </c>
      <c r="L259" s="96">
        <f>IF(VLOOKUP(A259,$U$12:$AD$125,8)=VLOOKUP(A258,$U$12:$AD$125,8),0,VLOOKUP(A259,U$12:$AD$125,8))</f>
        <v>0</v>
      </c>
      <c r="M259" s="97">
        <f>IF(L259&gt;0,VLOOKUP(L259,T$12:$AC$125,7),0)</f>
        <v>0</v>
      </c>
      <c r="N259" s="92">
        <f t="shared" si="67"/>
        <v>0</v>
      </c>
      <c r="O259" s="92">
        <f t="shared" ca="1" si="68"/>
        <v>40.365659999999998</v>
      </c>
      <c r="P259" s="98" t="str">
        <f t="shared" si="73"/>
        <v>J=</v>
      </c>
      <c r="Q259" s="99">
        <f t="shared" si="74"/>
        <v>43936</v>
      </c>
      <c r="R259" s="11"/>
      <c r="S259" s="11"/>
      <c r="T259" s="89"/>
      <c r="U259" s="20"/>
      <c r="V259" s="19"/>
      <c r="W259" s="11"/>
      <c r="AA259" s="11"/>
      <c r="AB259" s="11"/>
      <c r="AC259" s="11"/>
      <c r="AD259" s="11"/>
      <c r="AE259" s="11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</row>
    <row r="260" spans="1:181" x14ac:dyDescent="0.2">
      <c r="A260" s="90">
        <f t="shared" si="69"/>
        <v>43799</v>
      </c>
      <c r="B260" s="92">
        <f t="shared" ca="1" si="75"/>
        <v>1040.5602100000001</v>
      </c>
      <c r="C260" s="92">
        <f t="shared" si="70"/>
        <v>1000</v>
      </c>
      <c r="D260" s="93">
        <f ca="1">IF(A260&lt;$B$1,VLOOKUP(A260,[1]DI!$A$4:$B$15000,2,FALSE),0)</f>
        <v>0</v>
      </c>
      <c r="E260" s="92">
        <f t="shared" ca="1" si="76"/>
        <v>0</v>
      </c>
      <c r="F260" s="94">
        <f t="shared" si="71"/>
        <v>0.98499999999999999</v>
      </c>
      <c r="G260" s="95">
        <f t="shared" ca="1" si="64"/>
        <v>1</v>
      </c>
      <c r="H260" s="92">
        <f ca="1">TRUNC(PRODUCT(G$10:G259),15)</f>
        <v>1.04056021326676</v>
      </c>
      <c r="I260" s="92">
        <f t="shared" si="72"/>
        <v>1</v>
      </c>
      <c r="J260" s="92">
        <f t="shared" ca="1" si="65"/>
        <v>1.04056021</v>
      </c>
      <c r="K260" s="92">
        <f t="shared" ca="1" si="66"/>
        <v>40.560209999999998</v>
      </c>
      <c r="L260" s="96">
        <f>IF(VLOOKUP(A260,$U$12:$AD$125,8)=VLOOKUP(A259,$U$12:$AD$125,8),0,VLOOKUP(A260,U$12:$AD$125,8))</f>
        <v>0</v>
      </c>
      <c r="M260" s="97">
        <f>IF(L260&gt;0,VLOOKUP(L260,T$12:$AC$125,7),0)</f>
        <v>0</v>
      </c>
      <c r="N260" s="92">
        <f t="shared" si="67"/>
        <v>0</v>
      </c>
      <c r="O260" s="92">
        <f t="shared" ca="1" si="68"/>
        <v>40.560209999999998</v>
      </c>
      <c r="P260" s="98" t="str">
        <f t="shared" si="73"/>
        <v>J=</v>
      </c>
      <c r="Q260" s="99">
        <f t="shared" si="74"/>
        <v>43936</v>
      </c>
      <c r="R260" s="11"/>
      <c r="S260" s="11"/>
      <c r="T260" s="89"/>
      <c r="U260" s="20"/>
      <c r="V260" s="19"/>
      <c r="W260" s="11"/>
      <c r="AA260" s="11"/>
      <c r="AB260" s="11"/>
      <c r="AC260" s="11"/>
      <c r="AD260" s="11"/>
      <c r="AE260" s="11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</row>
    <row r="261" spans="1:181" x14ac:dyDescent="0.2">
      <c r="A261" s="90">
        <f t="shared" si="69"/>
        <v>43800</v>
      </c>
      <c r="B261" s="92">
        <f t="shared" ca="1" si="75"/>
        <v>1040.5602100000001</v>
      </c>
      <c r="C261" s="92">
        <f t="shared" si="70"/>
        <v>1000</v>
      </c>
      <c r="D261" s="93">
        <f ca="1">IF(A261&lt;$B$1,VLOOKUP(A261,[1]DI!$A$4:$B$15000,2,FALSE),0)</f>
        <v>0</v>
      </c>
      <c r="E261" s="92">
        <f t="shared" ca="1" si="76"/>
        <v>0</v>
      </c>
      <c r="F261" s="94">
        <f t="shared" si="71"/>
        <v>0.98499999999999999</v>
      </c>
      <c r="G261" s="95">
        <f t="shared" ca="1" si="64"/>
        <v>1</v>
      </c>
      <c r="H261" s="92">
        <f ca="1">TRUNC(PRODUCT(G$10:G260),15)</f>
        <v>1.04056021326676</v>
      </c>
      <c r="I261" s="92">
        <f t="shared" si="72"/>
        <v>1</v>
      </c>
      <c r="J261" s="92">
        <f t="shared" ca="1" si="65"/>
        <v>1.04056021</v>
      </c>
      <c r="K261" s="92">
        <f t="shared" ca="1" si="66"/>
        <v>40.560209999999998</v>
      </c>
      <c r="L261" s="96">
        <f>IF(VLOOKUP(A261,$U$12:$AD$125,8)=VLOOKUP(A260,$U$12:$AD$125,8),0,VLOOKUP(A261,U$12:$AD$125,8))</f>
        <v>0</v>
      </c>
      <c r="M261" s="97">
        <f>IF(L261&gt;0,VLOOKUP(L261,T$12:$AC$125,7),0)</f>
        <v>0</v>
      </c>
      <c r="N261" s="92">
        <f t="shared" si="67"/>
        <v>0</v>
      </c>
      <c r="O261" s="92">
        <f t="shared" ca="1" si="68"/>
        <v>40.560209999999998</v>
      </c>
      <c r="P261" s="98" t="str">
        <f t="shared" si="73"/>
        <v>J=</v>
      </c>
      <c r="Q261" s="99">
        <f t="shared" si="74"/>
        <v>43936</v>
      </c>
      <c r="R261" s="11"/>
      <c r="S261" s="11"/>
      <c r="T261" s="89"/>
      <c r="U261" s="20"/>
      <c r="V261" s="19"/>
      <c r="W261" s="11"/>
      <c r="AA261" s="11"/>
      <c r="AB261" s="11"/>
      <c r="AC261" s="11"/>
      <c r="AD261" s="11"/>
      <c r="AE261" s="11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</row>
    <row r="262" spans="1:181" x14ac:dyDescent="0.2">
      <c r="A262" s="90">
        <f t="shared" si="69"/>
        <v>43801</v>
      </c>
      <c r="B262" s="92">
        <f t="shared" ca="1" si="75"/>
        <v>1040.5602100000001</v>
      </c>
      <c r="C262" s="92">
        <f t="shared" si="70"/>
        <v>1000</v>
      </c>
      <c r="D262" s="93">
        <f ca="1">IF(A262&lt;$B$1,VLOOKUP(A262,[1]DI!$A$4:$B$15000,2,FALSE),0)</f>
        <v>4.9000000000000002E-2</v>
      </c>
      <c r="E262" s="92">
        <f t="shared" ca="1" si="76"/>
        <v>1.8985000000000001E-4</v>
      </c>
      <c r="F262" s="94">
        <f t="shared" si="71"/>
        <v>0.98499999999999999</v>
      </c>
      <c r="G262" s="95">
        <f t="shared" ca="1" si="64"/>
        <v>1.0001870022499999</v>
      </c>
      <c r="H262" s="92">
        <f ca="1">TRUNC(PRODUCT(G$10:G261),15)</f>
        <v>1.04056021326676</v>
      </c>
      <c r="I262" s="92">
        <f t="shared" si="72"/>
        <v>1</v>
      </c>
      <c r="J262" s="92">
        <f t="shared" ca="1" si="65"/>
        <v>1.04056021</v>
      </c>
      <c r="K262" s="92">
        <f t="shared" ca="1" si="66"/>
        <v>40.560209999999998</v>
      </c>
      <c r="L262" s="96">
        <f>IF(VLOOKUP(A262,$U$12:$AD$125,8)=VLOOKUP(A261,$U$12:$AD$125,8),0,VLOOKUP(A262,U$12:$AD$125,8))</f>
        <v>0</v>
      </c>
      <c r="M262" s="97">
        <f>IF(L262&gt;0,VLOOKUP(L262,T$12:$AC$125,7),0)</f>
        <v>0</v>
      </c>
      <c r="N262" s="92">
        <f t="shared" si="67"/>
        <v>0</v>
      </c>
      <c r="O262" s="92">
        <f t="shared" ca="1" si="68"/>
        <v>40.560209999999998</v>
      </c>
      <c r="P262" s="98" t="str">
        <f t="shared" si="73"/>
        <v>J=</v>
      </c>
      <c r="Q262" s="99">
        <f t="shared" si="74"/>
        <v>43936</v>
      </c>
      <c r="R262" s="11"/>
      <c r="S262" s="11"/>
      <c r="T262" s="89"/>
      <c r="U262" s="23"/>
      <c r="V262" s="19"/>
      <c r="W262" s="11"/>
      <c r="AA262" s="11"/>
      <c r="AB262" s="11"/>
      <c r="AC262" s="11"/>
      <c r="AD262" s="11"/>
      <c r="AE262" s="11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</row>
    <row r="263" spans="1:181" x14ac:dyDescent="0.2">
      <c r="A263" s="90">
        <f t="shared" si="69"/>
        <v>43802</v>
      </c>
      <c r="B263" s="92">
        <f t="shared" ca="1" si="75"/>
        <v>1040.7547999999999</v>
      </c>
      <c r="C263" s="92">
        <f t="shared" si="70"/>
        <v>1000</v>
      </c>
      <c r="D263" s="93">
        <f ca="1">IF(A263&lt;$B$1,VLOOKUP(A263,[1]DI!$A$4:$B$15000,2,FALSE),0)</f>
        <v>4.9000000000000002E-2</v>
      </c>
      <c r="E263" s="92">
        <f t="shared" ca="1" si="76"/>
        <v>1.8985000000000001E-4</v>
      </c>
      <c r="F263" s="94">
        <f t="shared" si="71"/>
        <v>0.98499999999999999</v>
      </c>
      <c r="G263" s="95">
        <f t="shared" ca="1" si="64"/>
        <v>1.0001870022499999</v>
      </c>
      <c r="H263" s="92">
        <f ca="1">TRUNC(PRODUCT(G$10:G262),15)</f>
        <v>1.0407548003679099</v>
      </c>
      <c r="I263" s="92">
        <f t="shared" si="72"/>
        <v>1</v>
      </c>
      <c r="J263" s="92">
        <f t="shared" ca="1" si="65"/>
        <v>1.0407548</v>
      </c>
      <c r="K263" s="92">
        <f t="shared" ca="1" si="66"/>
        <v>40.754800000000003</v>
      </c>
      <c r="L263" s="96">
        <f>IF(VLOOKUP(A263,$U$12:$AD$125,8)=VLOOKUP(A262,$U$12:$AD$125,8),0,VLOOKUP(A263,U$12:$AD$125,8))</f>
        <v>0</v>
      </c>
      <c r="M263" s="97">
        <f>IF(L263&gt;0,VLOOKUP(L263,T$12:$AC$125,7),0)</f>
        <v>0</v>
      </c>
      <c r="N263" s="92">
        <f t="shared" si="67"/>
        <v>0</v>
      </c>
      <c r="O263" s="92">
        <f t="shared" ca="1" si="68"/>
        <v>40.754800000000003</v>
      </c>
      <c r="P263" s="98" t="str">
        <f t="shared" si="73"/>
        <v>J=</v>
      </c>
      <c r="Q263" s="99">
        <f t="shared" si="74"/>
        <v>43936</v>
      </c>
      <c r="R263" s="11"/>
      <c r="S263" s="11"/>
      <c r="T263" s="89"/>
      <c r="U263" s="20"/>
      <c r="V263" s="19"/>
      <c r="W263" s="11"/>
      <c r="AA263" s="11"/>
      <c r="AB263" s="11"/>
      <c r="AC263" s="11"/>
      <c r="AD263" s="11"/>
      <c r="AE263" s="11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</row>
    <row r="264" spans="1:181" x14ac:dyDescent="0.2">
      <c r="A264" s="90">
        <f t="shared" si="69"/>
        <v>43803</v>
      </c>
      <c r="B264" s="92">
        <f t="shared" ca="1" si="75"/>
        <v>1040.9494199999999</v>
      </c>
      <c r="C264" s="92">
        <f t="shared" si="70"/>
        <v>1000</v>
      </c>
      <c r="D264" s="93">
        <f ca="1">IF(A264&lt;$B$1,VLOOKUP(A264,[1]DI!$A$4:$B$15000,2,FALSE),0)</f>
        <v>4.9000000000000002E-2</v>
      </c>
      <c r="E264" s="92">
        <f t="shared" ca="1" si="76"/>
        <v>1.8985000000000001E-4</v>
      </c>
      <c r="F264" s="94">
        <f t="shared" si="71"/>
        <v>0.98499999999999999</v>
      </c>
      <c r="G264" s="95">
        <f t="shared" ca="1" si="64"/>
        <v>1.0001870022499999</v>
      </c>
      <c r="H264" s="92">
        <f ca="1">TRUNC(PRODUCT(G$10:G263),15)</f>
        <v>1.0409494238572701</v>
      </c>
      <c r="I264" s="92">
        <f t="shared" si="72"/>
        <v>1</v>
      </c>
      <c r="J264" s="92">
        <f t="shared" ca="1" si="65"/>
        <v>1.04094942</v>
      </c>
      <c r="K264" s="92">
        <f t="shared" ca="1" si="66"/>
        <v>40.949420000000003</v>
      </c>
      <c r="L264" s="96">
        <f>IF(VLOOKUP(A264,$U$12:$AD$125,8)=VLOOKUP(A263,$U$12:$AD$125,8),0,VLOOKUP(A264,U$12:$AD$125,8))</f>
        <v>0</v>
      </c>
      <c r="M264" s="97">
        <f>IF(L264&gt;0,VLOOKUP(L264,T$12:$AC$125,7),0)</f>
        <v>0</v>
      </c>
      <c r="N264" s="92">
        <f t="shared" si="67"/>
        <v>0</v>
      </c>
      <c r="O264" s="92">
        <f t="shared" ca="1" si="68"/>
        <v>40.949420000000003</v>
      </c>
      <c r="P264" s="98" t="str">
        <f t="shared" si="73"/>
        <v>J=</v>
      </c>
      <c r="Q264" s="99">
        <f t="shared" si="74"/>
        <v>43936</v>
      </c>
      <c r="R264" s="11"/>
      <c r="S264" s="11"/>
      <c r="T264" s="89"/>
      <c r="U264" s="20"/>
      <c r="V264" s="19"/>
      <c r="W264" s="11"/>
      <c r="AA264" s="11"/>
      <c r="AB264" s="11"/>
      <c r="AC264" s="11"/>
      <c r="AD264" s="11"/>
      <c r="AE264" s="11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</row>
    <row r="265" spans="1:181" x14ac:dyDescent="0.2">
      <c r="A265" s="90">
        <f t="shared" si="69"/>
        <v>43804</v>
      </c>
      <c r="B265" s="92">
        <f t="shared" ca="1" si="75"/>
        <v>1041.14408</v>
      </c>
      <c r="C265" s="92">
        <f t="shared" si="70"/>
        <v>1000</v>
      </c>
      <c r="D265" s="93">
        <f ca="1">IF(A265&lt;$B$1,VLOOKUP(A265,[1]DI!$A$4:$B$15000,2,FALSE),0)</f>
        <v>4.9000000000000002E-2</v>
      </c>
      <c r="E265" s="92">
        <f t="shared" ca="1" si="76"/>
        <v>1.8985000000000001E-4</v>
      </c>
      <c r="F265" s="94">
        <f t="shared" si="71"/>
        <v>0.98499999999999999</v>
      </c>
      <c r="G265" s="95">
        <f t="shared" ca="1" si="64"/>
        <v>1.0001870022499999</v>
      </c>
      <c r="H265" s="92">
        <f ca="1">TRUNC(PRODUCT(G$10:G264),15)</f>
        <v>1.0411440837416699</v>
      </c>
      <c r="I265" s="92">
        <f t="shared" si="72"/>
        <v>1</v>
      </c>
      <c r="J265" s="92">
        <f t="shared" ca="1" si="65"/>
        <v>1.04114408</v>
      </c>
      <c r="K265" s="92">
        <f t="shared" ca="1" si="66"/>
        <v>41.144080000000002</v>
      </c>
      <c r="L265" s="96">
        <f>IF(VLOOKUP(A265,$U$12:$AD$125,8)=VLOOKUP(A264,$U$12:$AD$125,8),0,VLOOKUP(A265,U$12:$AD$125,8))</f>
        <v>0</v>
      </c>
      <c r="M265" s="97">
        <f>IF(L265&gt;0,VLOOKUP(L265,T$12:$AC$125,7),0)</f>
        <v>0</v>
      </c>
      <c r="N265" s="92">
        <f t="shared" si="67"/>
        <v>0</v>
      </c>
      <c r="O265" s="92">
        <f t="shared" ca="1" si="68"/>
        <v>41.144080000000002</v>
      </c>
      <c r="P265" s="98" t="str">
        <f t="shared" si="73"/>
        <v>J=</v>
      </c>
      <c r="Q265" s="99">
        <f t="shared" si="74"/>
        <v>43936</v>
      </c>
      <c r="R265" s="11"/>
      <c r="S265" s="11"/>
      <c r="T265" s="89"/>
      <c r="U265" s="20"/>
      <c r="V265" s="19"/>
      <c r="W265" s="11"/>
      <c r="AA265" s="11"/>
      <c r="AB265" s="11"/>
      <c r="AC265" s="11"/>
      <c r="AD265" s="11"/>
      <c r="AE265" s="11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</row>
    <row r="266" spans="1:181" x14ac:dyDescent="0.2">
      <c r="A266" s="90">
        <f t="shared" si="69"/>
        <v>43805</v>
      </c>
      <c r="B266" s="92">
        <f t="shared" ca="1" si="75"/>
        <v>1041.33878</v>
      </c>
      <c r="C266" s="92">
        <f t="shared" si="70"/>
        <v>1000</v>
      </c>
      <c r="D266" s="93">
        <f ca="1">IF(A266&lt;$B$1,VLOOKUP(A266,[1]DI!$A$4:$B$15000,2,FALSE),0)</f>
        <v>4.9000000000000002E-2</v>
      </c>
      <c r="E266" s="92">
        <f t="shared" ca="1" si="76"/>
        <v>1.8985000000000001E-4</v>
      </c>
      <c r="F266" s="94">
        <f t="shared" si="71"/>
        <v>0.98499999999999999</v>
      </c>
      <c r="G266" s="95">
        <f t="shared" ref="G266:G329" ca="1" si="77">TRUNC((1+(E266*F266)),15)</f>
        <v>1.0001870022499999</v>
      </c>
      <c r="H266" s="92">
        <f ca="1">TRUNC(PRODUCT(G$10:G265),15)</f>
        <v>1.0413387800278999</v>
      </c>
      <c r="I266" s="92">
        <f t="shared" si="72"/>
        <v>1</v>
      </c>
      <c r="J266" s="92">
        <f t="shared" ref="J266:J329" ca="1" si="78">ROUND(TRUNC(H266/I266,15),8)</f>
        <v>1.04133878</v>
      </c>
      <c r="K266" s="92">
        <f t="shared" ref="K266:K329" ca="1" si="79">TRUNC((C266*(J266-1)),8)</f>
        <v>41.33878</v>
      </c>
      <c r="L266" s="96">
        <f>IF(VLOOKUP(A266,$U$12:$AD$125,8)=VLOOKUP(A265,$U$12:$AD$125,8),0,VLOOKUP(A266,U$12:$AD$125,8))</f>
        <v>0</v>
      </c>
      <c r="M266" s="97">
        <f>IF(L266&gt;0,VLOOKUP(L266,T$12:$AC$125,7),0)</f>
        <v>0</v>
      </c>
      <c r="N266" s="92">
        <f t="shared" ref="N266:N329" si="80">IF(M266&gt;0,(C$10*M266),0)</f>
        <v>0</v>
      </c>
      <c r="O266" s="92">
        <f t="shared" ref="O266:O329" ca="1" si="81">(K266+N266)</f>
        <v>41.33878</v>
      </c>
      <c r="P266" s="98" t="str">
        <f t="shared" si="73"/>
        <v>J=</v>
      </c>
      <c r="Q266" s="99">
        <f t="shared" si="74"/>
        <v>43936</v>
      </c>
      <c r="R266" s="11"/>
      <c r="S266" s="11"/>
      <c r="T266" s="103">
        <v>43101</v>
      </c>
      <c r="U266" s="104" t="s">
        <v>57</v>
      </c>
      <c r="V266" s="19"/>
      <c r="W266" s="11"/>
      <c r="AA266" s="11"/>
      <c r="AB266" s="11"/>
      <c r="AC266" s="11"/>
      <c r="AD266" s="11"/>
      <c r="AE266" s="11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</row>
    <row r="267" spans="1:181" x14ac:dyDescent="0.2">
      <c r="A267" s="90">
        <f t="shared" ref="A267:A330" si="82">(A266+1)</f>
        <v>43806</v>
      </c>
      <c r="B267" s="92">
        <f t="shared" ca="1" si="75"/>
        <v>1041.53351</v>
      </c>
      <c r="C267" s="92">
        <f t="shared" ref="C267:C330" si="83">TRUNC(C266-N266,8)</f>
        <v>1000</v>
      </c>
      <c r="D267" s="93">
        <f ca="1">IF(A267&lt;$B$1,VLOOKUP(A267,[1]DI!$A$4:$B$15000,2,FALSE),0)</f>
        <v>0</v>
      </c>
      <c r="E267" s="92">
        <f t="shared" ca="1" si="76"/>
        <v>0</v>
      </c>
      <c r="F267" s="94">
        <f t="shared" ref="F267:F330" si="84">F266</f>
        <v>0.98499999999999999</v>
      </c>
      <c r="G267" s="95">
        <f t="shared" ca="1" si="77"/>
        <v>1</v>
      </c>
      <c r="H267" s="92">
        <f ca="1">TRUNC(PRODUCT(G$10:G266),15)</f>
        <v>1.0415335127227801</v>
      </c>
      <c r="I267" s="92">
        <f t="shared" ref="I267:I330" si="85">IF(OR(L266&gt;0,L266="E"),H266,I266)</f>
        <v>1</v>
      </c>
      <c r="J267" s="92">
        <f t="shared" ca="1" si="78"/>
        <v>1.0415335100000001</v>
      </c>
      <c r="K267" s="92">
        <f t="shared" ca="1" si="79"/>
        <v>41.53351</v>
      </c>
      <c r="L267" s="96">
        <f>IF(VLOOKUP(A267,$U$12:$AD$125,8)=VLOOKUP(A266,$U$12:$AD$125,8),0,VLOOKUP(A267,U$12:$AD$125,8))</f>
        <v>0</v>
      </c>
      <c r="M267" s="97">
        <f>IF(L267&gt;0,VLOOKUP(L267,T$12:$AC$125,7),0)</f>
        <v>0</v>
      </c>
      <c r="N267" s="92">
        <f t="shared" si="80"/>
        <v>0</v>
      </c>
      <c r="O267" s="92">
        <f t="shared" ca="1" si="81"/>
        <v>41.53351</v>
      </c>
      <c r="P267" s="98" t="str">
        <f t="shared" ref="P267:P330" si="86">IF(L266&gt;0,VLOOKUP(A266,$U$12:$AD$125,9),P266)</f>
        <v>J=</v>
      </c>
      <c r="Q267" s="99">
        <f t="shared" ref="Q267:Q330" si="87">IF(L266&gt;0,VLOOKUP(A266,$U$12:$AD$125,10),Q266)</f>
        <v>43936</v>
      </c>
      <c r="R267" s="11"/>
      <c r="S267" s="11"/>
      <c r="T267" s="103">
        <v>43143</v>
      </c>
      <c r="U267" s="104" t="s">
        <v>48</v>
      </c>
      <c r="V267" s="19"/>
      <c r="W267" s="11"/>
      <c r="AA267" s="11"/>
      <c r="AB267" s="11"/>
      <c r="AC267" s="11"/>
      <c r="AD267" s="11"/>
      <c r="AE267" s="11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</row>
    <row r="268" spans="1:181" x14ac:dyDescent="0.2">
      <c r="A268" s="90">
        <f t="shared" si="82"/>
        <v>43807</v>
      </c>
      <c r="B268" s="92">
        <f t="shared" ref="B268:B331" ca="1" si="88">IF(A268&lt;=TODAY(),C268+K268,IF(AND(A268&gt;TODAY(),A268&lt;=$B$1),IF(VLOOKUP(TODAY(),$A$10:$D$5000,4,FALSE)=0,"n.d",C268+K268),"n.d"))</f>
        <v>1041.53351</v>
      </c>
      <c r="C268" s="92">
        <f t="shared" si="83"/>
        <v>1000</v>
      </c>
      <c r="D268" s="93">
        <f ca="1">IF(A268&lt;$B$1,VLOOKUP(A268,[1]DI!$A$4:$B$15000,2,FALSE),0)</f>
        <v>0</v>
      </c>
      <c r="E268" s="92">
        <f t="shared" ca="1" si="76"/>
        <v>0</v>
      </c>
      <c r="F268" s="94">
        <f t="shared" si="84"/>
        <v>0.98499999999999999</v>
      </c>
      <c r="G268" s="95">
        <f t="shared" ca="1" si="77"/>
        <v>1</v>
      </c>
      <c r="H268" s="92">
        <f ca="1">TRUNC(PRODUCT(G$10:G267),15)</f>
        <v>1.0415335127227801</v>
      </c>
      <c r="I268" s="92">
        <f t="shared" si="85"/>
        <v>1</v>
      </c>
      <c r="J268" s="92">
        <f t="shared" ca="1" si="78"/>
        <v>1.0415335100000001</v>
      </c>
      <c r="K268" s="92">
        <f t="shared" ca="1" si="79"/>
        <v>41.53351</v>
      </c>
      <c r="L268" s="96">
        <f>IF(VLOOKUP(A268,$U$12:$AD$125,8)=VLOOKUP(A267,$U$12:$AD$125,8),0,VLOOKUP(A268,U$12:$AD$125,8))</f>
        <v>0</v>
      </c>
      <c r="M268" s="97">
        <f>IF(L268&gt;0,VLOOKUP(L268,T$12:$AC$125,7),0)</f>
        <v>0</v>
      </c>
      <c r="N268" s="92">
        <f t="shared" si="80"/>
        <v>0</v>
      </c>
      <c r="O268" s="92">
        <f t="shared" ca="1" si="81"/>
        <v>41.53351</v>
      </c>
      <c r="P268" s="98" t="str">
        <f t="shared" si="86"/>
        <v>J=</v>
      </c>
      <c r="Q268" s="99">
        <f t="shared" si="87"/>
        <v>43936</v>
      </c>
      <c r="R268" s="11"/>
      <c r="S268" s="11"/>
      <c r="T268" s="103">
        <v>43144</v>
      </c>
      <c r="U268" s="104" t="s">
        <v>48</v>
      </c>
      <c r="V268" s="19"/>
      <c r="W268" s="11"/>
      <c r="AA268" s="11"/>
      <c r="AB268" s="11"/>
      <c r="AC268" s="11"/>
      <c r="AD268" s="11"/>
      <c r="AE268" s="11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</row>
    <row r="269" spans="1:181" x14ac:dyDescent="0.2">
      <c r="A269" s="90">
        <f t="shared" si="82"/>
        <v>43808</v>
      </c>
      <c r="B269" s="92">
        <f t="shared" ca="1" si="88"/>
        <v>1041.53351</v>
      </c>
      <c r="C269" s="92">
        <f t="shared" si="83"/>
        <v>1000</v>
      </c>
      <c r="D269" s="93">
        <f ca="1">IF(A269&lt;$B$1,VLOOKUP(A269,[1]DI!$A$4:$B$15000,2,FALSE),0)</f>
        <v>4.9000000000000002E-2</v>
      </c>
      <c r="E269" s="92">
        <f t="shared" ref="E269:E332" ca="1" si="89">ROUND((((1+D269)^(1/252)-1)),8)</f>
        <v>1.8985000000000001E-4</v>
      </c>
      <c r="F269" s="94">
        <f t="shared" si="84"/>
        <v>0.98499999999999999</v>
      </c>
      <c r="G269" s="95">
        <f t="shared" ca="1" si="77"/>
        <v>1.0001870022499999</v>
      </c>
      <c r="H269" s="92">
        <f ca="1">TRUNC(PRODUCT(G$10:G268),15)</f>
        <v>1.0415335127227801</v>
      </c>
      <c r="I269" s="92">
        <f t="shared" si="85"/>
        <v>1</v>
      </c>
      <c r="J269" s="92">
        <f t="shared" ca="1" si="78"/>
        <v>1.0415335100000001</v>
      </c>
      <c r="K269" s="92">
        <f t="shared" ca="1" si="79"/>
        <v>41.53351</v>
      </c>
      <c r="L269" s="96">
        <f>IF(VLOOKUP(A269,$U$12:$AD$125,8)=VLOOKUP(A268,$U$12:$AD$125,8),0,VLOOKUP(A269,U$12:$AD$125,8))</f>
        <v>0</v>
      </c>
      <c r="M269" s="97">
        <f>IF(L269&gt;0,VLOOKUP(L269,T$12:$AC$125,7),0)</f>
        <v>0</v>
      </c>
      <c r="N269" s="92">
        <f t="shared" si="80"/>
        <v>0</v>
      </c>
      <c r="O269" s="92">
        <f t="shared" ca="1" si="81"/>
        <v>41.53351</v>
      </c>
      <c r="P269" s="98" t="str">
        <f t="shared" si="86"/>
        <v>J=</v>
      </c>
      <c r="Q269" s="99">
        <f t="shared" si="87"/>
        <v>43936</v>
      </c>
      <c r="R269" s="11"/>
      <c r="S269" s="11"/>
      <c r="T269" s="103">
        <v>43189</v>
      </c>
      <c r="U269" s="104" t="s">
        <v>58</v>
      </c>
      <c r="V269" s="19"/>
      <c r="W269" s="11"/>
      <c r="AA269" s="11"/>
      <c r="AB269" s="11"/>
      <c r="AC269" s="11"/>
      <c r="AD269" s="11"/>
      <c r="AE269" s="11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</row>
    <row r="270" spans="1:181" x14ac:dyDescent="0.2">
      <c r="A270" s="90">
        <f t="shared" si="82"/>
        <v>43809</v>
      </c>
      <c r="B270" s="92">
        <f t="shared" ca="1" si="88"/>
        <v>1041.72828</v>
      </c>
      <c r="C270" s="92">
        <f t="shared" si="83"/>
        <v>1000</v>
      </c>
      <c r="D270" s="93">
        <f ca="1">IF(A270&lt;$B$1,VLOOKUP(A270,[1]DI!$A$4:$B$15000,2,FALSE),0)</f>
        <v>4.9000000000000002E-2</v>
      </c>
      <c r="E270" s="92">
        <f t="shared" ca="1" si="89"/>
        <v>1.8985000000000001E-4</v>
      </c>
      <c r="F270" s="94">
        <f t="shared" si="84"/>
        <v>0.98499999999999999</v>
      </c>
      <c r="G270" s="95">
        <f t="shared" ca="1" si="77"/>
        <v>1.0001870022499999</v>
      </c>
      <c r="H270" s="92">
        <f ca="1">TRUNC(PRODUCT(G$10:G269),15)</f>
        <v>1.0417282818331099</v>
      </c>
      <c r="I270" s="92">
        <f t="shared" si="85"/>
        <v>1</v>
      </c>
      <c r="J270" s="92">
        <f t="shared" ca="1" si="78"/>
        <v>1.0417282800000001</v>
      </c>
      <c r="K270" s="92">
        <f t="shared" ca="1" si="79"/>
        <v>41.728279999999998</v>
      </c>
      <c r="L270" s="96">
        <f>IF(VLOOKUP(A270,$U$12:$AD$125,8)=VLOOKUP(A269,$U$12:$AD$125,8),0,VLOOKUP(A270,U$12:$AD$125,8))</f>
        <v>0</v>
      </c>
      <c r="M270" s="97">
        <f>IF(L270&gt;0,VLOOKUP(L270,T$12:$AC$125,7),0)</f>
        <v>0</v>
      </c>
      <c r="N270" s="92">
        <f t="shared" si="80"/>
        <v>0</v>
      </c>
      <c r="O270" s="92">
        <f t="shared" ca="1" si="81"/>
        <v>41.728279999999998</v>
      </c>
      <c r="P270" s="98" t="str">
        <f t="shared" si="86"/>
        <v>J=</v>
      </c>
      <c r="Q270" s="99">
        <f t="shared" si="87"/>
        <v>43936</v>
      </c>
      <c r="R270" s="11"/>
      <c r="S270" s="11"/>
      <c r="T270" s="103">
        <v>43221</v>
      </c>
      <c r="U270" s="104" t="s">
        <v>60</v>
      </c>
      <c r="V270" s="19"/>
      <c r="W270" s="11"/>
      <c r="AA270" s="11"/>
      <c r="AB270" s="11"/>
      <c r="AC270" s="11"/>
      <c r="AD270" s="11"/>
      <c r="AE270" s="11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</row>
    <row r="271" spans="1:181" x14ac:dyDescent="0.2">
      <c r="A271" s="90">
        <f t="shared" si="82"/>
        <v>43810</v>
      </c>
      <c r="B271" s="92">
        <f t="shared" ca="1" si="88"/>
        <v>1041.92309</v>
      </c>
      <c r="C271" s="92">
        <f t="shared" si="83"/>
        <v>1000</v>
      </c>
      <c r="D271" s="93">
        <f ca="1">IF(A271&lt;$B$1,VLOOKUP(A271,[1]DI!$A$4:$B$15000,2,FALSE),0)</f>
        <v>4.9000000000000002E-2</v>
      </c>
      <c r="E271" s="92">
        <f t="shared" ca="1" si="89"/>
        <v>1.8985000000000001E-4</v>
      </c>
      <c r="F271" s="94">
        <f t="shared" si="84"/>
        <v>0.98499999999999999</v>
      </c>
      <c r="G271" s="95">
        <f t="shared" ca="1" si="77"/>
        <v>1.0001870022499999</v>
      </c>
      <c r="H271" s="92">
        <f ca="1">TRUNC(PRODUCT(G$10:G270),15)</f>
        <v>1.0419230873656999</v>
      </c>
      <c r="I271" s="92">
        <f t="shared" si="85"/>
        <v>1</v>
      </c>
      <c r="J271" s="92">
        <f t="shared" ca="1" si="78"/>
        <v>1.0419230900000001</v>
      </c>
      <c r="K271" s="92">
        <f t="shared" ca="1" si="79"/>
        <v>41.923090000000002</v>
      </c>
      <c r="L271" s="96">
        <f>IF(VLOOKUP(A271,$U$12:$AD$125,8)=VLOOKUP(A270,$U$12:$AD$125,8),0,VLOOKUP(A271,U$12:$AD$125,8))</f>
        <v>0</v>
      </c>
      <c r="M271" s="97">
        <f>IF(L271&gt;0,VLOOKUP(L271,T$12:$AC$125,7),0)</f>
        <v>0</v>
      </c>
      <c r="N271" s="92">
        <f t="shared" si="80"/>
        <v>0</v>
      </c>
      <c r="O271" s="92">
        <f t="shared" ca="1" si="81"/>
        <v>41.923090000000002</v>
      </c>
      <c r="P271" s="98" t="str">
        <f t="shared" si="86"/>
        <v>J=</v>
      </c>
      <c r="Q271" s="99">
        <f t="shared" si="87"/>
        <v>43936</v>
      </c>
      <c r="R271" s="11"/>
      <c r="S271" s="11"/>
      <c r="T271" s="103">
        <v>43251</v>
      </c>
      <c r="U271" s="104" t="s">
        <v>59</v>
      </c>
      <c r="V271" s="19"/>
      <c r="W271" s="11"/>
      <c r="AA271" s="11"/>
      <c r="AB271" s="11"/>
      <c r="AC271" s="11"/>
      <c r="AD271" s="11"/>
      <c r="AE271" s="11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</row>
    <row r="272" spans="1:181" x14ac:dyDescent="0.2">
      <c r="A272" s="90">
        <f t="shared" si="82"/>
        <v>43811</v>
      </c>
      <c r="B272" s="92">
        <f t="shared" ca="1" si="88"/>
        <v>1042.1179299999999</v>
      </c>
      <c r="C272" s="92">
        <f t="shared" si="83"/>
        <v>1000</v>
      </c>
      <c r="D272" s="93">
        <f ca="1">IF(A272&lt;$B$1,VLOOKUP(A272,[1]DI!$A$4:$B$15000,2,FALSE),0)</f>
        <v>4.4000000000000004E-2</v>
      </c>
      <c r="E272" s="92">
        <f t="shared" ca="1" si="89"/>
        <v>1.7089000000000001E-4</v>
      </c>
      <c r="F272" s="94">
        <f t="shared" si="84"/>
        <v>0.98499999999999999</v>
      </c>
      <c r="G272" s="95">
        <f t="shared" ca="1" si="77"/>
        <v>1.0001683266500001</v>
      </c>
      <c r="H272" s="92">
        <f ca="1">TRUNC(PRODUCT(G$10:G271),15)</f>
        <v>1.0421179293273699</v>
      </c>
      <c r="I272" s="92">
        <f t="shared" si="85"/>
        <v>1</v>
      </c>
      <c r="J272" s="92">
        <f t="shared" ca="1" si="78"/>
        <v>1.0421179300000001</v>
      </c>
      <c r="K272" s="92">
        <f t="shared" ca="1" si="79"/>
        <v>42.117930000000001</v>
      </c>
      <c r="L272" s="96">
        <f>IF(VLOOKUP(A272,$U$12:$AD$125,8)=VLOOKUP(A271,$U$12:$AD$125,8),0,VLOOKUP(A272,U$12:$AD$125,8))</f>
        <v>0</v>
      </c>
      <c r="M272" s="97">
        <f>IF(L272&gt;0,VLOOKUP(L272,T$12:$AC$125,7),0)</f>
        <v>0</v>
      </c>
      <c r="N272" s="92">
        <f t="shared" si="80"/>
        <v>0</v>
      </c>
      <c r="O272" s="92">
        <f t="shared" ca="1" si="81"/>
        <v>42.117930000000001</v>
      </c>
      <c r="P272" s="98" t="str">
        <f t="shared" si="86"/>
        <v>J=</v>
      </c>
      <c r="Q272" s="99">
        <f t="shared" si="87"/>
        <v>43936</v>
      </c>
      <c r="R272" s="11"/>
      <c r="S272" s="11"/>
      <c r="T272" s="103">
        <v>43350</v>
      </c>
      <c r="U272" s="104" t="s">
        <v>61</v>
      </c>
      <c r="V272" s="19"/>
      <c r="W272" s="11"/>
      <c r="AA272" s="11"/>
      <c r="AB272" s="11"/>
      <c r="AC272" s="11"/>
      <c r="AD272" s="11"/>
      <c r="AE272" s="11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</row>
    <row r="273" spans="1:181" x14ac:dyDescent="0.2">
      <c r="A273" s="90">
        <f t="shared" si="82"/>
        <v>43812</v>
      </c>
      <c r="B273" s="92">
        <f t="shared" ca="1" si="88"/>
        <v>1042.2933499999999</v>
      </c>
      <c r="C273" s="92">
        <f t="shared" si="83"/>
        <v>1000</v>
      </c>
      <c r="D273" s="93">
        <f ca="1">IF(A273&lt;$B$1,VLOOKUP(A273,[1]DI!$A$4:$B$15000,2,FALSE),0)</f>
        <v>4.4000000000000004E-2</v>
      </c>
      <c r="E273" s="92">
        <f t="shared" ca="1" si="89"/>
        <v>1.7089000000000001E-4</v>
      </c>
      <c r="F273" s="94">
        <f t="shared" si="84"/>
        <v>0.98499999999999999</v>
      </c>
      <c r="G273" s="95">
        <f t="shared" ca="1" si="77"/>
        <v>1.0001683266500001</v>
      </c>
      <c r="H273" s="92">
        <f ca="1">TRUNC(PRODUCT(G$10:G272),15)</f>
        <v>1.04229334554732</v>
      </c>
      <c r="I273" s="92">
        <f t="shared" si="85"/>
        <v>1</v>
      </c>
      <c r="J273" s="92">
        <f t="shared" ca="1" si="78"/>
        <v>1.04229335</v>
      </c>
      <c r="K273" s="92">
        <f t="shared" ca="1" si="79"/>
        <v>42.293349999999997</v>
      </c>
      <c r="L273" s="96">
        <f>IF(VLOOKUP(A273,$U$12:$AD$125,8)=VLOOKUP(A272,$U$12:$AD$125,8),0,VLOOKUP(A273,U$12:$AD$125,8))</f>
        <v>0</v>
      </c>
      <c r="M273" s="97">
        <f>IF(L273&gt;0,VLOOKUP(L273,T$12:$AC$125,7),0)</f>
        <v>0</v>
      </c>
      <c r="N273" s="92">
        <f t="shared" si="80"/>
        <v>0</v>
      </c>
      <c r="O273" s="92">
        <f t="shared" ca="1" si="81"/>
        <v>42.293349999999997</v>
      </c>
      <c r="P273" s="98" t="str">
        <f t="shared" si="86"/>
        <v>J=</v>
      </c>
      <c r="Q273" s="99">
        <f t="shared" si="87"/>
        <v>43936</v>
      </c>
      <c r="R273" s="11"/>
      <c r="S273" s="11"/>
      <c r="T273" s="103">
        <v>43385</v>
      </c>
      <c r="U273" s="105" t="s">
        <v>50</v>
      </c>
      <c r="V273" s="19"/>
      <c r="W273" s="11"/>
      <c r="AA273" s="11"/>
      <c r="AB273" s="11"/>
      <c r="AC273" s="11"/>
      <c r="AD273" s="11"/>
      <c r="AE273" s="11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</row>
    <row r="274" spans="1:181" x14ac:dyDescent="0.2">
      <c r="A274" s="90">
        <f t="shared" si="82"/>
        <v>43813</v>
      </c>
      <c r="B274" s="92">
        <f t="shared" ca="1" si="88"/>
        <v>1042.4687899999999</v>
      </c>
      <c r="C274" s="92">
        <f t="shared" si="83"/>
        <v>1000</v>
      </c>
      <c r="D274" s="93">
        <f ca="1">IF(A274&lt;$B$1,VLOOKUP(A274,[1]DI!$A$4:$B$15000,2,FALSE),0)</f>
        <v>0</v>
      </c>
      <c r="E274" s="92">
        <f t="shared" ca="1" si="89"/>
        <v>0</v>
      </c>
      <c r="F274" s="94">
        <f t="shared" si="84"/>
        <v>0.98499999999999999</v>
      </c>
      <c r="G274" s="95">
        <f t="shared" ca="1" si="77"/>
        <v>1</v>
      </c>
      <c r="H274" s="92">
        <f ca="1">TRUNC(PRODUCT(G$10:G273),15)</f>
        <v>1.0424687912944901</v>
      </c>
      <c r="I274" s="92">
        <f t="shared" si="85"/>
        <v>1</v>
      </c>
      <c r="J274" s="92">
        <f t="shared" ca="1" si="78"/>
        <v>1.04246879</v>
      </c>
      <c r="K274" s="92">
        <f t="shared" ca="1" si="79"/>
        <v>42.468789999999998</v>
      </c>
      <c r="L274" s="96">
        <f>IF(VLOOKUP(A274,$U$12:$AD$125,8)=VLOOKUP(A273,$U$12:$AD$125,8),0,VLOOKUP(A274,U$12:$AD$125,8))</f>
        <v>0</v>
      </c>
      <c r="M274" s="97">
        <f>IF(L274&gt;0,VLOOKUP(L274,T$12:$AC$125,7),0)</f>
        <v>0</v>
      </c>
      <c r="N274" s="92">
        <f t="shared" si="80"/>
        <v>0</v>
      </c>
      <c r="O274" s="92">
        <f t="shared" ca="1" si="81"/>
        <v>42.468789999999998</v>
      </c>
      <c r="P274" s="98" t="str">
        <f t="shared" si="86"/>
        <v>J=</v>
      </c>
      <c r="Q274" s="99">
        <f t="shared" si="87"/>
        <v>43936</v>
      </c>
      <c r="R274" s="11"/>
      <c r="S274" s="11"/>
      <c r="T274" s="103">
        <v>43406</v>
      </c>
      <c r="U274" s="104" t="s">
        <v>54</v>
      </c>
      <c r="V274" s="19"/>
      <c r="W274" s="11"/>
      <c r="AA274" s="11"/>
      <c r="AB274" s="11"/>
      <c r="AC274" s="11"/>
      <c r="AD274" s="11"/>
      <c r="AE274" s="11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</row>
    <row r="275" spans="1:181" x14ac:dyDescent="0.2">
      <c r="A275" s="90">
        <f t="shared" si="82"/>
        <v>43814</v>
      </c>
      <c r="B275" s="92">
        <f t="shared" ca="1" si="88"/>
        <v>1042.4687899999999</v>
      </c>
      <c r="C275" s="92">
        <f t="shared" si="83"/>
        <v>1000</v>
      </c>
      <c r="D275" s="93">
        <f ca="1">IF(A275&lt;$B$1,VLOOKUP(A275,[1]DI!$A$4:$B$15000,2,FALSE),0)</f>
        <v>0</v>
      </c>
      <c r="E275" s="92">
        <f t="shared" ca="1" si="89"/>
        <v>0</v>
      </c>
      <c r="F275" s="94">
        <f t="shared" si="84"/>
        <v>0.98499999999999999</v>
      </c>
      <c r="G275" s="95">
        <f t="shared" ca="1" si="77"/>
        <v>1</v>
      </c>
      <c r="H275" s="92">
        <f ca="1">TRUNC(PRODUCT(G$10:G274),15)</f>
        <v>1.0424687912944901</v>
      </c>
      <c r="I275" s="92">
        <f t="shared" si="85"/>
        <v>1</v>
      </c>
      <c r="J275" s="92">
        <f t="shared" ca="1" si="78"/>
        <v>1.04246879</v>
      </c>
      <c r="K275" s="92">
        <f t="shared" ca="1" si="79"/>
        <v>42.468789999999998</v>
      </c>
      <c r="L275" s="96">
        <f>IF(VLOOKUP(A275,$U$12:$AD$125,8)=VLOOKUP(A274,$U$12:$AD$125,8),0,VLOOKUP(A275,U$12:$AD$125,8))</f>
        <v>0</v>
      </c>
      <c r="M275" s="97">
        <f>IF(L275&gt;0,VLOOKUP(L275,T$12:$AC$125,7),0)</f>
        <v>0</v>
      </c>
      <c r="N275" s="92">
        <f t="shared" si="80"/>
        <v>0</v>
      </c>
      <c r="O275" s="92">
        <f t="shared" ca="1" si="81"/>
        <v>42.468789999999998</v>
      </c>
      <c r="P275" s="98" t="str">
        <f t="shared" si="86"/>
        <v>J=</v>
      </c>
      <c r="Q275" s="99">
        <f t="shared" si="87"/>
        <v>43936</v>
      </c>
      <c r="R275" s="11"/>
      <c r="S275" s="11"/>
      <c r="T275" s="103">
        <v>43419</v>
      </c>
      <c r="U275" s="104" t="s">
        <v>62</v>
      </c>
      <c r="V275" s="19"/>
      <c r="W275" s="11"/>
      <c r="AA275" s="11"/>
      <c r="AB275" s="11"/>
      <c r="AC275" s="11"/>
      <c r="AD275" s="11"/>
      <c r="AE275" s="11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</row>
    <row r="276" spans="1:181" x14ac:dyDescent="0.2">
      <c r="A276" s="90">
        <f t="shared" si="82"/>
        <v>43815</v>
      </c>
      <c r="B276" s="92">
        <f t="shared" ca="1" si="88"/>
        <v>1042.4687899999999</v>
      </c>
      <c r="C276" s="92">
        <f t="shared" si="83"/>
        <v>1000</v>
      </c>
      <c r="D276" s="93">
        <f ca="1">IF(A276&lt;$B$1,VLOOKUP(A276,[1]DI!$A$4:$B$15000,2,FALSE),0)</f>
        <v>4.4000000000000004E-2</v>
      </c>
      <c r="E276" s="92">
        <f t="shared" ca="1" si="89"/>
        <v>1.7089000000000001E-4</v>
      </c>
      <c r="F276" s="94">
        <f t="shared" si="84"/>
        <v>0.98499999999999999</v>
      </c>
      <c r="G276" s="95">
        <f t="shared" ca="1" si="77"/>
        <v>1.0001683266500001</v>
      </c>
      <c r="H276" s="92">
        <f ca="1">TRUNC(PRODUCT(G$10:G275),15)</f>
        <v>1.0424687912944901</v>
      </c>
      <c r="I276" s="92">
        <f t="shared" si="85"/>
        <v>1</v>
      </c>
      <c r="J276" s="92">
        <f t="shared" ca="1" si="78"/>
        <v>1.04246879</v>
      </c>
      <c r="K276" s="92">
        <f t="shared" ca="1" si="79"/>
        <v>42.468789999999998</v>
      </c>
      <c r="L276" s="96">
        <f>IF(VLOOKUP(A276,$U$12:$AD$125,8)=VLOOKUP(A275,$U$12:$AD$125,8),0,VLOOKUP(A276,U$12:$AD$125,8))</f>
        <v>0</v>
      </c>
      <c r="M276" s="97">
        <f>IF(L276&gt;0,VLOOKUP(L276,T$12:$AC$125,7),0)</f>
        <v>0</v>
      </c>
      <c r="N276" s="92">
        <f t="shared" si="80"/>
        <v>0</v>
      </c>
      <c r="O276" s="92">
        <f t="shared" ca="1" si="81"/>
        <v>42.468789999999998</v>
      </c>
      <c r="P276" s="98" t="str">
        <f t="shared" si="86"/>
        <v>J=</v>
      </c>
      <c r="Q276" s="99">
        <f t="shared" si="87"/>
        <v>43936</v>
      </c>
      <c r="R276" s="11"/>
      <c r="S276" s="11"/>
      <c r="T276" s="103">
        <v>43459</v>
      </c>
      <c r="U276" s="104" t="s">
        <v>56</v>
      </c>
      <c r="V276" s="19"/>
      <c r="W276" s="11"/>
      <c r="AA276" s="11"/>
      <c r="AB276" s="11"/>
      <c r="AC276" s="11"/>
      <c r="AD276" s="11"/>
      <c r="AE276" s="11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</row>
    <row r="277" spans="1:181" x14ac:dyDescent="0.2">
      <c r="A277" s="90">
        <f t="shared" si="82"/>
        <v>43816</v>
      </c>
      <c r="B277" s="92">
        <f t="shared" ca="1" si="88"/>
        <v>1042.64427</v>
      </c>
      <c r="C277" s="92">
        <f t="shared" si="83"/>
        <v>1000</v>
      </c>
      <c r="D277" s="93">
        <f ca="1">IF(A277&lt;$B$1,VLOOKUP(A277,[1]DI!$A$4:$B$15000,2,FALSE),0)</f>
        <v>4.4000000000000004E-2</v>
      </c>
      <c r="E277" s="92">
        <f t="shared" ca="1" si="89"/>
        <v>1.7089000000000001E-4</v>
      </c>
      <c r="F277" s="94">
        <f t="shared" si="84"/>
        <v>0.98499999999999999</v>
      </c>
      <c r="G277" s="95">
        <f t="shared" ca="1" si="77"/>
        <v>1.0001683266500001</v>
      </c>
      <c r="H277" s="92">
        <f ca="1">TRUNC(PRODUCT(G$10:G276),15)</f>
        <v>1.04264426657386</v>
      </c>
      <c r="I277" s="92">
        <f t="shared" si="85"/>
        <v>1</v>
      </c>
      <c r="J277" s="92">
        <f t="shared" ca="1" si="78"/>
        <v>1.04264427</v>
      </c>
      <c r="K277" s="92">
        <f t="shared" ca="1" si="79"/>
        <v>42.644269999999999</v>
      </c>
      <c r="L277" s="96">
        <f>IF(VLOOKUP(A277,$U$12:$AD$125,8)=VLOOKUP(A276,$U$12:$AD$125,8),0,VLOOKUP(A277,U$12:$AD$125,8))</f>
        <v>0</v>
      </c>
      <c r="M277" s="97">
        <f>IF(L277&gt;0,VLOOKUP(L277,T$12:$AC$125,7),0)</f>
        <v>0</v>
      </c>
      <c r="N277" s="92">
        <f t="shared" si="80"/>
        <v>0</v>
      </c>
      <c r="O277" s="92">
        <f t="shared" ca="1" si="81"/>
        <v>42.644269999999999</v>
      </c>
      <c r="P277" s="98" t="str">
        <f t="shared" si="86"/>
        <v>J=</v>
      </c>
      <c r="Q277" s="99">
        <f t="shared" si="87"/>
        <v>43936</v>
      </c>
      <c r="R277" s="11"/>
      <c r="S277" s="11"/>
      <c r="T277" s="103">
        <v>43466</v>
      </c>
      <c r="U277" s="104" t="s">
        <v>57</v>
      </c>
      <c r="V277" s="19"/>
      <c r="W277" s="11"/>
      <c r="AA277" s="11"/>
      <c r="AB277" s="11"/>
      <c r="AC277" s="11"/>
      <c r="AD277" s="11"/>
      <c r="AE277" s="11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</row>
    <row r="278" spans="1:181" x14ac:dyDescent="0.2">
      <c r="A278" s="90">
        <f t="shared" si="82"/>
        <v>43817</v>
      </c>
      <c r="B278" s="92">
        <f t="shared" ca="1" si="88"/>
        <v>1042.8197699899999</v>
      </c>
      <c r="C278" s="92">
        <f t="shared" si="83"/>
        <v>1000</v>
      </c>
      <c r="D278" s="93">
        <f ca="1">IF(A278&lt;$B$1,VLOOKUP(A278,[1]DI!$A$4:$B$15000,2,FALSE),0)</f>
        <v>4.4000000000000004E-2</v>
      </c>
      <c r="E278" s="92">
        <f t="shared" ca="1" si="89"/>
        <v>1.7089000000000001E-4</v>
      </c>
      <c r="F278" s="94">
        <f t="shared" si="84"/>
        <v>0.98499999999999999</v>
      </c>
      <c r="G278" s="95">
        <f t="shared" ca="1" si="77"/>
        <v>1.0001683266500001</v>
      </c>
      <c r="H278" s="92">
        <f ca="1">TRUNC(PRODUCT(G$10:G277),15)</f>
        <v>1.0428197713903899</v>
      </c>
      <c r="I278" s="92">
        <f t="shared" si="85"/>
        <v>1</v>
      </c>
      <c r="J278" s="92">
        <f t="shared" ca="1" si="78"/>
        <v>1.0428197699999999</v>
      </c>
      <c r="K278" s="92">
        <f t="shared" ca="1" si="79"/>
        <v>42.819769989999998</v>
      </c>
      <c r="L278" s="96">
        <f>IF(VLOOKUP(A278,$U$12:$AD$125,8)=VLOOKUP(A277,$U$12:$AD$125,8),0,VLOOKUP(A278,U$12:$AD$125,8))</f>
        <v>0</v>
      </c>
      <c r="M278" s="97">
        <f>IF(L278&gt;0,VLOOKUP(L278,T$12:$AC$125,7),0)</f>
        <v>0</v>
      </c>
      <c r="N278" s="92">
        <f t="shared" si="80"/>
        <v>0</v>
      </c>
      <c r="O278" s="92">
        <f t="shared" ca="1" si="81"/>
        <v>42.819769989999998</v>
      </c>
      <c r="P278" s="98" t="str">
        <f t="shared" si="86"/>
        <v>J=</v>
      </c>
      <c r="Q278" s="99">
        <f t="shared" si="87"/>
        <v>43936</v>
      </c>
      <c r="R278" s="11"/>
      <c r="S278" s="11"/>
      <c r="T278" s="103">
        <v>43528</v>
      </c>
      <c r="U278" s="104" t="s">
        <v>48</v>
      </c>
      <c r="V278" s="19"/>
      <c r="W278" s="11"/>
      <c r="AA278" s="11"/>
      <c r="AB278" s="11"/>
      <c r="AC278" s="11"/>
      <c r="AD278" s="11"/>
      <c r="AE278" s="11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</row>
    <row r="279" spans="1:181" x14ac:dyDescent="0.2">
      <c r="A279" s="90">
        <f t="shared" si="82"/>
        <v>43818</v>
      </c>
      <c r="B279" s="92">
        <f t="shared" ca="1" si="88"/>
        <v>1042.99531</v>
      </c>
      <c r="C279" s="92">
        <f t="shared" si="83"/>
        <v>1000</v>
      </c>
      <c r="D279" s="93">
        <f ca="1">IF(A279&lt;$B$1,VLOOKUP(A279,[1]DI!$A$4:$B$15000,2,FALSE),0)</f>
        <v>4.4000000000000004E-2</v>
      </c>
      <c r="E279" s="92">
        <f t="shared" ca="1" si="89"/>
        <v>1.7089000000000001E-4</v>
      </c>
      <c r="F279" s="94">
        <f t="shared" si="84"/>
        <v>0.98499999999999999</v>
      </c>
      <c r="G279" s="95">
        <f t="shared" ca="1" si="77"/>
        <v>1.0001683266500001</v>
      </c>
      <c r="H279" s="92">
        <f ca="1">TRUNC(PRODUCT(G$10:G278),15)</f>
        <v>1.04299530574906</v>
      </c>
      <c r="I279" s="92">
        <f t="shared" si="85"/>
        <v>1</v>
      </c>
      <c r="J279" s="92">
        <f t="shared" ca="1" si="78"/>
        <v>1.04299531</v>
      </c>
      <c r="K279" s="92">
        <f t="shared" ca="1" si="79"/>
        <v>42.995310000000003</v>
      </c>
      <c r="L279" s="96">
        <f>IF(VLOOKUP(A279,$U$12:$AD$125,8)=VLOOKUP(A278,$U$12:$AD$125,8),0,VLOOKUP(A279,U$12:$AD$125,8))</f>
        <v>0</v>
      </c>
      <c r="M279" s="97">
        <f>IF(L279&gt;0,VLOOKUP(L279,T$12:$AC$125,7),0)</f>
        <v>0</v>
      </c>
      <c r="N279" s="92">
        <f t="shared" si="80"/>
        <v>0</v>
      </c>
      <c r="O279" s="92">
        <f t="shared" ca="1" si="81"/>
        <v>42.995310000000003</v>
      </c>
      <c r="P279" s="98" t="str">
        <f t="shared" si="86"/>
        <v>J=</v>
      </c>
      <c r="Q279" s="99">
        <f t="shared" si="87"/>
        <v>43936</v>
      </c>
      <c r="R279" s="11"/>
      <c r="S279" s="11"/>
      <c r="T279" s="103">
        <v>43529</v>
      </c>
      <c r="U279" s="104" t="s">
        <v>48</v>
      </c>
      <c r="V279" s="19"/>
      <c r="W279" s="11"/>
      <c r="AA279" s="11"/>
      <c r="AB279" s="11"/>
      <c r="AC279" s="11"/>
      <c r="AD279" s="11"/>
      <c r="AE279" s="11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</row>
    <row r="280" spans="1:181" x14ac:dyDescent="0.2">
      <c r="A280" s="90">
        <f t="shared" si="82"/>
        <v>43819</v>
      </c>
      <c r="B280" s="92">
        <f t="shared" ca="1" si="88"/>
        <v>1043.1708699999999</v>
      </c>
      <c r="C280" s="92">
        <f t="shared" si="83"/>
        <v>1000</v>
      </c>
      <c r="D280" s="93">
        <f ca="1">IF(A280&lt;$B$1,VLOOKUP(A280,[1]DI!$A$4:$B$15000,2,FALSE),0)</f>
        <v>4.4000000000000004E-2</v>
      </c>
      <c r="E280" s="92">
        <f t="shared" ca="1" si="89"/>
        <v>1.7089000000000001E-4</v>
      </c>
      <c r="F280" s="94">
        <f t="shared" si="84"/>
        <v>0.98499999999999999</v>
      </c>
      <c r="G280" s="95">
        <f t="shared" ca="1" si="77"/>
        <v>1.0001683266500001</v>
      </c>
      <c r="H280" s="92">
        <f ca="1">TRUNC(PRODUCT(G$10:G279),15)</f>
        <v>1.0431708696548501</v>
      </c>
      <c r="I280" s="92">
        <f t="shared" si="85"/>
        <v>1</v>
      </c>
      <c r="J280" s="92">
        <f t="shared" ca="1" si="78"/>
        <v>1.04317087</v>
      </c>
      <c r="K280" s="92">
        <f t="shared" ca="1" si="79"/>
        <v>43.170870000000001</v>
      </c>
      <c r="L280" s="96">
        <f>IF(VLOOKUP(A280,$U$12:$AD$125,8)=VLOOKUP(A279,$U$12:$AD$125,8),0,VLOOKUP(A280,U$12:$AD$125,8))</f>
        <v>0</v>
      </c>
      <c r="M280" s="97">
        <f>IF(L280&gt;0,VLOOKUP(L280,T$12:$AC$125,7),0)</f>
        <v>0</v>
      </c>
      <c r="N280" s="92">
        <f t="shared" si="80"/>
        <v>0</v>
      </c>
      <c r="O280" s="92">
        <f t="shared" ca="1" si="81"/>
        <v>43.170870000000001</v>
      </c>
      <c r="P280" s="98" t="str">
        <f t="shared" si="86"/>
        <v>J=</v>
      </c>
      <c r="Q280" s="99">
        <f t="shared" si="87"/>
        <v>43936</v>
      </c>
      <c r="R280" s="11"/>
      <c r="S280" s="11"/>
      <c r="T280" s="103">
        <v>43574</v>
      </c>
      <c r="U280" s="104" t="s">
        <v>58</v>
      </c>
      <c r="V280" s="19"/>
      <c r="W280" s="11"/>
      <c r="AA280" s="11"/>
      <c r="AB280" s="11"/>
      <c r="AC280" s="11"/>
      <c r="AD280" s="11"/>
      <c r="AE280" s="11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</row>
    <row r="281" spans="1:181" x14ac:dyDescent="0.2">
      <c r="A281" s="90">
        <f t="shared" si="82"/>
        <v>43820</v>
      </c>
      <c r="B281" s="92">
        <f t="shared" ca="1" si="88"/>
        <v>1043.34646</v>
      </c>
      <c r="C281" s="92">
        <f t="shared" si="83"/>
        <v>1000</v>
      </c>
      <c r="D281" s="93">
        <f ca="1">IF(A281&lt;$B$1,VLOOKUP(A281,[1]DI!$A$4:$B$15000,2,FALSE),0)</f>
        <v>0</v>
      </c>
      <c r="E281" s="92">
        <f t="shared" ca="1" si="89"/>
        <v>0</v>
      </c>
      <c r="F281" s="94">
        <f t="shared" si="84"/>
        <v>0.98499999999999999</v>
      </c>
      <c r="G281" s="95">
        <f t="shared" ca="1" si="77"/>
        <v>1</v>
      </c>
      <c r="H281" s="92">
        <f ca="1">TRUNC(PRODUCT(G$10:G280),15)</f>
        <v>1.0433464631127101</v>
      </c>
      <c r="I281" s="92">
        <f t="shared" si="85"/>
        <v>1</v>
      </c>
      <c r="J281" s="92">
        <f t="shared" ca="1" si="78"/>
        <v>1.04334646</v>
      </c>
      <c r="K281" s="92">
        <f t="shared" ca="1" si="79"/>
        <v>43.34646</v>
      </c>
      <c r="L281" s="96">
        <f>IF(VLOOKUP(A281,$U$12:$AD$125,8)=VLOOKUP(A280,$U$12:$AD$125,8),0,VLOOKUP(A281,U$12:$AD$125,8))</f>
        <v>0</v>
      </c>
      <c r="M281" s="97">
        <f>IF(L281&gt;0,VLOOKUP(L281,T$12:$AC$125,7),0)</f>
        <v>0</v>
      </c>
      <c r="N281" s="92">
        <f t="shared" si="80"/>
        <v>0</v>
      </c>
      <c r="O281" s="92">
        <f t="shared" ca="1" si="81"/>
        <v>43.34646</v>
      </c>
      <c r="P281" s="98" t="str">
        <f t="shared" si="86"/>
        <v>J=</v>
      </c>
      <c r="Q281" s="99">
        <f t="shared" si="87"/>
        <v>43936</v>
      </c>
      <c r="R281" s="11"/>
      <c r="S281" s="11"/>
      <c r="T281" s="103">
        <v>43586</v>
      </c>
      <c r="U281" s="104" t="s">
        <v>60</v>
      </c>
      <c r="V281" s="19"/>
      <c r="W281" s="11"/>
      <c r="AA281" s="11"/>
      <c r="AB281" s="11"/>
      <c r="AC281" s="11"/>
      <c r="AD281" s="11"/>
      <c r="AE281" s="11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</row>
    <row r="282" spans="1:181" x14ac:dyDescent="0.2">
      <c r="A282" s="90">
        <f t="shared" si="82"/>
        <v>43821</v>
      </c>
      <c r="B282" s="92">
        <f t="shared" ca="1" si="88"/>
        <v>1043.34646</v>
      </c>
      <c r="C282" s="92">
        <f t="shared" si="83"/>
        <v>1000</v>
      </c>
      <c r="D282" s="93">
        <f ca="1">IF(A282&lt;$B$1,VLOOKUP(A282,[1]DI!$A$4:$B$15000,2,FALSE),0)</f>
        <v>0</v>
      </c>
      <c r="E282" s="92">
        <f t="shared" ca="1" si="89"/>
        <v>0</v>
      </c>
      <c r="F282" s="94">
        <f t="shared" si="84"/>
        <v>0.98499999999999999</v>
      </c>
      <c r="G282" s="95">
        <f t="shared" ca="1" si="77"/>
        <v>1</v>
      </c>
      <c r="H282" s="92">
        <f ca="1">TRUNC(PRODUCT(G$10:G281),15)</f>
        <v>1.0433464631127101</v>
      </c>
      <c r="I282" s="92">
        <f t="shared" si="85"/>
        <v>1</v>
      </c>
      <c r="J282" s="92">
        <f t="shared" ca="1" si="78"/>
        <v>1.04334646</v>
      </c>
      <c r="K282" s="92">
        <f t="shared" ca="1" si="79"/>
        <v>43.34646</v>
      </c>
      <c r="L282" s="96">
        <f>IF(VLOOKUP(A282,$U$12:$AD$125,8)=VLOOKUP(A281,$U$12:$AD$125,8),0,VLOOKUP(A282,U$12:$AD$125,8))</f>
        <v>0</v>
      </c>
      <c r="M282" s="97">
        <f>IF(L282&gt;0,VLOOKUP(L282,T$12:$AC$125,7),0)</f>
        <v>0</v>
      </c>
      <c r="N282" s="92">
        <f t="shared" si="80"/>
        <v>0</v>
      </c>
      <c r="O282" s="92">
        <f t="shared" ca="1" si="81"/>
        <v>43.34646</v>
      </c>
      <c r="P282" s="98" t="str">
        <f t="shared" si="86"/>
        <v>J=</v>
      </c>
      <c r="Q282" s="99">
        <f t="shared" si="87"/>
        <v>43936</v>
      </c>
      <c r="R282" s="11"/>
      <c r="S282" s="11"/>
      <c r="T282" s="103">
        <v>43636</v>
      </c>
      <c r="U282" s="104" t="s">
        <v>59</v>
      </c>
      <c r="V282" s="19"/>
      <c r="W282" s="11"/>
      <c r="AA282" s="11"/>
      <c r="AB282" s="11"/>
      <c r="AC282" s="11"/>
      <c r="AD282" s="11"/>
      <c r="AE282" s="11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</row>
    <row r="283" spans="1:181" x14ac:dyDescent="0.2">
      <c r="A283" s="90">
        <f t="shared" si="82"/>
        <v>43822</v>
      </c>
      <c r="B283" s="92">
        <f t="shared" ca="1" si="88"/>
        <v>1043.34646</v>
      </c>
      <c r="C283" s="92">
        <f t="shared" si="83"/>
        <v>1000</v>
      </c>
      <c r="D283" s="93">
        <f ca="1">IF(A283&lt;$B$1,VLOOKUP(A283,[1]DI!$A$4:$B$15000,2,FALSE),0)</f>
        <v>4.4000000000000004E-2</v>
      </c>
      <c r="E283" s="92">
        <f t="shared" ca="1" si="89"/>
        <v>1.7089000000000001E-4</v>
      </c>
      <c r="F283" s="94">
        <f t="shared" si="84"/>
        <v>0.98499999999999999</v>
      </c>
      <c r="G283" s="95">
        <f t="shared" ca="1" si="77"/>
        <v>1.0001683266500001</v>
      </c>
      <c r="H283" s="92">
        <f ca="1">TRUNC(PRODUCT(G$10:G282),15)</f>
        <v>1.0433464631127101</v>
      </c>
      <c r="I283" s="92">
        <f t="shared" si="85"/>
        <v>1</v>
      </c>
      <c r="J283" s="92">
        <f t="shared" ca="1" si="78"/>
        <v>1.04334646</v>
      </c>
      <c r="K283" s="92">
        <f t="shared" ca="1" si="79"/>
        <v>43.34646</v>
      </c>
      <c r="L283" s="96">
        <f>IF(VLOOKUP(A283,$U$12:$AD$125,8)=VLOOKUP(A282,$U$12:$AD$125,8),0,VLOOKUP(A283,U$12:$AD$125,8))</f>
        <v>0</v>
      </c>
      <c r="M283" s="97">
        <f>IF(L283&gt;0,VLOOKUP(L283,T$12:$AC$125,7),0)</f>
        <v>0</v>
      </c>
      <c r="N283" s="92">
        <f t="shared" si="80"/>
        <v>0</v>
      </c>
      <c r="O283" s="92">
        <f t="shared" ca="1" si="81"/>
        <v>43.34646</v>
      </c>
      <c r="P283" s="98" t="str">
        <f t="shared" si="86"/>
        <v>J=</v>
      </c>
      <c r="Q283" s="99">
        <f t="shared" si="87"/>
        <v>43936</v>
      </c>
      <c r="R283" s="11"/>
      <c r="S283" s="11"/>
      <c r="T283" s="103">
        <v>43784</v>
      </c>
      <c r="U283" s="104" t="s">
        <v>62</v>
      </c>
      <c r="V283" s="19"/>
      <c r="W283" s="11"/>
      <c r="AA283" s="11"/>
      <c r="AB283" s="11"/>
      <c r="AC283" s="11"/>
      <c r="AD283" s="11"/>
      <c r="AE283" s="11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</row>
    <row r="284" spans="1:181" x14ac:dyDescent="0.2">
      <c r="A284" s="90">
        <f t="shared" si="82"/>
        <v>43823</v>
      </c>
      <c r="B284" s="92">
        <f t="shared" ca="1" si="88"/>
        <v>1043.5220899999999</v>
      </c>
      <c r="C284" s="92">
        <f t="shared" si="83"/>
        <v>1000</v>
      </c>
      <c r="D284" s="93">
        <f ca="1">IF(A284&lt;$B$1,VLOOKUP(A284,[1]DI!$A$4:$B$15000,2,FALSE),0)</f>
        <v>4.4000000000000004E-2</v>
      </c>
      <c r="E284" s="92">
        <f t="shared" ca="1" si="89"/>
        <v>1.7089000000000001E-4</v>
      </c>
      <c r="F284" s="94">
        <f t="shared" si="84"/>
        <v>0.98499999999999999</v>
      </c>
      <c r="G284" s="95">
        <f t="shared" ca="1" si="77"/>
        <v>1.0001683266500001</v>
      </c>
      <c r="H284" s="92">
        <f ca="1">TRUNC(PRODUCT(G$10:G283),15)</f>
        <v>1.04352208612764</v>
      </c>
      <c r="I284" s="92">
        <f t="shared" si="85"/>
        <v>1</v>
      </c>
      <c r="J284" s="92">
        <f t="shared" ca="1" si="78"/>
        <v>1.04352209</v>
      </c>
      <c r="K284" s="92">
        <f t="shared" ca="1" si="79"/>
        <v>43.522089999999999</v>
      </c>
      <c r="L284" s="96">
        <f>IF(VLOOKUP(A284,$U$12:$AD$125,8)=VLOOKUP(A283,$U$12:$AD$125,8),0,VLOOKUP(A284,U$12:$AD$125,8))</f>
        <v>0</v>
      </c>
      <c r="M284" s="97">
        <f>IF(L284&gt;0,VLOOKUP(L284,T$12:$AC$125,7),0)</f>
        <v>0</v>
      </c>
      <c r="N284" s="92">
        <f t="shared" si="80"/>
        <v>0</v>
      </c>
      <c r="O284" s="92">
        <f t="shared" ca="1" si="81"/>
        <v>43.522089999999999</v>
      </c>
      <c r="P284" s="98" t="str">
        <f t="shared" si="86"/>
        <v>J=</v>
      </c>
      <c r="Q284" s="99">
        <f t="shared" si="87"/>
        <v>43936</v>
      </c>
      <c r="R284" s="11"/>
      <c r="S284" s="11"/>
      <c r="T284" s="103">
        <v>43824</v>
      </c>
      <c r="U284" s="104" t="s">
        <v>56</v>
      </c>
      <c r="V284" s="19"/>
      <c r="W284" s="11"/>
      <c r="AA284" s="11"/>
      <c r="AB284" s="11"/>
      <c r="AC284" s="11"/>
      <c r="AD284" s="11"/>
      <c r="AE284" s="11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</row>
    <row r="285" spans="1:181" x14ac:dyDescent="0.2">
      <c r="A285" s="90">
        <f t="shared" si="82"/>
        <v>43824</v>
      </c>
      <c r="B285" s="92">
        <f t="shared" ca="1" si="88"/>
        <v>1043.6977400000001</v>
      </c>
      <c r="C285" s="92">
        <f t="shared" si="83"/>
        <v>1000</v>
      </c>
      <c r="D285" s="93">
        <f ca="1">IF(A285&lt;$B$1,VLOOKUP(A285,[1]DI!$A$4:$B$15000,2,FALSE),0)</f>
        <v>0</v>
      </c>
      <c r="E285" s="92">
        <f t="shared" ca="1" si="89"/>
        <v>0</v>
      </c>
      <c r="F285" s="94">
        <f t="shared" si="84"/>
        <v>0.98499999999999999</v>
      </c>
      <c r="G285" s="95">
        <f t="shared" ca="1" si="77"/>
        <v>1</v>
      </c>
      <c r="H285" s="92">
        <f ca="1">TRUNC(PRODUCT(G$10:G284),15)</f>
        <v>1.0436977387046</v>
      </c>
      <c r="I285" s="92">
        <f t="shared" si="85"/>
        <v>1</v>
      </c>
      <c r="J285" s="92">
        <f t="shared" ca="1" si="78"/>
        <v>1.04369774</v>
      </c>
      <c r="K285" s="92">
        <f t="shared" ca="1" si="79"/>
        <v>43.697740000000003</v>
      </c>
      <c r="L285" s="96">
        <f>IF(VLOOKUP(A285,$U$12:$AD$125,8)=VLOOKUP(A284,$U$12:$AD$125,8),0,VLOOKUP(A285,U$12:$AD$125,8))</f>
        <v>0</v>
      </c>
      <c r="M285" s="97">
        <f>IF(L285&gt;0,VLOOKUP(L285,T$12:$AC$125,7),0)</f>
        <v>0</v>
      </c>
      <c r="N285" s="92">
        <f t="shared" si="80"/>
        <v>0</v>
      </c>
      <c r="O285" s="92">
        <f t="shared" ca="1" si="81"/>
        <v>43.697740000000003</v>
      </c>
      <c r="P285" s="98" t="str">
        <f t="shared" si="86"/>
        <v>J=</v>
      </c>
      <c r="Q285" s="99">
        <f t="shared" si="87"/>
        <v>43936</v>
      </c>
      <c r="R285" s="11"/>
      <c r="S285" s="11"/>
      <c r="T285" s="103">
        <v>43831</v>
      </c>
      <c r="U285" s="104" t="s">
        <v>57</v>
      </c>
      <c r="V285" s="19"/>
      <c r="W285" s="11"/>
      <c r="X285" s="11"/>
      <c r="Y285" s="11"/>
      <c r="Z285" s="11"/>
      <c r="AA285" s="11"/>
      <c r="AB285" s="11"/>
      <c r="AC285" s="11"/>
      <c r="AD285" s="11"/>
      <c r="AE285" s="11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</row>
    <row r="286" spans="1:181" x14ac:dyDescent="0.2">
      <c r="A286" s="90">
        <f t="shared" si="82"/>
        <v>43825</v>
      </c>
      <c r="B286" s="92">
        <f t="shared" ca="1" si="88"/>
        <v>1043.6977400000001</v>
      </c>
      <c r="C286" s="92">
        <f t="shared" si="83"/>
        <v>1000</v>
      </c>
      <c r="D286" s="93">
        <f ca="1">IF(A286&lt;$B$1,VLOOKUP(A286,[1]DI!$A$4:$B$15000,2,FALSE),0)</f>
        <v>4.4000000000000004E-2</v>
      </c>
      <c r="E286" s="92">
        <f t="shared" ca="1" si="89"/>
        <v>1.7089000000000001E-4</v>
      </c>
      <c r="F286" s="94">
        <f t="shared" si="84"/>
        <v>0.98499999999999999</v>
      </c>
      <c r="G286" s="95">
        <f t="shared" ca="1" si="77"/>
        <v>1.0001683266500001</v>
      </c>
      <c r="H286" s="92">
        <f ca="1">TRUNC(PRODUCT(G$10:G285),15)</f>
        <v>1.0436977387046</v>
      </c>
      <c r="I286" s="92">
        <f t="shared" si="85"/>
        <v>1</v>
      </c>
      <c r="J286" s="92">
        <f t="shared" ca="1" si="78"/>
        <v>1.04369774</v>
      </c>
      <c r="K286" s="92">
        <f t="shared" ca="1" si="79"/>
        <v>43.697740000000003</v>
      </c>
      <c r="L286" s="96">
        <f>IF(VLOOKUP(A286,$U$12:$AD$125,8)=VLOOKUP(A285,$U$12:$AD$125,8),0,VLOOKUP(A286,U$12:$AD$125,8))</f>
        <v>0</v>
      </c>
      <c r="M286" s="97">
        <f>IF(L286&gt;0,VLOOKUP(L286,T$12:$AC$125,7),0)</f>
        <v>0</v>
      </c>
      <c r="N286" s="92">
        <f t="shared" si="80"/>
        <v>0</v>
      </c>
      <c r="O286" s="92">
        <f t="shared" ca="1" si="81"/>
        <v>43.697740000000003</v>
      </c>
      <c r="P286" s="98" t="str">
        <f t="shared" si="86"/>
        <v>J=</v>
      </c>
      <c r="Q286" s="99">
        <f t="shared" si="87"/>
        <v>43936</v>
      </c>
      <c r="R286" s="11"/>
      <c r="S286" s="33"/>
      <c r="T286" s="103">
        <v>43885</v>
      </c>
      <c r="U286" s="104" t="s">
        <v>48</v>
      </c>
      <c r="V286" s="19"/>
      <c r="W286" s="33"/>
      <c r="X286" s="33"/>
      <c r="Y286" s="33"/>
      <c r="Z286" s="11"/>
      <c r="AA286" s="33"/>
      <c r="AB286" s="33"/>
      <c r="AC286" s="33"/>
      <c r="AD286" s="33"/>
      <c r="AE286" s="33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</row>
    <row r="287" spans="1:181" x14ac:dyDescent="0.2">
      <c r="A287" s="90">
        <f t="shared" si="82"/>
        <v>43826</v>
      </c>
      <c r="B287" s="92">
        <f t="shared" ca="1" si="88"/>
        <v>1043.87341999</v>
      </c>
      <c r="C287" s="92">
        <f t="shared" si="83"/>
        <v>1000</v>
      </c>
      <c r="D287" s="93">
        <f ca="1">IF(A287&lt;$B$1,VLOOKUP(A287,[1]DI!$A$4:$B$15000,2,FALSE),0)</f>
        <v>4.4000000000000004E-2</v>
      </c>
      <c r="E287" s="92">
        <f t="shared" ca="1" si="89"/>
        <v>1.7089000000000001E-4</v>
      </c>
      <c r="F287" s="94">
        <f t="shared" si="84"/>
        <v>0.98499999999999999</v>
      </c>
      <c r="G287" s="95">
        <f t="shared" ca="1" si="77"/>
        <v>1.0001683266500001</v>
      </c>
      <c r="H287" s="92">
        <f ca="1">TRUNC(PRODUCT(G$10:G286),15)</f>
        <v>1.04387342084857</v>
      </c>
      <c r="I287" s="92">
        <f t="shared" si="85"/>
        <v>1</v>
      </c>
      <c r="J287" s="92">
        <f t="shared" ca="1" si="78"/>
        <v>1.0438734199999999</v>
      </c>
      <c r="K287" s="92">
        <f t="shared" ca="1" si="79"/>
        <v>43.873419990000002</v>
      </c>
      <c r="L287" s="96">
        <f>IF(VLOOKUP(A287,$U$12:$AD$125,8)=VLOOKUP(A286,$U$12:$AD$125,8),0,VLOOKUP(A287,U$12:$AD$125,8))</f>
        <v>0</v>
      </c>
      <c r="M287" s="97">
        <f>IF(L287&gt;0,VLOOKUP(L287,T$12:$AC$125,7),0)</f>
        <v>0</v>
      </c>
      <c r="N287" s="92">
        <f t="shared" si="80"/>
        <v>0</v>
      </c>
      <c r="O287" s="92">
        <f t="shared" ca="1" si="81"/>
        <v>43.873419990000002</v>
      </c>
      <c r="P287" s="98" t="str">
        <f t="shared" si="86"/>
        <v>J=</v>
      </c>
      <c r="Q287" s="99">
        <f t="shared" si="87"/>
        <v>43936</v>
      </c>
      <c r="R287" s="11"/>
      <c r="S287" s="11"/>
      <c r="T287" s="103">
        <v>43886</v>
      </c>
      <c r="U287" s="104" t="s">
        <v>48</v>
      </c>
      <c r="V287" s="19"/>
      <c r="W287" s="11"/>
      <c r="X287" s="11"/>
      <c r="Y287" s="11"/>
      <c r="Z287" s="11"/>
      <c r="AA287" s="11"/>
      <c r="AB287" s="11"/>
      <c r="AC287" s="11"/>
      <c r="AD287" s="11"/>
      <c r="AE287" s="11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</row>
    <row r="288" spans="1:181" x14ac:dyDescent="0.2">
      <c r="A288" s="90">
        <f t="shared" si="82"/>
        <v>43827</v>
      </c>
      <c r="B288" s="92">
        <f t="shared" ca="1" si="88"/>
        <v>1044.0491300000001</v>
      </c>
      <c r="C288" s="92">
        <f t="shared" si="83"/>
        <v>1000</v>
      </c>
      <c r="D288" s="93">
        <f ca="1">IF(A288&lt;$B$1,VLOOKUP(A288,[1]DI!$A$4:$B$15000,2,FALSE),0)</f>
        <v>0</v>
      </c>
      <c r="E288" s="92">
        <f t="shared" ca="1" si="89"/>
        <v>0</v>
      </c>
      <c r="F288" s="94">
        <f t="shared" si="84"/>
        <v>0.98499999999999999</v>
      </c>
      <c r="G288" s="95">
        <f t="shared" ca="1" si="77"/>
        <v>1</v>
      </c>
      <c r="H288" s="92">
        <f ca="1">TRUNC(PRODUCT(G$10:G287),15)</f>
        <v>1.04404913256452</v>
      </c>
      <c r="I288" s="92">
        <f t="shared" si="85"/>
        <v>1</v>
      </c>
      <c r="J288" s="92">
        <f t="shared" ca="1" si="78"/>
        <v>1.0440491300000001</v>
      </c>
      <c r="K288" s="92">
        <f t="shared" ca="1" si="79"/>
        <v>44.049129999999998</v>
      </c>
      <c r="L288" s="96">
        <f>IF(VLOOKUP(A288,$U$12:$AD$125,8)=VLOOKUP(A287,$U$12:$AD$125,8),0,VLOOKUP(A288,U$12:$AD$125,8))</f>
        <v>0</v>
      </c>
      <c r="M288" s="97">
        <f>IF(L288&gt;0,VLOOKUP(L288,T$12:$AC$125,7),0)</f>
        <v>0</v>
      </c>
      <c r="N288" s="92">
        <f t="shared" si="80"/>
        <v>0</v>
      </c>
      <c r="O288" s="92">
        <f t="shared" ca="1" si="81"/>
        <v>44.049129999999998</v>
      </c>
      <c r="P288" s="98" t="str">
        <f t="shared" si="86"/>
        <v>J=</v>
      </c>
      <c r="Q288" s="99">
        <f t="shared" si="87"/>
        <v>43936</v>
      </c>
      <c r="R288" s="38"/>
      <c r="S288" s="33"/>
      <c r="T288" s="103">
        <v>43931</v>
      </c>
      <c r="U288" s="104" t="s">
        <v>58</v>
      </c>
      <c r="V288" s="34"/>
      <c r="W288" s="33"/>
      <c r="X288" s="33"/>
      <c r="Y288" s="33"/>
      <c r="Z288" s="33"/>
      <c r="AA288" s="33"/>
      <c r="AB288" s="33"/>
      <c r="AC288" s="33"/>
      <c r="AD288" s="33"/>
      <c r="AE288" s="33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</row>
    <row r="289" spans="1:176" x14ac:dyDescent="0.2">
      <c r="A289" s="90">
        <f t="shared" si="82"/>
        <v>43828</v>
      </c>
      <c r="B289" s="92">
        <f t="shared" ca="1" si="88"/>
        <v>1044.0491300000001</v>
      </c>
      <c r="C289" s="92">
        <f t="shared" si="83"/>
        <v>1000</v>
      </c>
      <c r="D289" s="93">
        <f ca="1">IF(A289&lt;$B$1,VLOOKUP(A289,[1]DI!$A$4:$B$15000,2,FALSE),0)</f>
        <v>0</v>
      </c>
      <c r="E289" s="92">
        <f t="shared" ca="1" si="89"/>
        <v>0</v>
      </c>
      <c r="F289" s="94">
        <f t="shared" si="84"/>
        <v>0.98499999999999999</v>
      </c>
      <c r="G289" s="95">
        <f t="shared" ca="1" si="77"/>
        <v>1</v>
      </c>
      <c r="H289" s="92">
        <f ca="1">TRUNC(PRODUCT(G$10:G288),15)</f>
        <v>1.04404913256452</v>
      </c>
      <c r="I289" s="92">
        <f t="shared" si="85"/>
        <v>1</v>
      </c>
      <c r="J289" s="92">
        <f t="shared" ca="1" si="78"/>
        <v>1.0440491300000001</v>
      </c>
      <c r="K289" s="92">
        <f t="shared" ca="1" si="79"/>
        <v>44.049129999999998</v>
      </c>
      <c r="L289" s="96">
        <f>IF(VLOOKUP(A289,$U$12:$AD$125,8)=VLOOKUP(A288,$U$12:$AD$125,8),0,VLOOKUP(A289,U$12:$AD$125,8))</f>
        <v>0</v>
      </c>
      <c r="M289" s="97">
        <f>IF(L289&gt;0,VLOOKUP(L289,T$12:$AC$125,7),0)</f>
        <v>0</v>
      </c>
      <c r="N289" s="92">
        <f t="shared" si="80"/>
        <v>0</v>
      </c>
      <c r="O289" s="92">
        <f t="shared" ca="1" si="81"/>
        <v>44.049129999999998</v>
      </c>
      <c r="P289" s="98" t="str">
        <f t="shared" si="86"/>
        <v>J=</v>
      </c>
      <c r="Q289" s="99">
        <f t="shared" si="87"/>
        <v>43936</v>
      </c>
      <c r="R289" s="11"/>
      <c r="S289" s="11"/>
      <c r="T289" s="103">
        <v>43942</v>
      </c>
      <c r="U289" s="104" t="s">
        <v>49</v>
      </c>
      <c r="V289" s="19"/>
      <c r="W289" s="11"/>
      <c r="X289" s="11"/>
      <c r="Y289" s="11"/>
      <c r="Z289" s="11"/>
      <c r="AA289" s="11"/>
      <c r="AB289" s="11"/>
      <c r="AC289" s="11"/>
      <c r="AD289" s="11"/>
      <c r="AE289" s="11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</row>
    <row r="290" spans="1:176" x14ac:dyDescent="0.2">
      <c r="A290" s="90">
        <f t="shared" si="82"/>
        <v>43829</v>
      </c>
      <c r="B290" s="92">
        <f t="shared" ca="1" si="88"/>
        <v>1044.0491300000001</v>
      </c>
      <c r="C290" s="92">
        <f t="shared" si="83"/>
        <v>1000</v>
      </c>
      <c r="D290" s="93">
        <f ca="1">IF(A290&lt;$B$1,VLOOKUP(A290,[1]DI!$A$4:$B$15000,2,FALSE),0)</f>
        <v>4.4000000000000004E-2</v>
      </c>
      <c r="E290" s="92">
        <f t="shared" ca="1" si="89"/>
        <v>1.7089000000000001E-4</v>
      </c>
      <c r="F290" s="94">
        <f t="shared" si="84"/>
        <v>0.98499999999999999</v>
      </c>
      <c r="G290" s="95">
        <f t="shared" ca="1" si="77"/>
        <v>1.0001683266500001</v>
      </c>
      <c r="H290" s="92">
        <f ca="1">TRUNC(PRODUCT(G$10:G289),15)</f>
        <v>1.04404913256452</v>
      </c>
      <c r="I290" s="92">
        <f t="shared" si="85"/>
        <v>1</v>
      </c>
      <c r="J290" s="92">
        <f t="shared" ca="1" si="78"/>
        <v>1.0440491300000001</v>
      </c>
      <c r="K290" s="92">
        <f t="shared" ca="1" si="79"/>
        <v>44.049129999999998</v>
      </c>
      <c r="L290" s="96">
        <f>IF(VLOOKUP(A290,$U$12:$AD$125,8)=VLOOKUP(A289,$U$12:$AD$125,8),0,VLOOKUP(A290,U$12:$AD$125,8))</f>
        <v>0</v>
      </c>
      <c r="M290" s="97">
        <f>IF(L290&gt;0,VLOOKUP(L290,T$12:$AC$125,7),0)</f>
        <v>0</v>
      </c>
      <c r="N290" s="92">
        <f t="shared" si="80"/>
        <v>0</v>
      </c>
      <c r="O290" s="92">
        <f t="shared" ca="1" si="81"/>
        <v>44.049129999999998</v>
      </c>
      <c r="P290" s="98" t="str">
        <f t="shared" si="86"/>
        <v>J=</v>
      </c>
      <c r="Q290" s="99">
        <f t="shared" si="87"/>
        <v>43936</v>
      </c>
      <c r="R290" s="11"/>
      <c r="S290" s="11"/>
      <c r="T290" s="103">
        <v>43952</v>
      </c>
      <c r="U290" s="104" t="s">
        <v>60</v>
      </c>
      <c r="V290" s="19"/>
      <c r="W290" s="11"/>
      <c r="X290" s="11"/>
      <c r="Y290" s="11"/>
      <c r="Z290" s="11"/>
      <c r="AA290" s="11"/>
      <c r="AB290" s="11"/>
      <c r="AC290" s="11"/>
      <c r="AD290" s="11"/>
      <c r="AE290" s="11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</row>
    <row r="291" spans="1:176" x14ac:dyDescent="0.2">
      <c r="A291" s="90">
        <f t="shared" si="82"/>
        <v>43830</v>
      </c>
      <c r="B291" s="92">
        <f t="shared" ca="1" si="88"/>
        <v>1044.22487</v>
      </c>
      <c r="C291" s="92">
        <f t="shared" si="83"/>
        <v>1000</v>
      </c>
      <c r="D291" s="93">
        <f ca="1">IF(A291&lt;$B$1,VLOOKUP(A291,[1]DI!$A$4:$B$15000,2,FALSE),0)</f>
        <v>4.4000000000000004E-2</v>
      </c>
      <c r="E291" s="92">
        <f t="shared" ca="1" si="89"/>
        <v>1.7089000000000001E-4</v>
      </c>
      <c r="F291" s="94">
        <f t="shared" si="84"/>
        <v>0.98499999999999999</v>
      </c>
      <c r="G291" s="95">
        <f t="shared" ca="1" si="77"/>
        <v>1.0001683266500001</v>
      </c>
      <c r="H291" s="92">
        <f ca="1">TRUNC(PRODUCT(G$10:G290),15)</f>
        <v>1.04422487385744</v>
      </c>
      <c r="I291" s="92">
        <f t="shared" si="85"/>
        <v>1</v>
      </c>
      <c r="J291" s="92">
        <f t="shared" ca="1" si="78"/>
        <v>1.0442248700000001</v>
      </c>
      <c r="K291" s="92">
        <f t="shared" ca="1" si="79"/>
        <v>44.224870000000003</v>
      </c>
      <c r="L291" s="96">
        <f>IF(VLOOKUP(A291,$U$12:$AD$125,8)=VLOOKUP(A290,$U$12:$AD$125,8),0,VLOOKUP(A291,U$12:$AD$125,8))</f>
        <v>0</v>
      </c>
      <c r="M291" s="97">
        <f>IF(L291&gt;0,VLOOKUP(L291,T$12:$AC$125,7),0)</f>
        <v>0</v>
      </c>
      <c r="N291" s="92">
        <f t="shared" si="80"/>
        <v>0</v>
      </c>
      <c r="O291" s="92">
        <f t="shared" ca="1" si="81"/>
        <v>44.224870000000003</v>
      </c>
      <c r="P291" s="98" t="str">
        <f t="shared" si="86"/>
        <v>J=</v>
      </c>
      <c r="Q291" s="99">
        <f t="shared" si="87"/>
        <v>43936</v>
      </c>
      <c r="R291" s="11"/>
      <c r="S291" s="11"/>
      <c r="T291" s="103">
        <v>43993</v>
      </c>
      <c r="U291" s="104" t="s">
        <v>52</v>
      </c>
      <c r="V291" s="19"/>
      <c r="W291" s="11"/>
      <c r="X291" s="11"/>
      <c r="Y291" s="11"/>
      <c r="Z291" s="11"/>
      <c r="AA291" s="11"/>
      <c r="AB291" s="11"/>
      <c r="AC291" s="11"/>
      <c r="AD291" s="11"/>
      <c r="AE291" s="11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</row>
    <row r="292" spans="1:176" x14ac:dyDescent="0.2">
      <c r="A292" s="90">
        <f t="shared" si="82"/>
        <v>43831</v>
      </c>
      <c r="B292" s="92">
        <f t="shared" ca="1" si="88"/>
        <v>1044.4006400000001</v>
      </c>
      <c r="C292" s="92">
        <f t="shared" si="83"/>
        <v>1000</v>
      </c>
      <c r="D292" s="93">
        <f ca="1">IF(A292&lt;$B$1,VLOOKUP(A292,[1]DI!$A$4:$B$15000,2,FALSE),0)</f>
        <v>0</v>
      </c>
      <c r="E292" s="92">
        <f t="shared" ca="1" si="89"/>
        <v>0</v>
      </c>
      <c r="F292" s="94">
        <f t="shared" si="84"/>
        <v>0.98499999999999999</v>
      </c>
      <c r="G292" s="95">
        <f t="shared" ca="1" si="77"/>
        <v>1</v>
      </c>
      <c r="H292" s="92">
        <f ca="1">TRUNC(PRODUCT(G$10:G291),15)</f>
        <v>1.0444006447323</v>
      </c>
      <c r="I292" s="92">
        <f t="shared" si="85"/>
        <v>1</v>
      </c>
      <c r="J292" s="92">
        <f t="shared" ca="1" si="78"/>
        <v>1.0444006400000001</v>
      </c>
      <c r="K292" s="92">
        <f t="shared" ca="1" si="79"/>
        <v>44.400640000000003</v>
      </c>
      <c r="L292" s="96">
        <f>IF(VLOOKUP(A292,$U$12:$AD$125,8)=VLOOKUP(A291,$U$12:$AD$125,8),0,VLOOKUP(A292,U$12:$AD$125,8))</f>
        <v>0</v>
      </c>
      <c r="M292" s="97">
        <f>IF(L292&gt;0,VLOOKUP(L292,T$12:$AC$125,7),0)</f>
        <v>0</v>
      </c>
      <c r="N292" s="92">
        <f t="shared" si="80"/>
        <v>0</v>
      </c>
      <c r="O292" s="92">
        <f t="shared" ca="1" si="81"/>
        <v>44.400640000000003</v>
      </c>
      <c r="P292" s="98" t="str">
        <f t="shared" si="86"/>
        <v>J=</v>
      </c>
      <c r="Q292" s="99">
        <f t="shared" si="87"/>
        <v>43936</v>
      </c>
      <c r="R292" s="11"/>
      <c r="S292" s="11"/>
      <c r="T292" s="103">
        <v>44081</v>
      </c>
      <c r="U292" s="104" t="s">
        <v>61</v>
      </c>
      <c r="V292" s="19"/>
      <c r="W292" s="11"/>
      <c r="X292" s="11"/>
      <c r="Y292" s="11"/>
      <c r="Z292" s="11"/>
      <c r="AA292" s="11"/>
      <c r="AB292" s="11"/>
      <c r="AC292" s="11"/>
      <c r="AD292" s="11"/>
      <c r="AE292" s="11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</row>
    <row r="293" spans="1:176" x14ac:dyDescent="0.2">
      <c r="A293" s="90">
        <f t="shared" si="82"/>
        <v>43832</v>
      </c>
      <c r="B293" s="92">
        <f t="shared" ca="1" si="88"/>
        <v>1044.4006400000001</v>
      </c>
      <c r="C293" s="92">
        <f t="shared" si="83"/>
        <v>1000</v>
      </c>
      <c r="D293" s="93">
        <f ca="1">IF(A293&lt;$B$1,VLOOKUP(A293,[1]DI!$A$4:$B$15000,2,FALSE),0)</f>
        <v>4.4000000000000004E-2</v>
      </c>
      <c r="E293" s="92">
        <f t="shared" ca="1" si="89"/>
        <v>1.7089000000000001E-4</v>
      </c>
      <c r="F293" s="94">
        <f t="shared" si="84"/>
        <v>0.98499999999999999</v>
      </c>
      <c r="G293" s="95">
        <f t="shared" ca="1" si="77"/>
        <v>1.0001683266500001</v>
      </c>
      <c r="H293" s="92">
        <f ca="1">TRUNC(PRODUCT(G$10:G292),15)</f>
        <v>1.0444006447323</v>
      </c>
      <c r="I293" s="92">
        <f t="shared" si="85"/>
        <v>1</v>
      </c>
      <c r="J293" s="92">
        <f t="shared" ca="1" si="78"/>
        <v>1.0444006400000001</v>
      </c>
      <c r="K293" s="92">
        <f t="shared" ca="1" si="79"/>
        <v>44.400640000000003</v>
      </c>
      <c r="L293" s="96">
        <f>IF(VLOOKUP(A293,$U$12:$AD$125,8)=VLOOKUP(A292,$U$12:$AD$125,8),0,VLOOKUP(A293,U$12:$AD$125,8))</f>
        <v>0</v>
      </c>
      <c r="M293" s="97">
        <f>IF(L293&gt;0,VLOOKUP(L293,T$12:$AC$125,7),0)</f>
        <v>0</v>
      </c>
      <c r="N293" s="92">
        <f t="shared" si="80"/>
        <v>0</v>
      </c>
      <c r="O293" s="92">
        <f t="shared" ca="1" si="81"/>
        <v>44.400640000000003</v>
      </c>
      <c r="P293" s="98" t="str">
        <f t="shared" si="86"/>
        <v>J=</v>
      </c>
      <c r="Q293" s="99">
        <f t="shared" si="87"/>
        <v>43936</v>
      </c>
      <c r="R293" s="11"/>
      <c r="S293" s="11"/>
      <c r="T293" s="103">
        <v>44116</v>
      </c>
      <c r="U293" s="105" t="s">
        <v>50</v>
      </c>
      <c r="V293" s="19"/>
      <c r="W293" s="11"/>
      <c r="X293" s="11"/>
      <c r="Y293" s="11"/>
      <c r="Z293" s="11"/>
      <c r="AA293" s="11"/>
      <c r="AB293" s="11"/>
      <c r="AC293" s="11"/>
      <c r="AD293" s="11"/>
      <c r="AE293" s="11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</row>
    <row r="294" spans="1:176" x14ac:dyDescent="0.2">
      <c r="A294" s="90">
        <f t="shared" si="82"/>
        <v>43833</v>
      </c>
      <c r="B294" s="92">
        <f t="shared" ca="1" si="88"/>
        <v>1044.57645</v>
      </c>
      <c r="C294" s="92">
        <f t="shared" si="83"/>
        <v>1000</v>
      </c>
      <c r="D294" s="93">
        <f ca="1">IF(A294&lt;$B$1,VLOOKUP(A294,[1]DI!$A$4:$B$15000,2,FALSE),0)</f>
        <v>4.4000000000000004E-2</v>
      </c>
      <c r="E294" s="92">
        <f t="shared" ca="1" si="89"/>
        <v>1.7089000000000001E-4</v>
      </c>
      <c r="F294" s="94">
        <f t="shared" si="84"/>
        <v>0.98499999999999999</v>
      </c>
      <c r="G294" s="95">
        <f t="shared" ca="1" si="77"/>
        <v>1.0001683266500001</v>
      </c>
      <c r="H294" s="92">
        <f ca="1">TRUNC(PRODUCT(G$10:G293),15)</f>
        <v>1.04457644519409</v>
      </c>
      <c r="I294" s="92">
        <f t="shared" si="85"/>
        <v>1</v>
      </c>
      <c r="J294" s="92">
        <f t="shared" ca="1" si="78"/>
        <v>1.0445764500000001</v>
      </c>
      <c r="K294" s="92">
        <f t="shared" ca="1" si="79"/>
        <v>44.576450000000001</v>
      </c>
      <c r="L294" s="96">
        <f>IF(VLOOKUP(A294,$U$12:$AD$125,8)=VLOOKUP(A293,$U$12:$AD$125,8),0,VLOOKUP(A294,U$12:$AD$125,8))</f>
        <v>0</v>
      </c>
      <c r="M294" s="97">
        <f>IF(L294&gt;0,VLOOKUP(L294,T$12:$AC$125,7),0)</f>
        <v>0</v>
      </c>
      <c r="N294" s="92">
        <f t="shared" si="80"/>
        <v>0</v>
      </c>
      <c r="O294" s="92">
        <f t="shared" ca="1" si="81"/>
        <v>44.576450000000001</v>
      </c>
      <c r="P294" s="98" t="str">
        <f t="shared" si="86"/>
        <v>J=</v>
      </c>
      <c r="Q294" s="99">
        <f t="shared" si="87"/>
        <v>43936</v>
      </c>
      <c r="R294" s="11"/>
      <c r="S294" s="11"/>
      <c r="T294" s="103">
        <v>44137</v>
      </c>
      <c r="U294" s="104" t="s">
        <v>54</v>
      </c>
      <c r="V294" s="19"/>
      <c r="W294" s="11"/>
      <c r="X294" s="11"/>
      <c r="Y294" s="11"/>
      <c r="Z294" s="11"/>
      <c r="AA294" s="11"/>
      <c r="AB294" s="11"/>
      <c r="AC294" s="11"/>
      <c r="AD294" s="11"/>
      <c r="AE294" s="11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</row>
    <row r="295" spans="1:176" x14ac:dyDescent="0.2">
      <c r="A295" s="90">
        <f t="shared" si="82"/>
        <v>43834</v>
      </c>
      <c r="B295" s="92">
        <f t="shared" ca="1" si="88"/>
        <v>1044.7522799999999</v>
      </c>
      <c r="C295" s="92">
        <f t="shared" si="83"/>
        <v>1000</v>
      </c>
      <c r="D295" s="93">
        <f ca="1">IF(A295&lt;$B$1,VLOOKUP(A295,[1]DI!$A$4:$B$15000,2,FALSE),0)</f>
        <v>0</v>
      </c>
      <c r="E295" s="92">
        <f t="shared" ca="1" si="89"/>
        <v>0</v>
      </c>
      <c r="F295" s="94">
        <f t="shared" si="84"/>
        <v>0.98499999999999999</v>
      </c>
      <c r="G295" s="95">
        <f t="shared" ca="1" si="77"/>
        <v>1</v>
      </c>
      <c r="H295" s="92">
        <f ca="1">TRUNC(PRODUCT(G$10:G294),15)</f>
        <v>1.04475227524778</v>
      </c>
      <c r="I295" s="92">
        <f t="shared" si="85"/>
        <v>1</v>
      </c>
      <c r="J295" s="92">
        <f t="shared" ca="1" si="78"/>
        <v>1.04475228</v>
      </c>
      <c r="K295" s="92">
        <f t="shared" ca="1" si="79"/>
        <v>44.752279999999999</v>
      </c>
      <c r="L295" s="96">
        <f>IF(VLOOKUP(A295,$U$12:$AD$125,8)=VLOOKUP(A294,$U$12:$AD$125,8),0,VLOOKUP(A295,U$12:$AD$125,8))</f>
        <v>0</v>
      </c>
      <c r="M295" s="97">
        <f>IF(L295&gt;0,VLOOKUP(L295,T$12:$AC$125,7),0)</f>
        <v>0</v>
      </c>
      <c r="N295" s="92">
        <f t="shared" si="80"/>
        <v>0</v>
      </c>
      <c r="O295" s="92">
        <f t="shared" ca="1" si="81"/>
        <v>44.752279999999999</v>
      </c>
      <c r="P295" s="98" t="str">
        <f t="shared" si="86"/>
        <v>J=</v>
      </c>
      <c r="Q295" s="99">
        <f t="shared" si="87"/>
        <v>43936</v>
      </c>
      <c r="R295" s="11"/>
      <c r="S295" s="11"/>
      <c r="T295" s="103">
        <v>44190</v>
      </c>
      <c r="U295" s="104" t="s">
        <v>56</v>
      </c>
      <c r="V295" s="19"/>
      <c r="W295" s="11"/>
      <c r="X295" s="11"/>
      <c r="Y295" s="11"/>
      <c r="Z295" s="11"/>
      <c r="AA295" s="11"/>
      <c r="AB295" s="11"/>
      <c r="AC295" s="11"/>
      <c r="AD295" s="11"/>
      <c r="AE295" s="11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</row>
    <row r="296" spans="1:176" x14ac:dyDescent="0.2">
      <c r="A296" s="90">
        <f t="shared" si="82"/>
        <v>43835</v>
      </c>
      <c r="B296" s="92">
        <f t="shared" ca="1" si="88"/>
        <v>1044.7522799999999</v>
      </c>
      <c r="C296" s="92">
        <f t="shared" si="83"/>
        <v>1000</v>
      </c>
      <c r="D296" s="93">
        <f ca="1">IF(A296&lt;$B$1,VLOOKUP(A296,[1]DI!$A$4:$B$15000,2,FALSE),0)</f>
        <v>0</v>
      </c>
      <c r="E296" s="92">
        <f t="shared" ca="1" si="89"/>
        <v>0</v>
      </c>
      <c r="F296" s="94">
        <f t="shared" si="84"/>
        <v>0.98499999999999999</v>
      </c>
      <c r="G296" s="95">
        <f t="shared" ca="1" si="77"/>
        <v>1</v>
      </c>
      <c r="H296" s="92">
        <f ca="1">TRUNC(PRODUCT(G$10:G295),15)</f>
        <v>1.04475227524778</v>
      </c>
      <c r="I296" s="92">
        <f t="shared" si="85"/>
        <v>1</v>
      </c>
      <c r="J296" s="92">
        <f t="shared" ca="1" si="78"/>
        <v>1.04475228</v>
      </c>
      <c r="K296" s="92">
        <f t="shared" ca="1" si="79"/>
        <v>44.752279999999999</v>
      </c>
      <c r="L296" s="96">
        <f>IF(VLOOKUP(A296,$U$12:$AD$125,8)=VLOOKUP(A295,$U$12:$AD$125,8),0,VLOOKUP(A296,U$12:$AD$125,8))</f>
        <v>0</v>
      </c>
      <c r="M296" s="97">
        <f>IF(L296&gt;0,VLOOKUP(L296,T$12:$AC$125,7),0)</f>
        <v>0</v>
      </c>
      <c r="N296" s="92">
        <f t="shared" si="80"/>
        <v>0</v>
      </c>
      <c r="O296" s="92">
        <f t="shared" ca="1" si="81"/>
        <v>44.752279999999999</v>
      </c>
      <c r="P296" s="98" t="str">
        <f t="shared" si="86"/>
        <v>J=</v>
      </c>
      <c r="Q296" s="99">
        <f t="shared" si="87"/>
        <v>43936</v>
      </c>
      <c r="R296" s="11"/>
      <c r="S296" s="11"/>
      <c r="T296" s="103">
        <v>44197</v>
      </c>
      <c r="U296" s="104" t="s">
        <v>57</v>
      </c>
      <c r="V296" s="19"/>
      <c r="W296" s="11"/>
      <c r="X296" s="11"/>
      <c r="Y296" s="11"/>
      <c r="Z296" s="11"/>
      <c r="AA296" s="11"/>
      <c r="AB296" s="11"/>
      <c r="AC296" s="11"/>
      <c r="AD296" s="11"/>
      <c r="AE296" s="11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</row>
    <row r="297" spans="1:176" x14ac:dyDescent="0.2">
      <c r="A297" s="90">
        <f t="shared" si="82"/>
        <v>43836</v>
      </c>
      <c r="B297" s="92">
        <f t="shared" ca="1" si="88"/>
        <v>1044.7522799999999</v>
      </c>
      <c r="C297" s="92">
        <f t="shared" si="83"/>
        <v>1000</v>
      </c>
      <c r="D297" s="93">
        <f ca="1">IF(A297&lt;$B$1,VLOOKUP(A297,[1]DI!$A$4:$B$15000,2,FALSE),0)</f>
        <v>4.4000000000000004E-2</v>
      </c>
      <c r="E297" s="92">
        <f t="shared" ca="1" si="89"/>
        <v>1.7089000000000001E-4</v>
      </c>
      <c r="F297" s="94">
        <f t="shared" si="84"/>
        <v>0.98499999999999999</v>
      </c>
      <c r="G297" s="95">
        <f t="shared" ca="1" si="77"/>
        <v>1.0001683266500001</v>
      </c>
      <c r="H297" s="92">
        <f ca="1">TRUNC(PRODUCT(G$10:G296),15)</f>
        <v>1.04475227524778</v>
      </c>
      <c r="I297" s="92">
        <f t="shared" si="85"/>
        <v>1</v>
      </c>
      <c r="J297" s="92">
        <f t="shared" ca="1" si="78"/>
        <v>1.04475228</v>
      </c>
      <c r="K297" s="92">
        <f t="shared" ca="1" si="79"/>
        <v>44.752279999999999</v>
      </c>
      <c r="L297" s="96">
        <f>IF(VLOOKUP(A297,$U$12:$AD$125,8)=VLOOKUP(A296,$U$12:$AD$125,8),0,VLOOKUP(A297,U$12:$AD$125,8))</f>
        <v>0</v>
      </c>
      <c r="M297" s="97">
        <f>IF(L297&gt;0,VLOOKUP(L297,T$12:$AC$125,7),0)</f>
        <v>0</v>
      </c>
      <c r="N297" s="92">
        <f t="shared" si="80"/>
        <v>0</v>
      </c>
      <c r="O297" s="92">
        <f t="shared" ca="1" si="81"/>
        <v>44.752279999999999</v>
      </c>
      <c r="P297" s="98" t="str">
        <f t="shared" si="86"/>
        <v>J=</v>
      </c>
      <c r="Q297" s="99">
        <f t="shared" si="87"/>
        <v>43936</v>
      </c>
      <c r="R297" s="11"/>
      <c r="S297" s="11"/>
      <c r="T297" s="103">
        <v>44242</v>
      </c>
      <c r="U297" s="104" t="s">
        <v>48</v>
      </c>
      <c r="V297" s="19"/>
      <c r="W297" s="11"/>
      <c r="X297" s="11"/>
      <c r="Y297" s="11"/>
      <c r="Z297" s="11"/>
      <c r="AA297" s="11"/>
      <c r="AB297" s="11"/>
      <c r="AC297" s="11"/>
      <c r="AD297" s="11"/>
      <c r="AE297" s="11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</row>
    <row r="298" spans="1:176" x14ac:dyDescent="0.2">
      <c r="A298" s="90">
        <f t="shared" si="82"/>
        <v>43837</v>
      </c>
      <c r="B298" s="92">
        <f t="shared" ca="1" si="88"/>
        <v>1044.92813</v>
      </c>
      <c r="C298" s="92">
        <f t="shared" si="83"/>
        <v>1000</v>
      </c>
      <c r="D298" s="93">
        <f ca="1">IF(A298&lt;$B$1,VLOOKUP(A298,[1]DI!$A$4:$B$15000,2,FALSE),0)</f>
        <v>4.4000000000000004E-2</v>
      </c>
      <c r="E298" s="92">
        <f t="shared" ca="1" si="89"/>
        <v>1.7089000000000001E-4</v>
      </c>
      <c r="F298" s="94">
        <f t="shared" si="84"/>
        <v>0.98499999999999999</v>
      </c>
      <c r="G298" s="95">
        <f t="shared" ca="1" si="77"/>
        <v>1.0001683266500001</v>
      </c>
      <c r="H298" s="92">
        <f ca="1">TRUNC(PRODUCT(G$10:G297),15)</f>
        <v>1.0449281348983499</v>
      </c>
      <c r="I298" s="92">
        <f t="shared" si="85"/>
        <v>1</v>
      </c>
      <c r="J298" s="92">
        <f t="shared" ca="1" si="78"/>
        <v>1.04492813</v>
      </c>
      <c r="K298" s="92">
        <f t="shared" ca="1" si="79"/>
        <v>44.928130000000003</v>
      </c>
      <c r="L298" s="96">
        <f>IF(VLOOKUP(A298,$U$12:$AD$125,8)=VLOOKUP(A297,$U$12:$AD$125,8),0,VLOOKUP(A298,U$12:$AD$125,8))</f>
        <v>0</v>
      </c>
      <c r="M298" s="97">
        <f>IF(L298&gt;0,VLOOKUP(L298,T$12:$AC$125,7),0)</f>
        <v>0</v>
      </c>
      <c r="N298" s="92">
        <f t="shared" si="80"/>
        <v>0</v>
      </c>
      <c r="O298" s="92">
        <f t="shared" ca="1" si="81"/>
        <v>44.928130000000003</v>
      </c>
      <c r="P298" s="98" t="str">
        <f t="shared" si="86"/>
        <v>J=</v>
      </c>
      <c r="Q298" s="99">
        <f t="shared" si="87"/>
        <v>43936</v>
      </c>
      <c r="R298" s="11"/>
      <c r="S298" s="11"/>
      <c r="T298" s="103">
        <v>44243</v>
      </c>
      <c r="U298" s="104" t="s">
        <v>48</v>
      </c>
      <c r="V298" s="19"/>
      <c r="W298" s="11"/>
      <c r="X298" s="11"/>
      <c r="Y298" s="11"/>
      <c r="Z298" s="11"/>
      <c r="AA298" s="11"/>
      <c r="AB298" s="11"/>
      <c r="AC298" s="11"/>
      <c r="AD298" s="11"/>
      <c r="AE298" s="11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</row>
    <row r="299" spans="1:176" x14ac:dyDescent="0.2">
      <c r="A299" s="90">
        <f t="shared" si="82"/>
        <v>43838</v>
      </c>
      <c r="B299" s="92">
        <f t="shared" ca="1" si="88"/>
        <v>1045.1040199900001</v>
      </c>
      <c r="C299" s="92">
        <f t="shared" si="83"/>
        <v>1000</v>
      </c>
      <c r="D299" s="93">
        <f ca="1">IF(A299&lt;$B$1,VLOOKUP(A299,[1]DI!$A$4:$B$15000,2,FALSE),0)</f>
        <v>4.4000000000000004E-2</v>
      </c>
      <c r="E299" s="92">
        <f t="shared" ca="1" si="89"/>
        <v>1.7089000000000001E-4</v>
      </c>
      <c r="F299" s="94">
        <f t="shared" si="84"/>
        <v>0.98499999999999999</v>
      </c>
      <c r="G299" s="95">
        <f t="shared" ca="1" si="77"/>
        <v>1.0001683266500001</v>
      </c>
      <c r="H299" s="92">
        <f ca="1">TRUNC(PRODUCT(G$10:G298),15)</f>
        <v>1.0451040241507901</v>
      </c>
      <c r="I299" s="92">
        <f t="shared" si="85"/>
        <v>1</v>
      </c>
      <c r="J299" s="92">
        <f t="shared" ca="1" si="78"/>
        <v>1.0451040199999999</v>
      </c>
      <c r="K299" s="92">
        <f t="shared" ca="1" si="79"/>
        <v>45.104019989999998</v>
      </c>
      <c r="L299" s="96">
        <f>IF(VLOOKUP(A299,$U$12:$AD$125,8)=VLOOKUP(A298,$U$12:$AD$125,8),0,VLOOKUP(A299,U$12:$AD$125,8))</f>
        <v>0</v>
      </c>
      <c r="M299" s="97">
        <f>IF(L299&gt;0,VLOOKUP(L299,T$12:$AC$125,7),0)</f>
        <v>0</v>
      </c>
      <c r="N299" s="92">
        <f t="shared" si="80"/>
        <v>0</v>
      </c>
      <c r="O299" s="92">
        <f t="shared" ca="1" si="81"/>
        <v>45.104019989999998</v>
      </c>
      <c r="P299" s="98" t="str">
        <f t="shared" si="86"/>
        <v>J=</v>
      </c>
      <c r="Q299" s="99">
        <f t="shared" si="87"/>
        <v>43936</v>
      </c>
      <c r="R299" s="11"/>
      <c r="S299" s="11"/>
      <c r="T299" s="103">
        <v>44288</v>
      </c>
      <c r="U299" s="104" t="s">
        <v>58</v>
      </c>
      <c r="V299" s="19"/>
      <c r="W299" s="11"/>
      <c r="X299" s="11"/>
      <c r="Y299" s="11"/>
      <c r="Z299" s="11"/>
      <c r="AA299" s="11"/>
      <c r="AB299" s="11"/>
      <c r="AC299" s="11"/>
      <c r="AD299" s="11"/>
      <c r="AE299" s="11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</row>
    <row r="300" spans="1:176" x14ac:dyDescent="0.2">
      <c r="A300" s="90">
        <f t="shared" si="82"/>
        <v>43839</v>
      </c>
      <c r="B300" s="92">
        <f t="shared" ca="1" si="88"/>
        <v>1045.27993999</v>
      </c>
      <c r="C300" s="92">
        <f t="shared" si="83"/>
        <v>1000</v>
      </c>
      <c r="D300" s="93">
        <f ca="1">IF(A300&lt;$B$1,VLOOKUP(A300,[1]DI!$A$4:$B$15000,2,FALSE),0)</f>
        <v>4.4000000000000004E-2</v>
      </c>
      <c r="E300" s="92">
        <f t="shared" ca="1" si="89"/>
        <v>1.7089000000000001E-4</v>
      </c>
      <c r="F300" s="94">
        <f t="shared" si="84"/>
        <v>0.98499999999999999</v>
      </c>
      <c r="G300" s="95">
        <f t="shared" ca="1" si="77"/>
        <v>1.0001683266500001</v>
      </c>
      <c r="H300" s="92">
        <f ca="1">TRUNC(PRODUCT(G$10:G299),15)</f>
        <v>1.0452799430100801</v>
      </c>
      <c r="I300" s="92">
        <f t="shared" si="85"/>
        <v>1</v>
      </c>
      <c r="J300" s="92">
        <f t="shared" ca="1" si="78"/>
        <v>1.0452799399999999</v>
      </c>
      <c r="K300" s="92">
        <f t="shared" ca="1" si="79"/>
        <v>45.279939990000003</v>
      </c>
      <c r="L300" s="96">
        <f>IF(VLOOKUP(A300,$U$12:$AD$125,8)=VLOOKUP(A299,$U$12:$AD$125,8),0,VLOOKUP(A300,U$12:$AD$125,8))</f>
        <v>0</v>
      </c>
      <c r="M300" s="97">
        <f>IF(L300&gt;0,VLOOKUP(L300,T$12:$AC$125,7),0)</f>
        <v>0</v>
      </c>
      <c r="N300" s="92">
        <f t="shared" si="80"/>
        <v>0</v>
      </c>
      <c r="O300" s="92">
        <f t="shared" ca="1" si="81"/>
        <v>45.279939990000003</v>
      </c>
      <c r="P300" s="98" t="str">
        <f t="shared" si="86"/>
        <v>J=</v>
      </c>
      <c r="Q300" s="99">
        <f t="shared" si="87"/>
        <v>43936</v>
      </c>
      <c r="R300" s="11"/>
      <c r="S300" s="11"/>
      <c r="T300" s="103">
        <v>44307</v>
      </c>
      <c r="U300" s="104" t="s">
        <v>49</v>
      </c>
      <c r="V300" s="19"/>
      <c r="W300" s="11"/>
      <c r="X300" s="11"/>
      <c r="Y300" s="11"/>
      <c r="Z300" s="11"/>
      <c r="AA300" s="11"/>
      <c r="AB300" s="11"/>
      <c r="AC300" s="11"/>
      <c r="AD300" s="11"/>
      <c r="AE300" s="11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</row>
    <row r="301" spans="1:176" x14ac:dyDescent="0.2">
      <c r="A301" s="90">
        <f t="shared" si="82"/>
        <v>43840</v>
      </c>
      <c r="B301" s="92">
        <f t="shared" ca="1" si="88"/>
        <v>1045.4558899900001</v>
      </c>
      <c r="C301" s="92">
        <f t="shared" si="83"/>
        <v>1000</v>
      </c>
      <c r="D301" s="93">
        <f ca="1">IF(A301&lt;$B$1,VLOOKUP(A301,[1]DI!$A$4:$B$15000,2,FALSE),0)</f>
        <v>4.4000000000000004E-2</v>
      </c>
      <c r="E301" s="92">
        <f t="shared" ca="1" si="89"/>
        <v>1.7089000000000001E-4</v>
      </c>
      <c r="F301" s="94">
        <f t="shared" si="84"/>
        <v>0.98499999999999999</v>
      </c>
      <c r="G301" s="95">
        <f t="shared" ca="1" si="77"/>
        <v>1.0001683266500001</v>
      </c>
      <c r="H301" s="92">
        <f ca="1">TRUNC(PRODUCT(G$10:G300),15)</f>
        <v>1.0454558914812</v>
      </c>
      <c r="I301" s="92">
        <f t="shared" si="85"/>
        <v>1</v>
      </c>
      <c r="J301" s="92">
        <f t="shared" ca="1" si="78"/>
        <v>1.0454558899999999</v>
      </c>
      <c r="K301" s="92">
        <f t="shared" ca="1" si="79"/>
        <v>45.455889990000003</v>
      </c>
      <c r="L301" s="96">
        <f>IF(VLOOKUP(A301,$U$12:$AD$125,8)=VLOOKUP(A300,$U$12:$AD$125,8),0,VLOOKUP(A301,U$12:$AD$125,8))</f>
        <v>0</v>
      </c>
      <c r="M301" s="97">
        <f>IF(L301&gt;0,VLOOKUP(L301,T$12:$AC$125,7),0)</f>
        <v>0</v>
      </c>
      <c r="N301" s="92">
        <f t="shared" si="80"/>
        <v>0</v>
      </c>
      <c r="O301" s="92">
        <f t="shared" ca="1" si="81"/>
        <v>45.455889990000003</v>
      </c>
      <c r="P301" s="98" t="str">
        <f t="shared" si="86"/>
        <v>J=</v>
      </c>
      <c r="Q301" s="99">
        <f t="shared" si="87"/>
        <v>43936</v>
      </c>
      <c r="R301" s="11"/>
      <c r="S301" s="11"/>
      <c r="T301" s="103">
        <v>44350</v>
      </c>
      <c r="U301" s="104" t="s">
        <v>59</v>
      </c>
      <c r="V301" s="19"/>
      <c r="W301" s="11"/>
      <c r="X301" s="11"/>
      <c r="Y301" s="11"/>
      <c r="Z301" s="11"/>
      <c r="AA301" s="11"/>
      <c r="AB301" s="11"/>
      <c r="AC301" s="11"/>
      <c r="AD301" s="11"/>
      <c r="AE301" s="11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</row>
    <row r="302" spans="1:176" x14ac:dyDescent="0.2">
      <c r="A302" s="90">
        <f t="shared" si="82"/>
        <v>43841</v>
      </c>
      <c r="B302" s="92">
        <f t="shared" ca="1" si="88"/>
        <v>1045.6318699999999</v>
      </c>
      <c r="C302" s="92">
        <f t="shared" si="83"/>
        <v>1000</v>
      </c>
      <c r="D302" s="93">
        <f ca="1">IF(A302&lt;$B$1,VLOOKUP(A302,[1]DI!$A$4:$B$15000,2,FALSE),0)</f>
        <v>0</v>
      </c>
      <c r="E302" s="92">
        <f t="shared" ca="1" si="89"/>
        <v>0</v>
      </c>
      <c r="F302" s="94">
        <f t="shared" si="84"/>
        <v>0.98499999999999999</v>
      </c>
      <c r="G302" s="95">
        <f t="shared" ca="1" si="77"/>
        <v>1</v>
      </c>
      <c r="H302" s="92">
        <f ca="1">TRUNC(PRODUCT(G$10:G301),15)</f>
        <v>1.04563186956913</v>
      </c>
      <c r="I302" s="92">
        <f t="shared" si="85"/>
        <v>1</v>
      </c>
      <c r="J302" s="92">
        <f t="shared" ca="1" si="78"/>
        <v>1.04563187</v>
      </c>
      <c r="K302" s="92">
        <f t="shared" ca="1" si="79"/>
        <v>45.631869999999999</v>
      </c>
      <c r="L302" s="96">
        <f>IF(VLOOKUP(A302,$U$12:$AD$125,8)=VLOOKUP(A301,$U$12:$AD$125,8),0,VLOOKUP(A302,U$12:$AD$125,8))</f>
        <v>0</v>
      </c>
      <c r="M302" s="97">
        <f>IF(L302&gt;0,VLOOKUP(L302,T$12:$AC$125,7),0)</f>
        <v>0</v>
      </c>
      <c r="N302" s="92">
        <f t="shared" si="80"/>
        <v>0</v>
      </c>
      <c r="O302" s="92">
        <f t="shared" ca="1" si="81"/>
        <v>45.631869999999999</v>
      </c>
      <c r="P302" s="98" t="str">
        <f t="shared" si="86"/>
        <v>J=</v>
      </c>
      <c r="Q302" s="99">
        <f t="shared" si="87"/>
        <v>43936</v>
      </c>
      <c r="R302" s="11"/>
      <c r="S302" s="11"/>
      <c r="T302" s="103">
        <v>44446</v>
      </c>
      <c r="U302" s="104" t="s">
        <v>61</v>
      </c>
      <c r="V302" s="19"/>
      <c r="W302" s="11"/>
      <c r="X302" s="11"/>
      <c r="Y302" s="11"/>
      <c r="Z302" s="11"/>
      <c r="AA302" s="11"/>
      <c r="AB302" s="11"/>
      <c r="AC302" s="11"/>
      <c r="AD302" s="11"/>
      <c r="AE302" s="11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</row>
    <row r="303" spans="1:176" x14ac:dyDescent="0.2">
      <c r="A303" s="90">
        <f t="shared" si="82"/>
        <v>43842</v>
      </c>
      <c r="B303" s="92">
        <f t="shared" ca="1" si="88"/>
        <v>1045.6318699999999</v>
      </c>
      <c r="C303" s="92">
        <f t="shared" si="83"/>
        <v>1000</v>
      </c>
      <c r="D303" s="93">
        <f ca="1">IF(A303&lt;$B$1,VLOOKUP(A303,[1]DI!$A$4:$B$15000,2,FALSE),0)</f>
        <v>0</v>
      </c>
      <c r="E303" s="92">
        <f t="shared" ca="1" si="89"/>
        <v>0</v>
      </c>
      <c r="F303" s="94">
        <f t="shared" si="84"/>
        <v>0.98499999999999999</v>
      </c>
      <c r="G303" s="95">
        <f t="shared" ca="1" si="77"/>
        <v>1</v>
      </c>
      <c r="H303" s="92">
        <f ca="1">TRUNC(PRODUCT(G$10:G302),15)</f>
        <v>1.04563186956913</v>
      </c>
      <c r="I303" s="92">
        <f t="shared" si="85"/>
        <v>1</v>
      </c>
      <c r="J303" s="92">
        <f t="shared" ca="1" si="78"/>
        <v>1.04563187</v>
      </c>
      <c r="K303" s="92">
        <f t="shared" ca="1" si="79"/>
        <v>45.631869999999999</v>
      </c>
      <c r="L303" s="96">
        <f>IF(VLOOKUP(A303,$U$12:$AD$125,8)=VLOOKUP(A302,$U$12:$AD$125,8),0,VLOOKUP(A303,U$12:$AD$125,8))</f>
        <v>0</v>
      </c>
      <c r="M303" s="97">
        <f>IF(L303&gt;0,VLOOKUP(L303,T$12:$AC$125,7),0)</f>
        <v>0</v>
      </c>
      <c r="N303" s="92">
        <f t="shared" si="80"/>
        <v>0</v>
      </c>
      <c r="O303" s="92">
        <f t="shared" ca="1" si="81"/>
        <v>45.631869999999999</v>
      </c>
      <c r="P303" s="98" t="str">
        <f t="shared" si="86"/>
        <v>J=</v>
      </c>
      <c r="Q303" s="99">
        <f t="shared" si="87"/>
        <v>43936</v>
      </c>
      <c r="R303" s="11"/>
      <c r="S303" s="11"/>
      <c r="T303" s="103">
        <v>44481</v>
      </c>
      <c r="U303" s="105" t="s">
        <v>50</v>
      </c>
      <c r="V303" s="19"/>
      <c r="W303" s="11"/>
      <c r="X303" s="11"/>
      <c r="Y303" s="11"/>
      <c r="Z303" s="11"/>
      <c r="AA303" s="11"/>
      <c r="AB303" s="11"/>
      <c r="AC303" s="11"/>
      <c r="AD303" s="11"/>
      <c r="AE303" s="11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</row>
    <row r="304" spans="1:176" x14ac:dyDescent="0.2">
      <c r="A304" s="90">
        <f t="shared" si="82"/>
        <v>43843</v>
      </c>
      <c r="B304" s="92">
        <f t="shared" ca="1" si="88"/>
        <v>1045.6318699999999</v>
      </c>
      <c r="C304" s="92">
        <f t="shared" si="83"/>
        <v>1000</v>
      </c>
      <c r="D304" s="93">
        <f ca="1">IF(A304&lt;$B$1,VLOOKUP(A304,[1]DI!$A$4:$B$15000,2,FALSE),0)</f>
        <v>4.4000000000000004E-2</v>
      </c>
      <c r="E304" s="92">
        <f t="shared" ca="1" si="89"/>
        <v>1.7089000000000001E-4</v>
      </c>
      <c r="F304" s="94">
        <f t="shared" si="84"/>
        <v>0.98499999999999999</v>
      </c>
      <c r="G304" s="95">
        <f t="shared" ca="1" si="77"/>
        <v>1.0001683266500001</v>
      </c>
      <c r="H304" s="92">
        <f ca="1">TRUNC(PRODUCT(G$10:G303),15)</f>
        <v>1.04563186956913</v>
      </c>
      <c r="I304" s="92">
        <f t="shared" si="85"/>
        <v>1</v>
      </c>
      <c r="J304" s="92">
        <f t="shared" ca="1" si="78"/>
        <v>1.04563187</v>
      </c>
      <c r="K304" s="92">
        <f t="shared" ca="1" si="79"/>
        <v>45.631869999999999</v>
      </c>
      <c r="L304" s="96">
        <f>IF(VLOOKUP(A304,$U$12:$AD$125,8)=VLOOKUP(A303,$U$12:$AD$125,8),0,VLOOKUP(A304,U$12:$AD$125,8))</f>
        <v>0</v>
      </c>
      <c r="M304" s="97">
        <f>IF(L304&gt;0,VLOOKUP(L304,T$12:$AC$125,7),0)</f>
        <v>0</v>
      </c>
      <c r="N304" s="92">
        <f t="shared" si="80"/>
        <v>0</v>
      </c>
      <c r="O304" s="92">
        <f t="shared" ca="1" si="81"/>
        <v>45.631869999999999</v>
      </c>
      <c r="P304" s="98" t="str">
        <f t="shared" si="86"/>
        <v>J=</v>
      </c>
      <c r="Q304" s="99">
        <f t="shared" si="87"/>
        <v>43936</v>
      </c>
      <c r="R304" s="11"/>
      <c r="S304" s="11"/>
      <c r="T304" s="103">
        <v>44502</v>
      </c>
      <c r="U304" s="104" t="s">
        <v>54</v>
      </c>
      <c r="V304" s="19"/>
      <c r="W304" s="11"/>
      <c r="X304" s="11"/>
      <c r="Y304" s="11"/>
      <c r="Z304" s="11"/>
      <c r="AA304" s="11"/>
      <c r="AB304" s="11"/>
      <c r="AC304" s="11"/>
      <c r="AD304" s="11"/>
      <c r="AE304" s="11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</row>
    <row r="305" spans="1:176" x14ac:dyDescent="0.2">
      <c r="A305" s="90">
        <f t="shared" si="82"/>
        <v>43844</v>
      </c>
      <c r="B305" s="92">
        <f t="shared" ca="1" si="88"/>
        <v>1045.8078799899999</v>
      </c>
      <c r="C305" s="92">
        <f t="shared" si="83"/>
        <v>1000</v>
      </c>
      <c r="D305" s="93">
        <f ca="1">IF(A305&lt;$B$1,VLOOKUP(A305,[1]DI!$A$4:$B$15000,2,FALSE),0)</f>
        <v>4.4000000000000004E-2</v>
      </c>
      <c r="E305" s="92">
        <f t="shared" ca="1" si="89"/>
        <v>1.7089000000000001E-4</v>
      </c>
      <c r="F305" s="94">
        <f t="shared" si="84"/>
        <v>0.98499999999999999</v>
      </c>
      <c r="G305" s="95">
        <f t="shared" ca="1" si="77"/>
        <v>1.0001683266500001</v>
      </c>
      <c r="H305" s="92">
        <f ca="1">TRUNC(PRODUCT(G$10:G304),15)</f>
        <v>1.0458078772788699</v>
      </c>
      <c r="I305" s="92">
        <f t="shared" si="85"/>
        <v>1</v>
      </c>
      <c r="J305" s="92">
        <f t="shared" ca="1" si="78"/>
        <v>1.0458078799999999</v>
      </c>
      <c r="K305" s="92">
        <f t="shared" ca="1" si="79"/>
        <v>45.807879990000004</v>
      </c>
      <c r="L305" s="96">
        <f>IF(VLOOKUP(A305,$U$12:$AD$125,8)=VLOOKUP(A304,$U$12:$AD$125,8),0,VLOOKUP(A305,U$12:$AD$125,8))</f>
        <v>0</v>
      </c>
      <c r="M305" s="97">
        <f>IF(L305&gt;0,VLOOKUP(L305,T$12:$AC$125,7),0)</f>
        <v>0</v>
      </c>
      <c r="N305" s="92">
        <f t="shared" si="80"/>
        <v>0</v>
      </c>
      <c r="O305" s="92">
        <f t="shared" ca="1" si="81"/>
        <v>45.807879990000004</v>
      </c>
      <c r="P305" s="98" t="str">
        <f t="shared" si="86"/>
        <v>J=</v>
      </c>
      <c r="Q305" s="99">
        <f t="shared" si="87"/>
        <v>43936</v>
      </c>
      <c r="R305" s="11"/>
      <c r="S305" s="11"/>
      <c r="T305" s="103">
        <v>44515</v>
      </c>
      <c r="U305" s="104" t="s">
        <v>62</v>
      </c>
      <c r="V305" s="19"/>
      <c r="W305" s="11"/>
      <c r="X305" s="11"/>
      <c r="Y305" s="11"/>
      <c r="Z305" s="11"/>
      <c r="AA305" s="11"/>
      <c r="AB305" s="11"/>
      <c r="AC305" s="11"/>
      <c r="AD305" s="11"/>
      <c r="AE305" s="11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</row>
    <row r="306" spans="1:176" x14ac:dyDescent="0.2">
      <c r="A306" s="90">
        <f t="shared" si="82"/>
        <v>43845</v>
      </c>
      <c r="B306" s="92">
        <f t="shared" ca="1" si="88"/>
        <v>1045.98390999</v>
      </c>
      <c r="C306" s="92">
        <f t="shared" si="83"/>
        <v>1000</v>
      </c>
      <c r="D306" s="93">
        <f ca="1">IF(A306&lt;$B$1,VLOOKUP(A306,[1]DI!$A$4:$B$15000,2,FALSE),0)</f>
        <v>4.4000000000000004E-2</v>
      </c>
      <c r="E306" s="92">
        <f t="shared" ca="1" si="89"/>
        <v>1.7089000000000001E-4</v>
      </c>
      <c r="F306" s="94">
        <f t="shared" si="84"/>
        <v>0.98499999999999999</v>
      </c>
      <c r="G306" s="95">
        <f t="shared" ca="1" si="77"/>
        <v>1.0001683266500001</v>
      </c>
      <c r="H306" s="92">
        <f ca="1">TRUNC(PRODUCT(G$10:G305),15)</f>
        <v>1.0459839146154</v>
      </c>
      <c r="I306" s="92">
        <f t="shared" si="85"/>
        <v>1</v>
      </c>
      <c r="J306" s="92">
        <f t="shared" ca="1" si="78"/>
        <v>1.0459839099999999</v>
      </c>
      <c r="K306" s="92">
        <f t="shared" ca="1" si="79"/>
        <v>45.983909990000001</v>
      </c>
      <c r="L306" s="96">
        <f>IF(VLOOKUP(A306,$U$12:$AD$125,8)=VLOOKUP(A305,$U$12:$AD$125,8),0,VLOOKUP(A306,U$12:$AD$125,8))</f>
        <v>0</v>
      </c>
      <c r="M306" s="97">
        <f>IF(L306&gt;0,VLOOKUP(L306,T$12:$AC$125,7),0)</f>
        <v>0</v>
      </c>
      <c r="N306" s="92">
        <f t="shared" si="80"/>
        <v>0</v>
      </c>
      <c r="O306" s="92">
        <f t="shared" ca="1" si="81"/>
        <v>45.983909990000001</v>
      </c>
      <c r="P306" s="98" t="str">
        <f t="shared" si="86"/>
        <v>J=</v>
      </c>
      <c r="Q306" s="99">
        <f t="shared" si="87"/>
        <v>43936</v>
      </c>
      <c r="R306" s="11"/>
      <c r="S306" s="11"/>
      <c r="T306" s="103">
        <v>44620</v>
      </c>
      <c r="U306" s="104" t="s">
        <v>48</v>
      </c>
      <c r="V306" s="19"/>
      <c r="W306" s="11"/>
      <c r="X306" s="11"/>
      <c r="Y306" s="11"/>
      <c r="Z306" s="11"/>
      <c r="AA306" s="11"/>
      <c r="AB306" s="11"/>
      <c r="AC306" s="11"/>
      <c r="AD306" s="11"/>
      <c r="AE306" s="11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</row>
    <row r="307" spans="1:176" x14ac:dyDescent="0.2">
      <c r="A307" s="90">
        <f t="shared" si="82"/>
        <v>43846</v>
      </c>
      <c r="B307" s="92">
        <f t="shared" ca="1" si="88"/>
        <v>1046.1599799999999</v>
      </c>
      <c r="C307" s="92">
        <f t="shared" si="83"/>
        <v>1000</v>
      </c>
      <c r="D307" s="93">
        <f ca="1">IF(A307&lt;$B$1,VLOOKUP(A307,[1]DI!$A$4:$B$15000,2,FALSE),0)</f>
        <v>4.4000000000000004E-2</v>
      </c>
      <c r="E307" s="92">
        <f t="shared" ca="1" si="89"/>
        <v>1.7089000000000001E-4</v>
      </c>
      <c r="F307" s="94">
        <f t="shared" si="84"/>
        <v>0.98499999999999999</v>
      </c>
      <c r="G307" s="95">
        <f t="shared" ca="1" si="77"/>
        <v>1.0001683266500001</v>
      </c>
      <c r="H307" s="92">
        <f ca="1">TRUNC(PRODUCT(G$10:G306),15)</f>
        <v>1.0461599815836999</v>
      </c>
      <c r="I307" s="92">
        <f t="shared" si="85"/>
        <v>1</v>
      </c>
      <c r="J307" s="92">
        <f t="shared" ca="1" si="78"/>
        <v>1.0461599800000001</v>
      </c>
      <c r="K307" s="92">
        <f t="shared" ca="1" si="79"/>
        <v>46.159979999999997</v>
      </c>
      <c r="L307" s="96">
        <f>IF(VLOOKUP(A307,$U$12:$AD$125,8)=VLOOKUP(A306,$U$12:$AD$125,8),0,VLOOKUP(A307,U$12:$AD$125,8))</f>
        <v>0</v>
      </c>
      <c r="M307" s="97">
        <f>IF(L307&gt;0,VLOOKUP(L307,T$12:$AC$125,7),0)</f>
        <v>0</v>
      </c>
      <c r="N307" s="92">
        <f t="shared" si="80"/>
        <v>0</v>
      </c>
      <c r="O307" s="92">
        <f t="shared" ca="1" si="81"/>
        <v>46.159979999999997</v>
      </c>
      <c r="P307" s="98" t="str">
        <f t="shared" si="86"/>
        <v>J=</v>
      </c>
      <c r="Q307" s="99">
        <f t="shared" si="87"/>
        <v>43936</v>
      </c>
      <c r="R307" s="11"/>
      <c r="S307" s="11"/>
      <c r="T307" s="103">
        <v>44621</v>
      </c>
      <c r="U307" s="104" t="s">
        <v>48</v>
      </c>
      <c r="V307" s="19"/>
      <c r="W307" s="11"/>
      <c r="X307" s="11"/>
      <c r="Y307" s="11"/>
      <c r="Z307" s="11"/>
      <c r="AA307" s="11"/>
      <c r="AB307" s="11"/>
      <c r="AC307" s="11"/>
      <c r="AD307" s="11"/>
      <c r="AE307" s="11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</row>
    <row r="308" spans="1:176" x14ac:dyDescent="0.2">
      <c r="A308" s="90">
        <f t="shared" si="82"/>
        <v>43847</v>
      </c>
      <c r="B308" s="92">
        <f t="shared" ca="1" si="88"/>
        <v>1046.3360799899999</v>
      </c>
      <c r="C308" s="92">
        <f t="shared" si="83"/>
        <v>1000</v>
      </c>
      <c r="D308" s="93">
        <f ca="1">IF(A308&lt;$B$1,VLOOKUP(A308,[1]DI!$A$4:$B$15000,2,FALSE),0)</f>
        <v>4.4000000000000004E-2</v>
      </c>
      <c r="E308" s="92">
        <f t="shared" ca="1" si="89"/>
        <v>1.7089000000000001E-4</v>
      </c>
      <c r="F308" s="94">
        <f t="shared" si="84"/>
        <v>0.98499999999999999</v>
      </c>
      <c r="G308" s="95">
        <f t="shared" ca="1" si="77"/>
        <v>1.0001683266500001</v>
      </c>
      <c r="H308" s="92">
        <f ca="1">TRUNC(PRODUCT(G$10:G307),15)</f>
        <v>1.0463360781887601</v>
      </c>
      <c r="I308" s="92">
        <f t="shared" si="85"/>
        <v>1</v>
      </c>
      <c r="J308" s="92">
        <f t="shared" ca="1" si="78"/>
        <v>1.0463360799999999</v>
      </c>
      <c r="K308" s="92">
        <f t="shared" ca="1" si="79"/>
        <v>46.336079990000002</v>
      </c>
      <c r="L308" s="96">
        <f>IF(VLOOKUP(A308,$U$12:$AD$125,8)=VLOOKUP(A307,$U$12:$AD$125,8),0,VLOOKUP(A308,U$12:$AD$125,8))</f>
        <v>0</v>
      </c>
      <c r="M308" s="97">
        <f>IF(L308&gt;0,VLOOKUP(L308,T$12:$AC$125,7),0)</f>
        <v>0</v>
      </c>
      <c r="N308" s="92">
        <f t="shared" si="80"/>
        <v>0</v>
      </c>
      <c r="O308" s="92">
        <f t="shared" ca="1" si="81"/>
        <v>46.336079990000002</v>
      </c>
      <c r="P308" s="98" t="str">
        <f t="shared" si="86"/>
        <v>J=</v>
      </c>
      <c r="Q308" s="99">
        <f t="shared" si="87"/>
        <v>43936</v>
      </c>
      <c r="R308" s="11"/>
      <c r="S308" s="11"/>
      <c r="T308" s="103">
        <v>44666</v>
      </c>
      <c r="U308" s="104" t="s">
        <v>58</v>
      </c>
      <c r="V308" s="19"/>
      <c r="W308" s="11"/>
      <c r="X308" s="11"/>
      <c r="Y308" s="11"/>
      <c r="Z308" s="11"/>
      <c r="AA308" s="11"/>
      <c r="AB308" s="11"/>
      <c r="AC308" s="11"/>
      <c r="AD308" s="11"/>
      <c r="AE308" s="11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</row>
    <row r="309" spans="1:176" x14ac:dyDescent="0.2">
      <c r="A309" s="90">
        <f t="shared" si="82"/>
        <v>43848</v>
      </c>
      <c r="B309" s="92">
        <f t="shared" ca="1" si="88"/>
        <v>1046.5121999999999</v>
      </c>
      <c r="C309" s="92">
        <f t="shared" si="83"/>
        <v>1000</v>
      </c>
      <c r="D309" s="93">
        <f ca="1">IF(A309&lt;$B$1,VLOOKUP(A309,[1]DI!$A$4:$B$15000,2,FALSE),0)</f>
        <v>0</v>
      </c>
      <c r="E309" s="92">
        <f t="shared" ca="1" si="89"/>
        <v>0</v>
      </c>
      <c r="F309" s="94">
        <f t="shared" si="84"/>
        <v>0.98499999999999999</v>
      </c>
      <c r="G309" s="95">
        <f t="shared" ca="1" si="77"/>
        <v>1</v>
      </c>
      <c r="H309" s="92">
        <f ca="1">TRUNC(PRODUCT(G$10:G308),15)</f>
        <v>1.0465122044355799</v>
      </c>
      <c r="I309" s="92">
        <f t="shared" si="85"/>
        <v>1</v>
      </c>
      <c r="J309" s="92">
        <f t="shared" ca="1" si="78"/>
        <v>1.0465122</v>
      </c>
      <c r="K309" s="92">
        <f t="shared" ca="1" si="79"/>
        <v>46.5122</v>
      </c>
      <c r="L309" s="96">
        <f>IF(VLOOKUP(A309,$U$12:$AD$125,8)=VLOOKUP(A308,$U$12:$AD$125,8),0,VLOOKUP(A309,U$12:$AD$125,8))</f>
        <v>0</v>
      </c>
      <c r="M309" s="97">
        <f>IF(L309&gt;0,VLOOKUP(L309,T$12:$AC$125,7),0)</f>
        <v>0</v>
      </c>
      <c r="N309" s="92">
        <f t="shared" si="80"/>
        <v>0</v>
      </c>
      <c r="O309" s="92">
        <f t="shared" ca="1" si="81"/>
        <v>46.5122</v>
      </c>
      <c r="P309" s="98" t="str">
        <f t="shared" si="86"/>
        <v>J=</v>
      </c>
      <c r="Q309" s="99">
        <f t="shared" si="87"/>
        <v>43936</v>
      </c>
      <c r="R309" s="11"/>
      <c r="S309" s="11"/>
      <c r="T309" s="103">
        <v>44672</v>
      </c>
      <c r="U309" s="104" t="s">
        <v>49</v>
      </c>
      <c r="V309" s="19"/>
      <c r="W309" s="11"/>
      <c r="X309" s="11"/>
      <c r="Y309" s="11"/>
      <c r="Z309" s="11"/>
      <c r="AA309" s="11"/>
      <c r="AB309" s="11"/>
      <c r="AC309" s="11"/>
      <c r="AD309" s="11"/>
      <c r="AE309" s="11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</row>
    <row r="310" spans="1:176" x14ac:dyDescent="0.2">
      <c r="A310" s="90">
        <f t="shared" si="82"/>
        <v>43849</v>
      </c>
      <c r="B310" s="92">
        <f t="shared" ca="1" si="88"/>
        <v>1046.5121999999999</v>
      </c>
      <c r="C310" s="92">
        <f t="shared" si="83"/>
        <v>1000</v>
      </c>
      <c r="D310" s="93">
        <f ca="1">IF(A310&lt;$B$1,VLOOKUP(A310,[1]DI!$A$4:$B$15000,2,FALSE),0)</f>
        <v>0</v>
      </c>
      <c r="E310" s="92">
        <f t="shared" ca="1" si="89"/>
        <v>0</v>
      </c>
      <c r="F310" s="94">
        <f t="shared" si="84"/>
        <v>0.98499999999999999</v>
      </c>
      <c r="G310" s="95">
        <f t="shared" ca="1" si="77"/>
        <v>1</v>
      </c>
      <c r="H310" s="92">
        <f ca="1">TRUNC(PRODUCT(G$10:G309),15)</f>
        <v>1.0465122044355799</v>
      </c>
      <c r="I310" s="92">
        <f t="shared" si="85"/>
        <v>1</v>
      </c>
      <c r="J310" s="92">
        <f t="shared" ca="1" si="78"/>
        <v>1.0465122</v>
      </c>
      <c r="K310" s="92">
        <f t="shared" ca="1" si="79"/>
        <v>46.5122</v>
      </c>
      <c r="L310" s="96">
        <f>IF(VLOOKUP(A310,$U$12:$AD$125,8)=VLOOKUP(A309,$U$12:$AD$125,8),0,VLOOKUP(A310,U$12:$AD$125,8))</f>
        <v>0</v>
      </c>
      <c r="M310" s="97">
        <f>IF(L310&gt;0,VLOOKUP(L310,T$12:$AC$125,7),0)</f>
        <v>0</v>
      </c>
      <c r="N310" s="92">
        <f t="shared" si="80"/>
        <v>0</v>
      </c>
      <c r="O310" s="92">
        <f t="shared" ca="1" si="81"/>
        <v>46.5122</v>
      </c>
      <c r="P310" s="98" t="str">
        <f t="shared" si="86"/>
        <v>J=</v>
      </c>
      <c r="Q310" s="99">
        <f t="shared" si="87"/>
        <v>43936</v>
      </c>
      <c r="R310" s="11"/>
      <c r="S310" s="11"/>
      <c r="T310" s="103">
        <v>44728</v>
      </c>
      <c r="U310" s="104" t="s">
        <v>59</v>
      </c>
      <c r="V310" s="19"/>
      <c r="W310" s="11"/>
      <c r="X310" s="11"/>
      <c r="Y310" s="11"/>
      <c r="Z310" s="11"/>
      <c r="AA310" s="11"/>
      <c r="AB310" s="11"/>
      <c r="AC310" s="11"/>
      <c r="AD310" s="11"/>
      <c r="AE310" s="11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</row>
    <row r="311" spans="1:176" x14ac:dyDescent="0.2">
      <c r="A311" s="90">
        <f t="shared" si="82"/>
        <v>43850</v>
      </c>
      <c r="B311" s="92">
        <f t="shared" ca="1" si="88"/>
        <v>1046.5121999999999</v>
      </c>
      <c r="C311" s="92">
        <f t="shared" si="83"/>
        <v>1000</v>
      </c>
      <c r="D311" s="93">
        <f ca="1">IF(A311&lt;$B$1,VLOOKUP(A311,[1]DI!$A$4:$B$15000,2,FALSE),0)</f>
        <v>4.4000000000000004E-2</v>
      </c>
      <c r="E311" s="92">
        <f t="shared" ca="1" si="89"/>
        <v>1.7089000000000001E-4</v>
      </c>
      <c r="F311" s="94">
        <f t="shared" si="84"/>
        <v>0.98499999999999999</v>
      </c>
      <c r="G311" s="95">
        <f t="shared" ca="1" si="77"/>
        <v>1.0001683266500001</v>
      </c>
      <c r="H311" s="92">
        <f ca="1">TRUNC(PRODUCT(G$10:G310),15)</f>
        <v>1.0465122044355799</v>
      </c>
      <c r="I311" s="92">
        <f t="shared" si="85"/>
        <v>1</v>
      </c>
      <c r="J311" s="92">
        <f t="shared" ca="1" si="78"/>
        <v>1.0465122</v>
      </c>
      <c r="K311" s="92">
        <f t="shared" ca="1" si="79"/>
        <v>46.5122</v>
      </c>
      <c r="L311" s="96">
        <f>IF(VLOOKUP(A311,$U$12:$AD$125,8)=VLOOKUP(A310,$U$12:$AD$125,8),0,VLOOKUP(A311,U$12:$AD$125,8))</f>
        <v>0</v>
      </c>
      <c r="M311" s="97">
        <f>IF(L311&gt;0,VLOOKUP(L311,T$12:$AC$125,7),0)</f>
        <v>0</v>
      </c>
      <c r="N311" s="92">
        <f t="shared" si="80"/>
        <v>0</v>
      </c>
      <c r="O311" s="92">
        <f t="shared" ca="1" si="81"/>
        <v>46.5122</v>
      </c>
      <c r="P311" s="98" t="str">
        <f t="shared" si="86"/>
        <v>J=</v>
      </c>
      <c r="Q311" s="99">
        <f t="shared" si="87"/>
        <v>43936</v>
      </c>
      <c r="R311" s="11"/>
      <c r="S311" s="11"/>
      <c r="T311" s="103">
        <v>44811</v>
      </c>
      <c r="U311" s="104" t="s">
        <v>61</v>
      </c>
      <c r="V311" s="19"/>
      <c r="W311" s="11"/>
      <c r="X311" s="11"/>
      <c r="Y311" s="11"/>
      <c r="Z311" s="11"/>
      <c r="AA311" s="11"/>
      <c r="AB311" s="11"/>
      <c r="AC311" s="11"/>
      <c r="AD311" s="11"/>
      <c r="AE311" s="11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</row>
    <row r="312" spans="1:176" x14ac:dyDescent="0.2">
      <c r="A312" s="90">
        <f t="shared" si="82"/>
        <v>43851</v>
      </c>
      <c r="B312" s="92">
        <f t="shared" ca="1" si="88"/>
        <v>1046.6883600000001</v>
      </c>
      <c r="C312" s="92">
        <f t="shared" si="83"/>
        <v>1000</v>
      </c>
      <c r="D312" s="93">
        <f ca="1">IF(A312&lt;$B$1,VLOOKUP(A312,[1]DI!$A$4:$B$15000,2,FALSE),0)</f>
        <v>4.4000000000000004E-2</v>
      </c>
      <c r="E312" s="92">
        <f t="shared" ca="1" si="89"/>
        <v>1.7089000000000001E-4</v>
      </c>
      <c r="F312" s="94">
        <f t="shared" si="84"/>
        <v>0.98499999999999999</v>
      </c>
      <c r="G312" s="95">
        <f t="shared" ca="1" si="77"/>
        <v>1.0001683266500001</v>
      </c>
      <c r="H312" s="92">
        <f ca="1">TRUNC(PRODUCT(G$10:G311),15)</f>
        <v>1.0466883603291299</v>
      </c>
      <c r="I312" s="92">
        <f t="shared" si="85"/>
        <v>1</v>
      </c>
      <c r="J312" s="92">
        <f t="shared" ca="1" si="78"/>
        <v>1.0466883600000001</v>
      </c>
      <c r="K312" s="92">
        <f t="shared" ca="1" si="79"/>
        <v>46.688360000000003</v>
      </c>
      <c r="L312" s="96">
        <f>IF(VLOOKUP(A312,$U$12:$AD$125,8)=VLOOKUP(A311,$U$12:$AD$125,8),0,VLOOKUP(A312,U$12:$AD$125,8))</f>
        <v>0</v>
      </c>
      <c r="M312" s="97">
        <f>IF(L312&gt;0,VLOOKUP(L312,T$12:$AC$125,7),0)</f>
        <v>0</v>
      </c>
      <c r="N312" s="92">
        <f t="shared" si="80"/>
        <v>0</v>
      </c>
      <c r="O312" s="92">
        <f t="shared" ca="1" si="81"/>
        <v>46.688360000000003</v>
      </c>
      <c r="P312" s="98" t="str">
        <f t="shared" si="86"/>
        <v>J=</v>
      </c>
      <c r="Q312" s="99">
        <f t="shared" si="87"/>
        <v>43936</v>
      </c>
      <c r="R312" s="11"/>
      <c r="S312" s="11"/>
      <c r="T312" s="103">
        <v>44846</v>
      </c>
      <c r="U312" s="105" t="s">
        <v>50</v>
      </c>
      <c r="V312" s="19"/>
      <c r="W312" s="11"/>
      <c r="X312" s="11"/>
      <c r="Y312" s="11"/>
      <c r="Z312" s="11"/>
      <c r="AA312" s="11"/>
      <c r="AB312" s="11"/>
      <c r="AC312" s="11"/>
      <c r="AD312" s="11"/>
      <c r="AE312" s="11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</row>
    <row r="313" spans="1:176" x14ac:dyDescent="0.2">
      <c r="A313" s="90">
        <f t="shared" si="82"/>
        <v>43852</v>
      </c>
      <c r="B313" s="92">
        <f t="shared" ca="1" si="88"/>
        <v>1046.86455</v>
      </c>
      <c r="C313" s="92">
        <f t="shared" si="83"/>
        <v>1000</v>
      </c>
      <c r="D313" s="93">
        <f ca="1">IF(A313&lt;$B$1,VLOOKUP(A313,[1]DI!$A$4:$B$15000,2,FALSE),0)</f>
        <v>4.4000000000000004E-2</v>
      </c>
      <c r="E313" s="92">
        <f t="shared" ca="1" si="89"/>
        <v>1.7089000000000001E-4</v>
      </c>
      <c r="F313" s="94">
        <f t="shared" si="84"/>
        <v>0.98499999999999999</v>
      </c>
      <c r="G313" s="95">
        <f t="shared" ca="1" si="77"/>
        <v>1.0001683266500001</v>
      </c>
      <c r="H313" s="92">
        <f ca="1">TRUNC(PRODUCT(G$10:G312),15)</f>
        <v>1.0468645458744199</v>
      </c>
      <c r="I313" s="92">
        <f t="shared" si="85"/>
        <v>1</v>
      </c>
      <c r="J313" s="92">
        <f t="shared" ca="1" si="78"/>
        <v>1.04686455</v>
      </c>
      <c r="K313" s="92">
        <f t="shared" ca="1" si="79"/>
        <v>46.864550000000001</v>
      </c>
      <c r="L313" s="96">
        <f>IF(VLOOKUP(A313,$U$12:$AD$125,8)=VLOOKUP(A312,$U$12:$AD$125,8),0,VLOOKUP(A313,U$12:$AD$125,8))</f>
        <v>0</v>
      </c>
      <c r="M313" s="97">
        <f>IF(L313&gt;0,VLOOKUP(L313,T$12:$AC$125,7),0)</f>
        <v>0</v>
      </c>
      <c r="N313" s="92">
        <f t="shared" si="80"/>
        <v>0</v>
      </c>
      <c r="O313" s="92">
        <f t="shared" ca="1" si="81"/>
        <v>46.864550000000001</v>
      </c>
      <c r="P313" s="98" t="str">
        <f t="shared" si="86"/>
        <v>J=</v>
      </c>
      <c r="Q313" s="99">
        <f t="shared" si="87"/>
        <v>43936</v>
      </c>
      <c r="R313" s="11"/>
      <c r="S313" s="11"/>
      <c r="T313" s="103">
        <v>44867</v>
      </c>
      <c r="U313" s="104" t="s">
        <v>54</v>
      </c>
      <c r="V313" s="19"/>
      <c r="W313" s="11"/>
      <c r="X313" s="11"/>
      <c r="Y313" s="11"/>
      <c r="Z313" s="11"/>
      <c r="AA313" s="11"/>
      <c r="AB313" s="11"/>
      <c r="AC313" s="11"/>
      <c r="AD313" s="11"/>
      <c r="AE313" s="11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</row>
    <row r="314" spans="1:176" x14ac:dyDescent="0.2">
      <c r="A314" s="90">
        <f t="shared" si="82"/>
        <v>43853</v>
      </c>
      <c r="B314" s="92">
        <f t="shared" ca="1" si="88"/>
        <v>1047.0407600000001</v>
      </c>
      <c r="C314" s="92">
        <f t="shared" si="83"/>
        <v>1000</v>
      </c>
      <c r="D314" s="93">
        <f ca="1">IF(A314&lt;$B$1,VLOOKUP(A314,[1]DI!$A$4:$B$15000,2,FALSE),0)</f>
        <v>4.4000000000000004E-2</v>
      </c>
      <c r="E314" s="92">
        <f t="shared" ca="1" si="89"/>
        <v>1.7089000000000001E-4</v>
      </c>
      <c r="F314" s="94">
        <f t="shared" si="84"/>
        <v>0.98499999999999999</v>
      </c>
      <c r="G314" s="95">
        <f t="shared" ca="1" si="77"/>
        <v>1.0001683266500001</v>
      </c>
      <c r="H314" s="92">
        <f ca="1">TRUNC(PRODUCT(G$10:G313),15)</f>
        <v>1.0470407610764301</v>
      </c>
      <c r="I314" s="92">
        <f t="shared" si="85"/>
        <v>1</v>
      </c>
      <c r="J314" s="92">
        <f t="shared" ca="1" si="78"/>
        <v>1.04704076</v>
      </c>
      <c r="K314" s="92">
        <f t="shared" ca="1" si="79"/>
        <v>47.040759999999999</v>
      </c>
      <c r="L314" s="96">
        <f>IF(VLOOKUP(A314,$U$12:$AD$125,8)=VLOOKUP(A313,$U$12:$AD$125,8),0,VLOOKUP(A314,U$12:$AD$125,8))</f>
        <v>0</v>
      </c>
      <c r="M314" s="97">
        <f>IF(L314&gt;0,VLOOKUP(L314,T$12:$AC$125,7),0)</f>
        <v>0</v>
      </c>
      <c r="N314" s="92">
        <f t="shared" si="80"/>
        <v>0</v>
      </c>
      <c r="O314" s="92">
        <f t="shared" ca="1" si="81"/>
        <v>47.040759999999999</v>
      </c>
      <c r="P314" s="98" t="str">
        <f t="shared" si="86"/>
        <v>J=</v>
      </c>
      <c r="Q314" s="99">
        <f t="shared" si="87"/>
        <v>43936</v>
      </c>
      <c r="R314" s="11"/>
      <c r="S314" s="11"/>
      <c r="T314" s="103">
        <v>44880</v>
      </c>
      <c r="U314" s="104" t="s">
        <v>62</v>
      </c>
      <c r="V314" s="19"/>
      <c r="W314" s="11"/>
      <c r="X314" s="11"/>
      <c r="Y314" s="11"/>
      <c r="Z314" s="11"/>
      <c r="AA314" s="11"/>
      <c r="AB314" s="11"/>
      <c r="AC314" s="11"/>
      <c r="AD314" s="11"/>
      <c r="AE314" s="11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</row>
    <row r="315" spans="1:176" x14ac:dyDescent="0.2">
      <c r="A315" s="90">
        <f t="shared" si="82"/>
        <v>43854</v>
      </c>
      <c r="B315" s="92">
        <f t="shared" ca="1" si="88"/>
        <v>1047.2170100000001</v>
      </c>
      <c r="C315" s="92">
        <f t="shared" si="83"/>
        <v>1000</v>
      </c>
      <c r="D315" s="93">
        <f ca="1">IF(A315&lt;$B$1,VLOOKUP(A315,[1]DI!$A$4:$B$15000,2,FALSE),0)</f>
        <v>4.4000000000000004E-2</v>
      </c>
      <c r="E315" s="92">
        <f t="shared" ca="1" si="89"/>
        <v>1.7089000000000001E-4</v>
      </c>
      <c r="F315" s="94">
        <f t="shared" si="84"/>
        <v>0.98499999999999999</v>
      </c>
      <c r="G315" s="95">
        <f t="shared" ca="1" si="77"/>
        <v>1.0001683266500001</v>
      </c>
      <c r="H315" s="92">
        <f ca="1">TRUNC(PRODUCT(G$10:G314),15)</f>
        <v>1.04721700594016</v>
      </c>
      <c r="I315" s="92">
        <f t="shared" si="85"/>
        <v>1</v>
      </c>
      <c r="J315" s="92">
        <f t="shared" ca="1" si="78"/>
        <v>1.04721701</v>
      </c>
      <c r="K315" s="92">
        <f t="shared" ca="1" si="79"/>
        <v>47.217010000000002</v>
      </c>
      <c r="L315" s="96">
        <f>IF(VLOOKUP(A315,$U$12:$AD$125,8)=VLOOKUP(A314,$U$12:$AD$125,8),0,VLOOKUP(A315,U$12:$AD$125,8))</f>
        <v>0</v>
      </c>
      <c r="M315" s="97">
        <f>IF(L315&gt;0,VLOOKUP(L315,T$12:$AC$125,7),0)</f>
        <v>0</v>
      </c>
      <c r="N315" s="92">
        <f t="shared" si="80"/>
        <v>0</v>
      </c>
      <c r="O315" s="92">
        <f t="shared" ca="1" si="81"/>
        <v>47.217010000000002</v>
      </c>
      <c r="P315" s="98" t="str">
        <f t="shared" si="86"/>
        <v>J=</v>
      </c>
      <c r="Q315" s="99">
        <f t="shared" si="87"/>
        <v>43936</v>
      </c>
      <c r="R315" s="11"/>
      <c r="S315" s="11"/>
      <c r="T315" s="103">
        <v>44977</v>
      </c>
      <c r="U315" s="104" t="s">
        <v>48</v>
      </c>
      <c r="V315" s="19"/>
      <c r="W315" s="11"/>
      <c r="X315" s="11"/>
      <c r="Y315" s="11"/>
      <c r="Z315" s="11"/>
      <c r="AA315" s="11"/>
      <c r="AB315" s="11"/>
      <c r="AC315" s="11"/>
      <c r="AD315" s="11"/>
      <c r="AE315" s="11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</row>
    <row r="316" spans="1:176" x14ac:dyDescent="0.2">
      <c r="A316" s="90">
        <f t="shared" si="82"/>
        <v>43855</v>
      </c>
      <c r="B316" s="92">
        <f t="shared" ca="1" si="88"/>
        <v>1047.39328</v>
      </c>
      <c r="C316" s="92">
        <f t="shared" si="83"/>
        <v>1000</v>
      </c>
      <c r="D316" s="93">
        <f ca="1">IF(A316&lt;$B$1,VLOOKUP(A316,[1]DI!$A$4:$B$15000,2,FALSE),0)</f>
        <v>0</v>
      </c>
      <c r="E316" s="92">
        <f t="shared" ca="1" si="89"/>
        <v>0</v>
      </c>
      <c r="F316" s="94">
        <f t="shared" si="84"/>
        <v>0.98499999999999999</v>
      </c>
      <c r="G316" s="95">
        <f t="shared" ca="1" si="77"/>
        <v>1</v>
      </c>
      <c r="H316" s="92">
        <f ca="1">TRUNC(PRODUCT(G$10:G315),15)</f>
        <v>1.0473932804705901</v>
      </c>
      <c r="I316" s="92">
        <f t="shared" si="85"/>
        <v>1</v>
      </c>
      <c r="J316" s="92">
        <f t="shared" ca="1" si="78"/>
        <v>1.0473932800000001</v>
      </c>
      <c r="K316" s="92">
        <f t="shared" ca="1" si="79"/>
        <v>47.393279999999997</v>
      </c>
      <c r="L316" s="96">
        <f>IF(VLOOKUP(A316,$U$12:$AD$125,8)=VLOOKUP(A315,$U$12:$AD$125,8),0,VLOOKUP(A316,U$12:$AD$125,8))</f>
        <v>0</v>
      </c>
      <c r="M316" s="97">
        <f>IF(L316&gt;0,VLOOKUP(L316,T$12:$AC$125,7),0)</f>
        <v>0</v>
      </c>
      <c r="N316" s="92">
        <f t="shared" si="80"/>
        <v>0</v>
      </c>
      <c r="O316" s="92">
        <f t="shared" ca="1" si="81"/>
        <v>47.393279999999997</v>
      </c>
      <c r="P316" s="98" t="str">
        <f t="shared" si="86"/>
        <v>J=</v>
      </c>
      <c r="Q316" s="99">
        <f t="shared" si="87"/>
        <v>43936</v>
      </c>
      <c r="R316" s="38"/>
      <c r="S316" s="11"/>
      <c r="T316" s="103">
        <v>44978</v>
      </c>
      <c r="U316" s="104" t="s">
        <v>48</v>
      </c>
      <c r="V316" s="19"/>
      <c r="W316" s="11"/>
      <c r="X316" s="11"/>
      <c r="Y316" s="11"/>
      <c r="Z316" s="11"/>
      <c r="AA316" s="11"/>
      <c r="AB316" s="11"/>
      <c r="AC316" s="11"/>
      <c r="AD316" s="11"/>
      <c r="AE316" s="11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</row>
    <row r="317" spans="1:176" x14ac:dyDescent="0.2">
      <c r="A317" s="90">
        <f t="shared" si="82"/>
        <v>43856</v>
      </c>
      <c r="B317" s="92">
        <f t="shared" ca="1" si="88"/>
        <v>1047.39328</v>
      </c>
      <c r="C317" s="92">
        <f t="shared" si="83"/>
        <v>1000</v>
      </c>
      <c r="D317" s="93">
        <f ca="1">IF(A317&lt;$B$1,VLOOKUP(A317,[1]DI!$A$4:$B$15000,2,FALSE),0)</f>
        <v>0</v>
      </c>
      <c r="E317" s="92">
        <f t="shared" ca="1" si="89"/>
        <v>0</v>
      </c>
      <c r="F317" s="94">
        <f t="shared" si="84"/>
        <v>0.98499999999999999</v>
      </c>
      <c r="G317" s="95">
        <f t="shared" ca="1" si="77"/>
        <v>1</v>
      </c>
      <c r="H317" s="92">
        <f ca="1">TRUNC(PRODUCT(G$10:G316),15)</f>
        <v>1.0473932804705901</v>
      </c>
      <c r="I317" s="92">
        <f t="shared" si="85"/>
        <v>1</v>
      </c>
      <c r="J317" s="92">
        <f t="shared" ca="1" si="78"/>
        <v>1.0473932800000001</v>
      </c>
      <c r="K317" s="92">
        <f t="shared" ca="1" si="79"/>
        <v>47.393279999999997</v>
      </c>
      <c r="L317" s="96">
        <f>IF(VLOOKUP(A317,$U$12:$AD$125,8)=VLOOKUP(A316,$U$12:$AD$125,8),0,VLOOKUP(A317,U$12:$AD$125,8))</f>
        <v>0</v>
      </c>
      <c r="M317" s="97">
        <f>IF(L317&gt;0,VLOOKUP(L317,T$12:$AC$125,7),0)</f>
        <v>0</v>
      </c>
      <c r="N317" s="92">
        <f t="shared" si="80"/>
        <v>0</v>
      </c>
      <c r="O317" s="92">
        <f t="shared" ca="1" si="81"/>
        <v>47.393279999999997</v>
      </c>
      <c r="P317" s="98" t="str">
        <f t="shared" si="86"/>
        <v>J=</v>
      </c>
      <c r="Q317" s="99">
        <f t="shared" si="87"/>
        <v>43936</v>
      </c>
      <c r="R317" s="11"/>
      <c r="S317" s="11"/>
      <c r="T317" s="103">
        <v>45023</v>
      </c>
      <c r="U317" s="104" t="s">
        <v>58</v>
      </c>
      <c r="V317" s="19"/>
      <c r="W317" s="11"/>
      <c r="X317" s="11"/>
      <c r="Y317" s="11"/>
      <c r="Z317" s="11"/>
      <c r="AA317" s="11"/>
      <c r="AB317" s="11"/>
      <c r="AC317" s="11"/>
      <c r="AD317" s="11"/>
      <c r="AE317" s="11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</row>
    <row r="318" spans="1:176" x14ac:dyDescent="0.2">
      <c r="A318" s="90">
        <f t="shared" si="82"/>
        <v>43857</v>
      </c>
      <c r="B318" s="92">
        <f t="shared" ca="1" si="88"/>
        <v>1047.39328</v>
      </c>
      <c r="C318" s="92">
        <f t="shared" si="83"/>
        <v>1000</v>
      </c>
      <c r="D318" s="93">
        <f ca="1">IF(A318&lt;$B$1,VLOOKUP(A318,[1]DI!$A$4:$B$15000,2,FALSE),0)</f>
        <v>4.4000000000000004E-2</v>
      </c>
      <c r="E318" s="92">
        <f t="shared" ca="1" si="89"/>
        <v>1.7089000000000001E-4</v>
      </c>
      <c r="F318" s="94">
        <f t="shared" si="84"/>
        <v>0.98499999999999999</v>
      </c>
      <c r="G318" s="95">
        <f t="shared" ca="1" si="77"/>
        <v>1.0001683266500001</v>
      </c>
      <c r="H318" s="92">
        <f ca="1">TRUNC(PRODUCT(G$10:G317),15)</f>
        <v>1.0473932804705901</v>
      </c>
      <c r="I318" s="92">
        <f t="shared" si="85"/>
        <v>1</v>
      </c>
      <c r="J318" s="92">
        <f t="shared" ca="1" si="78"/>
        <v>1.0473932800000001</v>
      </c>
      <c r="K318" s="92">
        <f t="shared" ca="1" si="79"/>
        <v>47.393279999999997</v>
      </c>
      <c r="L318" s="96">
        <f>IF(VLOOKUP(A318,$U$12:$AD$125,8)=VLOOKUP(A317,$U$12:$AD$125,8),0,VLOOKUP(A318,U$12:$AD$125,8))</f>
        <v>0</v>
      </c>
      <c r="M318" s="97">
        <f>IF(L318&gt;0,VLOOKUP(L318,T$12:$AC$125,7),0)</f>
        <v>0</v>
      </c>
      <c r="N318" s="92">
        <f t="shared" si="80"/>
        <v>0</v>
      </c>
      <c r="O318" s="92">
        <f t="shared" ca="1" si="81"/>
        <v>47.393279999999997</v>
      </c>
      <c r="P318" s="98" t="str">
        <f t="shared" si="86"/>
        <v>J=</v>
      </c>
      <c r="Q318" s="99">
        <f t="shared" si="87"/>
        <v>43936</v>
      </c>
      <c r="R318" s="11"/>
      <c r="S318" s="11"/>
      <c r="T318" s="103">
        <v>45037</v>
      </c>
      <c r="U318" s="104" t="s">
        <v>49</v>
      </c>
      <c r="V318" s="19"/>
      <c r="W318" s="11"/>
      <c r="X318" s="11"/>
      <c r="Y318" s="11"/>
      <c r="Z318" s="11"/>
      <c r="AA318" s="11"/>
      <c r="AB318" s="11"/>
      <c r="AC318" s="11"/>
      <c r="AD318" s="11"/>
      <c r="AE318" s="11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</row>
    <row r="319" spans="1:176" x14ac:dyDescent="0.2">
      <c r="A319" s="90">
        <f t="shared" si="82"/>
        <v>43858</v>
      </c>
      <c r="B319" s="92">
        <f t="shared" ca="1" si="88"/>
        <v>1047.5695800000001</v>
      </c>
      <c r="C319" s="92">
        <f t="shared" si="83"/>
        <v>1000</v>
      </c>
      <c r="D319" s="93">
        <f ca="1">IF(A319&lt;$B$1,VLOOKUP(A319,[1]DI!$A$4:$B$15000,2,FALSE),0)</f>
        <v>4.4000000000000004E-2</v>
      </c>
      <c r="E319" s="92">
        <f t="shared" ca="1" si="89"/>
        <v>1.7089000000000001E-4</v>
      </c>
      <c r="F319" s="94">
        <f t="shared" si="84"/>
        <v>0.98499999999999999</v>
      </c>
      <c r="G319" s="95">
        <f t="shared" ca="1" si="77"/>
        <v>1.0001683266500001</v>
      </c>
      <c r="H319" s="92">
        <f ca="1">TRUNC(PRODUCT(G$10:G318),15)</f>
        <v>1.04756958467273</v>
      </c>
      <c r="I319" s="92">
        <f t="shared" si="85"/>
        <v>1</v>
      </c>
      <c r="J319" s="92">
        <f t="shared" ca="1" si="78"/>
        <v>1.04756958</v>
      </c>
      <c r="K319" s="92">
        <f t="shared" ca="1" si="79"/>
        <v>47.569580000000002</v>
      </c>
      <c r="L319" s="96">
        <f>IF(VLOOKUP(A319,$U$12:$AD$125,8)=VLOOKUP(A318,$U$12:$AD$125,8),0,VLOOKUP(A319,U$12:$AD$125,8))</f>
        <v>0</v>
      </c>
      <c r="M319" s="97">
        <f>IF(L319&gt;0,VLOOKUP(L319,T$12:$AC$125,7),0)</f>
        <v>0</v>
      </c>
      <c r="N319" s="92">
        <f t="shared" si="80"/>
        <v>0</v>
      </c>
      <c r="O319" s="92">
        <f t="shared" ca="1" si="81"/>
        <v>47.569580000000002</v>
      </c>
      <c r="P319" s="98" t="str">
        <f t="shared" si="86"/>
        <v>J=</v>
      </c>
      <c r="Q319" s="99">
        <f t="shared" si="87"/>
        <v>43936</v>
      </c>
      <c r="R319" s="11"/>
      <c r="S319" s="11"/>
      <c r="T319" s="103">
        <v>45047</v>
      </c>
      <c r="U319" s="104" t="s">
        <v>60</v>
      </c>
      <c r="V319" s="19"/>
      <c r="W319" s="11"/>
      <c r="X319" s="11"/>
      <c r="Y319" s="11"/>
      <c r="Z319" s="11"/>
      <c r="AA319" s="11"/>
      <c r="AB319" s="11"/>
      <c r="AC319" s="11"/>
      <c r="AD319" s="11"/>
      <c r="AE319" s="11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</row>
    <row r="320" spans="1:176" x14ac:dyDescent="0.2">
      <c r="A320" s="90">
        <f t="shared" si="82"/>
        <v>43859</v>
      </c>
      <c r="B320" s="92">
        <f t="shared" ca="1" si="88"/>
        <v>1047.7459200000001</v>
      </c>
      <c r="C320" s="92">
        <f t="shared" si="83"/>
        <v>1000</v>
      </c>
      <c r="D320" s="93">
        <f ca="1">IF(A320&lt;$B$1,VLOOKUP(A320,[1]DI!$A$4:$B$15000,2,FALSE),0)</f>
        <v>4.4000000000000004E-2</v>
      </c>
      <c r="E320" s="92">
        <f t="shared" ca="1" si="89"/>
        <v>1.7089000000000001E-4</v>
      </c>
      <c r="F320" s="94">
        <f t="shared" si="84"/>
        <v>0.98499999999999999</v>
      </c>
      <c r="G320" s="95">
        <f t="shared" ca="1" si="77"/>
        <v>1.0001683266500001</v>
      </c>
      <c r="H320" s="92">
        <f ca="1">TRUNC(PRODUCT(G$10:G319),15)</f>
        <v>1.0477459185515601</v>
      </c>
      <c r="I320" s="92">
        <f t="shared" si="85"/>
        <v>1</v>
      </c>
      <c r="J320" s="92">
        <f t="shared" ca="1" si="78"/>
        <v>1.0477459200000001</v>
      </c>
      <c r="K320" s="92">
        <f t="shared" ca="1" si="79"/>
        <v>47.745919999999998</v>
      </c>
      <c r="L320" s="96">
        <f>IF(VLOOKUP(A320,$U$12:$AD$125,8)=VLOOKUP(A319,$U$12:$AD$125,8),0,VLOOKUP(A320,U$12:$AD$125,8))</f>
        <v>0</v>
      </c>
      <c r="M320" s="97">
        <f>IF(L320&gt;0,VLOOKUP(L320,T$12:$AC$125,7),0)</f>
        <v>0</v>
      </c>
      <c r="N320" s="92">
        <f t="shared" si="80"/>
        <v>0</v>
      </c>
      <c r="O320" s="92">
        <f t="shared" ca="1" si="81"/>
        <v>47.745919999999998</v>
      </c>
      <c r="P320" s="98" t="str">
        <f t="shared" si="86"/>
        <v>J=</v>
      </c>
      <c r="Q320" s="99">
        <f t="shared" si="87"/>
        <v>43936</v>
      </c>
      <c r="R320" s="11"/>
      <c r="S320" s="11"/>
      <c r="T320" s="103">
        <v>45085</v>
      </c>
      <c r="U320" s="104" t="s">
        <v>59</v>
      </c>
      <c r="V320" s="19"/>
      <c r="W320" s="11"/>
      <c r="X320" s="11"/>
      <c r="Y320" s="11"/>
      <c r="Z320" s="11"/>
      <c r="AA320" s="11"/>
      <c r="AB320" s="11"/>
      <c r="AC320" s="11"/>
      <c r="AD320" s="11"/>
      <c r="AE320" s="11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</row>
    <row r="321" spans="1:176" x14ac:dyDescent="0.2">
      <c r="A321" s="90">
        <f t="shared" si="82"/>
        <v>43860</v>
      </c>
      <c r="B321" s="92">
        <f t="shared" ca="1" si="88"/>
        <v>1047.92228</v>
      </c>
      <c r="C321" s="92">
        <f t="shared" si="83"/>
        <v>1000</v>
      </c>
      <c r="D321" s="93">
        <f ca="1">IF(A321&lt;$B$1,VLOOKUP(A321,[1]DI!$A$4:$B$15000,2,FALSE),0)</f>
        <v>4.4000000000000004E-2</v>
      </c>
      <c r="E321" s="92">
        <f t="shared" ca="1" si="89"/>
        <v>1.7089000000000001E-4</v>
      </c>
      <c r="F321" s="94">
        <f t="shared" si="84"/>
        <v>0.98499999999999999</v>
      </c>
      <c r="G321" s="95">
        <f t="shared" ca="1" si="77"/>
        <v>1.0001683266500001</v>
      </c>
      <c r="H321" s="92">
        <f ca="1">TRUNC(PRODUCT(G$10:G320),15)</f>
        <v>1.0479222821120799</v>
      </c>
      <c r="I321" s="92">
        <f t="shared" si="85"/>
        <v>1</v>
      </c>
      <c r="J321" s="92">
        <f t="shared" ca="1" si="78"/>
        <v>1.0479222800000001</v>
      </c>
      <c r="K321" s="92">
        <f t="shared" ca="1" si="79"/>
        <v>47.922280000000001</v>
      </c>
      <c r="L321" s="96">
        <f>IF(VLOOKUP(A321,$U$12:$AD$125,8)=VLOOKUP(A320,$U$12:$AD$125,8),0,VLOOKUP(A321,U$12:$AD$125,8))</f>
        <v>0</v>
      </c>
      <c r="M321" s="97">
        <f>IF(L321&gt;0,VLOOKUP(L321,T$12:$AC$125,7),0)</f>
        <v>0</v>
      </c>
      <c r="N321" s="92">
        <f t="shared" si="80"/>
        <v>0</v>
      </c>
      <c r="O321" s="92">
        <f t="shared" ca="1" si="81"/>
        <v>47.922280000000001</v>
      </c>
      <c r="P321" s="98" t="str">
        <f t="shared" si="86"/>
        <v>J=</v>
      </c>
      <c r="Q321" s="99">
        <f t="shared" si="87"/>
        <v>43936</v>
      </c>
      <c r="R321" s="11"/>
      <c r="S321" s="11"/>
      <c r="T321" s="103">
        <v>45176</v>
      </c>
      <c r="U321" s="104" t="s">
        <v>61</v>
      </c>
      <c r="V321" s="19"/>
      <c r="W321" s="11"/>
      <c r="X321" s="11"/>
      <c r="Y321" s="11"/>
      <c r="Z321" s="11"/>
      <c r="AA321" s="11"/>
      <c r="AB321" s="11"/>
      <c r="AC321" s="11"/>
      <c r="AD321" s="11"/>
      <c r="AE321" s="11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</row>
    <row r="322" spans="1:176" x14ac:dyDescent="0.2">
      <c r="A322" s="90">
        <f t="shared" si="82"/>
        <v>43861</v>
      </c>
      <c r="B322" s="92">
        <f t="shared" ca="1" si="88"/>
        <v>1048.0986800000001</v>
      </c>
      <c r="C322" s="92">
        <f t="shared" si="83"/>
        <v>1000</v>
      </c>
      <c r="D322" s="93">
        <f ca="1">IF(A322&lt;$B$1,VLOOKUP(A322,[1]DI!$A$4:$B$15000,2,FALSE),0)</f>
        <v>4.4000000000000004E-2</v>
      </c>
      <c r="E322" s="92">
        <f t="shared" ca="1" si="89"/>
        <v>1.7089000000000001E-4</v>
      </c>
      <c r="F322" s="94">
        <f t="shared" si="84"/>
        <v>0.98499999999999999</v>
      </c>
      <c r="G322" s="95">
        <f t="shared" ca="1" si="77"/>
        <v>1.0001683266500001</v>
      </c>
      <c r="H322" s="92">
        <f ca="1">TRUNC(PRODUCT(G$10:G321),15)</f>
        <v>1.04809867535929</v>
      </c>
      <c r="I322" s="92">
        <f t="shared" si="85"/>
        <v>1</v>
      </c>
      <c r="J322" s="92">
        <f t="shared" ca="1" si="78"/>
        <v>1.0480986800000001</v>
      </c>
      <c r="K322" s="92">
        <f t="shared" ca="1" si="79"/>
        <v>48.098680000000002</v>
      </c>
      <c r="L322" s="96">
        <f>IF(VLOOKUP(A322,$U$12:$AD$125,8)=VLOOKUP(A321,$U$12:$AD$125,8),0,VLOOKUP(A322,U$12:$AD$125,8))</f>
        <v>0</v>
      </c>
      <c r="M322" s="97">
        <f>IF(L322&gt;0,VLOOKUP(L322,T$12:$AC$125,7),0)</f>
        <v>0</v>
      </c>
      <c r="N322" s="92">
        <f t="shared" si="80"/>
        <v>0</v>
      </c>
      <c r="O322" s="92">
        <f t="shared" ca="1" si="81"/>
        <v>48.098680000000002</v>
      </c>
      <c r="P322" s="98" t="str">
        <f t="shared" si="86"/>
        <v>J=</v>
      </c>
      <c r="Q322" s="99">
        <f t="shared" si="87"/>
        <v>43936</v>
      </c>
      <c r="R322" s="11"/>
      <c r="S322" s="11"/>
      <c r="T322" s="103">
        <v>45211</v>
      </c>
      <c r="U322" s="105" t="s">
        <v>50</v>
      </c>
      <c r="V322" s="19"/>
      <c r="W322" s="11"/>
      <c r="X322" s="11"/>
      <c r="Y322" s="11"/>
      <c r="Z322" s="11"/>
      <c r="AA322" s="11"/>
      <c r="AB322" s="11"/>
      <c r="AC322" s="11"/>
      <c r="AD322" s="11"/>
      <c r="AE322" s="11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</row>
    <row r="323" spans="1:176" x14ac:dyDescent="0.2">
      <c r="A323" s="90">
        <f t="shared" si="82"/>
        <v>43862</v>
      </c>
      <c r="B323" s="92">
        <f t="shared" ca="1" si="88"/>
        <v>1048.2750999899999</v>
      </c>
      <c r="C323" s="92">
        <f t="shared" si="83"/>
        <v>1000</v>
      </c>
      <c r="D323" s="93">
        <f ca="1">IF(A323&lt;$B$1,VLOOKUP(A323,[1]DI!$A$4:$B$15000,2,FALSE),0)</f>
        <v>0</v>
      </c>
      <c r="E323" s="92">
        <f t="shared" ca="1" si="89"/>
        <v>0</v>
      </c>
      <c r="F323" s="94">
        <f t="shared" si="84"/>
        <v>0.98499999999999999</v>
      </c>
      <c r="G323" s="95">
        <f t="shared" ca="1" si="77"/>
        <v>1</v>
      </c>
      <c r="H323" s="92">
        <f ca="1">TRUNC(PRODUCT(G$10:G322),15)</f>
        <v>1.0482750982981801</v>
      </c>
      <c r="I323" s="92">
        <f t="shared" si="85"/>
        <v>1</v>
      </c>
      <c r="J323" s="92">
        <f t="shared" ca="1" si="78"/>
        <v>1.0482750999999999</v>
      </c>
      <c r="K323" s="92">
        <f t="shared" ca="1" si="79"/>
        <v>48.275099990000001</v>
      </c>
      <c r="L323" s="96">
        <f>IF(VLOOKUP(A323,$U$12:$AD$125,8)=VLOOKUP(A322,$U$12:$AD$125,8),0,VLOOKUP(A323,U$12:$AD$125,8))</f>
        <v>0</v>
      </c>
      <c r="M323" s="97">
        <f>IF(L323&gt;0,VLOOKUP(L323,T$12:$AC$125,7),0)</f>
        <v>0</v>
      </c>
      <c r="N323" s="92">
        <f t="shared" si="80"/>
        <v>0</v>
      </c>
      <c r="O323" s="92">
        <f t="shared" ca="1" si="81"/>
        <v>48.275099990000001</v>
      </c>
      <c r="P323" s="98" t="str">
        <f t="shared" si="86"/>
        <v>J=</v>
      </c>
      <c r="Q323" s="99">
        <f t="shared" si="87"/>
        <v>43936</v>
      </c>
      <c r="R323" s="11"/>
      <c r="S323" s="11"/>
      <c r="T323" s="103">
        <v>45232</v>
      </c>
      <c r="U323" s="104" t="s">
        <v>54</v>
      </c>
      <c r="V323" s="19"/>
      <c r="W323" s="11"/>
      <c r="X323" s="11"/>
      <c r="Y323" s="11"/>
      <c r="Z323" s="11"/>
      <c r="AA323" s="11"/>
      <c r="AB323" s="11"/>
      <c r="AC323" s="11"/>
      <c r="AD323" s="11"/>
      <c r="AE323" s="11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</row>
    <row r="324" spans="1:176" x14ac:dyDescent="0.2">
      <c r="A324" s="90">
        <f t="shared" si="82"/>
        <v>43863</v>
      </c>
      <c r="B324" s="92">
        <f t="shared" ca="1" si="88"/>
        <v>1048.2750999899999</v>
      </c>
      <c r="C324" s="92">
        <f t="shared" si="83"/>
        <v>1000</v>
      </c>
      <c r="D324" s="93">
        <f ca="1">IF(A324&lt;$B$1,VLOOKUP(A324,[1]DI!$A$4:$B$15000,2,FALSE),0)</f>
        <v>0</v>
      </c>
      <c r="E324" s="92">
        <f t="shared" ca="1" si="89"/>
        <v>0</v>
      </c>
      <c r="F324" s="94">
        <f t="shared" si="84"/>
        <v>0.98499999999999999</v>
      </c>
      <c r="G324" s="95">
        <f t="shared" ca="1" si="77"/>
        <v>1</v>
      </c>
      <c r="H324" s="92">
        <f ca="1">TRUNC(PRODUCT(G$10:G323),15)</f>
        <v>1.0482750982981801</v>
      </c>
      <c r="I324" s="92">
        <f t="shared" si="85"/>
        <v>1</v>
      </c>
      <c r="J324" s="92">
        <f t="shared" ca="1" si="78"/>
        <v>1.0482750999999999</v>
      </c>
      <c r="K324" s="92">
        <f t="shared" ca="1" si="79"/>
        <v>48.275099990000001</v>
      </c>
      <c r="L324" s="96">
        <f>IF(VLOOKUP(A324,$U$12:$AD$125,8)=VLOOKUP(A323,$U$12:$AD$125,8),0,VLOOKUP(A324,U$12:$AD$125,8))</f>
        <v>0</v>
      </c>
      <c r="M324" s="97">
        <f>IF(L324&gt;0,VLOOKUP(L324,T$12:$AC$125,7),0)</f>
        <v>0</v>
      </c>
      <c r="N324" s="92">
        <f t="shared" si="80"/>
        <v>0</v>
      </c>
      <c r="O324" s="92">
        <f t="shared" ca="1" si="81"/>
        <v>48.275099990000001</v>
      </c>
      <c r="P324" s="98" t="str">
        <f t="shared" si="86"/>
        <v>J=</v>
      </c>
      <c r="Q324" s="99">
        <f t="shared" si="87"/>
        <v>43936</v>
      </c>
      <c r="R324" s="11"/>
      <c r="S324" s="11"/>
      <c r="T324" s="103">
        <v>45245</v>
      </c>
      <c r="U324" s="104" t="s">
        <v>62</v>
      </c>
      <c r="V324" s="19"/>
      <c r="W324" s="11"/>
      <c r="X324" s="11"/>
      <c r="Y324" s="11"/>
      <c r="Z324" s="11"/>
      <c r="AA324" s="11"/>
      <c r="AB324" s="11"/>
      <c r="AC324" s="11"/>
      <c r="AD324" s="11"/>
      <c r="AE324" s="11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</row>
    <row r="325" spans="1:176" x14ac:dyDescent="0.2">
      <c r="A325" s="90">
        <f t="shared" si="82"/>
        <v>43864</v>
      </c>
      <c r="B325" s="92">
        <f t="shared" ca="1" si="88"/>
        <v>1048.2750999899999</v>
      </c>
      <c r="C325" s="92">
        <f t="shared" si="83"/>
        <v>1000</v>
      </c>
      <c r="D325" s="93">
        <f ca="1">IF(A325&lt;$B$1,VLOOKUP(A325,[1]DI!$A$4:$B$15000,2,FALSE),0)</f>
        <v>4.4000000000000004E-2</v>
      </c>
      <c r="E325" s="92">
        <f t="shared" ca="1" si="89"/>
        <v>1.7089000000000001E-4</v>
      </c>
      <c r="F325" s="94">
        <f t="shared" si="84"/>
        <v>0.98499999999999999</v>
      </c>
      <c r="G325" s="95">
        <f t="shared" ca="1" si="77"/>
        <v>1.0001683266500001</v>
      </c>
      <c r="H325" s="92">
        <f ca="1">TRUNC(PRODUCT(G$10:G324),15)</f>
        <v>1.0482750982981801</v>
      </c>
      <c r="I325" s="92">
        <f t="shared" si="85"/>
        <v>1</v>
      </c>
      <c r="J325" s="92">
        <f t="shared" ca="1" si="78"/>
        <v>1.0482750999999999</v>
      </c>
      <c r="K325" s="92">
        <f t="shared" ca="1" si="79"/>
        <v>48.275099990000001</v>
      </c>
      <c r="L325" s="96">
        <f>IF(VLOOKUP(A325,$U$12:$AD$125,8)=VLOOKUP(A324,$U$12:$AD$125,8),0,VLOOKUP(A325,U$12:$AD$125,8))</f>
        <v>0</v>
      </c>
      <c r="M325" s="97">
        <f>IF(L325&gt;0,VLOOKUP(L325,T$12:$AC$125,7),0)</f>
        <v>0</v>
      </c>
      <c r="N325" s="92">
        <f t="shared" si="80"/>
        <v>0</v>
      </c>
      <c r="O325" s="92">
        <f t="shared" ca="1" si="81"/>
        <v>48.275099990000001</v>
      </c>
      <c r="P325" s="98" t="str">
        <f t="shared" si="86"/>
        <v>J=</v>
      </c>
      <c r="Q325" s="99">
        <f t="shared" si="87"/>
        <v>43936</v>
      </c>
      <c r="R325" s="11"/>
      <c r="S325" s="11"/>
      <c r="T325" s="103">
        <v>45285</v>
      </c>
      <c r="U325" s="104" t="s">
        <v>56</v>
      </c>
      <c r="V325" s="19"/>
      <c r="W325" s="11"/>
      <c r="X325" s="11"/>
      <c r="Y325" s="11"/>
      <c r="Z325" s="11"/>
      <c r="AA325" s="11"/>
      <c r="AB325" s="11"/>
      <c r="AC325" s="11"/>
      <c r="AD325" s="11"/>
      <c r="AE325" s="11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</row>
    <row r="326" spans="1:176" x14ac:dyDescent="0.2">
      <c r="A326" s="90">
        <f t="shared" si="82"/>
        <v>43865</v>
      </c>
      <c r="B326" s="92">
        <f t="shared" ca="1" si="88"/>
        <v>1048.45155</v>
      </c>
      <c r="C326" s="92">
        <f t="shared" si="83"/>
        <v>1000</v>
      </c>
      <c r="D326" s="93">
        <f ca="1">IF(A326&lt;$B$1,VLOOKUP(A326,[1]DI!$A$4:$B$15000,2,FALSE),0)</f>
        <v>4.4000000000000004E-2</v>
      </c>
      <c r="E326" s="92">
        <f t="shared" ca="1" si="89"/>
        <v>1.7089000000000001E-4</v>
      </c>
      <c r="F326" s="94">
        <f t="shared" si="84"/>
        <v>0.98499999999999999</v>
      </c>
      <c r="G326" s="95">
        <f t="shared" ca="1" si="77"/>
        <v>1.0001683266500001</v>
      </c>
      <c r="H326" s="92">
        <f ca="1">TRUNC(PRODUCT(G$10:G325),15)</f>
        <v>1.04845155093375</v>
      </c>
      <c r="I326" s="92">
        <f t="shared" si="85"/>
        <v>1</v>
      </c>
      <c r="J326" s="92">
        <f t="shared" ca="1" si="78"/>
        <v>1.04845155</v>
      </c>
      <c r="K326" s="92">
        <f t="shared" ca="1" si="79"/>
        <v>48.451549999999997</v>
      </c>
      <c r="L326" s="96">
        <f>IF(VLOOKUP(A326,$U$12:$AD$125,8)=VLOOKUP(A325,$U$12:$AD$125,8),0,VLOOKUP(A326,U$12:$AD$125,8))</f>
        <v>0</v>
      </c>
      <c r="M326" s="97">
        <f>IF(L326&gt;0,VLOOKUP(L326,T$12:$AC$125,7),0)</f>
        <v>0</v>
      </c>
      <c r="N326" s="92">
        <f t="shared" si="80"/>
        <v>0</v>
      </c>
      <c r="O326" s="92">
        <f t="shared" ca="1" si="81"/>
        <v>48.451549999999997</v>
      </c>
      <c r="P326" s="98" t="str">
        <f t="shared" si="86"/>
        <v>J=</v>
      </c>
      <c r="Q326" s="99">
        <f t="shared" si="87"/>
        <v>43936</v>
      </c>
      <c r="R326" s="11"/>
      <c r="S326" s="11"/>
      <c r="T326" s="103">
        <v>45292</v>
      </c>
      <c r="U326" s="104" t="s">
        <v>57</v>
      </c>
      <c r="V326" s="19"/>
      <c r="W326" s="11"/>
      <c r="X326" s="11"/>
      <c r="Y326" s="11"/>
      <c r="Z326" s="11"/>
      <c r="AA326" s="11"/>
      <c r="AB326" s="11"/>
      <c r="AC326" s="11"/>
      <c r="AD326" s="11"/>
      <c r="AE326" s="11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</row>
    <row r="327" spans="1:176" x14ac:dyDescent="0.2">
      <c r="A327" s="90">
        <f t="shared" si="82"/>
        <v>43866</v>
      </c>
      <c r="B327" s="92">
        <f t="shared" ca="1" si="88"/>
        <v>1048.62802999</v>
      </c>
      <c r="C327" s="92">
        <f t="shared" si="83"/>
        <v>1000</v>
      </c>
      <c r="D327" s="93">
        <f ca="1">IF(A327&lt;$B$1,VLOOKUP(A327,[1]DI!$A$4:$B$15000,2,FALSE),0)</f>
        <v>4.4000000000000004E-2</v>
      </c>
      <c r="E327" s="92">
        <f t="shared" ca="1" si="89"/>
        <v>1.7089000000000001E-4</v>
      </c>
      <c r="F327" s="94">
        <f t="shared" si="84"/>
        <v>0.98499999999999999</v>
      </c>
      <c r="G327" s="95">
        <f t="shared" ca="1" si="77"/>
        <v>1.0001683266500001</v>
      </c>
      <c r="H327" s="92">
        <f ca="1">TRUNC(PRODUCT(G$10:G326),15)</f>
        <v>1.0486280332710101</v>
      </c>
      <c r="I327" s="92">
        <f t="shared" si="85"/>
        <v>1</v>
      </c>
      <c r="J327" s="92">
        <f t="shared" ca="1" si="78"/>
        <v>1.0486280299999999</v>
      </c>
      <c r="K327" s="92">
        <f t="shared" ca="1" si="79"/>
        <v>48.628029990000002</v>
      </c>
      <c r="L327" s="96">
        <f>IF(VLOOKUP(A327,$U$12:$AD$125,8)=VLOOKUP(A326,$U$12:$AD$125,8),0,VLOOKUP(A327,U$12:$AD$125,8))</f>
        <v>0</v>
      </c>
      <c r="M327" s="97">
        <f>IF(L327&gt;0,VLOOKUP(L327,T$12:$AC$125,7),0)</f>
        <v>0</v>
      </c>
      <c r="N327" s="92">
        <f t="shared" si="80"/>
        <v>0</v>
      </c>
      <c r="O327" s="92">
        <f t="shared" ca="1" si="81"/>
        <v>48.628029990000002</v>
      </c>
      <c r="P327" s="98" t="str">
        <f t="shared" si="86"/>
        <v>J=</v>
      </c>
      <c r="Q327" s="99">
        <f t="shared" si="87"/>
        <v>43936</v>
      </c>
      <c r="R327" s="11"/>
      <c r="S327" s="11"/>
      <c r="T327" s="103">
        <v>45334</v>
      </c>
      <c r="U327" s="104" t="s">
        <v>48</v>
      </c>
      <c r="V327" s="19"/>
      <c r="W327" s="11"/>
      <c r="X327" s="11"/>
      <c r="Y327" s="11"/>
      <c r="Z327" s="11"/>
      <c r="AA327" s="11"/>
      <c r="AB327" s="11"/>
      <c r="AC327" s="11"/>
      <c r="AD327" s="11"/>
      <c r="AE327" s="11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</row>
    <row r="328" spans="1:176" x14ac:dyDescent="0.2">
      <c r="A328" s="90">
        <f t="shared" si="82"/>
        <v>43867</v>
      </c>
      <c r="B328" s="92">
        <f t="shared" ca="1" si="88"/>
        <v>1048.8045500000001</v>
      </c>
      <c r="C328" s="92">
        <f t="shared" si="83"/>
        <v>1000</v>
      </c>
      <c r="D328" s="93">
        <f ca="1">IF(A328&lt;$B$1,VLOOKUP(A328,[1]DI!$A$4:$B$15000,2,FALSE),0)</f>
        <v>4.1500000000000002E-2</v>
      </c>
      <c r="E328" s="92">
        <f t="shared" ca="1" si="89"/>
        <v>1.6137000000000001E-4</v>
      </c>
      <c r="F328" s="94">
        <f t="shared" si="84"/>
        <v>0.98499999999999999</v>
      </c>
      <c r="G328" s="95">
        <f t="shared" ca="1" si="77"/>
        <v>1.0001589494500001</v>
      </c>
      <c r="H328" s="92">
        <f ca="1">TRUNC(PRODUCT(G$10:G327),15)</f>
        <v>1.0488045453149499</v>
      </c>
      <c r="I328" s="92">
        <f t="shared" si="85"/>
        <v>1</v>
      </c>
      <c r="J328" s="92">
        <f t="shared" ca="1" si="78"/>
        <v>1.0488045500000001</v>
      </c>
      <c r="K328" s="92">
        <f t="shared" ca="1" si="79"/>
        <v>48.804549999999999</v>
      </c>
      <c r="L328" s="96">
        <f>IF(VLOOKUP(A328,$U$12:$AD$125,8)=VLOOKUP(A327,$U$12:$AD$125,8),0,VLOOKUP(A328,U$12:$AD$125,8))</f>
        <v>0</v>
      </c>
      <c r="M328" s="97">
        <f>IF(L328&gt;0,VLOOKUP(L328,T$12:$AC$125,7),0)</f>
        <v>0</v>
      </c>
      <c r="N328" s="92">
        <f t="shared" si="80"/>
        <v>0</v>
      </c>
      <c r="O328" s="92">
        <f t="shared" ca="1" si="81"/>
        <v>48.804549999999999</v>
      </c>
      <c r="P328" s="98" t="str">
        <f t="shared" si="86"/>
        <v>J=</v>
      </c>
      <c r="Q328" s="99">
        <f t="shared" si="87"/>
        <v>43936</v>
      </c>
      <c r="R328" s="11"/>
      <c r="S328" s="11"/>
      <c r="T328" s="103">
        <v>45335</v>
      </c>
      <c r="U328" s="104" t="s">
        <v>48</v>
      </c>
      <c r="V328" s="19"/>
      <c r="W328" s="11"/>
      <c r="X328" s="11"/>
      <c r="Y328" s="11"/>
      <c r="Z328" s="11"/>
      <c r="AA328" s="11"/>
      <c r="AB328" s="11"/>
      <c r="AC328" s="11"/>
      <c r="AD328" s="11"/>
      <c r="AE328" s="11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</row>
    <row r="329" spans="1:176" x14ac:dyDescent="0.2">
      <c r="A329" s="90">
        <f t="shared" si="82"/>
        <v>43868</v>
      </c>
      <c r="B329" s="92">
        <f t="shared" ca="1" si="88"/>
        <v>1048.9712499899999</v>
      </c>
      <c r="C329" s="92">
        <f t="shared" si="83"/>
        <v>1000</v>
      </c>
      <c r="D329" s="93">
        <f ca="1">IF(A329&lt;$B$1,VLOOKUP(A329,[1]DI!$A$4:$B$15000,2,FALSE),0)</f>
        <v>4.1500000000000002E-2</v>
      </c>
      <c r="E329" s="92">
        <f t="shared" ca="1" si="89"/>
        <v>1.6137000000000001E-4</v>
      </c>
      <c r="F329" s="94">
        <f t="shared" si="84"/>
        <v>0.98499999999999999</v>
      </c>
      <c r="G329" s="95">
        <f t="shared" ca="1" si="77"/>
        <v>1.0001589494500001</v>
      </c>
      <c r="H329" s="92">
        <f ca="1">TRUNC(PRODUCT(G$10:G328),15)</f>
        <v>1.0489712522205801</v>
      </c>
      <c r="I329" s="92">
        <f t="shared" si="85"/>
        <v>1</v>
      </c>
      <c r="J329" s="92">
        <f t="shared" ca="1" si="78"/>
        <v>1.0489712499999999</v>
      </c>
      <c r="K329" s="92">
        <f t="shared" ca="1" si="79"/>
        <v>48.971249989999997</v>
      </c>
      <c r="L329" s="96">
        <f>IF(VLOOKUP(A329,$U$12:$AD$125,8)=VLOOKUP(A328,$U$12:$AD$125,8),0,VLOOKUP(A329,U$12:$AD$125,8))</f>
        <v>0</v>
      </c>
      <c r="M329" s="97">
        <f>IF(L329&gt;0,VLOOKUP(L329,T$12:$AC$125,7),0)</f>
        <v>0</v>
      </c>
      <c r="N329" s="92">
        <f t="shared" si="80"/>
        <v>0</v>
      </c>
      <c r="O329" s="92">
        <f t="shared" ca="1" si="81"/>
        <v>48.971249989999997</v>
      </c>
      <c r="P329" s="98" t="str">
        <f t="shared" si="86"/>
        <v>J=</v>
      </c>
      <c r="Q329" s="99">
        <f t="shared" si="87"/>
        <v>43936</v>
      </c>
      <c r="R329" s="11"/>
      <c r="S329" s="11"/>
      <c r="T329" s="103">
        <v>45380</v>
      </c>
      <c r="U329" s="104" t="s">
        <v>58</v>
      </c>
      <c r="V329" s="19"/>
      <c r="W329" s="11"/>
      <c r="X329" s="11"/>
      <c r="Y329" s="11"/>
      <c r="Z329" s="11"/>
      <c r="AA329" s="11"/>
      <c r="AB329" s="11"/>
      <c r="AC329" s="11"/>
      <c r="AD329" s="11"/>
      <c r="AE329" s="11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</row>
    <row r="330" spans="1:176" x14ac:dyDescent="0.2">
      <c r="A330" s="90">
        <f t="shared" si="82"/>
        <v>43869</v>
      </c>
      <c r="B330" s="92">
        <f t="shared" ca="1" si="88"/>
        <v>1049.1379899999999</v>
      </c>
      <c r="C330" s="92">
        <f t="shared" si="83"/>
        <v>1000</v>
      </c>
      <c r="D330" s="93">
        <f ca="1">IF(A330&lt;$B$1,VLOOKUP(A330,[1]DI!$A$4:$B$15000,2,FALSE),0)</f>
        <v>0</v>
      </c>
      <c r="E330" s="92">
        <f t="shared" ca="1" si="89"/>
        <v>0</v>
      </c>
      <c r="F330" s="94">
        <f t="shared" si="84"/>
        <v>0.98499999999999999</v>
      </c>
      <c r="G330" s="95">
        <f t="shared" ref="G330:G393" ca="1" si="90">TRUNC((1+(E330*F330)),15)</f>
        <v>1</v>
      </c>
      <c r="H330" s="92">
        <f ca="1">TRUNC(PRODUCT(G$10:G329),15)</f>
        <v>1.04913798562419</v>
      </c>
      <c r="I330" s="92">
        <f t="shared" si="85"/>
        <v>1</v>
      </c>
      <c r="J330" s="92">
        <f t="shared" ref="J330:J393" ca="1" si="91">ROUND(TRUNC(H330/I330,15),8)</f>
        <v>1.04913799</v>
      </c>
      <c r="K330" s="92">
        <f t="shared" ref="K330:K393" ca="1" si="92">TRUNC((C330*(J330-1)),8)</f>
        <v>49.137990000000002</v>
      </c>
      <c r="L330" s="96">
        <f>IF(VLOOKUP(A330,$U$12:$AD$125,8)=VLOOKUP(A329,$U$12:$AD$125,8),0,VLOOKUP(A330,U$12:$AD$125,8))</f>
        <v>0</v>
      </c>
      <c r="M330" s="97">
        <f>IF(L330&gt;0,VLOOKUP(L330,T$12:$AC$125,7),0)</f>
        <v>0</v>
      </c>
      <c r="N330" s="92">
        <f t="shared" ref="N330:N393" si="93">IF(M330&gt;0,(C$10*M330),0)</f>
        <v>0</v>
      </c>
      <c r="O330" s="92">
        <f t="shared" ref="O330:O393" ca="1" si="94">(K330+N330)</f>
        <v>49.137990000000002</v>
      </c>
      <c r="P330" s="98" t="str">
        <f t="shared" si="86"/>
        <v>J=</v>
      </c>
      <c r="Q330" s="99">
        <f t="shared" si="87"/>
        <v>43936</v>
      </c>
      <c r="R330" s="11"/>
      <c r="S330" s="11"/>
      <c r="T330" s="103">
        <v>45413</v>
      </c>
      <c r="U330" s="104" t="s">
        <v>60</v>
      </c>
      <c r="V330" s="19"/>
      <c r="W330" s="11"/>
      <c r="X330" s="11"/>
      <c r="Y330" s="11"/>
      <c r="Z330" s="11"/>
      <c r="AA330" s="11"/>
      <c r="AB330" s="11"/>
      <c r="AC330" s="11"/>
      <c r="AD330" s="11"/>
      <c r="AE330" s="11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</row>
    <row r="331" spans="1:176" x14ac:dyDescent="0.2">
      <c r="A331" s="90">
        <f t="shared" ref="A331:A394" si="95">(A330+1)</f>
        <v>43870</v>
      </c>
      <c r="B331" s="92">
        <f t="shared" ca="1" si="88"/>
        <v>1049.1379899999999</v>
      </c>
      <c r="C331" s="92">
        <f t="shared" ref="C331:C394" si="96">TRUNC(C330-N330,8)</f>
        <v>1000</v>
      </c>
      <c r="D331" s="93">
        <f ca="1">IF(A331&lt;$B$1,VLOOKUP(A331,[1]DI!$A$4:$B$15000,2,FALSE),0)</f>
        <v>0</v>
      </c>
      <c r="E331" s="92">
        <f t="shared" ca="1" si="89"/>
        <v>0</v>
      </c>
      <c r="F331" s="94">
        <f t="shared" ref="F331:F394" si="97">F330</f>
        <v>0.98499999999999999</v>
      </c>
      <c r="G331" s="95">
        <f t="shared" ca="1" si="90"/>
        <v>1</v>
      </c>
      <c r="H331" s="92">
        <f ca="1">TRUNC(PRODUCT(G$10:G330),15)</f>
        <v>1.04913798562419</v>
      </c>
      <c r="I331" s="92">
        <f t="shared" ref="I331:I394" si="98">IF(OR(L330&gt;0,L330="E"),H330,I330)</f>
        <v>1</v>
      </c>
      <c r="J331" s="92">
        <f t="shared" ca="1" si="91"/>
        <v>1.04913799</v>
      </c>
      <c r="K331" s="92">
        <f t="shared" ca="1" si="92"/>
        <v>49.137990000000002</v>
      </c>
      <c r="L331" s="96">
        <f>IF(VLOOKUP(A331,$U$12:$AD$125,8)=VLOOKUP(A330,$U$12:$AD$125,8),0,VLOOKUP(A331,U$12:$AD$125,8))</f>
        <v>0</v>
      </c>
      <c r="M331" s="97">
        <f>IF(L331&gt;0,VLOOKUP(L331,T$12:$AC$125,7),0)</f>
        <v>0</v>
      </c>
      <c r="N331" s="92">
        <f t="shared" si="93"/>
        <v>0</v>
      </c>
      <c r="O331" s="92">
        <f t="shared" ca="1" si="94"/>
        <v>49.137990000000002</v>
      </c>
      <c r="P331" s="98" t="str">
        <f t="shared" ref="P331:P394" si="99">IF(L330&gt;0,VLOOKUP(A330,$U$12:$AD$125,9),P330)</f>
        <v>J=</v>
      </c>
      <c r="Q331" s="99">
        <f t="shared" ref="Q331:Q394" si="100">IF(L330&gt;0,VLOOKUP(A330,$U$12:$AD$125,10),Q330)</f>
        <v>43936</v>
      </c>
      <c r="R331" s="11"/>
      <c r="S331" s="11"/>
      <c r="T331" s="103">
        <v>45442</v>
      </c>
      <c r="U331" s="104" t="s">
        <v>59</v>
      </c>
      <c r="V331" s="19"/>
      <c r="W331" s="11"/>
      <c r="X331" s="11"/>
      <c r="Y331" s="11"/>
      <c r="Z331" s="11"/>
      <c r="AA331" s="11"/>
      <c r="AB331" s="11"/>
      <c r="AC331" s="11"/>
      <c r="AD331" s="11"/>
      <c r="AE331" s="11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</row>
    <row r="332" spans="1:176" x14ac:dyDescent="0.2">
      <c r="A332" s="90">
        <f t="shared" si="95"/>
        <v>43871</v>
      </c>
      <c r="B332" s="92">
        <f t="shared" ref="B332:B395" ca="1" si="101">IF(A332&lt;=TODAY(),C332+K332,IF(AND(A332&gt;TODAY(),A332&lt;=$B$1),IF(VLOOKUP(TODAY(),$A$10:$D$5000,4,FALSE)=0,"n.d",C332+K332),"n.d"))</f>
        <v>1049.1379899999999</v>
      </c>
      <c r="C332" s="92">
        <f t="shared" si="96"/>
        <v>1000</v>
      </c>
      <c r="D332" s="93">
        <f ca="1">IF(A332&lt;$B$1,VLOOKUP(A332,[1]DI!$A$4:$B$15000,2,FALSE),0)</f>
        <v>4.1500000000000002E-2</v>
      </c>
      <c r="E332" s="92">
        <f t="shared" ca="1" si="89"/>
        <v>1.6137000000000001E-4</v>
      </c>
      <c r="F332" s="94">
        <f t="shared" si="97"/>
        <v>0.98499999999999999</v>
      </c>
      <c r="G332" s="95">
        <f t="shared" ca="1" si="90"/>
        <v>1.0001589494500001</v>
      </c>
      <c r="H332" s="92">
        <f ca="1">TRUNC(PRODUCT(G$10:G331),15)</f>
        <v>1.04913798562419</v>
      </c>
      <c r="I332" s="92">
        <f t="shared" si="98"/>
        <v>1</v>
      </c>
      <c r="J332" s="92">
        <f t="shared" ca="1" si="91"/>
        <v>1.04913799</v>
      </c>
      <c r="K332" s="92">
        <f t="shared" ca="1" si="92"/>
        <v>49.137990000000002</v>
      </c>
      <c r="L332" s="96">
        <f>IF(VLOOKUP(A332,$U$12:$AD$125,8)=VLOOKUP(A331,$U$12:$AD$125,8),0,VLOOKUP(A332,U$12:$AD$125,8))</f>
        <v>0</v>
      </c>
      <c r="M332" s="97">
        <f>IF(L332&gt;0,VLOOKUP(L332,T$12:$AC$125,7),0)</f>
        <v>0</v>
      </c>
      <c r="N332" s="92">
        <f t="shared" si="93"/>
        <v>0</v>
      </c>
      <c r="O332" s="92">
        <f t="shared" ca="1" si="94"/>
        <v>49.137990000000002</v>
      </c>
      <c r="P332" s="98" t="str">
        <f t="shared" si="99"/>
        <v>J=</v>
      </c>
      <c r="Q332" s="99">
        <f t="shared" si="100"/>
        <v>43936</v>
      </c>
      <c r="R332" s="11"/>
      <c r="S332" s="11"/>
      <c r="T332" s="103">
        <v>45611</v>
      </c>
      <c r="U332" s="104" t="s">
        <v>62</v>
      </c>
      <c r="V332" s="19"/>
      <c r="W332" s="11"/>
      <c r="X332" s="11"/>
      <c r="Y332" s="11"/>
      <c r="Z332" s="11"/>
      <c r="AA332" s="11"/>
      <c r="AB332" s="11"/>
      <c r="AC332" s="11"/>
      <c r="AD332" s="11"/>
      <c r="AE332" s="11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</row>
    <row r="333" spans="1:176" x14ac:dyDescent="0.2">
      <c r="A333" s="90">
        <f t="shared" si="95"/>
        <v>43872</v>
      </c>
      <c r="B333" s="92">
        <f t="shared" ca="1" si="101"/>
        <v>1049.3047499899999</v>
      </c>
      <c r="C333" s="92">
        <f t="shared" si="96"/>
        <v>1000</v>
      </c>
      <c r="D333" s="93">
        <f ca="1">IF(A333&lt;$B$1,VLOOKUP(A333,[1]DI!$A$4:$B$15000,2,FALSE),0)</f>
        <v>4.1500000000000002E-2</v>
      </c>
      <c r="E333" s="92">
        <f t="shared" ref="E333:E396" ca="1" si="102">ROUND((((1+D333)^(1/252)-1)),8)</f>
        <v>1.6137000000000001E-4</v>
      </c>
      <c r="F333" s="94">
        <f t="shared" si="97"/>
        <v>0.98499999999999999</v>
      </c>
      <c r="G333" s="95">
        <f t="shared" ca="1" si="90"/>
        <v>1.0001589494500001</v>
      </c>
      <c r="H333" s="92">
        <f ca="1">TRUNC(PRODUCT(G$10:G332),15)</f>
        <v>1.04930474552998</v>
      </c>
      <c r="I333" s="92">
        <f t="shared" si="98"/>
        <v>1</v>
      </c>
      <c r="J333" s="92">
        <f t="shared" ca="1" si="91"/>
        <v>1.0493047499999999</v>
      </c>
      <c r="K333" s="92">
        <f t="shared" ca="1" si="92"/>
        <v>49.304749989999998</v>
      </c>
      <c r="L333" s="96">
        <f>IF(VLOOKUP(A333,$U$12:$AD$125,8)=VLOOKUP(A332,$U$12:$AD$125,8),0,VLOOKUP(A333,U$12:$AD$125,8))</f>
        <v>0</v>
      </c>
      <c r="M333" s="97">
        <f>IF(L333&gt;0,VLOOKUP(L333,T$12:$AC$125,7),0)</f>
        <v>0</v>
      </c>
      <c r="N333" s="92">
        <f t="shared" si="93"/>
        <v>0</v>
      </c>
      <c r="O333" s="92">
        <f t="shared" ca="1" si="94"/>
        <v>49.304749989999998</v>
      </c>
      <c r="P333" s="98" t="str">
        <f t="shared" si="99"/>
        <v>J=</v>
      </c>
      <c r="Q333" s="99">
        <f t="shared" si="100"/>
        <v>43936</v>
      </c>
      <c r="R333" s="11"/>
      <c r="S333" s="11"/>
      <c r="T333" s="103">
        <v>45651</v>
      </c>
      <c r="U333" s="104" t="s">
        <v>56</v>
      </c>
      <c r="V333" s="19"/>
      <c r="W333" s="11"/>
      <c r="X333" s="11"/>
      <c r="Y333" s="11"/>
      <c r="Z333" s="11"/>
      <c r="AA333" s="11"/>
      <c r="AB333" s="11"/>
      <c r="AC333" s="11"/>
      <c r="AD333" s="11"/>
      <c r="AE333" s="11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</row>
    <row r="334" spans="1:176" x14ac:dyDescent="0.2">
      <c r="A334" s="90">
        <f t="shared" si="95"/>
        <v>43873</v>
      </c>
      <c r="B334" s="92">
        <f t="shared" ca="1" si="101"/>
        <v>1049.4715299899999</v>
      </c>
      <c r="C334" s="92">
        <f t="shared" si="96"/>
        <v>1000</v>
      </c>
      <c r="D334" s="93">
        <f ca="1">IF(A334&lt;$B$1,VLOOKUP(A334,[1]DI!$A$4:$B$15000,2,FALSE),0)</f>
        <v>4.1500000000000002E-2</v>
      </c>
      <c r="E334" s="92">
        <f t="shared" ca="1" si="102"/>
        <v>1.6137000000000001E-4</v>
      </c>
      <c r="F334" s="94">
        <f t="shared" si="97"/>
        <v>0.98499999999999999</v>
      </c>
      <c r="G334" s="95">
        <f t="shared" ca="1" si="90"/>
        <v>1.0001589494500001</v>
      </c>
      <c r="H334" s="92">
        <f ca="1">TRUNC(PRODUCT(G$10:G333),15)</f>
        <v>1.0494715319421599</v>
      </c>
      <c r="I334" s="92">
        <f t="shared" si="98"/>
        <v>1</v>
      </c>
      <c r="J334" s="92">
        <f t="shared" ca="1" si="91"/>
        <v>1.0494715299999999</v>
      </c>
      <c r="K334" s="92">
        <f t="shared" ca="1" si="92"/>
        <v>49.471529990000001</v>
      </c>
      <c r="L334" s="96">
        <f>IF(VLOOKUP(A334,$U$12:$AD$125,8)=VLOOKUP(A333,$U$12:$AD$125,8),0,VLOOKUP(A334,U$12:$AD$125,8))</f>
        <v>0</v>
      </c>
      <c r="M334" s="97">
        <f>IF(L334&gt;0,VLOOKUP(L334,T$12:$AC$125,7),0)</f>
        <v>0</v>
      </c>
      <c r="N334" s="92">
        <f t="shared" si="93"/>
        <v>0</v>
      </c>
      <c r="O334" s="92">
        <f t="shared" ca="1" si="94"/>
        <v>49.471529990000001</v>
      </c>
      <c r="P334" s="98" t="str">
        <f t="shared" si="99"/>
        <v>J=</v>
      </c>
      <c r="Q334" s="99">
        <f t="shared" si="100"/>
        <v>43936</v>
      </c>
      <c r="R334" s="11"/>
      <c r="S334" s="11"/>
      <c r="T334" s="103">
        <v>45658</v>
      </c>
      <c r="U334" s="104" t="s">
        <v>57</v>
      </c>
      <c r="V334" s="19"/>
      <c r="W334" s="11"/>
      <c r="X334" s="11"/>
      <c r="Y334" s="11"/>
      <c r="Z334" s="11"/>
      <c r="AA334" s="11"/>
      <c r="AB334" s="11"/>
      <c r="AC334" s="11"/>
      <c r="AD334" s="11"/>
      <c r="AE334" s="11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</row>
    <row r="335" spans="1:176" x14ac:dyDescent="0.2">
      <c r="A335" s="90">
        <f t="shared" si="95"/>
        <v>43874</v>
      </c>
      <c r="B335" s="92">
        <f t="shared" ca="1" si="101"/>
        <v>1049.63834</v>
      </c>
      <c r="C335" s="92">
        <f t="shared" si="96"/>
        <v>1000</v>
      </c>
      <c r="D335" s="93">
        <f ca="1">IF(A335&lt;$B$1,VLOOKUP(A335,[1]DI!$A$4:$B$15000,2,FALSE),0)</f>
        <v>4.1500000000000002E-2</v>
      </c>
      <c r="E335" s="92">
        <f t="shared" ca="1" si="102"/>
        <v>1.6137000000000001E-4</v>
      </c>
      <c r="F335" s="94">
        <f t="shared" si="97"/>
        <v>0.98499999999999999</v>
      </c>
      <c r="G335" s="95">
        <f t="shared" ca="1" si="90"/>
        <v>1.0001589494500001</v>
      </c>
      <c r="H335" s="92">
        <f ca="1">TRUNC(PRODUCT(G$10:G334),15)</f>
        <v>1.04963834486495</v>
      </c>
      <c r="I335" s="92">
        <f t="shared" si="98"/>
        <v>1</v>
      </c>
      <c r="J335" s="92">
        <f t="shared" ca="1" si="91"/>
        <v>1.04963834</v>
      </c>
      <c r="K335" s="92">
        <f t="shared" ca="1" si="92"/>
        <v>49.638339999999999</v>
      </c>
      <c r="L335" s="96">
        <f>IF(VLOOKUP(A335,$U$12:$AD$125,8)=VLOOKUP(A334,$U$12:$AD$125,8),0,VLOOKUP(A335,U$12:$AD$125,8))</f>
        <v>0</v>
      </c>
      <c r="M335" s="97">
        <f>IF(L335&gt;0,VLOOKUP(L335,T$12:$AC$125,7),0)</f>
        <v>0</v>
      </c>
      <c r="N335" s="92">
        <f t="shared" si="93"/>
        <v>0</v>
      </c>
      <c r="O335" s="92">
        <f t="shared" ca="1" si="94"/>
        <v>49.638339999999999</v>
      </c>
      <c r="P335" s="98" t="str">
        <f t="shared" si="99"/>
        <v>J=</v>
      </c>
      <c r="Q335" s="99">
        <f t="shared" si="100"/>
        <v>43936</v>
      </c>
      <c r="R335" s="11"/>
      <c r="S335" s="11"/>
      <c r="T335" s="103">
        <v>45719</v>
      </c>
      <c r="U335" s="104" t="s">
        <v>48</v>
      </c>
      <c r="V335" s="19"/>
      <c r="W335" s="11"/>
      <c r="X335" s="11"/>
      <c r="Y335" s="11"/>
      <c r="Z335" s="11"/>
      <c r="AA335" s="11"/>
      <c r="AB335" s="11"/>
      <c r="AC335" s="11"/>
      <c r="AD335" s="11"/>
      <c r="AE335" s="11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</row>
    <row r="336" spans="1:176" x14ac:dyDescent="0.2">
      <c r="A336" s="90">
        <f t="shared" si="95"/>
        <v>43875</v>
      </c>
      <c r="B336" s="92">
        <f t="shared" ca="1" si="101"/>
        <v>1049.8051799899999</v>
      </c>
      <c r="C336" s="92">
        <f t="shared" si="96"/>
        <v>1000</v>
      </c>
      <c r="D336" s="93">
        <f ca="1">IF(A336&lt;$B$1,VLOOKUP(A336,[1]DI!$A$4:$B$15000,2,FALSE),0)</f>
        <v>4.1500000000000002E-2</v>
      </c>
      <c r="E336" s="92">
        <f t="shared" ca="1" si="102"/>
        <v>1.6137000000000001E-4</v>
      </c>
      <c r="F336" s="94">
        <f t="shared" si="97"/>
        <v>0.98499999999999999</v>
      </c>
      <c r="G336" s="95">
        <f t="shared" ca="1" si="90"/>
        <v>1.0001589494500001</v>
      </c>
      <c r="H336" s="92">
        <f ca="1">TRUNC(PRODUCT(G$10:G335),15)</f>
        <v>1.04980518430257</v>
      </c>
      <c r="I336" s="92">
        <f t="shared" si="98"/>
        <v>1</v>
      </c>
      <c r="J336" s="92">
        <f t="shared" ca="1" si="91"/>
        <v>1.0498051799999999</v>
      </c>
      <c r="K336" s="92">
        <f t="shared" ca="1" si="92"/>
        <v>49.805179989999999</v>
      </c>
      <c r="L336" s="96">
        <f>IF(VLOOKUP(A336,$U$12:$AD$125,8)=VLOOKUP(A335,$U$12:$AD$125,8),0,VLOOKUP(A336,U$12:$AD$125,8))</f>
        <v>0</v>
      </c>
      <c r="M336" s="97">
        <f>IF(L336&gt;0,VLOOKUP(L336,T$12:$AC$125,7),0)</f>
        <v>0</v>
      </c>
      <c r="N336" s="92">
        <f t="shared" si="93"/>
        <v>0</v>
      </c>
      <c r="O336" s="92">
        <f t="shared" ca="1" si="94"/>
        <v>49.805179989999999</v>
      </c>
      <c r="P336" s="98" t="str">
        <f t="shared" si="99"/>
        <v>J=</v>
      </c>
      <c r="Q336" s="99">
        <f t="shared" si="100"/>
        <v>43936</v>
      </c>
      <c r="R336" s="11"/>
      <c r="S336" s="11"/>
      <c r="T336" s="103">
        <v>45720</v>
      </c>
      <c r="U336" s="104" t="s">
        <v>48</v>
      </c>
      <c r="V336" s="19"/>
      <c r="W336" s="11"/>
      <c r="X336" s="11"/>
      <c r="Y336" s="11"/>
      <c r="Z336" s="11"/>
      <c r="AA336" s="11"/>
      <c r="AB336" s="11"/>
      <c r="AC336" s="11"/>
      <c r="AD336" s="11"/>
      <c r="AE336" s="11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</row>
    <row r="337" spans="1:181" x14ac:dyDescent="0.2">
      <c r="A337" s="90">
        <f t="shared" si="95"/>
        <v>43876</v>
      </c>
      <c r="B337" s="92">
        <f t="shared" ca="1" si="101"/>
        <v>1049.9720500000001</v>
      </c>
      <c r="C337" s="92">
        <f t="shared" si="96"/>
        <v>1000</v>
      </c>
      <c r="D337" s="93">
        <f ca="1">IF(A337&lt;$B$1,VLOOKUP(A337,[1]DI!$A$4:$B$15000,2,FALSE),0)</f>
        <v>0</v>
      </c>
      <c r="E337" s="92">
        <f t="shared" ca="1" si="102"/>
        <v>0</v>
      </c>
      <c r="F337" s="94">
        <f t="shared" si="97"/>
        <v>0.98499999999999999</v>
      </c>
      <c r="G337" s="95">
        <f t="shared" ca="1" si="90"/>
        <v>1</v>
      </c>
      <c r="H337" s="92">
        <f ca="1">TRUNC(PRODUCT(G$10:G336),15)</f>
        <v>1.04997205025922</v>
      </c>
      <c r="I337" s="92">
        <f t="shared" si="98"/>
        <v>1</v>
      </c>
      <c r="J337" s="92">
        <f t="shared" ca="1" si="91"/>
        <v>1.04997205</v>
      </c>
      <c r="K337" s="92">
        <f t="shared" ca="1" si="92"/>
        <v>49.972050000000003</v>
      </c>
      <c r="L337" s="96">
        <f>IF(VLOOKUP(A337,$U$12:$AD$125,8)=VLOOKUP(A336,$U$12:$AD$125,8),0,VLOOKUP(A337,U$12:$AD$125,8))</f>
        <v>0</v>
      </c>
      <c r="M337" s="97">
        <f>IF(L337&gt;0,VLOOKUP(L337,T$12:$AC$125,7),0)</f>
        <v>0</v>
      </c>
      <c r="N337" s="92">
        <f t="shared" si="93"/>
        <v>0</v>
      </c>
      <c r="O337" s="92">
        <f t="shared" ca="1" si="94"/>
        <v>49.972050000000003</v>
      </c>
      <c r="P337" s="98" t="str">
        <f t="shared" si="99"/>
        <v>J=</v>
      </c>
      <c r="Q337" s="99">
        <f t="shared" si="100"/>
        <v>43936</v>
      </c>
      <c r="R337" s="11"/>
      <c r="S337" s="11"/>
      <c r="T337" s="103">
        <v>45765</v>
      </c>
      <c r="U337" s="104" t="s">
        <v>58</v>
      </c>
      <c r="V337" s="19"/>
      <c r="W337" s="11"/>
      <c r="X337" s="11"/>
      <c r="Y337" s="11"/>
      <c r="Z337" s="11"/>
      <c r="AA337" s="11"/>
      <c r="AB337" s="11"/>
      <c r="AC337" s="11"/>
      <c r="AD337" s="11"/>
      <c r="AE337" s="11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</row>
    <row r="338" spans="1:181" x14ac:dyDescent="0.2">
      <c r="A338" s="90">
        <f t="shared" si="95"/>
        <v>43877</v>
      </c>
      <c r="B338" s="92">
        <f t="shared" ca="1" si="101"/>
        <v>1049.9720500000001</v>
      </c>
      <c r="C338" s="92">
        <f t="shared" si="96"/>
        <v>1000</v>
      </c>
      <c r="D338" s="93">
        <f ca="1">IF(A338&lt;$B$1,VLOOKUP(A338,[1]DI!$A$4:$B$15000,2,FALSE),0)</f>
        <v>0</v>
      </c>
      <c r="E338" s="92">
        <f t="shared" ca="1" si="102"/>
        <v>0</v>
      </c>
      <c r="F338" s="94">
        <f t="shared" si="97"/>
        <v>0.98499999999999999</v>
      </c>
      <c r="G338" s="95">
        <f t="shared" ca="1" si="90"/>
        <v>1</v>
      </c>
      <c r="H338" s="92">
        <f ca="1">TRUNC(PRODUCT(G$10:G337),15)</f>
        <v>1.04997205025922</v>
      </c>
      <c r="I338" s="92">
        <f t="shared" si="98"/>
        <v>1</v>
      </c>
      <c r="J338" s="92">
        <f t="shared" ca="1" si="91"/>
        <v>1.04997205</v>
      </c>
      <c r="K338" s="92">
        <f t="shared" ca="1" si="92"/>
        <v>49.972050000000003</v>
      </c>
      <c r="L338" s="96">
        <f>IF(VLOOKUP(A338,$U$12:$AD$125,8)=VLOOKUP(A337,$U$12:$AD$125,8),0,VLOOKUP(A338,U$12:$AD$125,8))</f>
        <v>0</v>
      </c>
      <c r="M338" s="97">
        <f>IF(L338&gt;0,VLOOKUP(L338,T$12:$AC$125,7),0)</f>
        <v>0</v>
      </c>
      <c r="N338" s="92">
        <f t="shared" si="93"/>
        <v>0</v>
      </c>
      <c r="O338" s="92">
        <f t="shared" ca="1" si="94"/>
        <v>49.972050000000003</v>
      </c>
      <c r="P338" s="98" t="str">
        <f t="shared" si="99"/>
        <v>J=</v>
      </c>
      <c r="Q338" s="99">
        <f t="shared" si="100"/>
        <v>43936</v>
      </c>
      <c r="R338" s="11"/>
      <c r="S338" s="33"/>
      <c r="T338" s="103">
        <v>45768</v>
      </c>
      <c r="U338" s="104" t="s">
        <v>49</v>
      </c>
      <c r="V338" s="33"/>
      <c r="W338" s="33"/>
      <c r="X338" s="33"/>
      <c r="Y338" s="33"/>
      <c r="Z338" s="11"/>
      <c r="AA338" s="33"/>
      <c r="AB338" s="33"/>
      <c r="AC338" s="33"/>
      <c r="AD338" s="33"/>
      <c r="AE338" s="33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</row>
    <row r="339" spans="1:181" x14ac:dyDescent="0.2">
      <c r="A339" s="90">
        <f t="shared" si="95"/>
        <v>43878</v>
      </c>
      <c r="B339" s="92">
        <f t="shared" ca="1" si="101"/>
        <v>1049.9720500000001</v>
      </c>
      <c r="C339" s="92">
        <f t="shared" si="96"/>
        <v>1000</v>
      </c>
      <c r="D339" s="93">
        <f ca="1">IF(A339&lt;$B$1,VLOOKUP(A339,[1]DI!$A$4:$B$15000,2,FALSE),0)</f>
        <v>4.1500000000000002E-2</v>
      </c>
      <c r="E339" s="92">
        <f t="shared" ca="1" si="102"/>
        <v>1.6137000000000001E-4</v>
      </c>
      <c r="F339" s="94">
        <f t="shared" si="97"/>
        <v>0.98499999999999999</v>
      </c>
      <c r="G339" s="95">
        <f t="shared" ca="1" si="90"/>
        <v>1.0001589494500001</v>
      </c>
      <c r="H339" s="92">
        <f ca="1">TRUNC(PRODUCT(G$10:G338),15)</f>
        <v>1.04997205025922</v>
      </c>
      <c r="I339" s="92">
        <f t="shared" si="98"/>
        <v>1</v>
      </c>
      <c r="J339" s="92">
        <f t="shared" ca="1" si="91"/>
        <v>1.04997205</v>
      </c>
      <c r="K339" s="92">
        <f t="shared" ca="1" si="92"/>
        <v>49.972050000000003</v>
      </c>
      <c r="L339" s="96">
        <f>IF(VLOOKUP(A339,$U$12:$AD$125,8)=VLOOKUP(A338,$U$12:$AD$125,8),0,VLOOKUP(A339,U$12:$AD$125,8))</f>
        <v>0</v>
      </c>
      <c r="M339" s="97">
        <f>IF(L339&gt;0,VLOOKUP(L339,T$12:$AC$125,7),0)</f>
        <v>0</v>
      </c>
      <c r="N339" s="92">
        <f t="shared" si="93"/>
        <v>0</v>
      </c>
      <c r="O339" s="92">
        <f t="shared" ca="1" si="94"/>
        <v>49.972050000000003</v>
      </c>
      <c r="P339" s="98" t="str">
        <f t="shared" si="99"/>
        <v>J=</v>
      </c>
      <c r="Q339" s="99">
        <f t="shared" si="100"/>
        <v>43936</v>
      </c>
      <c r="R339" s="11"/>
      <c r="S339" s="11"/>
      <c r="T339" s="103">
        <v>45778</v>
      </c>
      <c r="U339" s="104" t="s">
        <v>51</v>
      </c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</row>
    <row r="340" spans="1:181" x14ac:dyDescent="0.2">
      <c r="A340" s="90">
        <f t="shared" si="95"/>
        <v>43879</v>
      </c>
      <c r="B340" s="92">
        <f t="shared" ca="1" si="101"/>
        <v>1050.13894</v>
      </c>
      <c r="C340" s="92">
        <f t="shared" si="96"/>
        <v>1000</v>
      </c>
      <c r="D340" s="93">
        <f ca="1">IF(A340&lt;$B$1,VLOOKUP(A340,[1]DI!$A$4:$B$15000,2,FALSE),0)</f>
        <v>4.1500000000000002E-2</v>
      </c>
      <c r="E340" s="92">
        <f t="shared" ca="1" si="102"/>
        <v>1.6137000000000001E-4</v>
      </c>
      <c r="F340" s="94">
        <f t="shared" si="97"/>
        <v>0.98499999999999999</v>
      </c>
      <c r="G340" s="95">
        <f t="shared" ca="1" si="90"/>
        <v>1.0001589494500001</v>
      </c>
      <c r="H340" s="92">
        <f ca="1">TRUNC(PRODUCT(G$10:G339),15)</f>
        <v>1.0501389427391301</v>
      </c>
      <c r="I340" s="92">
        <f t="shared" si="98"/>
        <v>1</v>
      </c>
      <c r="J340" s="92">
        <f t="shared" ca="1" si="91"/>
        <v>1.0501389400000001</v>
      </c>
      <c r="K340" s="92">
        <f t="shared" ca="1" si="92"/>
        <v>50.138939999999998</v>
      </c>
      <c r="L340" s="96">
        <f>IF(VLOOKUP(A340,$U$12:$AD$125,8)=VLOOKUP(A339,$U$12:$AD$125,8),0,VLOOKUP(A340,U$12:$AD$125,8))</f>
        <v>0</v>
      </c>
      <c r="M340" s="97">
        <f>IF(L340&gt;0,VLOOKUP(L340,T$12:$AC$125,7),0)</f>
        <v>0</v>
      </c>
      <c r="N340" s="92">
        <f t="shared" si="93"/>
        <v>0</v>
      </c>
      <c r="O340" s="92">
        <f t="shared" ca="1" si="94"/>
        <v>50.138939999999998</v>
      </c>
      <c r="P340" s="98" t="str">
        <f t="shared" si="99"/>
        <v>J=</v>
      </c>
      <c r="Q340" s="99">
        <f t="shared" si="100"/>
        <v>43936</v>
      </c>
      <c r="R340" s="11"/>
      <c r="S340" s="11"/>
      <c r="T340" s="103">
        <v>45827</v>
      </c>
      <c r="U340" s="104" t="s">
        <v>59</v>
      </c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  <c r="FR340" s="19"/>
      <c r="FS340" s="19"/>
      <c r="FT340" s="19"/>
    </row>
    <row r="341" spans="1:181" x14ac:dyDescent="0.2">
      <c r="A341" s="90">
        <f t="shared" si="95"/>
        <v>43880</v>
      </c>
      <c r="B341" s="92">
        <f t="shared" ca="1" si="101"/>
        <v>1050.30585999</v>
      </c>
      <c r="C341" s="92">
        <f t="shared" si="96"/>
        <v>1000</v>
      </c>
      <c r="D341" s="93">
        <f ca="1">IF(A341&lt;$B$1,VLOOKUP(A341,[1]DI!$A$4:$B$15000,2,FALSE),0)</f>
        <v>4.1500000000000002E-2</v>
      </c>
      <c r="E341" s="92">
        <f t="shared" ca="1" si="102"/>
        <v>1.6137000000000001E-4</v>
      </c>
      <c r="F341" s="94">
        <f t="shared" si="97"/>
        <v>0.98499999999999999</v>
      </c>
      <c r="G341" s="95">
        <f t="shared" ca="1" si="90"/>
        <v>1.0001589494500001</v>
      </c>
      <c r="H341" s="92">
        <f ca="1">TRUNC(PRODUCT(G$10:G340),15)</f>
        <v>1.0503058617465</v>
      </c>
      <c r="I341" s="92">
        <f t="shared" si="98"/>
        <v>1</v>
      </c>
      <c r="J341" s="92">
        <f t="shared" ca="1" si="91"/>
        <v>1.0503058599999999</v>
      </c>
      <c r="K341" s="92">
        <f t="shared" ca="1" si="92"/>
        <v>50.305859990000002</v>
      </c>
      <c r="L341" s="96">
        <f>IF(VLOOKUP(A341,$U$12:$AD$125,8)=VLOOKUP(A340,$U$12:$AD$125,8),0,VLOOKUP(A341,U$12:$AD$125,8))</f>
        <v>0</v>
      </c>
      <c r="M341" s="97">
        <f>IF(L341&gt;0,VLOOKUP(L341,T$12:$AC$125,7),0)</f>
        <v>0</v>
      </c>
      <c r="N341" s="92">
        <f t="shared" si="93"/>
        <v>0</v>
      </c>
      <c r="O341" s="92">
        <f t="shared" ca="1" si="94"/>
        <v>50.305859990000002</v>
      </c>
      <c r="P341" s="98" t="str">
        <f t="shared" si="99"/>
        <v>J=</v>
      </c>
      <c r="Q341" s="99">
        <f t="shared" si="100"/>
        <v>43936</v>
      </c>
      <c r="R341" s="11"/>
      <c r="S341" s="11"/>
      <c r="T341" s="103">
        <v>46016</v>
      </c>
      <c r="U341" s="104" t="s">
        <v>56</v>
      </c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</row>
    <row r="342" spans="1:181" x14ac:dyDescent="0.2">
      <c r="A342" s="90">
        <f t="shared" si="95"/>
        <v>43881</v>
      </c>
      <c r="B342" s="92">
        <f t="shared" ca="1" si="101"/>
        <v>1050.47281</v>
      </c>
      <c r="C342" s="92">
        <f t="shared" si="96"/>
        <v>1000</v>
      </c>
      <c r="D342" s="93">
        <f ca="1">IF(A342&lt;$B$1,VLOOKUP(A342,[1]DI!$A$4:$B$15000,2,FALSE),0)</f>
        <v>4.1500000000000002E-2</v>
      </c>
      <c r="E342" s="92">
        <f t="shared" ca="1" si="102"/>
        <v>1.6137000000000001E-4</v>
      </c>
      <c r="F342" s="94">
        <f t="shared" si="97"/>
        <v>0.98499999999999999</v>
      </c>
      <c r="G342" s="95">
        <f t="shared" ca="1" si="90"/>
        <v>1.0001589494500001</v>
      </c>
      <c r="H342" s="92">
        <f ca="1">TRUNC(PRODUCT(G$10:G341),15)</f>
        <v>1.05047280728555</v>
      </c>
      <c r="I342" s="92">
        <f t="shared" si="98"/>
        <v>1</v>
      </c>
      <c r="J342" s="92">
        <f t="shared" ca="1" si="91"/>
        <v>1.05047281</v>
      </c>
      <c r="K342" s="92">
        <f t="shared" ca="1" si="92"/>
        <v>50.472810000000003</v>
      </c>
      <c r="L342" s="96">
        <f>IF(VLOOKUP(A342,$U$12:$AD$125,8)=VLOOKUP(A341,$U$12:$AD$125,8),0,VLOOKUP(A342,U$12:$AD$125,8))</f>
        <v>0</v>
      </c>
      <c r="M342" s="97">
        <f>IF(L342&gt;0,VLOOKUP(L342,T$12:$AC$125,7),0)</f>
        <v>0</v>
      </c>
      <c r="N342" s="92">
        <f t="shared" si="93"/>
        <v>0</v>
      </c>
      <c r="O342" s="92">
        <f t="shared" ca="1" si="94"/>
        <v>50.472810000000003</v>
      </c>
      <c r="P342" s="98" t="str">
        <f t="shared" si="99"/>
        <v>J=</v>
      </c>
      <c r="Q342" s="99">
        <f t="shared" si="100"/>
        <v>43936</v>
      </c>
      <c r="R342" s="11"/>
      <c r="S342" s="11"/>
      <c r="T342" s="103">
        <v>46023</v>
      </c>
      <c r="U342" s="104" t="s">
        <v>57</v>
      </c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</row>
    <row r="343" spans="1:181" x14ac:dyDescent="0.2">
      <c r="A343" s="90">
        <f t="shared" si="95"/>
        <v>43882</v>
      </c>
      <c r="B343" s="92">
        <f t="shared" ca="1" si="101"/>
        <v>1050.63978</v>
      </c>
      <c r="C343" s="92">
        <f t="shared" si="96"/>
        <v>1000</v>
      </c>
      <c r="D343" s="93">
        <f ca="1">IF(A343&lt;$B$1,VLOOKUP(A343,[1]DI!$A$4:$B$15000,2,FALSE),0)</f>
        <v>4.1500000000000002E-2</v>
      </c>
      <c r="E343" s="92">
        <f t="shared" ca="1" si="102"/>
        <v>1.6137000000000001E-4</v>
      </c>
      <c r="F343" s="94">
        <f t="shared" si="97"/>
        <v>0.98499999999999999</v>
      </c>
      <c r="G343" s="95">
        <f t="shared" ca="1" si="90"/>
        <v>1.0001589494500001</v>
      </c>
      <c r="H343" s="92">
        <f ca="1">TRUNC(PRODUCT(G$10:G342),15)</f>
        <v>1.05063977936051</v>
      </c>
      <c r="I343" s="92">
        <f t="shared" si="98"/>
        <v>1</v>
      </c>
      <c r="J343" s="92">
        <f t="shared" ca="1" si="91"/>
        <v>1.05063978</v>
      </c>
      <c r="K343" s="92">
        <f t="shared" ca="1" si="92"/>
        <v>50.639780000000002</v>
      </c>
      <c r="L343" s="96">
        <f>IF(VLOOKUP(A343,$U$12:$AD$125,8)=VLOOKUP(A342,$U$12:$AD$125,8),0,VLOOKUP(A343,U$12:$AD$125,8))</f>
        <v>0</v>
      </c>
      <c r="M343" s="97">
        <f>IF(L343&gt;0,VLOOKUP(L343,T$12:$AC$125,7),0)</f>
        <v>0</v>
      </c>
      <c r="N343" s="92">
        <f t="shared" si="93"/>
        <v>0</v>
      </c>
      <c r="O343" s="92">
        <f t="shared" ca="1" si="94"/>
        <v>50.639780000000002</v>
      </c>
      <c r="P343" s="98" t="str">
        <f t="shared" si="99"/>
        <v>J=</v>
      </c>
      <c r="Q343" s="99">
        <f t="shared" si="100"/>
        <v>43936</v>
      </c>
      <c r="R343" s="11"/>
      <c r="S343" s="11"/>
      <c r="T343" s="103">
        <v>46069</v>
      </c>
      <c r="U343" s="104" t="s">
        <v>48</v>
      </c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</row>
    <row r="344" spans="1:181" x14ac:dyDescent="0.2">
      <c r="A344" s="90">
        <f t="shared" si="95"/>
        <v>43883</v>
      </c>
      <c r="B344" s="92">
        <f t="shared" ca="1" si="101"/>
        <v>1050.8067799999999</v>
      </c>
      <c r="C344" s="92">
        <f t="shared" si="96"/>
        <v>1000</v>
      </c>
      <c r="D344" s="93">
        <f ca="1">IF(A344&lt;$B$1,VLOOKUP(A344,[1]DI!$A$4:$B$15000,2,FALSE),0)</f>
        <v>0</v>
      </c>
      <c r="E344" s="92">
        <f t="shared" ca="1" si="102"/>
        <v>0</v>
      </c>
      <c r="F344" s="94">
        <f t="shared" si="97"/>
        <v>0.98499999999999999</v>
      </c>
      <c r="G344" s="95">
        <f t="shared" ca="1" si="90"/>
        <v>1</v>
      </c>
      <c r="H344" s="92">
        <f ca="1">TRUNC(PRODUCT(G$10:G343),15)</f>
        <v>1.0508067779755901</v>
      </c>
      <c r="I344" s="92">
        <f t="shared" si="98"/>
        <v>1</v>
      </c>
      <c r="J344" s="92">
        <f t="shared" ca="1" si="91"/>
        <v>1.0508067800000001</v>
      </c>
      <c r="K344" s="92">
        <f t="shared" ca="1" si="92"/>
        <v>50.806780000000003</v>
      </c>
      <c r="L344" s="96">
        <f>IF(VLOOKUP(A344,$U$12:$AD$125,8)=VLOOKUP(A343,$U$12:$AD$125,8),0,VLOOKUP(A344,U$12:$AD$125,8))</f>
        <v>0</v>
      </c>
      <c r="M344" s="97">
        <f>IF(L344&gt;0,VLOOKUP(L344,T$12:$AC$125,7),0)</f>
        <v>0</v>
      </c>
      <c r="N344" s="92">
        <f t="shared" si="93"/>
        <v>0</v>
      </c>
      <c r="O344" s="92">
        <f t="shared" ca="1" si="94"/>
        <v>50.806780000000003</v>
      </c>
      <c r="P344" s="98" t="str">
        <f t="shared" si="99"/>
        <v>J=</v>
      </c>
      <c r="Q344" s="99">
        <f t="shared" si="100"/>
        <v>43936</v>
      </c>
      <c r="R344" s="11"/>
      <c r="S344" s="11"/>
      <c r="T344" s="103">
        <v>46070</v>
      </c>
      <c r="U344" s="104" t="s">
        <v>48</v>
      </c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</row>
    <row r="345" spans="1:181" x14ac:dyDescent="0.2">
      <c r="A345" s="90">
        <f t="shared" si="95"/>
        <v>43884</v>
      </c>
      <c r="B345" s="92">
        <f t="shared" ca="1" si="101"/>
        <v>1050.8067799999999</v>
      </c>
      <c r="C345" s="92">
        <f t="shared" si="96"/>
        <v>1000</v>
      </c>
      <c r="D345" s="93">
        <f ca="1">IF(A345&lt;$B$1,VLOOKUP(A345,[1]DI!$A$4:$B$15000,2,FALSE),0)</f>
        <v>0</v>
      </c>
      <c r="E345" s="92">
        <f t="shared" ca="1" si="102"/>
        <v>0</v>
      </c>
      <c r="F345" s="94">
        <f t="shared" si="97"/>
        <v>0.98499999999999999</v>
      </c>
      <c r="G345" s="95">
        <f t="shared" ca="1" si="90"/>
        <v>1</v>
      </c>
      <c r="H345" s="92">
        <f ca="1">TRUNC(PRODUCT(G$10:G344),15)</f>
        <v>1.0508067779755901</v>
      </c>
      <c r="I345" s="92">
        <f t="shared" si="98"/>
        <v>1</v>
      </c>
      <c r="J345" s="92">
        <f t="shared" ca="1" si="91"/>
        <v>1.0508067800000001</v>
      </c>
      <c r="K345" s="92">
        <f t="shared" ca="1" si="92"/>
        <v>50.806780000000003</v>
      </c>
      <c r="L345" s="96">
        <f>IF(VLOOKUP(A345,$U$12:$AD$125,8)=VLOOKUP(A344,$U$12:$AD$125,8),0,VLOOKUP(A345,U$12:$AD$125,8))</f>
        <v>0</v>
      </c>
      <c r="M345" s="97">
        <f>IF(L345&gt;0,VLOOKUP(L345,T$12:$AC$125,7),0)</f>
        <v>0</v>
      </c>
      <c r="N345" s="92">
        <f t="shared" si="93"/>
        <v>0</v>
      </c>
      <c r="O345" s="92">
        <f t="shared" ca="1" si="94"/>
        <v>50.806780000000003</v>
      </c>
      <c r="P345" s="98" t="str">
        <f t="shared" si="99"/>
        <v>J=</v>
      </c>
      <c r="Q345" s="99">
        <f t="shared" si="100"/>
        <v>43936</v>
      </c>
      <c r="R345" s="11"/>
      <c r="S345" s="11"/>
      <c r="T345" s="103">
        <v>46115</v>
      </c>
      <c r="U345" s="104" t="s">
        <v>58</v>
      </c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  <c r="FR345" s="19"/>
      <c r="FS345" s="19"/>
      <c r="FT345" s="19"/>
    </row>
    <row r="346" spans="1:181" x14ac:dyDescent="0.2">
      <c r="A346" s="90">
        <f t="shared" si="95"/>
        <v>43885</v>
      </c>
      <c r="B346" s="92">
        <f t="shared" ca="1" si="101"/>
        <v>1050.8067799999999</v>
      </c>
      <c r="C346" s="92">
        <f t="shared" si="96"/>
        <v>1000</v>
      </c>
      <c r="D346" s="93">
        <f ca="1">IF(A346&lt;$B$1,VLOOKUP(A346,[1]DI!$A$4:$B$15000,2,FALSE),0)</f>
        <v>0</v>
      </c>
      <c r="E346" s="92">
        <f t="shared" ca="1" si="102"/>
        <v>0</v>
      </c>
      <c r="F346" s="94">
        <f t="shared" si="97"/>
        <v>0.98499999999999999</v>
      </c>
      <c r="G346" s="95">
        <f t="shared" ca="1" si="90"/>
        <v>1</v>
      </c>
      <c r="H346" s="92">
        <f ca="1">TRUNC(PRODUCT(G$10:G345),15)</f>
        <v>1.0508067779755901</v>
      </c>
      <c r="I346" s="92">
        <f t="shared" si="98"/>
        <v>1</v>
      </c>
      <c r="J346" s="92">
        <f t="shared" ca="1" si="91"/>
        <v>1.0508067800000001</v>
      </c>
      <c r="K346" s="92">
        <f t="shared" ca="1" si="92"/>
        <v>50.806780000000003</v>
      </c>
      <c r="L346" s="96">
        <f>IF(VLOOKUP(A346,$U$12:$AD$125,8)=VLOOKUP(A345,$U$12:$AD$125,8),0,VLOOKUP(A346,U$12:$AD$125,8))</f>
        <v>0</v>
      </c>
      <c r="M346" s="97">
        <f>IF(L346&gt;0,VLOOKUP(L346,T$12:$AC$125,7),0)</f>
        <v>0</v>
      </c>
      <c r="N346" s="92">
        <f t="shared" si="93"/>
        <v>0</v>
      </c>
      <c r="O346" s="92">
        <f t="shared" ca="1" si="94"/>
        <v>50.806780000000003</v>
      </c>
      <c r="P346" s="98" t="str">
        <f t="shared" si="99"/>
        <v>J=</v>
      </c>
      <c r="Q346" s="99">
        <f t="shared" si="100"/>
        <v>43936</v>
      </c>
      <c r="R346" s="11"/>
      <c r="S346" s="11"/>
      <c r="T346" s="103">
        <v>46133</v>
      </c>
      <c r="U346" s="104" t="s">
        <v>49</v>
      </c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  <c r="FR346" s="19"/>
      <c r="FS346" s="19"/>
      <c r="FT346" s="19"/>
    </row>
    <row r="347" spans="1:181" x14ac:dyDescent="0.2">
      <c r="A347" s="90">
        <f t="shared" si="95"/>
        <v>43886</v>
      </c>
      <c r="B347" s="92">
        <f t="shared" ca="1" si="101"/>
        <v>1050.8067799999999</v>
      </c>
      <c r="C347" s="92">
        <f t="shared" si="96"/>
        <v>1000</v>
      </c>
      <c r="D347" s="93">
        <f ca="1">IF(A347&lt;$B$1,VLOOKUP(A347,[1]DI!$A$4:$B$15000,2,FALSE),0)</f>
        <v>0</v>
      </c>
      <c r="E347" s="92">
        <f t="shared" ca="1" si="102"/>
        <v>0</v>
      </c>
      <c r="F347" s="94">
        <f t="shared" si="97"/>
        <v>0.98499999999999999</v>
      </c>
      <c r="G347" s="95">
        <f t="shared" ca="1" si="90"/>
        <v>1</v>
      </c>
      <c r="H347" s="92">
        <f ca="1">TRUNC(PRODUCT(G$10:G346),15)</f>
        <v>1.0508067779755901</v>
      </c>
      <c r="I347" s="92">
        <f t="shared" si="98"/>
        <v>1</v>
      </c>
      <c r="J347" s="92">
        <f t="shared" ca="1" si="91"/>
        <v>1.0508067800000001</v>
      </c>
      <c r="K347" s="92">
        <f t="shared" ca="1" si="92"/>
        <v>50.806780000000003</v>
      </c>
      <c r="L347" s="96">
        <f>IF(VLOOKUP(A347,$U$12:$AD$125,8)=VLOOKUP(A346,$U$12:$AD$125,8),0,VLOOKUP(A347,U$12:$AD$125,8))</f>
        <v>0</v>
      </c>
      <c r="M347" s="97">
        <f>IF(L347&gt;0,VLOOKUP(L347,T$12:$AC$125,7),0)</f>
        <v>0</v>
      </c>
      <c r="N347" s="92">
        <f t="shared" si="93"/>
        <v>0</v>
      </c>
      <c r="O347" s="92">
        <f t="shared" ca="1" si="94"/>
        <v>50.806780000000003</v>
      </c>
      <c r="P347" s="98" t="str">
        <f t="shared" si="99"/>
        <v>J=</v>
      </c>
      <c r="Q347" s="99">
        <f t="shared" si="100"/>
        <v>43936</v>
      </c>
      <c r="R347" s="11"/>
      <c r="S347" s="11"/>
      <c r="T347" s="103">
        <v>46143</v>
      </c>
      <c r="U347" s="104" t="s">
        <v>60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</row>
    <row r="348" spans="1:181" x14ac:dyDescent="0.2">
      <c r="A348" s="90">
        <f t="shared" si="95"/>
        <v>43887</v>
      </c>
      <c r="B348" s="92">
        <f t="shared" ca="1" si="101"/>
        <v>1050.8067799999999</v>
      </c>
      <c r="C348" s="92">
        <f t="shared" si="96"/>
        <v>1000</v>
      </c>
      <c r="D348" s="93">
        <f ca="1">IF(A348&lt;$B$1,VLOOKUP(A348,[1]DI!$A$4:$B$15000,2,FALSE),0)</f>
        <v>4.1500000000000002E-2</v>
      </c>
      <c r="E348" s="92">
        <f t="shared" ca="1" si="102"/>
        <v>1.6137000000000001E-4</v>
      </c>
      <c r="F348" s="94">
        <f t="shared" si="97"/>
        <v>0.98499999999999999</v>
      </c>
      <c r="G348" s="95">
        <f t="shared" ca="1" si="90"/>
        <v>1.0001589494500001</v>
      </c>
      <c r="H348" s="92">
        <f ca="1">TRUNC(PRODUCT(G$10:G347),15)</f>
        <v>1.0508067779755901</v>
      </c>
      <c r="I348" s="92">
        <f t="shared" si="98"/>
        <v>1</v>
      </c>
      <c r="J348" s="92">
        <f t="shared" ca="1" si="91"/>
        <v>1.0508067800000001</v>
      </c>
      <c r="K348" s="92">
        <f t="shared" ca="1" si="92"/>
        <v>50.806780000000003</v>
      </c>
      <c r="L348" s="96">
        <f>IF(VLOOKUP(A348,$U$12:$AD$125,8)=VLOOKUP(A347,$U$12:$AD$125,8),0,VLOOKUP(A348,U$12:$AD$125,8))</f>
        <v>0</v>
      </c>
      <c r="M348" s="97">
        <f>IF(L348&gt;0,VLOOKUP(L348,T$12:$AC$125,7),0)</f>
        <v>0</v>
      </c>
      <c r="N348" s="92">
        <f t="shared" si="93"/>
        <v>0</v>
      </c>
      <c r="O348" s="92">
        <f t="shared" ca="1" si="94"/>
        <v>50.806780000000003</v>
      </c>
      <c r="P348" s="98" t="str">
        <f t="shared" si="99"/>
        <v>J=</v>
      </c>
      <c r="Q348" s="99">
        <f t="shared" si="100"/>
        <v>43936</v>
      </c>
      <c r="R348" s="11"/>
      <c r="S348" s="11"/>
      <c r="T348" s="103">
        <v>46177</v>
      </c>
      <c r="U348" s="104" t="s">
        <v>59</v>
      </c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</row>
    <row r="349" spans="1:181" x14ac:dyDescent="0.2">
      <c r="A349" s="90">
        <f t="shared" si="95"/>
        <v>43888</v>
      </c>
      <c r="B349" s="92">
        <f t="shared" ca="1" si="101"/>
        <v>1050.9738</v>
      </c>
      <c r="C349" s="92">
        <f t="shared" si="96"/>
        <v>1000</v>
      </c>
      <c r="D349" s="93">
        <f ca="1">IF(A349&lt;$B$1,VLOOKUP(A349,[1]DI!$A$4:$B$15000,2,FALSE),0)</f>
        <v>4.1500000000000002E-2</v>
      </c>
      <c r="E349" s="92">
        <f t="shared" ca="1" si="102"/>
        <v>1.6137000000000001E-4</v>
      </c>
      <c r="F349" s="94">
        <f t="shared" si="97"/>
        <v>0.98499999999999999</v>
      </c>
      <c r="G349" s="95">
        <f t="shared" ca="1" si="90"/>
        <v>1.0001589494500001</v>
      </c>
      <c r="H349" s="92">
        <f ca="1">TRUNC(PRODUCT(G$10:G348),15)</f>
        <v>1.05097380313501</v>
      </c>
      <c r="I349" s="92">
        <f t="shared" si="98"/>
        <v>1</v>
      </c>
      <c r="J349" s="92">
        <f t="shared" ca="1" si="91"/>
        <v>1.0509738</v>
      </c>
      <c r="K349" s="92">
        <f t="shared" ca="1" si="92"/>
        <v>50.973799999999997</v>
      </c>
      <c r="L349" s="96">
        <f>IF(VLOOKUP(A349,$U$12:$AD$125,8)=VLOOKUP(A348,$U$12:$AD$125,8),0,VLOOKUP(A349,U$12:$AD$125,8))</f>
        <v>0</v>
      </c>
      <c r="M349" s="97">
        <f>IF(L349&gt;0,VLOOKUP(L349,T$12:$AC$125,7),0)</f>
        <v>0</v>
      </c>
      <c r="N349" s="92">
        <f t="shared" si="93"/>
        <v>0</v>
      </c>
      <c r="O349" s="92">
        <f t="shared" ca="1" si="94"/>
        <v>50.973799999999997</v>
      </c>
      <c r="P349" s="98" t="str">
        <f t="shared" si="99"/>
        <v>J=</v>
      </c>
      <c r="Q349" s="99">
        <f t="shared" si="100"/>
        <v>43936</v>
      </c>
      <c r="R349" s="38"/>
      <c r="S349" s="33"/>
      <c r="T349" s="103">
        <v>46272</v>
      </c>
      <c r="U349" s="104" t="s">
        <v>61</v>
      </c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</row>
    <row r="350" spans="1:181" x14ac:dyDescent="0.2">
      <c r="A350" s="90">
        <f t="shared" si="95"/>
        <v>43889</v>
      </c>
      <c r="B350" s="92">
        <f t="shared" ca="1" si="101"/>
        <v>1051.1408499900001</v>
      </c>
      <c r="C350" s="92">
        <f t="shared" si="96"/>
        <v>1000</v>
      </c>
      <c r="D350" s="93">
        <f ca="1">IF(A350&lt;$B$1,VLOOKUP(A350,[1]DI!$A$4:$B$15000,2,FALSE),0)</f>
        <v>4.1500000000000002E-2</v>
      </c>
      <c r="E350" s="92">
        <f t="shared" ca="1" si="102"/>
        <v>1.6137000000000001E-4</v>
      </c>
      <c r="F350" s="94">
        <f t="shared" si="97"/>
        <v>0.98499999999999999</v>
      </c>
      <c r="G350" s="95">
        <f t="shared" ca="1" si="90"/>
        <v>1.0001589494500001</v>
      </c>
      <c r="H350" s="92">
        <f ca="1">TRUNC(PRODUCT(G$10:G349),15)</f>
        <v>1.0511408548429799</v>
      </c>
      <c r="I350" s="92">
        <f t="shared" si="98"/>
        <v>1</v>
      </c>
      <c r="J350" s="92">
        <f t="shared" ca="1" si="91"/>
        <v>1.0511408499999999</v>
      </c>
      <c r="K350" s="92">
        <f t="shared" ca="1" si="92"/>
        <v>51.14084999</v>
      </c>
      <c r="L350" s="96">
        <f>IF(VLOOKUP(A350,$U$12:$AD$125,8)=VLOOKUP(A349,$U$12:$AD$125,8),0,VLOOKUP(A350,U$12:$AD$125,8))</f>
        <v>0</v>
      </c>
      <c r="M350" s="97">
        <f>IF(L350&gt;0,VLOOKUP(L350,T$12:$AC$125,7),0)</f>
        <v>0</v>
      </c>
      <c r="N350" s="92">
        <f t="shared" si="93"/>
        <v>0</v>
      </c>
      <c r="O350" s="92">
        <f t="shared" ca="1" si="94"/>
        <v>51.14084999</v>
      </c>
      <c r="P350" s="98" t="str">
        <f t="shared" si="99"/>
        <v>J=</v>
      </c>
      <c r="Q350" s="99">
        <f t="shared" si="100"/>
        <v>43936</v>
      </c>
      <c r="R350" s="11"/>
      <c r="S350" s="11"/>
      <c r="T350" s="103">
        <v>46307</v>
      </c>
      <c r="U350" s="105" t="s">
        <v>50</v>
      </c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</row>
    <row r="351" spans="1:181" x14ac:dyDescent="0.2">
      <c r="A351" s="90">
        <f t="shared" si="95"/>
        <v>43890</v>
      </c>
      <c r="B351" s="92">
        <f t="shared" ca="1" si="101"/>
        <v>1051.30792999</v>
      </c>
      <c r="C351" s="92">
        <f t="shared" si="96"/>
        <v>1000</v>
      </c>
      <c r="D351" s="93">
        <f ca="1">IF(A351&lt;$B$1,VLOOKUP(A351,[1]DI!$A$4:$B$15000,2,FALSE),0)</f>
        <v>0</v>
      </c>
      <c r="E351" s="92">
        <f t="shared" ca="1" si="102"/>
        <v>0</v>
      </c>
      <c r="F351" s="94">
        <f t="shared" si="97"/>
        <v>0.98499999999999999</v>
      </c>
      <c r="G351" s="95">
        <f t="shared" ca="1" si="90"/>
        <v>1</v>
      </c>
      <c r="H351" s="92">
        <f ca="1">TRUNC(PRODUCT(G$10:G350),15)</f>
        <v>1.0513079331037301</v>
      </c>
      <c r="I351" s="92">
        <f t="shared" si="98"/>
        <v>1</v>
      </c>
      <c r="J351" s="92">
        <f t="shared" ca="1" si="91"/>
        <v>1.0513079299999999</v>
      </c>
      <c r="K351" s="92">
        <f t="shared" ca="1" si="92"/>
        <v>51.307929989999998</v>
      </c>
      <c r="L351" s="96">
        <f>IF(VLOOKUP(A351,$U$12:$AD$125,8)=VLOOKUP(A350,$U$12:$AD$125,8),0,VLOOKUP(A351,U$12:$AD$125,8))</f>
        <v>0</v>
      </c>
      <c r="M351" s="97">
        <f>IF(L351&gt;0,VLOOKUP(L351,T$12:$AC$125,7),0)</f>
        <v>0</v>
      </c>
      <c r="N351" s="92">
        <f t="shared" si="93"/>
        <v>0</v>
      </c>
      <c r="O351" s="92">
        <f t="shared" ca="1" si="94"/>
        <v>51.307929989999998</v>
      </c>
      <c r="P351" s="98" t="str">
        <f t="shared" si="99"/>
        <v>J=</v>
      </c>
      <c r="Q351" s="99">
        <f t="shared" si="100"/>
        <v>43936</v>
      </c>
      <c r="R351" s="11"/>
      <c r="S351" s="11"/>
      <c r="T351" s="103">
        <v>46328</v>
      </c>
      <c r="U351" s="104" t="s">
        <v>54</v>
      </c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</row>
    <row r="352" spans="1:181" x14ac:dyDescent="0.2">
      <c r="A352" s="90">
        <f t="shared" si="95"/>
        <v>43891</v>
      </c>
      <c r="B352" s="92">
        <f t="shared" ca="1" si="101"/>
        <v>1051.30792999</v>
      </c>
      <c r="C352" s="92">
        <f t="shared" si="96"/>
        <v>1000</v>
      </c>
      <c r="D352" s="93">
        <f ca="1">IF(A352&lt;$B$1,VLOOKUP(A352,[1]DI!$A$4:$B$15000,2,FALSE),0)</f>
        <v>0</v>
      </c>
      <c r="E352" s="92">
        <f t="shared" ca="1" si="102"/>
        <v>0</v>
      </c>
      <c r="F352" s="94">
        <f t="shared" si="97"/>
        <v>0.98499999999999999</v>
      </c>
      <c r="G352" s="95">
        <f t="shared" ca="1" si="90"/>
        <v>1</v>
      </c>
      <c r="H352" s="92">
        <f ca="1">TRUNC(PRODUCT(G$10:G351),15)</f>
        <v>1.0513079331037301</v>
      </c>
      <c r="I352" s="92">
        <f t="shared" si="98"/>
        <v>1</v>
      </c>
      <c r="J352" s="92">
        <f t="shared" ca="1" si="91"/>
        <v>1.0513079299999999</v>
      </c>
      <c r="K352" s="92">
        <f t="shared" ca="1" si="92"/>
        <v>51.307929989999998</v>
      </c>
      <c r="L352" s="96">
        <f>IF(VLOOKUP(A352,$U$12:$AD$125,8)=VLOOKUP(A351,$U$12:$AD$125,8),0,VLOOKUP(A352,U$12:$AD$125,8))</f>
        <v>0</v>
      </c>
      <c r="M352" s="97">
        <f>IF(L352&gt;0,VLOOKUP(L352,T$12:$AC$125,7),0)</f>
        <v>0</v>
      </c>
      <c r="N352" s="92">
        <f t="shared" si="93"/>
        <v>0</v>
      </c>
      <c r="O352" s="92">
        <f t="shared" ca="1" si="94"/>
        <v>51.307929989999998</v>
      </c>
      <c r="P352" s="98" t="str">
        <f t="shared" si="99"/>
        <v>J=</v>
      </c>
      <c r="Q352" s="99">
        <f t="shared" si="100"/>
        <v>43936</v>
      </c>
      <c r="R352" s="11"/>
      <c r="S352" s="11"/>
      <c r="T352" s="103">
        <v>46381</v>
      </c>
      <c r="U352" s="104" t="s">
        <v>56</v>
      </c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</row>
    <row r="353" spans="1:176" x14ac:dyDescent="0.2">
      <c r="A353" s="90">
        <f t="shared" si="95"/>
        <v>43892</v>
      </c>
      <c r="B353" s="92">
        <f t="shared" ca="1" si="101"/>
        <v>1051.30792999</v>
      </c>
      <c r="C353" s="92">
        <f t="shared" si="96"/>
        <v>1000</v>
      </c>
      <c r="D353" s="93">
        <f ca="1">IF(A353&lt;$B$1,VLOOKUP(A353,[1]DI!$A$4:$B$15000,2,FALSE),0)</f>
        <v>4.1500000000000002E-2</v>
      </c>
      <c r="E353" s="92">
        <f t="shared" ca="1" si="102"/>
        <v>1.6137000000000001E-4</v>
      </c>
      <c r="F353" s="94">
        <f t="shared" si="97"/>
        <v>0.98499999999999999</v>
      </c>
      <c r="G353" s="95">
        <f t="shared" ca="1" si="90"/>
        <v>1.0001589494500001</v>
      </c>
      <c r="H353" s="92">
        <f ca="1">TRUNC(PRODUCT(G$10:G352),15)</f>
        <v>1.0513079331037301</v>
      </c>
      <c r="I353" s="92">
        <f t="shared" si="98"/>
        <v>1</v>
      </c>
      <c r="J353" s="92">
        <f t="shared" ca="1" si="91"/>
        <v>1.0513079299999999</v>
      </c>
      <c r="K353" s="92">
        <f t="shared" ca="1" si="92"/>
        <v>51.307929989999998</v>
      </c>
      <c r="L353" s="96">
        <f>IF(VLOOKUP(A353,$U$12:$AD$125,8)=VLOOKUP(A352,$U$12:$AD$125,8),0,VLOOKUP(A353,U$12:$AD$125,8))</f>
        <v>0</v>
      </c>
      <c r="M353" s="97">
        <f>IF(L353&gt;0,VLOOKUP(L353,T$12:$AC$125,7),0)</f>
        <v>0</v>
      </c>
      <c r="N353" s="92">
        <f t="shared" si="93"/>
        <v>0</v>
      </c>
      <c r="O353" s="92">
        <f t="shared" ca="1" si="94"/>
        <v>51.307929989999998</v>
      </c>
      <c r="P353" s="98" t="str">
        <f t="shared" si="99"/>
        <v>J=</v>
      </c>
      <c r="Q353" s="99">
        <f t="shared" si="100"/>
        <v>43936</v>
      </c>
      <c r="R353" s="11"/>
      <c r="S353" s="11"/>
      <c r="T353" s="103">
        <v>46388</v>
      </c>
      <c r="U353" s="104" t="s">
        <v>57</v>
      </c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</row>
    <row r="354" spans="1:176" x14ac:dyDescent="0.2">
      <c r="A354" s="90">
        <f t="shared" si="95"/>
        <v>43893</v>
      </c>
      <c r="B354" s="92">
        <f t="shared" ca="1" si="101"/>
        <v>1051.4750399899999</v>
      </c>
      <c r="C354" s="92">
        <f t="shared" si="96"/>
        <v>1000</v>
      </c>
      <c r="D354" s="93">
        <f ca="1">IF(A354&lt;$B$1,VLOOKUP(A354,[1]DI!$A$4:$B$15000,2,FALSE),0)</f>
        <v>4.1500000000000002E-2</v>
      </c>
      <c r="E354" s="92">
        <f t="shared" ca="1" si="102"/>
        <v>1.6137000000000001E-4</v>
      </c>
      <c r="F354" s="94">
        <f t="shared" si="97"/>
        <v>0.98499999999999999</v>
      </c>
      <c r="G354" s="95">
        <f t="shared" ca="1" si="90"/>
        <v>1.0001589494500001</v>
      </c>
      <c r="H354" s="92">
        <f ca="1">TRUNC(PRODUCT(G$10:G353),15)</f>
        <v>1.0514750379214799</v>
      </c>
      <c r="I354" s="92">
        <f t="shared" si="98"/>
        <v>1</v>
      </c>
      <c r="J354" s="92">
        <f t="shared" ca="1" si="91"/>
        <v>1.0514750399999999</v>
      </c>
      <c r="K354" s="92">
        <f t="shared" ca="1" si="92"/>
        <v>51.475039989999999</v>
      </c>
      <c r="L354" s="96">
        <f>IF(VLOOKUP(A354,$U$12:$AD$125,8)=VLOOKUP(A353,$U$12:$AD$125,8),0,VLOOKUP(A354,U$12:$AD$125,8))</f>
        <v>0</v>
      </c>
      <c r="M354" s="97">
        <f>IF(L354&gt;0,VLOOKUP(L354,T$12:$AC$125,7),0)</f>
        <v>0</v>
      </c>
      <c r="N354" s="92">
        <f t="shared" si="93"/>
        <v>0</v>
      </c>
      <c r="O354" s="92">
        <f t="shared" ca="1" si="94"/>
        <v>51.475039989999999</v>
      </c>
      <c r="P354" s="98" t="str">
        <f t="shared" si="99"/>
        <v>J=</v>
      </c>
      <c r="Q354" s="99">
        <f t="shared" si="100"/>
        <v>43936</v>
      </c>
      <c r="R354" s="11"/>
      <c r="S354" s="11"/>
      <c r="T354" s="103">
        <v>46426</v>
      </c>
      <c r="U354" s="104" t="s">
        <v>48</v>
      </c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</row>
    <row r="355" spans="1:176" x14ac:dyDescent="0.2">
      <c r="A355" s="90">
        <f t="shared" si="95"/>
        <v>43894</v>
      </c>
      <c r="B355" s="92">
        <f t="shared" ca="1" si="101"/>
        <v>1051.6421700000001</v>
      </c>
      <c r="C355" s="92">
        <f t="shared" si="96"/>
        <v>1000</v>
      </c>
      <c r="D355" s="93">
        <f ca="1">IF(A355&lt;$B$1,VLOOKUP(A355,[1]DI!$A$4:$B$15000,2,FALSE),0)</f>
        <v>4.1500000000000002E-2</v>
      </c>
      <c r="E355" s="92">
        <f t="shared" ca="1" si="102"/>
        <v>1.6137000000000001E-4</v>
      </c>
      <c r="F355" s="94">
        <f t="shared" si="97"/>
        <v>0.98499999999999999</v>
      </c>
      <c r="G355" s="95">
        <f t="shared" ca="1" si="90"/>
        <v>1.0001589494500001</v>
      </c>
      <c r="H355" s="92">
        <f ca="1">TRUNC(PRODUCT(G$10:G354),15)</f>
        <v>1.0516421693004401</v>
      </c>
      <c r="I355" s="92">
        <f t="shared" si="98"/>
        <v>1</v>
      </c>
      <c r="J355" s="92">
        <f t="shared" ca="1" si="91"/>
        <v>1.05164217</v>
      </c>
      <c r="K355" s="92">
        <f t="shared" ca="1" si="92"/>
        <v>51.64217</v>
      </c>
      <c r="L355" s="96">
        <f>IF(VLOOKUP(A355,$U$12:$AD$125,8)=VLOOKUP(A354,$U$12:$AD$125,8),0,VLOOKUP(A355,U$12:$AD$125,8))</f>
        <v>0</v>
      </c>
      <c r="M355" s="97">
        <f>IF(L355&gt;0,VLOOKUP(L355,T$12:$AC$125,7),0)</f>
        <v>0</v>
      </c>
      <c r="N355" s="92">
        <f t="shared" si="93"/>
        <v>0</v>
      </c>
      <c r="O355" s="92">
        <f t="shared" ca="1" si="94"/>
        <v>51.64217</v>
      </c>
      <c r="P355" s="98" t="str">
        <f t="shared" si="99"/>
        <v>J=</v>
      </c>
      <c r="Q355" s="99">
        <f t="shared" si="100"/>
        <v>43936</v>
      </c>
      <c r="R355" s="11"/>
      <c r="S355" s="11"/>
      <c r="T355" s="103">
        <v>46427</v>
      </c>
      <c r="U355" s="104" t="s">
        <v>48</v>
      </c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</row>
    <row r="356" spans="1:176" x14ac:dyDescent="0.2">
      <c r="A356" s="90">
        <f t="shared" si="95"/>
        <v>43895</v>
      </c>
      <c r="B356" s="92">
        <f t="shared" ca="1" si="101"/>
        <v>1051.80933</v>
      </c>
      <c r="C356" s="92">
        <f t="shared" si="96"/>
        <v>1000</v>
      </c>
      <c r="D356" s="93">
        <f ca="1">IF(A356&lt;$B$1,VLOOKUP(A356,[1]DI!$A$4:$B$15000,2,FALSE),0)</f>
        <v>4.1500000000000002E-2</v>
      </c>
      <c r="E356" s="92">
        <f t="shared" ca="1" si="102"/>
        <v>1.6137000000000001E-4</v>
      </c>
      <c r="F356" s="94">
        <f t="shared" si="97"/>
        <v>0.98499999999999999</v>
      </c>
      <c r="G356" s="95">
        <f t="shared" ca="1" si="90"/>
        <v>1.0001589494500001</v>
      </c>
      <c r="H356" s="92">
        <f ca="1">TRUNC(PRODUCT(G$10:G355),15)</f>
        <v>1.0518093272448501</v>
      </c>
      <c r="I356" s="92">
        <f t="shared" si="98"/>
        <v>1</v>
      </c>
      <c r="J356" s="92">
        <f t="shared" ca="1" si="91"/>
        <v>1.05180933</v>
      </c>
      <c r="K356" s="92">
        <f t="shared" ca="1" si="92"/>
        <v>51.809330000000003</v>
      </c>
      <c r="L356" s="96">
        <f>IF(VLOOKUP(A356,$U$12:$AD$125,8)=VLOOKUP(A355,$U$12:$AD$125,8),0,VLOOKUP(A356,U$12:$AD$125,8))</f>
        <v>0</v>
      </c>
      <c r="M356" s="97">
        <f>IF(L356&gt;0,VLOOKUP(L356,T$12:$AC$125,7),0)</f>
        <v>0</v>
      </c>
      <c r="N356" s="92">
        <f t="shared" si="93"/>
        <v>0</v>
      </c>
      <c r="O356" s="92">
        <f t="shared" ca="1" si="94"/>
        <v>51.809330000000003</v>
      </c>
      <c r="P356" s="98" t="str">
        <f t="shared" si="99"/>
        <v>J=</v>
      </c>
      <c r="Q356" s="99">
        <f t="shared" si="100"/>
        <v>43936</v>
      </c>
      <c r="R356" s="11"/>
      <c r="S356" s="11"/>
      <c r="T356" s="103">
        <v>46472</v>
      </c>
      <c r="U356" s="104" t="s">
        <v>58</v>
      </c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</row>
    <row r="357" spans="1:176" x14ac:dyDescent="0.2">
      <c r="A357" s="90">
        <f t="shared" si="95"/>
        <v>43896</v>
      </c>
      <c r="B357" s="92">
        <f t="shared" ca="1" si="101"/>
        <v>1051.97651</v>
      </c>
      <c r="C357" s="92">
        <f t="shared" si="96"/>
        <v>1000</v>
      </c>
      <c r="D357" s="93">
        <f ca="1">IF(A357&lt;$B$1,VLOOKUP(A357,[1]DI!$A$4:$B$15000,2,FALSE),0)</f>
        <v>4.1500000000000002E-2</v>
      </c>
      <c r="E357" s="92">
        <f t="shared" ca="1" si="102"/>
        <v>1.6137000000000001E-4</v>
      </c>
      <c r="F357" s="94">
        <f t="shared" si="97"/>
        <v>0.98499999999999999</v>
      </c>
      <c r="G357" s="95">
        <f t="shared" ca="1" si="90"/>
        <v>1.0001589494500001</v>
      </c>
      <c r="H357" s="92">
        <f ca="1">TRUNC(PRODUCT(G$10:G356),15)</f>
        <v>1.0519765117589199</v>
      </c>
      <c r="I357" s="92">
        <f t="shared" si="98"/>
        <v>1</v>
      </c>
      <c r="J357" s="92">
        <f t="shared" ca="1" si="91"/>
        <v>1.05197651</v>
      </c>
      <c r="K357" s="92">
        <f t="shared" ca="1" si="92"/>
        <v>51.976509999999998</v>
      </c>
      <c r="L357" s="96">
        <f>IF(VLOOKUP(A357,$U$12:$AD$125,8)=VLOOKUP(A356,$U$12:$AD$125,8),0,VLOOKUP(A357,U$12:$AD$125,8))</f>
        <v>0</v>
      </c>
      <c r="M357" s="97">
        <f>IF(L357&gt;0,VLOOKUP(L357,T$12:$AC$125,7),0)</f>
        <v>0</v>
      </c>
      <c r="N357" s="92">
        <f t="shared" si="93"/>
        <v>0</v>
      </c>
      <c r="O357" s="92">
        <f t="shared" ca="1" si="94"/>
        <v>51.976509999999998</v>
      </c>
      <c r="P357" s="98" t="str">
        <f t="shared" si="99"/>
        <v>J=</v>
      </c>
      <c r="Q357" s="99">
        <f t="shared" si="100"/>
        <v>43936</v>
      </c>
      <c r="R357" s="11"/>
      <c r="S357" s="11"/>
      <c r="T357" s="103">
        <v>46498</v>
      </c>
      <c r="U357" s="104" t="s">
        <v>49</v>
      </c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  <c r="FR357" s="19"/>
      <c r="FS357" s="19"/>
      <c r="FT357" s="19"/>
    </row>
    <row r="358" spans="1:176" x14ac:dyDescent="0.2">
      <c r="A358" s="90">
        <f t="shared" si="95"/>
        <v>43897</v>
      </c>
      <c r="B358" s="92">
        <f t="shared" ca="1" si="101"/>
        <v>1052.1437199899999</v>
      </c>
      <c r="C358" s="92">
        <f t="shared" si="96"/>
        <v>1000</v>
      </c>
      <c r="D358" s="93">
        <f ca="1">IF(A358&lt;$B$1,VLOOKUP(A358,[1]DI!$A$4:$B$15000,2,FALSE),0)</f>
        <v>0</v>
      </c>
      <c r="E358" s="92">
        <f t="shared" ca="1" si="102"/>
        <v>0</v>
      </c>
      <c r="F358" s="94">
        <f t="shared" si="97"/>
        <v>0.98499999999999999</v>
      </c>
      <c r="G358" s="95">
        <f t="shared" ca="1" si="90"/>
        <v>1</v>
      </c>
      <c r="H358" s="92">
        <f ca="1">TRUNC(PRODUCT(G$10:G357),15)</f>
        <v>1.05214372284688</v>
      </c>
      <c r="I358" s="92">
        <f t="shared" si="98"/>
        <v>1</v>
      </c>
      <c r="J358" s="92">
        <f t="shared" ca="1" si="91"/>
        <v>1.0521437199999999</v>
      </c>
      <c r="K358" s="92">
        <f t="shared" ca="1" si="92"/>
        <v>52.143719990000001</v>
      </c>
      <c r="L358" s="96">
        <f>IF(VLOOKUP(A358,$U$12:$AD$125,8)=VLOOKUP(A357,$U$12:$AD$125,8),0,VLOOKUP(A358,U$12:$AD$125,8))</f>
        <v>0</v>
      </c>
      <c r="M358" s="97">
        <f>IF(L358&gt;0,VLOOKUP(L358,T$12:$AC$125,7),0)</f>
        <v>0</v>
      </c>
      <c r="N358" s="92">
        <f t="shared" si="93"/>
        <v>0</v>
      </c>
      <c r="O358" s="92">
        <f t="shared" ca="1" si="94"/>
        <v>52.143719990000001</v>
      </c>
      <c r="P358" s="98" t="str">
        <f t="shared" si="99"/>
        <v>J=</v>
      </c>
      <c r="Q358" s="99">
        <f t="shared" si="100"/>
        <v>43936</v>
      </c>
      <c r="R358" s="11"/>
      <c r="S358" s="11"/>
      <c r="T358" s="103">
        <v>46534</v>
      </c>
      <c r="U358" s="104" t="s">
        <v>59</v>
      </c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</row>
    <row r="359" spans="1:176" x14ac:dyDescent="0.2">
      <c r="A359" s="90">
        <f t="shared" si="95"/>
        <v>43898</v>
      </c>
      <c r="B359" s="92">
        <f t="shared" ca="1" si="101"/>
        <v>1052.1437199899999</v>
      </c>
      <c r="C359" s="92">
        <f t="shared" si="96"/>
        <v>1000</v>
      </c>
      <c r="D359" s="93">
        <f ca="1">IF(A359&lt;$B$1,VLOOKUP(A359,[1]DI!$A$4:$B$15000,2,FALSE),0)</f>
        <v>0</v>
      </c>
      <c r="E359" s="92">
        <f t="shared" ca="1" si="102"/>
        <v>0</v>
      </c>
      <c r="F359" s="94">
        <f t="shared" si="97"/>
        <v>0.98499999999999999</v>
      </c>
      <c r="G359" s="95">
        <f t="shared" ca="1" si="90"/>
        <v>1</v>
      </c>
      <c r="H359" s="92">
        <f ca="1">TRUNC(PRODUCT(G$10:G358),15)</f>
        <v>1.05214372284688</v>
      </c>
      <c r="I359" s="92">
        <f t="shared" si="98"/>
        <v>1</v>
      </c>
      <c r="J359" s="92">
        <f t="shared" ca="1" si="91"/>
        <v>1.0521437199999999</v>
      </c>
      <c r="K359" s="92">
        <f t="shared" ca="1" si="92"/>
        <v>52.143719990000001</v>
      </c>
      <c r="L359" s="96">
        <f>IF(VLOOKUP(A359,$U$12:$AD$125,8)=VLOOKUP(A358,$U$12:$AD$125,8),0,VLOOKUP(A359,U$12:$AD$125,8))</f>
        <v>0</v>
      </c>
      <c r="M359" s="97">
        <f>IF(L359&gt;0,VLOOKUP(L359,T$12:$AC$125,7),0)</f>
        <v>0</v>
      </c>
      <c r="N359" s="92">
        <f t="shared" si="93"/>
        <v>0</v>
      </c>
      <c r="O359" s="92">
        <f t="shared" ca="1" si="94"/>
        <v>52.143719990000001</v>
      </c>
      <c r="P359" s="98" t="str">
        <f t="shared" si="99"/>
        <v>J=</v>
      </c>
      <c r="Q359" s="99">
        <f t="shared" si="100"/>
        <v>43936</v>
      </c>
      <c r="R359" s="11"/>
      <c r="S359" s="11"/>
      <c r="T359" s="103">
        <v>46637</v>
      </c>
      <c r="U359" s="104" t="s">
        <v>53</v>
      </c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</row>
    <row r="360" spans="1:176" x14ac:dyDescent="0.2">
      <c r="A360" s="90">
        <f t="shared" si="95"/>
        <v>43899</v>
      </c>
      <c r="B360" s="92">
        <f t="shared" ca="1" si="101"/>
        <v>1052.1437199899999</v>
      </c>
      <c r="C360" s="92">
        <f t="shared" si="96"/>
        <v>1000</v>
      </c>
      <c r="D360" s="93">
        <f ca="1">IF(A360&lt;$B$1,VLOOKUP(A360,[1]DI!$A$4:$B$15000,2,FALSE),0)</f>
        <v>4.1500000000000002E-2</v>
      </c>
      <c r="E360" s="92">
        <f t="shared" ca="1" si="102"/>
        <v>1.6137000000000001E-4</v>
      </c>
      <c r="F360" s="94">
        <f t="shared" si="97"/>
        <v>0.98499999999999999</v>
      </c>
      <c r="G360" s="95">
        <f t="shared" ca="1" si="90"/>
        <v>1.0001589494500001</v>
      </c>
      <c r="H360" s="92">
        <f ca="1">TRUNC(PRODUCT(G$10:G359),15)</f>
        <v>1.05214372284688</v>
      </c>
      <c r="I360" s="92">
        <f t="shared" si="98"/>
        <v>1</v>
      </c>
      <c r="J360" s="92">
        <f t="shared" ca="1" si="91"/>
        <v>1.0521437199999999</v>
      </c>
      <c r="K360" s="92">
        <f t="shared" ca="1" si="92"/>
        <v>52.143719990000001</v>
      </c>
      <c r="L360" s="96">
        <f>IF(VLOOKUP(A360,$U$12:$AD$125,8)=VLOOKUP(A359,$U$12:$AD$125,8),0,VLOOKUP(A360,U$12:$AD$125,8))</f>
        <v>0</v>
      </c>
      <c r="M360" s="97">
        <f>IF(L360&gt;0,VLOOKUP(L360,T$12:$AC$125,7),0)</f>
        <v>0</v>
      </c>
      <c r="N360" s="92">
        <f t="shared" si="93"/>
        <v>0</v>
      </c>
      <c r="O360" s="92">
        <f t="shared" ca="1" si="94"/>
        <v>52.143719990000001</v>
      </c>
      <c r="P360" s="98" t="str">
        <f t="shared" si="99"/>
        <v>J=</v>
      </c>
      <c r="Q360" s="99">
        <f t="shared" si="100"/>
        <v>43936</v>
      </c>
      <c r="R360" s="11"/>
      <c r="S360" s="11"/>
      <c r="T360" s="103">
        <v>46672</v>
      </c>
      <c r="U360" s="105" t="s">
        <v>50</v>
      </c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</row>
    <row r="361" spans="1:176" x14ac:dyDescent="0.2">
      <c r="A361" s="90">
        <f t="shared" si="95"/>
        <v>43900</v>
      </c>
      <c r="B361" s="92">
        <f t="shared" ca="1" si="101"/>
        <v>1052.31096</v>
      </c>
      <c r="C361" s="92">
        <f t="shared" si="96"/>
        <v>1000</v>
      </c>
      <c r="D361" s="93">
        <f ca="1">IF(A361&lt;$B$1,VLOOKUP(A361,[1]DI!$A$4:$B$15000,2,FALSE),0)</f>
        <v>4.1500000000000002E-2</v>
      </c>
      <c r="E361" s="92">
        <f t="shared" ca="1" si="102"/>
        <v>1.6137000000000001E-4</v>
      </c>
      <c r="F361" s="94">
        <f t="shared" si="97"/>
        <v>0.98499999999999999</v>
      </c>
      <c r="G361" s="95">
        <f t="shared" ca="1" si="90"/>
        <v>1.0001589494500001</v>
      </c>
      <c r="H361" s="92">
        <f ca="1">TRUNC(PRODUCT(G$10:G360),15)</f>
        <v>1.0523109605129399</v>
      </c>
      <c r="I361" s="92">
        <f t="shared" si="98"/>
        <v>1</v>
      </c>
      <c r="J361" s="92">
        <f t="shared" ca="1" si="91"/>
        <v>1.05231096</v>
      </c>
      <c r="K361" s="92">
        <f t="shared" ca="1" si="92"/>
        <v>52.310960000000001</v>
      </c>
      <c r="L361" s="96">
        <f>IF(VLOOKUP(A361,$U$12:$AD$125,8)=VLOOKUP(A360,$U$12:$AD$125,8),0,VLOOKUP(A361,U$12:$AD$125,8))</f>
        <v>0</v>
      </c>
      <c r="M361" s="97">
        <f>IF(L361&gt;0,VLOOKUP(L361,T$12:$AC$125,7),0)</f>
        <v>0</v>
      </c>
      <c r="N361" s="92">
        <f t="shared" si="93"/>
        <v>0</v>
      </c>
      <c r="O361" s="92">
        <f t="shared" ca="1" si="94"/>
        <v>52.310960000000001</v>
      </c>
      <c r="P361" s="98" t="str">
        <f t="shared" si="99"/>
        <v>J=</v>
      </c>
      <c r="Q361" s="99">
        <f t="shared" si="100"/>
        <v>43936</v>
      </c>
      <c r="R361" s="11"/>
      <c r="S361" s="11"/>
      <c r="T361" s="103">
        <v>46693</v>
      </c>
      <c r="U361" s="104" t="s">
        <v>54</v>
      </c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</row>
    <row r="362" spans="1:176" x14ac:dyDescent="0.2">
      <c r="A362" s="90">
        <f t="shared" si="95"/>
        <v>43901</v>
      </c>
      <c r="B362" s="92">
        <f t="shared" ca="1" si="101"/>
        <v>1052.47822</v>
      </c>
      <c r="C362" s="92">
        <f t="shared" si="96"/>
        <v>1000</v>
      </c>
      <c r="D362" s="93">
        <f ca="1">IF(A362&lt;$B$1,VLOOKUP(A362,[1]DI!$A$4:$B$15000,2,FALSE),0)</f>
        <v>4.1500000000000002E-2</v>
      </c>
      <c r="E362" s="92">
        <f t="shared" ca="1" si="102"/>
        <v>1.6137000000000001E-4</v>
      </c>
      <c r="F362" s="94">
        <f t="shared" si="97"/>
        <v>0.98499999999999999</v>
      </c>
      <c r="G362" s="95">
        <f t="shared" ca="1" si="90"/>
        <v>1.0001589494500001</v>
      </c>
      <c r="H362" s="92">
        <f ca="1">TRUNC(PRODUCT(G$10:G361),15)</f>
        <v>1.05247822476135</v>
      </c>
      <c r="I362" s="92">
        <f t="shared" si="98"/>
        <v>1</v>
      </c>
      <c r="J362" s="92">
        <f t="shared" ca="1" si="91"/>
        <v>1.05247822</v>
      </c>
      <c r="K362" s="92">
        <f t="shared" ca="1" si="92"/>
        <v>52.47822</v>
      </c>
      <c r="L362" s="96">
        <f>IF(VLOOKUP(A362,$U$12:$AD$125,8)=VLOOKUP(A361,$U$12:$AD$125,8),0,VLOOKUP(A362,U$12:$AD$125,8))</f>
        <v>0</v>
      </c>
      <c r="M362" s="97">
        <f>IF(L362&gt;0,VLOOKUP(L362,T$12:$AC$125,7),0)</f>
        <v>0</v>
      </c>
      <c r="N362" s="92">
        <f t="shared" si="93"/>
        <v>0</v>
      </c>
      <c r="O362" s="92">
        <f t="shared" ca="1" si="94"/>
        <v>52.47822</v>
      </c>
      <c r="P362" s="98" t="str">
        <f t="shared" si="99"/>
        <v>J=</v>
      </c>
      <c r="Q362" s="99">
        <f t="shared" si="100"/>
        <v>43936</v>
      </c>
      <c r="R362" s="11"/>
      <c r="S362" s="11"/>
      <c r="T362" s="103">
        <v>46706</v>
      </c>
      <c r="U362" s="104" t="s">
        <v>62</v>
      </c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</row>
    <row r="363" spans="1:176" x14ac:dyDescent="0.2">
      <c r="A363" s="90">
        <f t="shared" si="95"/>
        <v>43902</v>
      </c>
      <c r="B363" s="92">
        <f t="shared" ca="1" si="101"/>
        <v>1052.64552</v>
      </c>
      <c r="C363" s="92">
        <f t="shared" si="96"/>
        <v>1000</v>
      </c>
      <c r="D363" s="93">
        <f ca="1">IF(A363&lt;$B$1,VLOOKUP(A363,[1]DI!$A$4:$B$15000,2,FALSE),0)</f>
        <v>4.1500000000000002E-2</v>
      </c>
      <c r="E363" s="92">
        <f t="shared" ca="1" si="102"/>
        <v>1.6137000000000001E-4</v>
      </c>
      <c r="F363" s="94">
        <f t="shared" si="97"/>
        <v>0.98499999999999999</v>
      </c>
      <c r="G363" s="95">
        <f t="shared" ca="1" si="90"/>
        <v>1.0001589494500001</v>
      </c>
      <c r="H363" s="92">
        <f ca="1">TRUNC(PRODUCT(G$10:G362),15)</f>
        <v>1.0526455155963099</v>
      </c>
      <c r="I363" s="92">
        <f t="shared" si="98"/>
        <v>1</v>
      </c>
      <c r="J363" s="92">
        <f t="shared" ca="1" si="91"/>
        <v>1.05264552</v>
      </c>
      <c r="K363" s="92">
        <f t="shared" ca="1" si="92"/>
        <v>52.645519999999998</v>
      </c>
      <c r="L363" s="96">
        <f>IF(VLOOKUP(A363,$U$12:$AD$125,8)=VLOOKUP(A362,$U$12:$AD$125,8),0,VLOOKUP(A363,U$12:$AD$125,8))</f>
        <v>0</v>
      </c>
      <c r="M363" s="97">
        <f>IF(L363&gt;0,VLOOKUP(L363,T$12:$AC$125,7),0)</f>
        <v>0</v>
      </c>
      <c r="N363" s="92">
        <f t="shared" si="93"/>
        <v>0</v>
      </c>
      <c r="O363" s="92">
        <f t="shared" ca="1" si="94"/>
        <v>52.645519999999998</v>
      </c>
      <c r="P363" s="98" t="str">
        <f t="shared" si="99"/>
        <v>J=</v>
      </c>
      <c r="Q363" s="99">
        <f t="shared" si="100"/>
        <v>43936</v>
      </c>
      <c r="R363" s="11"/>
      <c r="S363" s="11"/>
      <c r="T363" s="103">
        <v>46811</v>
      </c>
      <c r="U363" s="104" t="s">
        <v>48</v>
      </c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</row>
    <row r="364" spans="1:176" x14ac:dyDescent="0.2">
      <c r="A364" s="90">
        <f t="shared" si="95"/>
        <v>43903</v>
      </c>
      <c r="B364" s="92">
        <f t="shared" ca="1" si="101"/>
        <v>1052.81282999</v>
      </c>
      <c r="C364" s="92">
        <f t="shared" si="96"/>
        <v>1000</v>
      </c>
      <c r="D364" s="93">
        <f ca="1">IF(A364&lt;$B$1,VLOOKUP(A364,[1]DI!$A$4:$B$15000,2,FALSE),0)</f>
        <v>4.1500000000000002E-2</v>
      </c>
      <c r="E364" s="92">
        <f t="shared" ca="1" si="102"/>
        <v>1.6137000000000001E-4</v>
      </c>
      <c r="F364" s="94">
        <f t="shared" si="97"/>
        <v>0.98499999999999999</v>
      </c>
      <c r="G364" s="95">
        <f t="shared" ca="1" si="90"/>
        <v>1.0001589494500001</v>
      </c>
      <c r="H364" s="92">
        <f ca="1">TRUNC(PRODUCT(G$10:G363),15)</f>
        <v>1.0528128330220601</v>
      </c>
      <c r="I364" s="92">
        <f t="shared" si="98"/>
        <v>1</v>
      </c>
      <c r="J364" s="92">
        <f t="shared" ca="1" si="91"/>
        <v>1.0528128299999999</v>
      </c>
      <c r="K364" s="92">
        <f t="shared" ca="1" si="92"/>
        <v>52.812829989999997</v>
      </c>
      <c r="L364" s="96">
        <f>IF(VLOOKUP(A364,$U$12:$AD$125,8)=VLOOKUP(A363,$U$12:$AD$125,8),0,VLOOKUP(A364,U$12:$AD$125,8))</f>
        <v>0</v>
      </c>
      <c r="M364" s="97">
        <f>IF(L364&gt;0,VLOOKUP(L364,T$12:$AC$125,7),0)</f>
        <v>0</v>
      </c>
      <c r="N364" s="92">
        <f t="shared" si="93"/>
        <v>0</v>
      </c>
      <c r="O364" s="92">
        <f t="shared" ca="1" si="94"/>
        <v>52.812829989999997</v>
      </c>
      <c r="P364" s="98" t="str">
        <f t="shared" si="99"/>
        <v>J=</v>
      </c>
      <c r="Q364" s="99">
        <f t="shared" si="100"/>
        <v>43936</v>
      </c>
      <c r="R364" s="11"/>
      <c r="S364" s="11"/>
      <c r="T364" s="103">
        <v>46812</v>
      </c>
      <c r="U364" s="104" t="s">
        <v>48</v>
      </c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</row>
    <row r="365" spans="1:176" x14ac:dyDescent="0.2">
      <c r="A365" s="90">
        <f t="shared" si="95"/>
        <v>43904</v>
      </c>
      <c r="B365" s="92">
        <f t="shared" ca="1" si="101"/>
        <v>1052.98018</v>
      </c>
      <c r="C365" s="92">
        <f t="shared" si="96"/>
        <v>1000</v>
      </c>
      <c r="D365" s="93">
        <f ca="1">IF(A365&lt;$B$1,VLOOKUP(A365,[1]DI!$A$4:$B$15000,2,FALSE),0)</f>
        <v>0</v>
      </c>
      <c r="E365" s="92">
        <f t="shared" ca="1" si="102"/>
        <v>0</v>
      </c>
      <c r="F365" s="94">
        <f t="shared" si="97"/>
        <v>0.98499999999999999</v>
      </c>
      <c r="G365" s="95">
        <f t="shared" ca="1" si="90"/>
        <v>1</v>
      </c>
      <c r="H365" s="92">
        <f ca="1">TRUNC(PRODUCT(G$10:G364),15)</f>
        <v>1.05298017704282</v>
      </c>
      <c r="I365" s="92">
        <f t="shared" si="98"/>
        <v>1</v>
      </c>
      <c r="J365" s="92">
        <f t="shared" ca="1" si="91"/>
        <v>1.05298018</v>
      </c>
      <c r="K365" s="92">
        <f t="shared" ca="1" si="92"/>
        <v>52.980179999999997</v>
      </c>
      <c r="L365" s="96">
        <f>IF(VLOOKUP(A365,$U$12:$AD$125,8)=VLOOKUP(A364,$U$12:$AD$125,8),0,VLOOKUP(A365,U$12:$AD$125,8))</f>
        <v>0</v>
      </c>
      <c r="M365" s="97">
        <f>IF(L365&gt;0,VLOOKUP(L365,T$12:$AC$125,7),0)</f>
        <v>0</v>
      </c>
      <c r="N365" s="92">
        <f t="shared" si="93"/>
        <v>0</v>
      </c>
      <c r="O365" s="92">
        <f t="shared" ca="1" si="94"/>
        <v>52.980179999999997</v>
      </c>
      <c r="P365" s="98" t="str">
        <f t="shared" si="99"/>
        <v>J=</v>
      </c>
      <c r="Q365" s="99">
        <f t="shared" si="100"/>
        <v>43936</v>
      </c>
      <c r="R365" s="11"/>
      <c r="S365" s="11"/>
      <c r="T365" s="103">
        <v>46857</v>
      </c>
      <c r="U365" s="104" t="s">
        <v>58</v>
      </c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</row>
    <row r="366" spans="1:176" x14ac:dyDescent="0.2">
      <c r="A366" s="90">
        <f t="shared" si="95"/>
        <v>43905</v>
      </c>
      <c r="B366" s="92">
        <f t="shared" ca="1" si="101"/>
        <v>1052.98018</v>
      </c>
      <c r="C366" s="92">
        <f t="shared" si="96"/>
        <v>1000</v>
      </c>
      <c r="D366" s="93">
        <f ca="1">IF(A366&lt;$B$1,VLOOKUP(A366,[1]DI!$A$4:$B$15000,2,FALSE),0)</f>
        <v>0</v>
      </c>
      <c r="E366" s="92">
        <f t="shared" ca="1" si="102"/>
        <v>0</v>
      </c>
      <c r="F366" s="94">
        <f t="shared" si="97"/>
        <v>0.98499999999999999</v>
      </c>
      <c r="G366" s="95">
        <f t="shared" ca="1" si="90"/>
        <v>1</v>
      </c>
      <c r="H366" s="92">
        <f ca="1">TRUNC(PRODUCT(G$10:G365),15)</f>
        <v>1.05298017704282</v>
      </c>
      <c r="I366" s="92">
        <f t="shared" si="98"/>
        <v>1</v>
      </c>
      <c r="J366" s="92">
        <f t="shared" ca="1" si="91"/>
        <v>1.05298018</v>
      </c>
      <c r="K366" s="92">
        <f t="shared" ca="1" si="92"/>
        <v>52.980179999999997</v>
      </c>
      <c r="L366" s="96">
        <f>IF(VLOOKUP(A366,$U$12:$AD$125,8)=VLOOKUP(A365,$U$12:$AD$125,8),0,VLOOKUP(A366,U$12:$AD$125,8))</f>
        <v>0</v>
      </c>
      <c r="M366" s="97">
        <f>IF(L366&gt;0,VLOOKUP(L366,T$12:$AC$125,7),0)</f>
        <v>0</v>
      </c>
      <c r="N366" s="92">
        <f t="shared" si="93"/>
        <v>0</v>
      </c>
      <c r="O366" s="92">
        <f t="shared" ca="1" si="94"/>
        <v>52.980179999999997</v>
      </c>
      <c r="P366" s="98" t="str">
        <f t="shared" si="99"/>
        <v>J=</v>
      </c>
      <c r="Q366" s="99">
        <f t="shared" si="100"/>
        <v>43936</v>
      </c>
      <c r="R366" s="11"/>
      <c r="S366" s="11"/>
      <c r="T366" s="103">
        <v>46864</v>
      </c>
      <c r="U366" s="104" t="s">
        <v>49</v>
      </c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</row>
    <row r="367" spans="1:176" x14ac:dyDescent="0.2">
      <c r="A367" s="90">
        <f t="shared" si="95"/>
        <v>43906</v>
      </c>
      <c r="B367" s="92">
        <f t="shared" ca="1" si="101"/>
        <v>1052.98018</v>
      </c>
      <c r="C367" s="92">
        <f t="shared" si="96"/>
        <v>1000</v>
      </c>
      <c r="D367" s="93">
        <f ca="1">IF(A367&lt;$B$1,VLOOKUP(A367,[1]DI!$A$4:$B$15000,2,FALSE),0)</f>
        <v>4.1500000000000002E-2</v>
      </c>
      <c r="E367" s="92">
        <f t="shared" ca="1" si="102"/>
        <v>1.6137000000000001E-4</v>
      </c>
      <c r="F367" s="94">
        <f t="shared" si="97"/>
        <v>0.98499999999999999</v>
      </c>
      <c r="G367" s="95">
        <f t="shared" ca="1" si="90"/>
        <v>1.0001589494500001</v>
      </c>
      <c r="H367" s="92">
        <f ca="1">TRUNC(PRODUCT(G$10:G366),15)</f>
        <v>1.05298017704282</v>
      </c>
      <c r="I367" s="92">
        <f t="shared" si="98"/>
        <v>1</v>
      </c>
      <c r="J367" s="92">
        <f t="shared" ca="1" si="91"/>
        <v>1.05298018</v>
      </c>
      <c r="K367" s="92">
        <f t="shared" ca="1" si="92"/>
        <v>52.980179999999997</v>
      </c>
      <c r="L367" s="96">
        <f>IF(VLOOKUP(A367,$U$12:$AD$125,8)=VLOOKUP(A366,$U$12:$AD$125,8),0,VLOOKUP(A367,U$12:$AD$125,8))</f>
        <v>0</v>
      </c>
      <c r="M367" s="97">
        <f>IF(L367&gt;0,VLOOKUP(L367,T$12:$AC$125,7),0)</f>
        <v>0</v>
      </c>
      <c r="N367" s="92">
        <f t="shared" si="93"/>
        <v>0</v>
      </c>
      <c r="O367" s="92">
        <f t="shared" ca="1" si="94"/>
        <v>52.980179999999997</v>
      </c>
      <c r="P367" s="98" t="str">
        <f t="shared" si="99"/>
        <v>J=</v>
      </c>
      <c r="Q367" s="99">
        <f t="shared" si="100"/>
        <v>43936</v>
      </c>
      <c r="R367" s="11"/>
      <c r="S367" s="11"/>
      <c r="T367" s="103">
        <v>46874</v>
      </c>
      <c r="U367" s="104" t="s">
        <v>60</v>
      </c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</row>
    <row r="368" spans="1:176" x14ac:dyDescent="0.2">
      <c r="A368" s="90">
        <f t="shared" si="95"/>
        <v>43907</v>
      </c>
      <c r="B368" s="92">
        <f t="shared" ca="1" si="101"/>
        <v>1053.1475499999999</v>
      </c>
      <c r="C368" s="92">
        <f t="shared" si="96"/>
        <v>1000</v>
      </c>
      <c r="D368" s="93">
        <f ca="1">IF(A368&lt;$B$1,VLOOKUP(A368,[1]DI!$A$4:$B$15000,2,FALSE),0)</f>
        <v>4.1500000000000002E-2</v>
      </c>
      <c r="E368" s="92">
        <f t="shared" ca="1" si="102"/>
        <v>1.6137000000000001E-4</v>
      </c>
      <c r="F368" s="94">
        <f t="shared" si="97"/>
        <v>0.98499999999999999</v>
      </c>
      <c r="G368" s="95">
        <f t="shared" ca="1" si="90"/>
        <v>1.0001589494500001</v>
      </c>
      <c r="H368" s="92">
        <f ca="1">TRUNC(PRODUCT(G$10:G367),15)</f>
        <v>1.05314754766282</v>
      </c>
      <c r="I368" s="92">
        <f t="shared" si="98"/>
        <v>1</v>
      </c>
      <c r="J368" s="92">
        <f t="shared" ca="1" si="91"/>
        <v>1.05314755</v>
      </c>
      <c r="K368" s="92">
        <f t="shared" ca="1" si="92"/>
        <v>53.147550000000003</v>
      </c>
      <c r="L368" s="96">
        <f>IF(VLOOKUP(A368,$U$12:$AD$125,8)=VLOOKUP(A367,$U$12:$AD$125,8),0,VLOOKUP(A368,U$12:$AD$125,8))</f>
        <v>0</v>
      </c>
      <c r="M368" s="97">
        <f>IF(L368&gt;0,VLOOKUP(L368,T$12:$AC$125,7),0)</f>
        <v>0</v>
      </c>
      <c r="N368" s="92">
        <f t="shared" si="93"/>
        <v>0</v>
      </c>
      <c r="O368" s="92">
        <f t="shared" ca="1" si="94"/>
        <v>53.147550000000003</v>
      </c>
      <c r="P368" s="98" t="str">
        <f t="shared" si="99"/>
        <v>J=</v>
      </c>
      <c r="Q368" s="99">
        <f t="shared" si="100"/>
        <v>43936</v>
      </c>
      <c r="R368" s="11"/>
      <c r="S368" s="11"/>
      <c r="T368" s="103">
        <v>46919</v>
      </c>
      <c r="U368" s="104" t="s">
        <v>59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</row>
    <row r="369" spans="1:181" x14ac:dyDescent="0.2">
      <c r="A369" s="90">
        <f t="shared" si="95"/>
        <v>43908</v>
      </c>
      <c r="B369" s="92">
        <f t="shared" ca="1" si="101"/>
        <v>1053.3149399900001</v>
      </c>
      <c r="C369" s="92">
        <f t="shared" si="96"/>
        <v>1000</v>
      </c>
      <c r="D369" s="93">
        <f ca="1">IF(A369&lt;$B$1,VLOOKUP(A369,[1]DI!$A$4:$B$15000,2,FALSE),0)</f>
        <v>4.1500000000000002E-2</v>
      </c>
      <c r="E369" s="92">
        <f t="shared" ca="1" si="102"/>
        <v>1.6137000000000001E-4</v>
      </c>
      <c r="F369" s="94">
        <f t="shared" si="97"/>
        <v>0.98499999999999999</v>
      </c>
      <c r="G369" s="95">
        <f t="shared" ca="1" si="90"/>
        <v>1.0001589494500001</v>
      </c>
      <c r="H369" s="92">
        <f ca="1">TRUNC(PRODUCT(G$10:G368),15)</f>
        <v>1.05331494488629</v>
      </c>
      <c r="I369" s="92">
        <f t="shared" si="98"/>
        <v>1</v>
      </c>
      <c r="J369" s="92">
        <f t="shared" ca="1" si="91"/>
        <v>1.0533149399999999</v>
      </c>
      <c r="K369" s="92">
        <f t="shared" ca="1" si="92"/>
        <v>53.314939989999999</v>
      </c>
      <c r="L369" s="96">
        <f>IF(VLOOKUP(A369,$U$12:$AD$125,8)=VLOOKUP(A368,$U$12:$AD$125,8),0,VLOOKUP(A369,U$12:$AD$125,8))</f>
        <v>0</v>
      </c>
      <c r="M369" s="97">
        <f>IF(L369&gt;0,VLOOKUP(L369,T$12:$AC$125,7),0)</f>
        <v>0</v>
      </c>
      <c r="N369" s="92">
        <f t="shared" si="93"/>
        <v>0</v>
      </c>
      <c r="O369" s="92">
        <f t="shared" ca="1" si="94"/>
        <v>53.314939989999999</v>
      </c>
      <c r="P369" s="98" t="str">
        <f t="shared" si="99"/>
        <v>J=</v>
      </c>
      <c r="Q369" s="99">
        <f t="shared" si="100"/>
        <v>43936</v>
      </c>
      <c r="R369" s="11"/>
      <c r="S369" s="11"/>
      <c r="T369" s="103">
        <v>47003</v>
      </c>
      <c r="U369" s="104" t="s">
        <v>61</v>
      </c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</row>
    <row r="370" spans="1:181" x14ac:dyDescent="0.2">
      <c r="A370" s="90">
        <f t="shared" si="95"/>
        <v>43909</v>
      </c>
      <c r="B370" s="92">
        <f t="shared" ca="1" si="101"/>
        <v>1053.4823699999999</v>
      </c>
      <c r="C370" s="92">
        <f t="shared" si="96"/>
        <v>1000</v>
      </c>
      <c r="D370" s="93">
        <f ca="1">IF(A370&lt;$B$1,VLOOKUP(A370,[1]DI!$A$4:$B$15000,2,FALSE),0)</f>
        <v>3.6500000000000005E-2</v>
      </c>
      <c r="E370" s="92">
        <f t="shared" ca="1" si="102"/>
        <v>1.4227E-4</v>
      </c>
      <c r="F370" s="94">
        <f t="shared" si="97"/>
        <v>0.98499999999999999</v>
      </c>
      <c r="G370" s="95">
        <f t="shared" ca="1" si="90"/>
        <v>1.00014013595</v>
      </c>
      <c r="H370" s="92">
        <f ca="1">TRUNC(PRODUCT(G$10:G369),15)</f>
        <v>1.0534823687174599</v>
      </c>
      <c r="I370" s="92">
        <f t="shared" si="98"/>
        <v>1</v>
      </c>
      <c r="J370" s="92">
        <f t="shared" ca="1" si="91"/>
        <v>1.05348237</v>
      </c>
      <c r="K370" s="92">
        <f t="shared" ca="1" si="92"/>
        <v>53.482370000000003</v>
      </c>
      <c r="L370" s="96">
        <f>IF(VLOOKUP(A370,$U$12:$AD$125,8)=VLOOKUP(A369,$U$12:$AD$125,8),0,VLOOKUP(A370,U$12:$AD$125,8))</f>
        <v>0</v>
      </c>
      <c r="M370" s="97">
        <f>IF(L370&gt;0,VLOOKUP(L370,T$12:$AC$125,7),0)</f>
        <v>0</v>
      </c>
      <c r="N370" s="92">
        <f t="shared" si="93"/>
        <v>0</v>
      </c>
      <c r="O370" s="92">
        <f t="shared" ca="1" si="94"/>
        <v>53.482370000000003</v>
      </c>
      <c r="P370" s="98" t="str">
        <f t="shared" si="99"/>
        <v>J=</v>
      </c>
      <c r="Q370" s="99">
        <f t="shared" si="100"/>
        <v>43936</v>
      </c>
      <c r="R370" s="11"/>
      <c r="S370" s="11"/>
      <c r="T370" s="103">
        <v>47038</v>
      </c>
      <c r="U370" s="105" t="s">
        <v>50</v>
      </c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</row>
    <row r="371" spans="1:181" x14ac:dyDescent="0.2">
      <c r="A371" s="90">
        <f t="shared" si="95"/>
        <v>43910</v>
      </c>
      <c r="B371" s="92">
        <f t="shared" ca="1" si="101"/>
        <v>1053.6300000000001</v>
      </c>
      <c r="C371" s="92">
        <f t="shared" si="96"/>
        <v>1000</v>
      </c>
      <c r="D371" s="93">
        <f ca="1">IF(A371&lt;$B$1,VLOOKUP(A371,[1]DI!$A$4:$B$15000,2,FALSE),0)</f>
        <v>3.6500000000000005E-2</v>
      </c>
      <c r="E371" s="92">
        <f t="shared" ca="1" si="102"/>
        <v>1.4227E-4</v>
      </c>
      <c r="F371" s="94">
        <f t="shared" si="97"/>
        <v>0.98499999999999999</v>
      </c>
      <c r="G371" s="95">
        <f t="shared" ca="1" si="90"/>
        <v>1.00014013595</v>
      </c>
      <c r="H371" s="92">
        <f ca="1">TRUNC(PRODUCT(G$10:G370),15)</f>
        <v>1.05362999947001</v>
      </c>
      <c r="I371" s="92">
        <f t="shared" si="98"/>
        <v>1</v>
      </c>
      <c r="J371" s="92">
        <f t="shared" ca="1" si="91"/>
        <v>1.0536300000000001</v>
      </c>
      <c r="K371" s="92">
        <f t="shared" ca="1" si="92"/>
        <v>53.63</v>
      </c>
      <c r="L371" s="96">
        <f>IF(VLOOKUP(A371,$U$12:$AD$125,8)=VLOOKUP(A370,$U$12:$AD$125,8),0,VLOOKUP(A371,U$12:$AD$125,8))</f>
        <v>0</v>
      </c>
      <c r="M371" s="97">
        <f>IF(L371&gt;0,VLOOKUP(L371,T$12:$AC$125,7),0)</f>
        <v>0</v>
      </c>
      <c r="N371" s="92">
        <f t="shared" si="93"/>
        <v>0</v>
      </c>
      <c r="O371" s="92">
        <f t="shared" ca="1" si="94"/>
        <v>53.63</v>
      </c>
      <c r="P371" s="98" t="str">
        <f t="shared" si="99"/>
        <v>J=</v>
      </c>
      <c r="Q371" s="99">
        <f t="shared" si="100"/>
        <v>43936</v>
      </c>
      <c r="R371" s="11"/>
      <c r="S371" s="11"/>
      <c r="T371" s="103">
        <v>47059</v>
      </c>
      <c r="U371" s="104" t="s">
        <v>54</v>
      </c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  <c r="FR371" s="19"/>
      <c r="FS371" s="19"/>
      <c r="FT371" s="19"/>
    </row>
    <row r="372" spans="1:181" x14ac:dyDescent="0.2">
      <c r="A372" s="90">
        <f t="shared" si="95"/>
        <v>43911</v>
      </c>
      <c r="B372" s="92">
        <f t="shared" ca="1" si="101"/>
        <v>1053.77765</v>
      </c>
      <c r="C372" s="92">
        <f t="shared" si="96"/>
        <v>1000</v>
      </c>
      <c r="D372" s="93">
        <f ca="1">IF(A372&lt;$B$1,VLOOKUP(A372,[1]DI!$A$4:$B$15000,2,FALSE),0)</f>
        <v>0</v>
      </c>
      <c r="E372" s="92">
        <f t="shared" ca="1" si="102"/>
        <v>0</v>
      </c>
      <c r="F372" s="94">
        <f t="shared" si="97"/>
        <v>0.98499999999999999</v>
      </c>
      <c r="G372" s="95">
        <f t="shared" ca="1" si="90"/>
        <v>1</v>
      </c>
      <c r="H372" s="92">
        <f ca="1">TRUNC(PRODUCT(G$10:G371),15)</f>
        <v>1.05377765091093</v>
      </c>
      <c r="I372" s="92">
        <f t="shared" si="98"/>
        <v>1</v>
      </c>
      <c r="J372" s="92">
        <f t="shared" ca="1" si="91"/>
        <v>1.05377765</v>
      </c>
      <c r="K372" s="92">
        <f t="shared" ca="1" si="92"/>
        <v>53.777650000000001</v>
      </c>
      <c r="L372" s="96">
        <f>IF(VLOOKUP(A372,$U$12:$AD$125,8)=VLOOKUP(A371,$U$12:$AD$125,8),0,VLOOKUP(A372,U$12:$AD$125,8))</f>
        <v>0</v>
      </c>
      <c r="M372" s="97">
        <f>IF(L372&gt;0,VLOOKUP(L372,T$12:$AC$125,7),0)</f>
        <v>0</v>
      </c>
      <c r="N372" s="92">
        <f t="shared" si="93"/>
        <v>0</v>
      </c>
      <c r="O372" s="92">
        <f t="shared" ca="1" si="94"/>
        <v>53.777650000000001</v>
      </c>
      <c r="P372" s="98" t="str">
        <f t="shared" si="99"/>
        <v>J=</v>
      </c>
      <c r="Q372" s="99">
        <f t="shared" si="100"/>
        <v>43936</v>
      </c>
      <c r="R372" s="11"/>
      <c r="S372" s="11"/>
      <c r="T372" s="103">
        <v>47072</v>
      </c>
      <c r="U372" s="104" t="s">
        <v>62</v>
      </c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</row>
    <row r="373" spans="1:181" x14ac:dyDescent="0.2">
      <c r="A373" s="90">
        <f t="shared" si="95"/>
        <v>43912</v>
      </c>
      <c r="B373" s="92">
        <f t="shared" ca="1" si="101"/>
        <v>1053.77765</v>
      </c>
      <c r="C373" s="92">
        <f t="shared" si="96"/>
        <v>1000</v>
      </c>
      <c r="D373" s="93">
        <f ca="1">IF(A373&lt;$B$1,VLOOKUP(A373,[1]DI!$A$4:$B$15000,2,FALSE),0)</f>
        <v>0</v>
      </c>
      <c r="E373" s="92">
        <f t="shared" ca="1" si="102"/>
        <v>0</v>
      </c>
      <c r="F373" s="94">
        <f t="shared" si="97"/>
        <v>0.98499999999999999</v>
      </c>
      <c r="G373" s="95">
        <f t="shared" ca="1" si="90"/>
        <v>1</v>
      </c>
      <c r="H373" s="92">
        <f ca="1">TRUNC(PRODUCT(G$10:G372),15)</f>
        <v>1.05377765091093</v>
      </c>
      <c r="I373" s="92">
        <f t="shared" si="98"/>
        <v>1</v>
      </c>
      <c r="J373" s="92">
        <f t="shared" ca="1" si="91"/>
        <v>1.05377765</v>
      </c>
      <c r="K373" s="92">
        <f t="shared" ca="1" si="92"/>
        <v>53.777650000000001</v>
      </c>
      <c r="L373" s="96">
        <f>IF(VLOOKUP(A373,$U$12:$AD$125,8)=VLOOKUP(A372,$U$12:$AD$125,8),0,VLOOKUP(A373,U$12:$AD$125,8))</f>
        <v>0</v>
      </c>
      <c r="M373" s="97">
        <f>IF(L373&gt;0,VLOOKUP(L373,T$12:$AC$125,7),0)</f>
        <v>0</v>
      </c>
      <c r="N373" s="92">
        <f t="shared" si="93"/>
        <v>0</v>
      </c>
      <c r="O373" s="92">
        <f t="shared" ca="1" si="94"/>
        <v>53.777650000000001</v>
      </c>
      <c r="P373" s="98" t="str">
        <f t="shared" si="99"/>
        <v>J=</v>
      </c>
      <c r="Q373" s="99">
        <f t="shared" si="100"/>
        <v>43936</v>
      </c>
      <c r="R373" s="11"/>
      <c r="S373" s="11"/>
      <c r="T373" s="103">
        <v>47112</v>
      </c>
      <c r="U373" s="104" t="s">
        <v>56</v>
      </c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</row>
    <row r="374" spans="1:181" x14ac:dyDescent="0.2">
      <c r="A374" s="90">
        <f t="shared" si="95"/>
        <v>43913</v>
      </c>
      <c r="B374" s="92">
        <f t="shared" ca="1" si="101"/>
        <v>1053.77765</v>
      </c>
      <c r="C374" s="92">
        <f t="shared" si="96"/>
        <v>1000</v>
      </c>
      <c r="D374" s="93">
        <f ca="1">IF(A374&lt;$B$1,VLOOKUP(A374,[1]DI!$A$4:$B$15000,2,FALSE),0)</f>
        <v>3.6500000000000005E-2</v>
      </c>
      <c r="E374" s="92">
        <f t="shared" ca="1" si="102"/>
        <v>1.4227E-4</v>
      </c>
      <c r="F374" s="94">
        <f t="shared" si="97"/>
        <v>0.98499999999999999</v>
      </c>
      <c r="G374" s="95">
        <f t="shared" ca="1" si="90"/>
        <v>1.00014013595</v>
      </c>
      <c r="H374" s="92">
        <f ca="1">TRUNC(PRODUCT(G$10:G373),15)</f>
        <v>1.05377765091093</v>
      </c>
      <c r="I374" s="92">
        <f t="shared" si="98"/>
        <v>1</v>
      </c>
      <c r="J374" s="92">
        <f t="shared" ca="1" si="91"/>
        <v>1.05377765</v>
      </c>
      <c r="K374" s="92">
        <f t="shared" ca="1" si="92"/>
        <v>53.777650000000001</v>
      </c>
      <c r="L374" s="96">
        <f>IF(VLOOKUP(A374,$U$12:$AD$125,8)=VLOOKUP(A373,$U$12:$AD$125,8),0,VLOOKUP(A374,U$12:$AD$125,8))</f>
        <v>0</v>
      </c>
      <c r="M374" s="97">
        <f>IF(L374&gt;0,VLOOKUP(L374,T$12:$AC$125,7),0)</f>
        <v>0</v>
      </c>
      <c r="N374" s="92">
        <f t="shared" si="93"/>
        <v>0</v>
      </c>
      <c r="O374" s="92">
        <f t="shared" ca="1" si="94"/>
        <v>53.777650000000001</v>
      </c>
      <c r="P374" s="98" t="str">
        <f t="shared" si="99"/>
        <v>J=</v>
      </c>
      <c r="Q374" s="99">
        <f t="shared" si="100"/>
        <v>43936</v>
      </c>
      <c r="R374" s="11"/>
      <c r="S374" s="17"/>
      <c r="T374" s="103">
        <v>47119</v>
      </c>
      <c r="U374" s="104" t="s">
        <v>57</v>
      </c>
      <c r="V374" s="17"/>
      <c r="W374" s="17"/>
      <c r="X374" s="17"/>
      <c r="Y374" s="17"/>
      <c r="Z374" s="11"/>
      <c r="AA374" s="17"/>
      <c r="AB374" s="17"/>
      <c r="AC374" s="17"/>
      <c r="AD374" s="17"/>
      <c r="AE374" s="1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</row>
    <row r="375" spans="1:181" x14ac:dyDescent="0.2">
      <c r="A375" s="90">
        <f t="shared" si="95"/>
        <v>43914</v>
      </c>
      <c r="B375" s="92">
        <f t="shared" ca="1" si="101"/>
        <v>1053.9253200000001</v>
      </c>
      <c r="C375" s="92">
        <f t="shared" si="96"/>
        <v>1000</v>
      </c>
      <c r="D375" s="93">
        <f ca="1">IF(A375&lt;$B$1,VLOOKUP(A375,[1]DI!$A$4:$B$15000,2,FALSE),0)</f>
        <v>3.6500000000000005E-2</v>
      </c>
      <c r="E375" s="92">
        <f t="shared" ca="1" si="102"/>
        <v>1.4227E-4</v>
      </c>
      <c r="F375" s="94">
        <f t="shared" si="97"/>
        <v>0.98499999999999999</v>
      </c>
      <c r="G375" s="95">
        <f t="shared" ca="1" si="90"/>
        <v>1.00014013595</v>
      </c>
      <c r="H375" s="92">
        <f ca="1">TRUNC(PRODUCT(G$10:G374),15)</f>
        <v>1.05392532304313</v>
      </c>
      <c r="I375" s="92">
        <f t="shared" si="98"/>
        <v>1</v>
      </c>
      <c r="J375" s="92">
        <f t="shared" ca="1" si="91"/>
        <v>1.0539253200000001</v>
      </c>
      <c r="K375" s="92">
        <f t="shared" ca="1" si="92"/>
        <v>53.925319999999999</v>
      </c>
      <c r="L375" s="96">
        <f>IF(VLOOKUP(A375,$U$12:$AD$125,8)=VLOOKUP(A374,$U$12:$AD$125,8),0,VLOOKUP(A375,U$12:$AD$125,8))</f>
        <v>0</v>
      </c>
      <c r="M375" s="97">
        <f>IF(L375&gt;0,VLOOKUP(L375,T$12:$AC$125,7),0)</f>
        <v>0</v>
      </c>
      <c r="N375" s="92">
        <f t="shared" si="93"/>
        <v>0</v>
      </c>
      <c r="O375" s="92">
        <f t="shared" ca="1" si="94"/>
        <v>53.925319999999999</v>
      </c>
      <c r="P375" s="98" t="str">
        <f t="shared" si="99"/>
        <v>J=</v>
      </c>
      <c r="Q375" s="99">
        <f t="shared" si="100"/>
        <v>43936</v>
      </c>
      <c r="R375" s="11"/>
      <c r="S375" s="41"/>
      <c r="T375" s="103">
        <v>47161</v>
      </c>
      <c r="U375" s="104" t="s">
        <v>48</v>
      </c>
      <c r="V375" s="41"/>
      <c r="W375" s="41"/>
      <c r="X375" s="41"/>
      <c r="Y375" s="41"/>
      <c r="Z375" s="11"/>
      <c r="AA375" s="41"/>
      <c r="AB375" s="41"/>
      <c r="AC375" s="41"/>
      <c r="AD375" s="41"/>
      <c r="AE375" s="41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</row>
    <row r="376" spans="1:181" x14ac:dyDescent="0.2">
      <c r="A376" s="90">
        <f t="shared" si="95"/>
        <v>43915</v>
      </c>
      <c r="B376" s="92">
        <f t="shared" ca="1" si="101"/>
        <v>1054.0730199899999</v>
      </c>
      <c r="C376" s="92">
        <f t="shared" si="96"/>
        <v>1000</v>
      </c>
      <c r="D376" s="93">
        <f ca="1">IF(A376&lt;$B$1,VLOOKUP(A376,[1]DI!$A$4:$B$15000,2,FALSE),0)</f>
        <v>3.6500000000000005E-2</v>
      </c>
      <c r="E376" s="92">
        <f t="shared" ca="1" si="102"/>
        <v>1.4227E-4</v>
      </c>
      <c r="F376" s="94">
        <f t="shared" si="97"/>
        <v>0.98499999999999999</v>
      </c>
      <c r="G376" s="95">
        <f t="shared" ca="1" si="90"/>
        <v>1.00014013595</v>
      </c>
      <c r="H376" s="92">
        <f ca="1">TRUNC(PRODUCT(G$10:G375),15)</f>
        <v>1.0540730158695</v>
      </c>
      <c r="I376" s="92">
        <f t="shared" si="98"/>
        <v>1</v>
      </c>
      <c r="J376" s="92">
        <f t="shared" ca="1" si="91"/>
        <v>1.0540730199999999</v>
      </c>
      <c r="K376" s="92">
        <f t="shared" ca="1" si="92"/>
        <v>54.073019989999999</v>
      </c>
      <c r="L376" s="96">
        <f>IF(VLOOKUP(A376,$U$12:$AD$125,8)=VLOOKUP(A375,$U$12:$AD$125,8),0,VLOOKUP(A376,U$12:$AD$125,8))</f>
        <v>0</v>
      </c>
      <c r="M376" s="97">
        <f>IF(L376&gt;0,VLOOKUP(L376,T$12:$AC$125,7),0)</f>
        <v>0</v>
      </c>
      <c r="N376" s="92">
        <f t="shared" si="93"/>
        <v>0</v>
      </c>
      <c r="O376" s="92">
        <f t="shared" ca="1" si="94"/>
        <v>54.073019989999999</v>
      </c>
      <c r="P376" s="98" t="str">
        <f t="shared" si="99"/>
        <v>J=</v>
      </c>
      <c r="Q376" s="99">
        <f t="shared" si="100"/>
        <v>43936</v>
      </c>
      <c r="R376" s="11"/>
      <c r="S376" s="18"/>
      <c r="T376" s="103">
        <v>47162</v>
      </c>
      <c r="U376" s="104" t="s">
        <v>48</v>
      </c>
      <c r="V376" s="18"/>
      <c r="W376" s="18"/>
      <c r="X376" s="18"/>
      <c r="Y376" s="18"/>
      <c r="Z376" s="11"/>
      <c r="AA376" s="18"/>
      <c r="AB376" s="18"/>
      <c r="AC376" s="18"/>
      <c r="AD376" s="18"/>
      <c r="AE376" s="18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</row>
    <row r="377" spans="1:181" x14ac:dyDescent="0.2">
      <c r="A377" s="90">
        <f t="shared" si="95"/>
        <v>43916</v>
      </c>
      <c r="B377" s="92">
        <f t="shared" ca="1" si="101"/>
        <v>1054.2207299900001</v>
      </c>
      <c r="C377" s="92">
        <f t="shared" si="96"/>
        <v>1000</v>
      </c>
      <c r="D377" s="93">
        <f ca="1">IF(A377&lt;$B$1,VLOOKUP(A377,[1]DI!$A$4:$B$15000,2,FALSE),0)</f>
        <v>3.6500000000000005E-2</v>
      </c>
      <c r="E377" s="92">
        <f t="shared" ca="1" si="102"/>
        <v>1.4227E-4</v>
      </c>
      <c r="F377" s="94">
        <f t="shared" si="97"/>
        <v>0.98499999999999999</v>
      </c>
      <c r="G377" s="95">
        <f t="shared" ca="1" si="90"/>
        <v>1.00014013595</v>
      </c>
      <c r="H377" s="92">
        <f ca="1">TRUNC(PRODUCT(G$10:G376),15)</f>
        <v>1.05422072939295</v>
      </c>
      <c r="I377" s="92">
        <f t="shared" si="98"/>
        <v>1</v>
      </c>
      <c r="J377" s="92">
        <f t="shared" ca="1" si="91"/>
        <v>1.0542207299999999</v>
      </c>
      <c r="K377" s="92">
        <f t="shared" ca="1" si="92"/>
        <v>54.220729990000002</v>
      </c>
      <c r="L377" s="96">
        <f>IF(VLOOKUP(A377,$U$12:$AD$125,8)=VLOOKUP(A376,$U$12:$AD$125,8),0,VLOOKUP(A377,U$12:$AD$125,8))</f>
        <v>0</v>
      </c>
      <c r="M377" s="97">
        <f>IF(L377&gt;0,VLOOKUP(L377,T$12:$AC$125,7),0)</f>
        <v>0</v>
      </c>
      <c r="N377" s="92">
        <f t="shared" si="93"/>
        <v>0</v>
      </c>
      <c r="O377" s="92">
        <f t="shared" ca="1" si="94"/>
        <v>54.220729990000002</v>
      </c>
      <c r="P377" s="98" t="str">
        <f t="shared" si="99"/>
        <v>J=</v>
      </c>
      <c r="Q377" s="99">
        <f t="shared" si="100"/>
        <v>43936</v>
      </c>
      <c r="R377" s="11"/>
      <c r="S377" s="42"/>
      <c r="T377" s="103">
        <v>47207</v>
      </c>
      <c r="U377" s="104" t="s">
        <v>58</v>
      </c>
      <c r="V377" s="42"/>
      <c r="W377" s="42"/>
      <c r="X377" s="42"/>
      <c r="Y377" s="42"/>
      <c r="Z377" s="11"/>
      <c r="AA377" s="42"/>
      <c r="AB377" s="42"/>
      <c r="AC377" s="42"/>
      <c r="AD377" s="42"/>
      <c r="AE377" s="42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</row>
    <row r="378" spans="1:181" x14ac:dyDescent="0.2">
      <c r="A378" s="90">
        <f t="shared" si="95"/>
        <v>43917</v>
      </c>
      <c r="B378" s="92">
        <f t="shared" ca="1" si="101"/>
        <v>1054.3684599999999</v>
      </c>
      <c r="C378" s="92">
        <f t="shared" si="96"/>
        <v>1000</v>
      </c>
      <c r="D378" s="93">
        <f ca="1">IF(A378&lt;$B$1,VLOOKUP(A378,[1]DI!$A$4:$B$15000,2,FALSE),0)</f>
        <v>3.6500000000000005E-2</v>
      </c>
      <c r="E378" s="92">
        <f t="shared" ca="1" si="102"/>
        <v>1.4227E-4</v>
      </c>
      <c r="F378" s="94">
        <f t="shared" si="97"/>
        <v>0.98499999999999999</v>
      </c>
      <c r="G378" s="95">
        <f t="shared" ca="1" si="90"/>
        <v>1.00014013595</v>
      </c>
      <c r="H378" s="92">
        <f ca="1">TRUNC(PRODUCT(G$10:G377),15)</f>
        <v>1.0543684636163799</v>
      </c>
      <c r="I378" s="92">
        <f t="shared" si="98"/>
        <v>1</v>
      </c>
      <c r="J378" s="92">
        <f t="shared" ca="1" si="91"/>
        <v>1.0543684600000001</v>
      </c>
      <c r="K378" s="92">
        <f t="shared" ca="1" si="92"/>
        <v>54.368459999999999</v>
      </c>
      <c r="L378" s="96">
        <f>IF(VLOOKUP(A378,$U$12:$AD$125,8)=VLOOKUP(A377,$U$12:$AD$125,8),0,VLOOKUP(A378,U$12:$AD$125,8))</f>
        <v>0</v>
      </c>
      <c r="M378" s="97">
        <f>IF(L378&gt;0,VLOOKUP(L378,T$12:$AC$125,7),0)</f>
        <v>0</v>
      </c>
      <c r="N378" s="92">
        <f t="shared" si="93"/>
        <v>0</v>
      </c>
      <c r="O378" s="92">
        <f t="shared" ca="1" si="94"/>
        <v>54.368459999999999</v>
      </c>
      <c r="P378" s="98" t="str">
        <f t="shared" si="99"/>
        <v>J=</v>
      </c>
      <c r="Q378" s="99">
        <f t="shared" si="100"/>
        <v>43936</v>
      </c>
      <c r="R378" s="11"/>
      <c r="S378" s="18"/>
      <c r="T378" s="103">
        <v>47239</v>
      </c>
      <c r="U378" s="104" t="s">
        <v>60</v>
      </c>
      <c r="V378" s="18"/>
      <c r="W378" s="18"/>
      <c r="X378" s="18"/>
      <c r="Y378" s="18"/>
      <c r="Z378" s="11"/>
      <c r="AA378" s="18"/>
      <c r="AB378" s="18"/>
      <c r="AC378" s="18"/>
      <c r="AD378" s="18"/>
      <c r="AE378" s="18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</row>
    <row r="379" spans="1:181" x14ac:dyDescent="0.2">
      <c r="A379" s="90">
        <f t="shared" si="95"/>
        <v>43918</v>
      </c>
      <c r="B379" s="92">
        <f t="shared" ca="1" si="101"/>
        <v>1054.51622</v>
      </c>
      <c r="C379" s="92">
        <f t="shared" si="96"/>
        <v>1000</v>
      </c>
      <c r="D379" s="93">
        <f ca="1">IF(A379&lt;$B$1,VLOOKUP(A379,[1]DI!$A$4:$B$15000,2,FALSE),0)</f>
        <v>0</v>
      </c>
      <c r="E379" s="92">
        <f t="shared" ca="1" si="102"/>
        <v>0</v>
      </c>
      <c r="F379" s="94">
        <f t="shared" si="97"/>
        <v>0.98499999999999999</v>
      </c>
      <c r="G379" s="95">
        <f t="shared" ca="1" si="90"/>
        <v>1</v>
      </c>
      <c r="H379" s="92">
        <f ca="1">TRUNC(PRODUCT(G$10:G378),15)</f>
        <v>1.05451621854267</v>
      </c>
      <c r="I379" s="92">
        <f t="shared" si="98"/>
        <v>1</v>
      </c>
      <c r="J379" s="92">
        <f t="shared" ca="1" si="91"/>
        <v>1.05451622</v>
      </c>
      <c r="K379" s="92">
        <f t="shared" ca="1" si="92"/>
        <v>54.516219999999997</v>
      </c>
      <c r="L379" s="96">
        <f>IF(VLOOKUP(A379,$U$12:$AD$125,8)=VLOOKUP(A378,$U$12:$AD$125,8),0,VLOOKUP(A379,U$12:$AD$125,8))</f>
        <v>0</v>
      </c>
      <c r="M379" s="97">
        <f>IF(L379&gt;0,VLOOKUP(L379,T$12:$AC$125,7),0)</f>
        <v>0</v>
      </c>
      <c r="N379" s="92">
        <f t="shared" si="93"/>
        <v>0</v>
      </c>
      <c r="O379" s="92">
        <f t="shared" ca="1" si="94"/>
        <v>54.516219999999997</v>
      </c>
      <c r="P379" s="98" t="str">
        <f t="shared" si="99"/>
        <v>J=</v>
      </c>
      <c r="Q379" s="99">
        <f t="shared" si="100"/>
        <v>43936</v>
      </c>
      <c r="R379" s="38"/>
      <c r="S379" s="42"/>
      <c r="T379" s="103">
        <v>47269</v>
      </c>
      <c r="U379" s="104" t="s">
        <v>59</v>
      </c>
      <c r="V379" s="42"/>
      <c r="W379" s="42"/>
      <c r="X379" s="42"/>
      <c r="Y379" s="42"/>
      <c r="Z379" s="33"/>
      <c r="AA379" s="42"/>
      <c r="AB379" s="42"/>
      <c r="AC379" s="42"/>
      <c r="AD379" s="42"/>
      <c r="AE379" s="42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</row>
    <row r="380" spans="1:181" x14ac:dyDescent="0.2">
      <c r="A380" s="90">
        <f t="shared" si="95"/>
        <v>43919</v>
      </c>
      <c r="B380" s="92">
        <f t="shared" ca="1" si="101"/>
        <v>1054.51622</v>
      </c>
      <c r="C380" s="92">
        <f t="shared" si="96"/>
        <v>1000</v>
      </c>
      <c r="D380" s="93">
        <f ca="1">IF(A380&lt;$B$1,VLOOKUP(A380,[1]DI!$A$4:$B$15000,2,FALSE),0)</f>
        <v>0</v>
      </c>
      <c r="E380" s="92">
        <f t="shared" ca="1" si="102"/>
        <v>0</v>
      </c>
      <c r="F380" s="94">
        <f t="shared" si="97"/>
        <v>0.98499999999999999</v>
      </c>
      <c r="G380" s="95">
        <f t="shared" ca="1" si="90"/>
        <v>1</v>
      </c>
      <c r="H380" s="92">
        <f ca="1">TRUNC(PRODUCT(G$10:G379),15)</f>
        <v>1.05451621854267</v>
      </c>
      <c r="I380" s="92">
        <f t="shared" si="98"/>
        <v>1</v>
      </c>
      <c r="J380" s="92">
        <f t="shared" ca="1" si="91"/>
        <v>1.05451622</v>
      </c>
      <c r="K380" s="92">
        <f t="shared" ca="1" si="92"/>
        <v>54.516219999999997</v>
      </c>
      <c r="L380" s="96">
        <f>IF(VLOOKUP(A380,$U$12:$AD$125,8)=VLOOKUP(A379,$U$12:$AD$125,8),0,VLOOKUP(A380,U$12:$AD$125,8))</f>
        <v>0</v>
      </c>
      <c r="M380" s="97">
        <f>IF(L380&gt;0,VLOOKUP(L380,T$12:$AC$125,7),0)</f>
        <v>0</v>
      </c>
      <c r="N380" s="92">
        <f t="shared" si="93"/>
        <v>0</v>
      </c>
      <c r="O380" s="92">
        <f t="shared" ca="1" si="94"/>
        <v>54.516219999999997</v>
      </c>
      <c r="P380" s="98" t="str">
        <f t="shared" si="99"/>
        <v>J=</v>
      </c>
      <c r="Q380" s="99">
        <f t="shared" si="100"/>
        <v>43936</v>
      </c>
      <c r="R380" s="11"/>
      <c r="S380" s="11"/>
      <c r="T380" s="103">
        <v>47368</v>
      </c>
      <c r="U380" s="104" t="s">
        <v>61</v>
      </c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  <c r="FT380" s="19"/>
    </row>
    <row r="381" spans="1:181" x14ac:dyDescent="0.2">
      <c r="A381" s="90">
        <f t="shared" si="95"/>
        <v>43920</v>
      </c>
      <c r="B381" s="92">
        <f t="shared" ca="1" si="101"/>
        <v>1054.51622</v>
      </c>
      <c r="C381" s="92">
        <f t="shared" si="96"/>
        <v>1000</v>
      </c>
      <c r="D381" s="93">
        <f ca="1">IF(A381&lt;$B$1,VLOOKUP(A381,[1]DI!$A$4:$B$15000,2,FALSE),0)</f>
        <v>3.6500000000000005E-2</v>
      </c>
      <c r="E381" s="92">
        <f t="shared" ca="1" si="102"/>
        <v>1.4227E-4</v>
      </c>
      <c r="F381" s="94">
        <f t="shared" si="97"/>
        <v>0.98499999999999999</v>
      </c>
      <c r="G381" s="95">
        <f t="shared" ca="1" si="90"/>
        <v>1.00014013595</v>
      </c>
      <c r="H381" s="92">
        <f ca="1">TRUNC(PRODUCT(G$10:G380),15)</f>
        <v>1.05451621854267</v>
      </c>
      <c r="I381" s="92">
        <f t="shared" si="98"/>
        <v>1</v>
      </c>
      <c r="J381" s="92">
        <f t="shared" ca="1" si="91"/>
        <v>1.05451622</v>
      </c>
      <c r="K381" s="92">
        <f t="shared" ca="1" si="92"/>
        <v>54.516219999999997</v>
      </c>
      <c r="L381" s="96">
        <f>IF(VLOOKUP(A381,$U$12:$AD$125,8)=VLOOKUP(A380,$U$12:$AD$125,8),0,VLOOKUP(A381,U$12:$AD$125,8))</f>
        <v>0</v>
      </c>
      <c r="M381" s="97">
        <f>IF(L381&gt;0,VLOOKUP(L381,T$12:$AC$125,7),0)</f>
        <v>0</v>
      </c>
      <c r="N381" s="92">
        <f t="shared" si="93"/>
        <v>0</v>
      </c>
      <c r="O381" s="92">
        <f t="shared" ca="1" si="94"/>
        <v>54.516219999999997</v>
      </c>
      <c r="P381" s="98" t="str">
        <f t="shared" si="99"/>
        <v>J=</v>
      </c>
      <c r="Q381" s="99">
        <f t="shared" si="100"/>
        <v>43936</v>
      </c>
      <c r="R381" s="11"/>
      <c r="S381" s="11"/>
      <c r="T381" s="103">
        <v>47403</v>
      </c>
      <c r="U381" s="105" t="s">
        <v>50</v>
      </c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</row>
    <row r="382" spans="1:181" x14ac:dyDescent="0.2">
      <c r="A382" s="90">
        <f t="shared" si="95"/>
        <v>43921</v>
      </c>
      <c r="B382" s="92">
        <f t="shared" ca="1" si="101"/>
        <v>1054.66399</v>
      </c>
      <c r="C382" s="92">
        <f t="shared" si="96"/>
        <v>1000</v>
      </c>
      <c r="D382" s="93">
        <f ca="1">IF(A382&lt;$B$1,VLOOKUP(A382,[1]DI!$A$4:$B$15000,2,FALSE),0)</f>
        <v>3.6500000000000005E-2</v>
      </c>
      <c r="E382" s="92">
        <f t="shared" ca="1" si="102"/>
        <v>1.4227E-4</v>
      </c>
      <c r="F382" s="94">
        <f t="shared" si="97"/>
        <v>0.98499999999999999</v>
      </c>
      <c r="G382" s="95">
        <f t="shared" ca="1" si="90"/>
        <v>1.00014013595</v>
      </c>
      <c r="H382" s="92">
        <f ca="1">TRUNC(PRODUCT(G$10:G381),15)</f>
        <v>1.05466399417475</v>
      </c>
      <c r="I382" s="92">
        <f t="shared" si="98"/>
        <v>1</v>
      </c>
      <c r="J382" s="92">
        <f t="shared" ca="1" si="91"/>
        <v>1.0546639900000001</v>
      </c>
      <c r="K382" s="92">
        <f t="shared" ca="1" si="92"/>
        <v>54.663989999999998</v>
      </c>
      <c r="L382" s="96">
        <f>IF(VLOOKUP(A382,$U$12:$AD$125,8)=VLOOKUP(A381,$U$12:$AD$125,8),0,VLOOKUP(A382,U$12:$AD$125,8))</f>
        <v>0</v>
      </c>
      <c r="M382" s="97">
        <f>IF(L382&gt;0,VLOOKUP(L382,T$12:$AC$125,7),0)</f>
        <v>0</v>
      </c>
      <c r="N382" s="92">
        <f t="shared" si="93"/>
        <v>0</v>
      </c>
      <c r="O382" s="92">
        <f t="shared" ca="1" si="94"/>
        <v>54.663989999999998</v>
      </c>
      <c r="P382" s="98" t="str">
        <f t="shared" si="99"/>
        <v>J=</v>
      </c>
      <c r="Q382" s="99">
        <f t="shared" si="100"/>
        <v>43936</v>
      </c>
      <c r="R382" s="11"/>
      <c r="S382" s="11"/>
      <c r="T382" s="103">
        <v>47424</v>
      </c>
      <c r="U382" s="104" t="s">
        <v>54</v>
      </c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  <c r="FR382" s="19"/>
      <c r="FS382" s="19"/>
      <c r="FT382" s="19"/>
    </row>
    <row r="383" spans="1:181" x14ac:dyDescent="0.2">
      <c r="A383" s="90">
        <f t="shared" si="95"/>
        <v>43922</v>
      </c>
      <c r="B383" s="92">
        <f t="shared" ca="1" si="101"/>
        <v>1054.81179</v>
      </c>
      <c r="C383" s="92">
        <f t="shared" si="96"/>
        <v>1000</v>
      </c>
      <c r="D383" s="93">
        <f ca="1">IF(A383&lt;$B$1,VLOOKUP(A383,[1]DI!$A$4:$B$15000,2,FALSE),0)</f>
        <v>3.6500000000000005E-2</v>
      </c>
      <c r="E383" s="92">
        <f t="shared" ca="1" si="102"/>
        <v>1.4227E-4</v>
      </c>
      <c r="F383" s="94">
        <f t="shared" si="97"/>
        <v>0.98499999999999999</v>
      </c>
      <c r="G383" s="95">
        <f t="shared" ca="1" si="90"/>
        <v>1.00014013595</v>
      </c>
      <c r="H383" s="92">
        <f ca="1">TRUNC(PRODUCT(G$10:G382),15)</f>
        <v>1.0548117905154999</v>
      </c>
      <c r="I383" s="92">
        <f t="shared" si="98"/>
        <v>1</v>
      </c>
      <c r="J383" s="92">
        <f t="shared" ca="1" si="91"/>
        <v>1.05481179</v>
      </c>
      <c r="K383" s="92">
        <f t="shared" ca="1" si="92"/>
        <v>54.811790000000002</v>
      </c>
      <c r="L383" s="96">
        <f>IF(VLOOKUP(A383,$U$12:$AD$125,8)=VLOOKUP(A382,$U$12:$AD$125,8),0,VLOOKUP(A383,U$12:$AD$125,8))</f>
        <v>0</v>
      </c>
      <c r="M383" s="97">
        <f>IF(L383&gt;0,VLOOKUP(L383,T$12:$AC$125,7),0)</f>
        <v>0</v>
      </c>
      <c r="N383" s="92">
        <f t="shared" si="93"/>
        <v>0</v>
      </c>
      <c r="O383" s="92">
        <f t="shared" ca="1" si="94"/>
        <v>54.811790000000002</v>
      </c>
      <c r="P383" s="98" t="str">
        <f t="shared" si="99"/>
        <v>J=</v>
      </c>
      <c r="Q383" s="99">
        <f t="shared" si="100"/>
        <v>43936</v>
      </c>
      <c r="R383" s="11"/>
      <c r="S383" s="11"/>
      <c r="T383" s="103">
        <v>47437</v>
      </c>
      <c r="U383" s="104" t="s">
        <v>55</v>
      </c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</row>
    <row r="384" spans="1:181" x14ac:dyDescent="0.2">
      <c r="A384" s="90">
        <f t="shared" si="95"/>
        <v>43923</v>
      </c>
      <c r="B384" s="92">
        <f t="shared" ca="1" si="101"/>
        <v>1054.9596099999999</v>
      </c>
      <c r="C384" s="92">
        <f t="shared" si="96"/>
        <v>1000</v>
      </c>
      <c r="D384" s="93">
        <f ca="1">IF(A384&lt;$B$1,VLOOKUP(A384,[1]DI!$A$4:$B$15000,2,FALSE),0)</f>
        <v>3.6500000000000005E-2</v>
      </c>
      <c r="E384" s="92">
        <f t="shared" ca="1" si="102"/>
        <v>1.4227E-4</v>
      </c>
      <c r="F384" s="94">
        <f t="shared" si="97"/>
        <v>0.98499999999999999</v>
      </c>
      <c r="G384" s="95">
        <f t="shared" ca="1" si="90"/>
        <v>1.00014013595</v>
      </c>
      <c r="H384" s="92">
        <f ca="1">TRUNC(PRODUCT(G$10:G383),15)</f>
        <v>1.05495960756784</v>
      </c>
      <c r="I384" s="92">
        <f t="shared" si="98"/>
        <v>1</v>
      </c>
      <c r="J384" s="92">
        <f t="shared" ca="1" si="91"/>
        <v>1.05495961</v>
      </c>
      <c r="K384" s="92">
        <f t="shared" ca="1" si="92"/>
        <v>54.959609999999998</v>
      </c>
      <c r="L384" s="96">
        <f>IF(VLOOKUP(A384,$U$12:$AD$125,8)=VLOOKUP(A383,$U$12:$AD$125,8),0,VLOOKUP(A384,U$12:$AD$125,8))</f>
        <v>0</v>
      </c>
      <c r="M384" s="97">
        <f>IF(L384&gt;0,VLOOKUP(L384,T$12:$AC$125,7),0)</f>
        <v>0</v>
      </c>
      <c r="N384" s="92">
        <f t="shared" si="93"/>
        <v>0</v>
      </c>
      <c r="O384" s="92">
        <f t="shared" ca="1" si="94"/>
        <v>54.959609999999998</v>
      </c>
      <c r="P384" s="98" t="str">
        <f t="shared" si="99"/>
        <v>J=</v>
      </c>
      <c r="Q384" s="99">
        <f t="shared" si="100"/>
        <v>43936</v>
      </c>
      <c r="R384" s="11"/>
      <c r="S384" s="11"/>
      <c r="T384" s="103">
        <v>47477</v>
      </c>
      <c r="U384" s="104" t="s">
        <v>56</v>
      </c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</row>
    <row r="385" spans="1:176" x14ac:dyDescent="0.2">
      <c r="A385" s="90">
        <f t="shared" si="95"/>
        <v>43924</v>
      </c>
      <c r="B385" s="92">
        <f t="shared" ca="1" si="101"/>
        <v>1055.1074499900001</v>
      </c>
      <c r="C385" s="92">
        <f t="shared" si="96"/>
        <v>1000</v>
      </c>
      <c r="D385" s="93">
        <f ca="1">IF(A385&lt;$B$1,VLOOKUP(A385,[1]DI!$A$4:$B$15000,2,FALSE),0)</f>
        <v>3.6500000000000005E-2</v>
      </c>
      <c r="E385" s="92">
        <f t="shared" ca="1" si="102"/>
        <v>1.4227E-4</v>
      </c>
      <c r="F385" s="94">
        <f t="shared" si="97"/>
        <v>0.98499999999999999</v>
      </c>
      <c r="G385" s="95">
        <f t="shared" ca="1" si="90"/>
        <v>1.00014013595</v>
      </c>
      <c r="H385" s="92">
        <f ca="1">TRUNC(PRODUCT(G$10:G384),15)</f>
        <v>1.0551074453346601</v>
      </c>
      <c r="I385" s="92">
        <f t="shared" si="98"/>
        <v>1</v>
      </c>
      <c r="J385" s="92">
        <f t="shared" ca="1" si="91"/>
        <v>1.0551074499999999</v>
      </c>
      <c r="K385" s="92">
        <f t="shared" ca="1" si="92"/>
        <v>55.107449989999999</v>
      </c>
      <c r="L385" s="96">
        <f>IF(VLOOKUP(A385,$U$12:$AD$125,8)=VLOOKUP(A384,$U$12:$AD$125,8),0,VLOOKUP(A385,U$12:$AD$125,8))</f>
        <v>0</v>
      </c>
      <c r="M385" s="97">
        <f>IF(L385&gt;0,VLOOKUP(L385,T$12:$AC$125,7),0)</f>
        <v>0</v>
      </c>
      <c r="N385" s="92">
        <f t="shared" si="93"/>
        <v>0</v>
      </c>
      <c r="O385" s="92">
        <f t="shared" ca="1" si="94"/>
        <v>55.107449989999999</v>
      </c>
      <c r="P385" s="98" t="str">
        <f t="shared" si="99"/>
        <v>J=</v>
      </c>
      <c r="Q385" s="99">
        <f t="shared" si="100"/>
        <v>43936</v>
      </c>
      <c r="R385" s="11"/>
      <c r="S385" s="33"/>
      <c r="T385" s="103">
        <v>47484</v>
      </c>
      <c r="U385" s="104" t="s">
        <v>57</v>
      </c>
      <c r="V385" s="33"/>
      <c r="W385" s="33"/>
      <c r="X385" s="33"/>
      <c r="Y385" s="33"/>
      <c r="Z385" s="11"/>
      <c r="AA385" s="33"/>
      <c r="AB385" s="33"/>
      <c r="AC385" s="33"/>
      <c r="AD385" s="33"/>
      <c r="AE385" s="33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</row>
    <row r="386" spans="1:176" x14ac:dyDescent="0.2">
      <c r="A386" s="90">
        <f t="shared" si="95"/>
        <v>43925</v>
      </c>
      <c r="B386" s="92">
        <f t="shared" ca="1" si="101"/>
        <v>1055.2553</v>
      </c>
      <c r="C386" s="92">
        <f t="shared" si="96"/>
        <v>1000</v>
      </c>
      <c r="D386" s="93">
        <f ca="1">IF(A386&lt;$B$1,VLOOKUP(A386,[1]DI!$A$4:$B$15000,2,FALSE),0)</f>
        <v>0</v>
      </c>
      <c r="E386" s="92">
        <f t="shared" ca="1" si="102"/>
        <v>0</v>
      </c>
      <c r="F386" s="94">
        <f t="shared" si="97"/>
        <v>0.98499999999999999</v>
      </c>
      <c r="G386" s="95">
        <f t="shared" ca="1" si="90"/>
        <v>1</v>
      </c>
      <c r="H386" s="92">
        <f ca="1">TRUNC(PRODUCT(G$10:G385),15)</f>
        <v>1.0552553038188599</v>
      </c>
      <c r="I386" s="92">
        <f t="shared" si="98"/>
        <v>1</v>
      </c>
      <c r="J386" s="92">
        <f t="shared" ca="1" si="91"/>
        <v>1.0552553</v>
      </c>
      <c r="K386" s="92">
        <f t="shared" ca="1" si="92"/>
        <v>55.255299999999998</v>
      </c>
      <c r="L386" s="96">
        <f>IF(VLOOKUP(A386,$U$12:$AD$125,8)=VLOOKUP(A385,$U$12:$AD$125,8),0,VLOOKUP(A386,U$12:$AD$125,8))</f>
        <v>0</v>
      </c>
      <c r="M386" s="97">
        <f>IF(L386&gt;0,VLOOKUP(L386,T$12:$AC$125,7),0)</f>
        <v>0</v>
      </c>
      <c r="N386" s="92">
        <f t="shared" si="93"/>
        <v>0</v>
      </c>
      <c r="O386" s="92">
        <f t="shared" ca="1" si="94"/>
        <v>55.255299999999998</v>
      </c>
      <c r="P386" s="98" t="str">
        <f t="shared" si="99"/>
        <v>J=</v>
      </c>
      <c r="Q386" s="99">
        <f t="shared" si="100"/>
        <v>43936</v>
      </c>
      <c r="R386" s="11"/>
      <c r="S386" s="11"/>
      <c r="T386" s="103">
        <v>47546</v>
      </c>
      <c r="U386" s="104" t="s">
        <v>48</v>
      </c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  <c r="FR386" s="19"/>
      <c r="FS386" s="19"/>
      <c r="FT386" s="19"/>
    </row>
    <row r="387" spans="1:176" x14ac:dyDescent="0.2">
      <c r="A387" s="90">
        <f t="shared" si="95"/>
        <v>43926</v>
      </c>
      <c r="B387" s="92">
        <f t="shared" ca="1" si="101"/>
        <v>1055.2553</v>
      </c>
      <c r="C387" s="92">
        <f t="shared" si="96"/>
        <v>1000</v>
      </c>
      <c r="D387" s="93">
        <f ca="1">IF(A387&lt;$B$1,VLOOKUP(A387,[1]DI!$A$4:$B$15000,2,FALSE),0)</f>
        <v>0</v>
      </c>
      <c r="E387" s="92">
        <f t="shared" ca="1" si="102"/>
        <v>0</v>
      </c>
      <c r="F387" s="94">
        <f t="shared" si="97"/>
        <v>0.98499999999999999</v>
      </c>
      <c r="G387" s="95">
        <f t="shared" ca="1" si="90"/>
        <v>1</v>
      </c>
      <c r="H387" s="92">
        <f ca="1">TRUNC(PRODUCT(G$10:G386),15)</f>
        <v>1.0552553038188599</v>
      </c>
      <c r="I387" s="92">
        <f t="shared" si="98"/>
        <v>1</v>
      </c>
      <c r="J387" s="92">
        <f t="shared" ca="1" si="91"/>
        <v>1.0552553</v>
      </c>
      <c r="K387" s="92">
        <f t="shared" ca="1" si="92"/>
        <v>55.255299999999998</v>
      </c>
      <c r="L387" s="96">
        <f>IF(VLOOKUP(A387,$U$12:$AD$125,8)=VLOOKUP(A386,$U$12:$AD$125,8),0,VLOOKUP(A387,U$12:$AD$125,8))</f>
        <v>0</v>
      </c>
      <c r="M387" s="97">
        <f>IF(L387&gt;0,VLOOKUP(L387,T$12:$AC$125,7),0)</f>
        <v>0</v>
      </c>
      <c r="N387" s="92">
        <f t="shared" si="93"/>
        <v>0</v>
      </c>
      <c r="O387" s="92">
        <f t="shared" ca="1" si="94"/>
        <v>55.255299999999998</v>
      </c>
      <c r="P387" s="98" t="str">
        <f t="shared" si="99"/>
        <v>J=</v>
      </c>
      <c r="Q387" s="99">
        <f t="shared" si="100"/>
        <v>43936</v>
      </c>
      <c r="R387" s="11"/>
      <c r="S387" s="11"/>
      <c r="T387" s="103">
        <v>47547</v>
      </c>
      <c r="U387" s="104" t="s">
        <v>48</v>
      </c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  <c r="FR387" s="19"/>
      <c r="FS387" s="19"/>
      <c r="FT387" s="19"/>
    </row>
    <row r="388" spans="1:176" x14ac:dyDescent="0.2">
      <c r="A388" s="90">
        <f t="shared" si="95"/>
        <v>43927</v>
      </c>
      <c r="B388" s="92">
        <f t="shared" ca="1" si="101"/>
        <v>1055.2553</v>
      </c>
      <c r="C388" s="92">
        <f t="shared" si="96"/>
        <v>1000</v>
      </c>
      <c r="D388" s="93">
        <f ca="1">IF(A388&lt;$B$1,VLOOKUP(A388,[1]DI!$A$4:$B$15000,2,FALSE),0)</f>
        <v>3.6500000000000005E-2</v>
      </c>
      <c r="E388" s="92">
        <f t="shared" ca="1" si="102"/>
        <v>1.4227E-4</v>
      </c>
      <c r="F388" s="94">
        <f t="shared" si="97"/>
        <v>0.98499999999999999</v>
      </c>
      <c r="G388" s="95">
        <f t="shared" ca="1" si="90"/>
        <v>1.00014013595</v>
      </c>
      <c r="H388" s="92">
        <f ca="1">TRUNC(PRODUCT(G$10:G387),15)</f>
        <v>1.0552553038188599</v>
      </c>
      <c r="I388" s="92">
        <f t="shared" si="98"/>
        <v>1</v>
      </c>
      <c r="J388" s="92">
        <f t="shared" ca="1" si="91"/>
        <v>1.0552553</v>
      </c>
      <c r="K388" s="92">
        <f t="shared" ca="1" si="92"/>
        <v>55.255299999999998</v>
      </c>
      <c r="L388" s="96">
        <f>IF(VLOOKUP(A388,$U$12:$AD$125,8)=VLOOKUP(A387,$U$12:$AD$125,8),0,VLOOKUP(A388,U$12:$AD$125,8))</f>
        <v>0</v>
      </c>
      <c r="M388" s="97">
        <f>IF(L388&gt;0,VLOOKUP(L388,T$12:$AC$125,7),0)</f>
        <v>0</v>
      </c>
      <c r="N388" s="92">
        <f t="shared" si="93"/>
        <v>0</v>
      </c>
      <c r="O388" s="92">
        <f t="shared" ca="1" si="94"/>
        <v>55.255299999999998</v>
      </c>
      <c r="P388" s="98" t="str">
        <f t="shared" si="99"/>
        <v>J=</v>
      </c>
      <c r="Q388" s="99">
        <f t="shared" si="100"/>
        <v>43936</v>
      </c>
      <c r="R388" s="11"/>
      <c r="S388" s="11"/>
      <c r="T388" s="103">
        <v>47592</v>
      </c>
      <c r="U388" s="104" t="s">
        <v>58</v>
      </c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  <c r="FR388" s="19"/>
      <c r="FS388" s="19"/>
      <c r="FT388" s="19"/>
    </row>
    <row r="389" spans="1:176" x14ac:dyDescent="0.2">
      <c r="A389" s="90">
        <f t="shared" si="95"/>
        <v>43928</v>
      </c>
      <c r="B389" s="92">
        <f t="shared" ca="1" si="101"/>
        <v>1055.40318</v>
      </c>
      <c r="C389" s="92">
        <f t="shared" si="96"/>
        <v>1000</v>
      </c>
      <c r="D389" s="93">
        <f ca="1">IF(A389&lt;$B$1,VLOOKUP(A389,[1]DI!$A$4:$B$15000,2,FALSE),0)</f>
        <v>3.6500000000000005E-2</v>
      </c>
      <c r="E389" s="92">
        <f t="shared" ca="1" si="102"/>
        <v>1.4227E-4</v>
      </c>
      <c r="F389" s="94">
        <f t="shared" si="97"/>
        <v>0.98499999999999999</v>
      </c>
      <c r="G389" s="95">
        <f t="shared" ca="1" si="90"/>
        <v>1.00014013595</v>
      </c>
      <c r="H389" s="92">
        <f ca="1">TRUNC(PRODUCT(G$10:G388),15)</f>
        <v>1.0554031830233499</v>
      </c>
      <c r="I389" s="92">
        <f t="shared" si="98"/>
        <v>1</v>
      </c>
      <c r="J389" s="92">
        <f t="shared" ca="1" si="91"/>
        <v>1.0554031800000001</v>
      </c>
      <c r="K389" s="92">
        <f t="shared" ca="1" si="92"/>
        <v>55.403179999999999</v>
      </c>
      <c r="L389" s="96">
        <f>IF(VLOOKUP(A389,$U$12:$AD$125,8)=VLOOKUP(A388,$U$12:$AD$125,8),0,VLOOKUP(A389,U$12:$AD$125,8))</f>
        <v>0</v>
      </c>
      <c r="M389" s="97">
        <f>IF(L389&gt;0,VLOOKUP(L389,T$12:$AC$125,7),0)</f>
        <v>0</v>
      </c>
      <c r="N389" s="92">
        <f t="shared" si="93"/>
        <v>0</v>
      </c>
      <c r="O389" s="92">
        <f t="shared" ca="1" si="94"/>
        <v>55.403179999999999</v>
      </c>
      <c r="P389" s="98" t="str">
        <f t="shared" si="99"/>
        <v>J=</v>
      </c>
      <c r="Q389" s="99">
        <f t="shared" si="100"/>
        <v>43936</v>
      </c>
      <c r="R389" s="11"/>
      <c r="S389" s="11"/>
      <c r="T389" s="103">
        <v>47604</v>
      </c>
      <c r="U389" s="104" t="s">
        <v>60</v>
      </c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</row>
    <row r="390" spans="1:176" x14ac:dyDescent="0.2">
      <c r="A390" s="90">
        <f t="shared" si="95"/>
        <v>43929</v>
      </c>
      <c r="B390" s="92">
        <f t="shared" ca="1" si="101"/>
        <v>1055.55108</v>
      </c>
      <c r="C390" s="92">
        <f t="shared" si="96"/>
        <v>1000</v>
      </c>
      <c r="D390" s="93">
        <f ca="1">IF(A390&lt;$B$1,VLOOKUP(A390,[1]DI!$A$4:$B$15000,2,FALSE),0)</f>
        <v>3.6500000000000005E-2</v>
      </c>
      <c r="E390" s="92">
        <f t="shared" ca="1" si="102"/>
        <v>1.4227E-4</v>
      </c>
      <c r="F390" s="94">
        <f t="shared" si="97"/>
        <v>0.98499999999999999</v>
      </c>
      <c r="G390" s="95">
        <f t="shared" ca="1" si="90"/>
        <v>1.00014013595</v>
      </c>
      <c r="H390" s="92">
        <f ca="1">TRUNC(PRODUCT(G$10:G389),15)</f>
        <v>1.0555510829510399</v>
      </c>
      <c r="I390" s="92">
        <f t="shared" si="98"/>
        <v>1</v>
      </c>
      <c r="J390" s="92">
        <f t="shared" ca="1" si="91"/>
        <v>1.0555510800000001</v>
      </c>
      <c r="K390" s="92">
        <f t="shared" ca="1" si="92"/>
        <v>55.551079999999999</v>
      </c>
      <c r="L390" s="96">
        <f>IF(VLOOKUP(A390,$U$12:$AD$125,8)=VLOOKUP(A389,$U$12:$AD$125,8),0,VLOOKUP(A390,U$12:$AD$125,8))</f>
        <v>0</v>
      </c>
      <c r="M390" s="97">
        <f>IF(L390&gt;0,VLOOKUP(L390,T$12:$AC$125,7),0)</f>
        <v>0</v>
      </c>
      <c r="N390" s="92">
        <f t="shared" si="93"/>
        <v>0</v>
      </c>
      <c r="O390" s="92">
        <f t="shared" ca="1" si="94"/>
        <v>55.551079999999999</v>
      </c>
      <c r="P390" s="98" t="str">
        <f t="shared" si="99"/>
        <v>J=</v>
      </c>
      <c r="Q390" s="99">
        <f t="shared" si="100"/>
        <v>43936</v>
      </c>
      <c r="R390" s="11"/>
      <c r="S390" s="11"/>
      <c r="T390" s="103">
        <v>47654</v>
      </c>
      <c r="U390" s="104" t="s">
        <v>59</v>
      </c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  <c r="FQ390" s="19"/>
      <c r="FR390" s="19"/>
      <c r="FS390" s="19"/>
      <c r="FT390" s="19"/>
    </row>
    <row r="391" spans="1:176" x14ac:dyDescent="0.2">
      <c r="A391" s="90">
        <f t="shared" si="95"/>
        <v>43930</v>
      </c>
      <c r="B391" s="92">
        <f t="shared" ca="1" si="101"/>
        <v>1055.6989999899999</v>
      </c>
      <c r="C391" s="92">
        <f t="shared" si="96"/>
        <v>1000</v>
      </c>
      <c r="D391" s="93">
        <f ca="1">IF(A391&lt;$B$1,VLOOKUP(A391,[1]DI!$A$4:$B$15000,2,FALSE),0)</f>
        <v>3.6500000000000005E-2</v>
      </c>
      <c r="E391" s="92">
        <f t="shared" ca="1" si="102"/>
        <v>1.4227E-4</v>
      </c>
      <c r="F391" s="94">
        <f t="shared" si="97"/>
        <v>0.98499999999999999</v>
      </c>
      <c r="G391" s="95">
        <f t="shared" ca="1" si="90"/>
        <v>1.00014013595</v>
      </c>
      <c r="H391" s="92">
        <f ca="1">TRUNC(PRODUCT(G$10:G390),15)</f>
        <v>1.0556990036048199</v>
      </c>
      <c r="I391" s="92">
        <f t="shared" si="98"/>
        <v>1</v>
      </c>
      <c r="J391" s="92">
        <f t="shared" ca="1" si="91"/>
        <v>1.0556989999999999</v>
      </c>
      <c r="K391" s="92">
        <f t="shared" ca="1" si="92"/>
        <v>55.698999989999997</v>
      </c>
      <c r="L391" s="96">
        <f>IF(VLOOKUP(A391,$U$12:$AD$125,8)=VLOOKUP(A390,$U$12:$AD$125,8),0,VLOOKUP(A391,U$12:$AD$125,8))</f>
        <v>0</v>
      </c>
      <c r="M391" s="97">
        <f>IF(L391&gt;0,VLOOKUP(L391,T$12:$AC$125,7),0)</f>
        <v>0</v>
      </c>
      <c r="N391" s="92">
        <f t="shared" si="93"/>
        <v>0</v>
      </c>
      <c r="O391" s="92">
        <f t="shared" ca="1" si="94"/>
        <v>55.698999989999997</v>
      </c>
      <c r="P391" s="98" t="str">
        <f t="shared" si="99"/>
        <v>J=</v>
      </c>
      <c r="Q391" s="99">
        <f t="shared" si="100"/>
        <v>43936</v>
      </c>
      <c r="R391" s="11"/>
      <c r="S391" s="11"/>
      <c r="T391" s="103">
        <v>47802</v>
      </c>
      <c r="U391" s="104" t="s">
        <v>62</v>
      </c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  <c r="FR391" s="19"/>
      <c r="FS391" s="19"/>
      <c r="FT391" s="19"/>
    </row>
    <row r="392" spans="1:176" x14ac:dyDescent="0.2">
      <c r="A392" s="90">
        <f t="shared" si="95"/>
        <v>43931</v>
      </c>
      <c r="B392" s="92">
        <f t="shared" ca="1" si="101"/>
        <v>1055.84693999</v>
      </c>
      <c r="C392" s="92">
        <f t="shared" si="96"/>
        <v>1000</v>
      </c>
      <c r="D392" s="93">
        <f ca="1">IF(A392&lt;$B$1,VLOOKUP(A392,[1]DI!$A$4:$B$15000,2,FALSE),0)</f>
        <v>0</v>
      </c>
      <c r="E392" s="92">
        <f t="shared" ca="1" si="102"/>
        <v>0</v>
      </c>
      <c r="F392" s="94">
        <f t="shared" si="97"/>
        <v>0.98499999999999999</v>
      </c>
      <c r="G392" s="95">
        <f t="shared" ca="1" si="90"/>
        <v>1</v>
      </c>
      <c r="H392" s="92">
        <f ca="1">TRUNC(PRODUCT(G$10:G391),15)</f>
        <v>1.05584694498761</v>
      </c>
      <c r="I392" s="92">
        <f t="shared" si="98"/>
        <v>1</v>
      </c>
      <c r="J392" s="92">
        <f t="shared" ca="1" si="91"/>
        <v>1.0558469399999999</v>
      </c>
      <c r="K392" s="92">
        <f t="shared" ca="1" si="92"/>
        <v>55.846939990000003</v>
      </c>
      <c r="L392" s="96">
        <f>IF(VLOOKUP(A392,$U$12:$AD$125,8)=VLOOKUP(A391,$U$12:$AD$125,8),0,VLOOKUP(A392,U$12:$AD$125,8))</f>
        <v>0</v>
      </c>
      <c r="M392" s="97">
        <f>IF(L392&gt;0,VLOOKUP(L392,T$12:$AC$125,7),0)</f>
        <v>0</v>
      </c>
      <c r="N392" s="92">
        <f t="shared" si="93"/>
        <v>0</v>
      </c>
      <c r="O392" s="92">
        <f t="shared" ca="1" si="94"/>
        <v>55.846939990000003</v>
      </c>
      <c r="P392" s="98" t="str">
        <f t="shared" si="99"/>
        <v>J=</v>
      </c>
      <c r="Q392" s="99">
        <f t="shared" si="100"/>
        <v>43936</v>
      </c>
      <c r="R392" s="11"/>
      <c r="S392" s="11"/>
      <c r="T392" s="103">
        <v>47842</v>
      </c>
      <c r="U392" s="104" t="s">
        <v>56</v>
      </c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  <c r="FR392" s="19"/>
      <c r="FS392" s="19"/>
      <c r="FT392" s="19"/>
    </row>
    <row r="393" spans="1:176" x14ac:dyDescent="0.2">
      <c r="A393" s="90">
        <f t="shared" si="95"/>
        <v>43932</v>
      </c>
      <c r="B393" s="92">
        <f t="shared" ca="1" si="101"/>
        <v>1055.84693999</v>
      </c>
      <c r="C393" s="92">
        <f t="shared" si="96"/>
        <v>1000</v>
      </c>
      <c r="D393" s="93">
        <f ca="1">IF(A393&lt;$B$1,VLOOKUP(A393,[1]DI!$A$4:$B$15000,2,FALSE),0)</f>
        <v>0</v>
      </c>
      <c r="E393" s="92">
        <f t="shared" ca="1" si="102"/>
        <v>0</v>
      </c>
      <c r="F393" s="94">
        <f t="shared" si="97"/>
        <v>0.98499999999999999</v>
      </c>
      <c r="G393" s="95">
        <f t="shared" ca="1" si="90"/>
        <v>1</v>
      </c>
      <c r="H393" s="92">
        <f ca="1">TRUNC(PRODUCT(G$10:G392),15)</f>
        <v>1.05584694498761</v>
      </c>
      <c r="I393" s="92">
        <f t="shared" si="98"/>
        <v>1</v>
      </c>
      <c r="J393" s="92">
        <f t="shared" ca="1" si="91"/>
        <v>1.0558469399999999</v>
      </c>
      <c r="K393" s="92">
        <f t="shared" ca="1" si="92"/>
        <v>55.846939990000003</v>
      </c>
      <c r="L393" s="96">
        <f>IF(VLOOKUP(A393,$U$12:$AD$125,8)=VLOOKUP(A392,$U$12:$AD$125,8),0,VLOOKUP(A393,U$12:$AD$125,8))</f>
        <v>0</v>
      </c>
      <c r="M393" s="97">
        <f>IF(L393&gt;0,VLOOKUP(L393,T$12:$AC$125,7),0)</f>
        <v>0</v>
      </c>
      <c r="N393" s="92">
        <f t="shared" si="93"/>
        <v>0</v>
      </c>
      <c r="O393" s="92">
        <f t="shared" ca="1" si="94"/>
        <v>55.846939990000003</v>
      </c>
      <c r="P393" s="98" t="str">
        <f t="shared" si="99"/>
        <v>J=</v>
      </c>
      <c r="Q393" s="99">
        <f t="shared" si="100"/>
        <v>43936</v>
      </c>
      <c r="R393" s="11"/>
      <c r="S393" s="11"/>
      <c r="T393" s="103">
        <v>47849</v>
      </c>
      <c r="U393" s="104" t="s">
        <v>57</v>
      </c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  <c r="FQ393" s="19"/>
      <c r="FR393" s="19"/>
      <c r="FS393" s="19"/>
      <c r="FT393" s="19"/>
    </row>
    <row r="394" spans="1:176" x14ac:dyDescent="0.2">
      <c r="A394" s="90">
        <f t="shared" si="95"/>
        <v>43933</v>
      </c>
      <c r="B394" s="92">
        <f t="shared" ca="1" si="101"/>
        <v>1055.84693999</v>
      </c>
      <c r="C394" s="92">
        <f t="shared" si="96"/>
        <v>1000</v>
      </c>
      <c r="D394" s="93">
        <f ca="1">IF(A394&lt;$B$1,VLOOKUP(A394,[1]DI!$A$4:$B$15000,2,FALSE),0)</f>
        <v>0</v>
      </c>
      <c r="E394" s="92">
        <f t="shared" ca="1" si="102"/>
        <v>0</v>
      </c>
      <c r="F394" s="94">
        <f t="shared" si="97"/>
        <v>0.98499999999999999</v>
      </c>
      <c r="G394" s="95">
        <f t="shared" ref="G394:G457" ca="1" si="103">TRUNC((1+(E394*F394)),15)</f>
        <v>1</v>
      </c>
      <c r="H394" s="92">
        <f ca="1">TRUNC(PRODUCT(G$10:G393),15)</f>
        <v>1.05584694498761</v>
      </c>
      <c r="I394" s="92">
        <f t="shared" si="98"/>
        <v>1</v>
      </c>
      <c r="J394" s="92">
        <f t="shared" ref="J394:J457" ca="1" si="104">ROUND(TRUNC(H394/I394,15),8)</f>
        <v>1.0558469399999999</v>
      </c>
      <c r="K394" s="92">
        <f t="shared" ref="K394:K457" ca="1" si="105">TRUNC((C394*(J394-1)),8)</f>
        <v>55.846939990000003</v>
      </c>
      <c r="L394" s="96">
        <f>IF(VLOOKUP(A394,$U$12:$AD$125,8)=VLOOKUP(A393,$U$12:$AD$125,8),0,VLOOKUP(A394,U$12:$AD$125,8))</f>
        <v>0</v>
      </c>
      <c r="M394" s="97">
        <f>IF(L394&gt;0,VLOOKUP(L394,T$12:$AC$125,7),0)</f>
        <v>0</v>
      </c>
      <c r="N394" s="92">
        <f t="shared" ref="N394:N457" si="106">IF(M394&gt;0,(C$10*M394),0)</f>
        <v>0</v>
      </c>
      <c r="O394" s="92">
        <f t="shared" ref="O394:O457" ca="1" si="107">(K394+N394)</f>
        <v>55.846939990000003</v>
      </c>
      <c r="P394" s="98" t="str">
        <f t="shared" si="99"/>
        <v>J=</v>
      </c>
      <c r="Q394" s="99">
        <f t="shared" si="100"/>
        <v>43936</v>
      </c>
      <c r="R394" s="11"/>
      <c r="S394" s="11"/>
      <c r="T394" s="103">
        <v>47903</v>
      </c>
      <c r="U394" s="104" t="s">
        <v>48</v>
      </c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  <c r="FR394" s="19"/>
      <c r="FS394" s="19"/>
      <c r="FT394" s="19"/>
    </row>
    <row r="395" spans="1:176" x14ac:dyDescent="0.2">
      <c r="A395" s="90">
        <f t="shared" ref="A395:A458" si="108">(A394+1)</f>
        <v>43934</v>
      </c>
      <c r="B395" s="92">
        <f t="shared" ca="1" si="101"/>
        <v>1055.84693999</v>
      </c>
      <c r="C395" s="92">
        <f t="shared" ref="C395:C458" si="109">TRUNC(C394-N394,8)</f>
        <v>1000</v>
      </c>
      <c r="D395" s="93">
        <f ca="1">IF(A395&lt;$B$1,VLOOKUP(A395,[1]DI!$A$4:$B$15000,2,FALSE),0)</f>
        <v>3.6500000000000005E-2</v>
      </c>
      <c r="E395" s="92">
        <f t="shared" ca="1" si="102"/>
        <v>1.4227E-4</v>
      </c>
      <c r="F395" s="94">
        <f t="shared" ref="F395:F458" si="110">F394</f>
        <v>0.98499999999999999</v>
      </c>
      <c r="G395" s="95">
        <f t="shared" ca="1" si="103"/>
        <v>1.00014013595</v>
      </c>
      <c r="H395" s="92">
        <f ca="1">TRUNC(PRODUCT(G$10:G394),15)</f>
        <v>1.05584694498761</v>
      </c>
      <c r="I395" s="92">
        <f t="shared" ref="I395:I458" si="111">IF(OR(L394&gt;0,L394="E"),H394,I394)</f>
        <v>1</v>
      </c>
      <c r="J395" s="92">
        <f t="shared" ca="1" si="104"/>
        <v>1.0558469399999999</v>
      </c>
      <c r="K395" s="92">
        <f t="shared" ca="1" si="105"/>
        <v>55.846939990000003</v>
      </c>
      <c r="L395" s="96">
        <f>IF(VLOOKUP(A395,$U$12:$AD$125,8)=VLOOKUP(A394,$U$12:$AD$125,8),0,VLOOKUP(A395,U$12:$AD$125,8))</f>
        <v>0</v>
      </c>
      <c r="M395" s="97">
        <f>IF(L395&gt;0,VLOOKUP(L395,T$12:$AC$125,7),0)</f>
        <v>0</v>
      </c>
      <c r="N395" s="92">
        <f t="shared" si="106"/>
        <v>0</v>
      </c>
      <c r="O395" s="92">
        <f t="shared" ca="1" si="107"/>
        <v>55.846939990000003</v>
      </c>
      <c r="P395" s="98" t="str">
        <f t="shared" ref="P395:P458" si="112">IF(L394&gt;0,VLOOKUP(A394,$U$12:$AD$125,9),P394)</f>
        <v>J=</v>
      </c>
      <c r="Q395" s="99">
        <f t="shared" ref="Q395:Q458" si="113">IF(L394&gt;0,VLOOKUP(A394,$U$12:$AD$125,10),Q394)</f>
        <v>43936</v>
      </c>
      <c r="R395" s="11"/>
      <c r="S395" s="11"/>
      <c r="T395" s="103">
        <v>47904</v>
      </c>
      <c r="U395" s="104" t="s">
        <v>48</v>
      </c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  <c r="FQ395" s="19"/>
      <c r="FR395" s="19"/>
      <c r="FS395" s="19"/>
      <c r="FT395" s="19"/>
    </row>
    <row r="396" spans="1:176" x14ac:dyDescent="0.2">
      <c r="A396" s="90">
        <f t="shared" si="108"/>
        <v>43935</v>
      </c>
      <c r="B396" s="92">
        <f t="shared" ref="B396:B459" ca="1" si="114">IF(A396&lt;=TODAY(),C396+K396,IF(AND(A396&gt;TODAY(),A396&lt;=$B$1),IF(VLOOKUP(TODAY(),$A$10:$D$5000,4,FALSE)=0,"n.d",C396+K396),"n.d"))</f>
        <v>1055.99490999</v>
      </c>
      <c r="C396" s="92">
        <f t="shared" si="109"/>
        <v>1000</v>
      </c>
      <c r="D396" s="93">
        <f ca="1">IF(A396&lt;$B$1,VLOOKUP(A396,[1]DI!$A$4:$B$15000,2,FALSE),0)</f>
        <v>3.6500000000000005E-2</v>
      </c>
      <c r="E396" s="92">
        <f t="shared" ca="1" si="102"/>
        <v>1.4227E-4</v>
      </c>
      <c r="F396" s="94">
        <f t="shared" si="110"/>
        <v>0.98499999999999999</v>
      </c>
      <c r="G396" s="95">
        <f t="shared" ca="1" si="103"/>
        <v>1.00014013595</v>
      </c>
      <c r="H396" s="92">
        <f ca="1">TRUNC(PRODUCT(G$10:G395),15)</f>
        <v>1.0559949071023</v>
      </c>
      <c r="I396" s="92">
        <f t="shared" si="111"/>
        <v>1</v>
      </c>
      <c r="J396" s="92">
        <f t="shared" ca="1" si="104"/>
        <v>1.0559949099999999</v>
      </c>
      <c r="K396" s="92">
        <f t="shared" ca="1" si="105"/>
        <v>55.994909989999996</v>
      </c>
      <c r="L396" s="96">
        <f>IF(VLOOKUP(A396,$U$12:$AD$125,8)=VLOOKUP(A395,$U$12:$AD$125,8),0,VLOOKUP(A396,U$12:$AD$125,8))</f>
        <v>0</v>
      </c>
      <c r="M396" s="97">
        <f>IF(L396&gt;0,VLOOKUP(L396,T$12:$AC$125,7),0)</f>
        <v>0</v>
      </c>
      <c r="N396" s="92">
        <f t="shared" si="106"/>
        <v>0</v>
      </c>
      <c r="O396" s="92">
        <f t="shared" ca="1" si="107"/>
        <v>55.994909989999996</v>
      </c>
      <c r="P396" s="98" t="str">
        <f t="shared" si="112"/>
        <v>J=</v>
      </c>
      <c r="Q396" s="99">
        <f t="shared" si="113"/>
        <v>43936</v>
      </c>
      <c r="R396" s="11"/>
      <c r="S396" s="11"/>
      <c r="T396" s="103">
        <v>47949</v>
      </c>
      <c r="U396" s="104" t="s">
        <v>58</v>
      </c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  <c r="FQ396" s="19"/>
      <c r="FR396" s="19"/>
      <c r="FS396" s="19"/>
      <c r="FT396" s="19"/>
    </row>
    <row r="397" spans="1:176" x14ac:dyDescent="0.2">
      <c r="A397" s="90">
        <f t="shared" si="108"/>
        <v>43936</v>
      </c>
      <c r="B397" s="92">
        <f t="shared" ca="1" si="114"/>
        <v>1056.1428900000001</v>
      </c>
      <c r="C397" s="92">
        <f t="shared" si="109"/>
        <v>1000</v>
      </c>
      <c r="D397" s="93">
        <f ca="1">IF(A397&lt;$B$1,VLOOKUP(A397,[1]DI!$A$4:$B$15000,2,FALSE),0)</f>
        <v>3.6500000000000005E-2</v>
      </c>
      <c r="E397" s="92">
        <f t="shared" ref="E397:E460" ca="1" si="115">ROUND((((1+D397)^(1/252)-1)),8)</f>
        <v>1.4227E-4</v>
      </c>
      <c r="F397" s="94">
        <f t="shared" si="110"/>
        <v>0.98499999999999999</v>
      </c>
      <c r="G397" s="95">
        <f t="shared" ca="1" si="103"/>
        <v>1.00014013595</v>
      </c>
      <c r="H397" s="92">
        <f ca="1">TRUNC(PRODUCT(G$10:G396),15)</f>
        <v>1.0561428899517999</v>
      </c>
      <c r="I397" s="92">
        <f t="shared" si="111"/>
        <v>1</v>
      </c>
      <c r="J397" s="92">
        <f t="shared" ca="1" si="104"/>
        <v>1.0561428900000001</v>
      </c>
      <c r="K397" s="92">
        <f t="shared" ca="1" si="105"/>
        <v>56.142890000000001</v>
      </c>
      <c r="L397" s="96">
        <f>IF(VLOOKUP(A397,$U$12:$AD$125,8)=VLOOKUP(A396,$U$12:$AD$125,8),0,VLOOKUP(A397,U$12:$AD$125,8))</f>
        <v>1</v>
      </c>
      <c r="M397" s="97">
        <f>IF(L397&gt;0,VLOOKUP(L397,T$12:$AC$125,7),0)</f>
        <v>0</v>
      </c>
      <c r="N397" s="92">
        <f t="shared" si="106"/>
        <v>0</v>
      </c>
      <c r="O397" s="92">
        <f t="shared" ca="1" si="107"/>
        <v>56.142890000000001</v>
      </c>
      <c r="P397" s="98" t="str">
        <f t="shared" si="112"/>
        <v>J=</v>
      </c>
      <c r="Q397" s="99">
        <f t="shared" si="113"/>
        <v>43936</v>
      </c>
      <c r="R397" s="11"/>
      <c r="S397" s="11"/>
      <c r="T397" s="103">
        <v>47959</v>
      </c>
      <c r="U397" s="104" t="s">
        <v>49</v>
      </c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</row>
    <row r="398" spans="1:176" x14ac:dyDescent="0.2">
      <c r="A398" s="90">
        <f t="shared" si="108"/>
        <v>43937</v>
      </c>
      <c r="B398" s="92">
        <f t="shared" ca="1" si="114"/>
        <v>1000.14014</v>
      </c>
      <c r="C398" s="92">
        <f t="shared" si="109"/>
        <v>1000</v>
      </c>
      <c r="D398" s="93">
        <f ca="1">IF(A398&lt;$B$1,VLOOKUP(A398,[1]DI!$A$4:$B$15000,2,FALSE),0)</f>
        <v>3.6500000000000005E-2</v>
      </c>
      <c r="E398" s="92">
        <f t="shared" ca="1" si="115"/>
        <v>1.4227E-4</v>
      </c>
      <c r="F398" s="94">
        <f t="shared" si="110"/>
        <v>0.98499999999999999</v>
      </c>
      <c r="G398" s="95">
        <f t="shared" ca="1" si="103"/>
        <v>1.00014013595</v>
      </c>
      <c r="H398" s="92">
        <f ca="1">TRUNC(PRODUCT(G$10:G397),15)</f>
        <v>1.0562908935390201</v>
      </c>
      <c r="I398" s="92">
        <f t="shared" ca="1" si="111"/>
        <v>1.0561428899517999</v>
      </c>
      <c r="J398" s="92">
        <f t="shared" ca="1" si="104"/>
        <v>1.0001401400000001</v>
      </c>
      <c r="K398" s="92">
        <f t="shared" ca="1" si="105"/>
        <v>0.14013999999999999</v>
      </c>
      <c r="L398" s="96">
        <f>IF(VLOOKUP(A398,$U$12:$AD$125,8)=VLOOKUP(A397,$U$12:$AD$125,8),0,VLOOKUP(A398,U$12:$AD$125,8))</f>
        <v>0</v>
      </c>
      <c r="M398" s="97">
        <f>IF(L398&gt;0,VLOOKUP(L398,T$12:$AC$125,7),0)</f>
        <v>0</v>
      </c>
      <c r="N398" s="92">
        <f t="shared" si="106"/>
        <v>0</v>
      </c>
      <c r="O398" s="92">
        <f t="shared" ca="1" si="107"/>
        <v>0.14013999999999999</v>
      </c>
      <c r="P398" s="98" t="str">
        <f t="shared" si="112"/>
        <v>J=</v>
      </c>
      <c r="Q398" s="99">
        <f t="shared" si="113"/>
        <v>44301</v>
      </c>
      <c r="R398" s="11"/>
      <c r="S398" s="11"/>
      <c r="T398" s="103">
        <v>47969</v>
      </c>
      <c r="U398" s="104" t="s">
        <v>60</v>
      </c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  <c r="FR398" s="19"/>
      <c r="FS398" s="19"/>
      <c r="FT398" s="19"/>
    </row>
    <row r="399" spans="1:176" x14ac:dyDescent="0.2">
      <c r="A399" s="90">
        <f t="shared" si="108"/>
        <v>43938</v>
      </c>
      <c r="B399" s="92">
        <f t="shared" ca="1" si="114"/>
        <v>1000.28029</v>
      </c>
      <c r="C399" s="92">
        <f t="shared" si="109"/>
        <v>1000</v>
      </c>
      <c r="D399" s="93">
        <f ca="1">IF(A399&lt;$B$1,VLOOKUP(A399,[1]DI!$A$4:$B$15000,2,FALSE),0)</f>
        <v>3.6500000000000005E-2</v>
      </c>
      <c r="E399" s="92">
        <f t="shared" ca="1" si="115"/>
        <v>1.4227E-4</v>
      </c>
      <c r="F399" s="94">
        <f t="shared" si="110"/>
        <v>0.98499999999999999</v>
      </c>
      <c r="G399" s="95">
        <f t="shared" ca="1" si="103"/>
        <v>1.00014013595</v>
      </c>
      <c r="H399" s="92">
        <f ca="1">TRUNC(PRODUCT(G$10:G398),15)</f>
        <v>1.0564389178668601</v>
      </c>
      <c r="I399" s="92">
        <f t="shared" ca="1" si="111"/>
        <v>1.0561428899517999</v>
      </c>
      <c r="J399" s="92">
        <f t="shared" ca="1" si="104"/>
        <v>1.0002802900000001</v>
      </c>
      <c r="K399" s="92">
        <f t="shared" ca="1" si="105"/>
        <v>0.28028999999999998</v>
      </c>
      <c r="L399" s="96">
        <f>IF(VLOOKUP(A399,$U$12:$AD$125,8)=VLOOKUP(A398,$U$12:$AD$125,8),0,VLOOKUP(A399,U$12:$AD$125,8))</f>
        <v>0</v>
      </c>
      <c r="M399" s="97">
        <f>IF(L399&gt;0,VLOOKUP(L399,T$12:$AC$125,7),0)</f>
        <v>0</v>
      </c>
      <c r="N399" s="92">
        <f t="shared" si="106"/>
        <v>0</v>
      </c>
      <c r="O399" s="92">
        <f t="shared" ca="1" si="107"/>
        <v>0.28028999999999998</v>
      </c>
      <c r="P399" s="98" t="str">
        <f t="shared" si="112"/>
        <v>J=</v>
      </c>
      <c r="Q399" s="99">
        <f t="shared" si="113"/>
        <v>44301</v>
      </c>
      <c r="R399" s="11"/>
      <c r="S399" s="11"/>
      <c r="T399" s="103">
        <v>48011</v>
      </c>
      <c r="U399" s="104" t="s">
        <v>59</v>
      </c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  <c r="FR399" s="19"/>
      <c r="FS399" s="19"/>
      <c r="FT399" s="19"/>
    </row>
    <row r="400" spans="1:176" x14ac:dyDescent="0.2">
      <c r="A400" s="90">
        <f t="shared" si="108"/>
        <v>43939</v>
      </c>
      <c r="B400" s="92">
        <f t="shared" ca="1" si="114"/>
        <v>1000.42046999</v>
      </c>
      <c r="C400" s="92">
        <f t="shared" si="109"/>
        <v>1000</v>
      </c>
      <c r="D400" s="93">
        <f ca="1">IF(A400&lt;$B$1,VLOOKUP(A400,[1]DI!$A$4:$B$15000,2,FALSE),0)</f>
        <v>0</v>
      </c>
      <c r="E400" s="92">
        <f t="shared" ca="1" si="115"/>
        <v>0</v>
      </c>
      <c r="F400" s="94">
        <f t="shared" si="110"/>
        <v>0.98499999999999999</v>
      </c>
      <c r="G400" s="95">
        <f t="shared" ca="1" si="103"/>
        <v>1</v>
      </c>
      <c r="H400" s="92">
        <f ca="1">TRUNC(PRODUCT(G$10:G399),15)</f>
        <v>1.0565869629382301</v>
      </c>
      <c r="I400" s="92">
        <f t="shared" ca="1" si="111"/>
        <v>1.0561428899517999</v>
      </c>
      <c r="J400" s="92">
        <f t="shared" ca="1" si="104"/>
        <v>1.0004204699999999</v>
      </c>
      <c r="K400" s="92">
        <f t="shared" ca="1" si="105"/>
        <v>0.42046999000000002</v>
      </c>
      <c r="L400" s="96">
        <f>IF(VLOOKUP(A400,$U$12:$AD$125,8)=VLOOKUP(A399,$U$12:$AD$125,8),0,VLOOKUP(A400,U$12:$AD$125,8))</f>
        <v>0</v>
      </c>
      <c r="M400" s="97">
        <f>IF(L400&gt;0,VLOOKUP(L400,T$12:$AC$125,7),0)</f>
        <v>0</v>
      </c>
      <c r="N400" s="92">
        <f t="shared" si="106"/>
        <v>0</v>
      </c>
      <c r="O400" s="92">
        <f t="shared" ca="1" si="107"/>
        <v>0.42046999000000002</v>
      </c>
      <c r="P400" s="98" t="str">
        <f t="shared" si="112"/>
        <v>J=</v>
      </c>
      <c r="Q400" s="99">
        <f t="shared" si="113"/>
        <v>44301</v>
      </c>
      <c r="R400" s="11"/>
      <c r="S400" s="11"/>
      <c r="T400" s="103">
        <v>48207</v>
      </c>
      <c r="U400" s="104" t="s">
        <v>56</v>
      </c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  <c r="FR400" s="19"/>
      <c r="FS400" s="19"/>
      <c r="FT400" s="19"/>
    </row>
    <row r="401" spans="1:176" x14ac:dyDescent="0.2">
      <c r="A401" s="90">
        <f t="shared" si="108"/>
        <v>43940</v>
      </c>
      <c r="B401" s="92">
        <f t="shared" ca="1" si="114"/>
        <v>1000.42046999</v>
      </c>
      <c r="C401" s="92">
        <f t="shared" si="109"/>
        <v>1000</v>
      </c>
      <c r="D401" s="93">
        <f ca="1">IF(A401&lt;$B$1,VLOOKUP(A401,[1]DI!$A$4:$B$15000,2,FALSE),0)</f>
        <v>0</v>
      </c>
      <c r="E401" s="92">
        <f t="shared" ca="1" si="115"/>
        <v>0</v>
      </c>
      <c r="F401" s="94">
        <f t="shared" si="110"/>
        <v>0.98499999999999999</v>
      </c>
      <c r="G401" s="95">
        <f t="shared" ca="1" si="103"/>
        <v>1</v>
      </c>
      <c r="H401" s="92">
        <f ca="1">TRUNC(PRODUCT(G$10:G400),15)</f>
        <v>1.0565869629382301</v>
      </c>
      <c r="I401" s="92">
        <f t="shared" ca="1" si="111"/>
        <v>1.0561428899517999</v>
      </c>
      <c r="J401" s="92">
        <f t="shared" ca="1" si="104"/>
        <v>1.0004204699999999</v>
      </c>
      <c r="K401" s="92">
        <f t="shared" ca="1" si="105"/>
        <v>0.42046999000000002</v>
      </c>
      <c r="L401" s="96">
        <f>IF(VLOOKUP(A401,$U$12:$AD$125,8)=VLOOKUP(A400,$U$12:$AD$125,8),0,VLOOKUP(A401,U$12:$AD$125,8))</f>
        <v>0</v>
      </c>
      <c r="M401" s="97">
        <f>IF(L401&gt;0,VLOOKUP(L401,T$12:$AC$125,7),0)</f>
        <v>0</v>
      </c>
      <c r="N401" s="92">
        <f t="shared" si="106"/>
        <v>0</v>
      </c>
      <c r="O401" s="92">
        <f t="shared" ca="1" si="107"/>
        <v>0.42046999000000002</v>
      </c>
      <c r="P401" s="98" t="str">
        <f t="shared" si="112"/>
        <v>J=</v>
      </c>
      <c r="Q401" s="99">
        <f t="shared" si="113"/>
        <v>44301</v>
      </c>
      <c r="R401" s="11"/>
      <c r="S401" s="11"/>
      <c r="T401" s="103">
        <v>48214</v>
      </c>
      <c r="U401" s="104" t="s">
        <v>57</v>
      </c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  <c r="FQ401" s="19"/>
      <c r="FR401" s="19"/>
      <c r="FS401" s="19"/>
      <c r="FT401" s="19"/>
    </row>
    <row r="402" spans="1:176" x14ac:dyDescent="0.2">
      <c r="A402" s="90">
        <f t="shared" si="108"/>
        <v>43941</v>
      </c>
      <c r="B402" s="92">
        <f t="shared" ca="1" si="114"/>
        <v>1000.42046999</v>
      </c>
      <c r="C402" s="92">
        <f t="shared" si="109"/>
        <v>1000</v>
      </c>
      <c r="D402" s="93">
        <f ca="1">IF(A402&lt;$B$1,VLOOKUP(A402,[1]DI!$A$4:$B$15000,2,FALSE),0)</f>
        <v>3.6500000000000005E-2</v>
      </c>
      <c r="E402" s="92">
        <f t="shared" ca="1" si="115"/>
        <v>1.4227E-4</v>
      </c>
      <c r="F402" s="94">
        <f t="shared" si="110"/>
        <v>0.98499999999999999</v>
      </c>
      <c r="G402" s="95">
        <f t="shared" ca="1" si="103"/>
        <v>1.00014013595</v>
      </c>
      <c r="H402" s="92">
        <f ca="1">TRUNC(PRODUCT(G$10:G401),15)</f>
        <v>1.0565869629382301</v>
      </c>
      <c r="I402" s="92">
        <f t="shared" ca="1" si="111"/>
        <v>1.0561428899517999</v>
      </c>
      <c r="J402" s="92">
        <f t="shared" ca="1" si="104"/>
        <v>1.0004204699999999</v>
      </c>
      <c r="K402" s="92">
        <f t="shared" ca="1" si="105"/>
        <v>0.42046999000000002</v>
      </c>
      <c r="L402" s="96">
        <f>IF(VLOOKUP(A402,$U$12:$AD$125,8)=VLOOKUP(A401,$U$12:$AD$125,8),0,VLOOKUP(A402,U$12:$AD$125,8))</f>
        <v>0</v>
      </c>
      <c r="M402" s="97">
        <f>IF(L402&gt;0,VLOOKUP(L402,T$12:$AC$125,7),0)</f>
        <v>0</v>
      </c>
      <c r="N402" s="92">
        <f t="shared" si="106"/>
        <v>0</v>
      </c>
      <c r="O402" s="92">
        <f t="shared" ca="1" si="107"/>
        <v>0.42046999000000002</v>
      </c>
      <c r="P402" s="98" t="str">
        <f t="shared" si="112"/>
        <v>J=</v>
      </c>
      <c r="Q402" s="99">
        <f t="shared" si="113"/>
        <v>44301</v>
      </c>
      <c r="R402" s="11"/>
      <c r="S402" s="11"/>
      <c r="T402" s="103">
        <v>48253</v>
      </c>
      <c r="U402" s="104" t="s">
        <v>48</v>
      </c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  <c r="FR402" s="19"/>
      <c r="FS402" s="19"/>
      <c r="FT402" s="19"/>
    </row>
    <row r="403" spans="1:176" x14ac:dyDescent="0.2">
      <c r="A403" s="90">
        <f t="shared" si="108"/>
        <v>43942</v>
      </c>
      <c r="B403" s="92">
        <f t="shared" ca="1" si="114"/>
        <v>1000.56066</v>
      </c>
      <c r="C403" s="92">
        <f t="shared" si="109"/>
        <v>1000</v>
      </c>
      <c r="D403" s="93">
        <f ca="1">IF(A403&lt;$B$1,VLOOKUP(A403,[1]DI!$A$4:$B$15000,2,FALSE),0)</f>
        <v>0</v>
      </c>
      <c r="E403" s="92">
        <f t="shared" ca="1" si="115"/>
        <v>0</v>
      </c>
      <c r="F403" s="94">
        <f t="shared" si="110"/>
        <v>0.98499999999999999</v>
      </c>
      <c r="G403" s="95">
        <f t="shared" ca="1" si="103"/>
        <v>1</v>
      </c>
      <c r="H403" s="92">
        <f ca="1">TRUNC(PRODUCT(G$10:G402),15)</f>
        <v>1.05673502875604</v>
      </c>
      <c r="I403" s="92">
        <f t="shared" ca="1" si="111"/>
        <v>1.0561428899517999</v>
      </c>
      <c r="J403" s="92">
        <f t="shared" ca="1" si="104"/>
        <v>1.0005606600000001</v>
      </c>
      <c r="K403" s="92">
        <f t="shared" ca="1" si="105"/>
        <v>0.56066000000000005</v>
      </c>
      <c r="L403" s="96">
        <f>IF(VLOOKUP(A403,$U$12:$AD$125,8)=VLOOKUP(A402,$U$12:$AD$125,8),0,VLOOKUP(A403,U$12:$AD$125,8))</f>
        <v>0</v>
      </c>
      <c r="M403" s="97">
        <f>IF(L403&gt;0,VLOOKUP(L403,T$12:$AC$125,7),0)</f>
        <v>0</v>
      </c>
      <c r="N403" s="92">
        <f t="shared" si="106"/>
        <v>0</v>
      </c>
      <c r="O403" s="92">
        <f t="shared" ca="1" si="107"/>
        <v>0.56066000000000005</v>
      </c>
      <c r="P403" s="98" t="str">
        <f t="shared" si="112"/>
        <v>J=</v>
      </c>
      <c r="Q403" s="99">
        <f t="shared" si="113"/>
        <v>44301</v>
      </c>
      <c r="R403" s="11"/>
      <c r="S403" s="11"/>
      <c r="T403" s="103">
        <v>48254</v>
      </c>
      <c r="U403" s="104" t="s">
        <v>48</v>
      </c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  <c r="FR403" s="19"/>
      <c r="FS403" s="19"/>
      <c r="FT403" s="19"/>
    </row>
    <row r="404" spans="1:176" x14ac:dyDescent="0.2">
      <c r="A404" s="90">
        <f t="shared" si="108"/>
        <v>43943</v>
      </c>
      <c r="B404" s="92">
        <f t="shared" ca="1" si="114"/>
        <v>1000.56066</v>
      </c>
      <c r="C404" s="92">
        <f t="shared" si="109"/>
        <v>1000</v>
      </c>
      <c r="D404" s="93">
        <f ca="1">IF(A404&lt;$B$1,VLOOKUP(A404,[1]DI!$A$4:$B$15000,2,FALSE),0)</f>
        <v>3.6500000000000005E-2</v>
      </c>
      <c r="E404" s="92">
        <f t="shared" ca="1" si="115"/>
        <v>1.4227E-4</v>
      </c>
      <c r="F404" s="94">
        <f t="shared" si="110"/>
        <v>0.98499999999999999</v>
      </c>
      <c r="G404" s="95">
        <f t="shared" ca="1" si="103"/>
        <v>1.00014013595</v>
      </c>
      <c r="H404" s="92">
        <f ca="1">TRUNC(PRODUCT(G$10:G403),15)</f>
        <v>1.05673502875604</v>
      </c>
      <c r="I404" s="92">
        <f t="shared" ca="1" si="111"/>
        <v>1.0561428899517999</v>
      </c>
      <c r="J404" s="92">
        <f t="shared" ca="1" si="104"/>
        <v>1.0005606600000001</v>
      </c>
      <c r="K404" s="92">
        <f t="shared" ca="1" si="105"/>
        <v>0.56066000000000005</v>
      </c>
      <c r="L404" s="96">
        <f>IF(VLOOKUP(A404,$U$12:$AD$125,8)=VLOOKUP(A403,$U$12:$AD$125,8),0,VLOOKUP(A404,U$12:$AD$125,8))</f>
        <v>0</v>
      </c>
      <c r="M404" s="97">
        <f>IF(L404&gt;0,VLOOKUP(L404,T$12:$AC$125,7),0)</f>
        <v>0</v>
      </c>
      <c r="N404" s="92">
        <f t="shared" si="106"/>
        <v>0</v>
      </c>
      <c r="O404" s="92">
        <f t="shared" ca="1" si="107"/>
        <v>0.56066000000000005</v>
      </c>
      <c r="P404" s="98" t="str">
        <f t="shared" si="112"/>
        <v>J=</v>
      </c>
      <c r="Q404" s="99">
        <f t="shared" si="113"/>
        <v>44301</v>
      </c>
      <c r="R404" s="11"/>
      <c r="S404" s="11"/>
      <c r="T404" s="103">
        <v>48299</v>
      </c>
      <c r="U404" s="104" t="s">
        <v>58</v>
      </c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  <c r="FQ404" s="19"/>
      <c r="FR404" s="19"/>
      <c r="FS404" s="19"/>
      <c r="FT404" s="19"/>
    </row>
    <row r="405" spans="1:176" x14ac:dyDescent="0.2">
      <c r="A405" s="90">
        <f t="shared" si="108"/>
        <v>43944</v>
      </c>
      <c r="B405" s="92">
        <f t="shared" ca="1" si="114"/>
        <v>1000.70087999</v>
      </c>
      <c r="C405" s="92">
        <f t="shared" si="109"/>
        <v>1000</v>
      </c>
      <c r="D405" s="93">
        <f ca="1">IF(A405&lt;$B$1,VLOOKUP(A405,[1]DI!$A$4:$B$15000,2,FALSE),0)</f>
        <v>3.6500000000000005E-2</v>
      </c>
      <c r="E405" s="92">
        <f t="shared" ca="1" si="115"/>
        <v>1.4227E-4</v>
      </c>
      <c r="F405" s="94">
        <f t="shared" si="110"/>
        <v>0.98499999999999999</v>
      </c>
      <c r="G405" s="95">
        <f t="shared" ca="1" si="103"/>
        <v>1.00014013595</v>
      </c>
      <c r="H405" s="92">
        <f ca="1">TRUNC(PRODUCT(G$10:G404),15)</f>
        <v>1.0568831153231999</v>
      </c>
      <c r="I405" s="92">
        <f t="shared" ca="1" si="111"/>
        <v>1.0561428899517999</v>
      </c>
      <c r="J405" s="92">
        <f t="shared" ca="1" si="104"/>
        <v>1.0007008799999999</v>
      </c>
      <c r="K405" s="92">
        <f t="shared" ca="1" si="105"/>
        <v>0.70087999000000001</v>
      </c>
      <c r="L405" s="96">
        <f>IF(VLOOKUP(A405,$U$12:$AD$125,8)=VLOOKUP(A404,$U$12:$AD$125,8),0,VLOOKUP(A405,U$12:$AD$125,8))</f>
        <v>0</v>
      </c>
      <c r="M405" s="97">
        <f>IF(L405&gt;0,VLOOKUP(L405,T$12:$AC$125,7),0)</f>
        <v>0</v>
      </c>
      <c r="N405" s="92">
        <f t="shared" si="106"/>
        <v>0</v>
      </c>
      <c r="O405" s="92">
        <f t="shared" ca="1" si="107"/>
        <v>0.70087999000000001</v>
      </c>
      <c r="P405" s="98" t="str">
        <f t="shared" si="112"/>
        <v>J=</v>
      </c>
      <c r="Q405" s="99">
        <f t="shared" si="113"/>
        <v>44301</v>
      </c>
      <c r="R405" s="11"/>
      <c r="S405" s="11"/>
      <c r="T405" s="103">
        <v>48325</v>
      </c>
      <c r="U405" s="104" t="s">
        <v>49</v>
      </c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</row>
    <row r="406" spans="1:176" x14ac:dyDescent="0.2">
      <c r="A406" s="90">
        <f t="shared" si="108"/>
        <v>43945</v>
      </c>
      <c r="B406" s="92">
        <f t="shared" ca="1" si="114"/>
        <v>1000.84111</v>
      </c>
      <c r="C406" s="92">
        <f t="shared" si="109"/>
        <v>1000</v>
      </c>
      <c r="D406" s="93">
        <f ca="1">IF(A406&lt;$B$1,VLOOKUP(A406,[1]DI!$A$4:$B$15000,2,FALSE),0)</f>
        <v>3.6500000000000005E-2</v>
      </c>
      <c r="E406" s="92">
        <f t="shared" ca="1" si="115"/>
        <v>1.4227E-4</v>
      </c>
      <c r="F406" s="94">
        <f t="shared" si="110"/>
        <v>0.98499999999999999</v>
      </c>
      <c r="G406" s="95">
        <f t="shared" ca="1" si="103"/>
        <v>1.00014013595</v>
      </c>
      <c r="H406" s="92">
        <f ca="1">TRUNC(PRODUCT(G$10:G405),15)</f>
        <v>1.0570312226426</v>
      </c>
      <c r="I406" s="92">
        <f t="shared" ca="1" si="111"/>
        <v>1.0561428899517999</v>
      </c>
      <c r="J406" s="92">
        <f t="shared" ca="1" si="104"/>
        <v>1.0008411100000001</v>
      </c>
      <c r="K406" s="92">
        <f t="shared" ca="1" si="105"/>
        <v>0.84111000000000002</v>
      </c>
      <c r="L406" s="96">
        <f>IF(VLOOKUP(A406,$U$12:$AD$125,8)=VLOOKUP(A405,$U$12:$AD$125,8),0,VLOOKUP(A406,U$12:$AD$125,8))</f>
        <v>0</v>
      </c>
      <c r="M406" s="97">
        <f>IF(L406&gt;0,VLOOKUP(L406,T$12:$AC$125,7),0)</f>
        <v>0</v>
      </c>
      <c r="N406" s="92">
        <f t="shared" si="106"/>
        <v>0</v>
      </c>
      <c r="O406" s="92">
        <f t="shared" ca="1" si="107"/>
        <v>0.84111000000000002</v>
      </c>
      <c r="P406" s="98" t="str">
        <f t="shared" si="112"/>
        <v>J=</v>
      </c>
      <c r="Q406" s="99">
        <f t="shared" si="113"/>
        <v>44301</v>
      </c>
      <c r="R406" s="11"/>
      <c r="S406" s="11"/>
      <c r="T406" s="103">
        <v>48361</v>
      </c>
      <c r="U406" s="104" t="s">
        <v>59</v>
      </c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  <c r="FR406" s="19"/>
      <c r="FS406" s="19"/>
      <c r="FT406" s="19"/>
    </row>
    <row r="407" spans="1:176" x14ac:dyDescent="0.2">
      <c r="A407" s="90">
        <f t="shared" si="108"/>
        <v>43946</v>
      </c>
      <c r="B407" s="92">
        <f t="shared" ca="1" si="114"/>
        <v>1000.98135999</v>
      </c>
      <c r="C407" s="92">
        <f t="shared" si="109"/>
        <v>1000</v>
      </c>
      <c r="D407" s="93">
        <f ca="1">IF(A407&lt;$B$1,VLOOKUP(A407,[1]DI!$A$4:$B$15000,2,FALSE),0)</f>
        <v>0</v>
      </c>
      <c r="E407" s="92">
        <f t="shared" ca="1" si="115"/>
        <v>0</v>
      </c>
      <c r="F407" s="94">
        <f t="shared" si="110"/>
        <v>0.98499999999999999</v>
      </c>
      <c r="G407" s="95">
        <f t="shared" ca="1" si="103"/>
        <v>1</v>
      </c>
      <c r="H407" s="92">
        <f ca="1">TRUNC(PRODUCT(G$10:G406),15)</f>
        <v>1.0571793507171601</v>
      </c>
      <c r="I407" s="92">
        <f t="shared" ca="1" si="111"/>
        <v>1.0561428899517999</v>
      </c>
      <c r="J407" s="92">
        <f t="shared" ca="1" si="104"/>
        <v>1.0009813599999999</v>
      </c>
      <c r="K407" s="92">
        <f t="shared" ca="1" si="105"/>
        <v>0.98135998999999996</v>
      </c>
      <c r="L407" s="96">
        <f>IF(VLOOKUP(A407,$U$12:$AD$125,8)=VLOOKUP(A406,$U$12:$AD$125,8),0,VLOOKUP(A407,U$12:$AD$125,8))</f>
        <v>0</v>
      </c>
      <c r="M407" s="97">
        <f>IF(L407&gt;0,VLOOKUP(L407,T$12:$AC$125,7),0)</f>
        <v>0</v>
      </c>
      <c r="N407" s="92">
        <f t="shared" si="106"/>
        <v>0</v>
      </c>
      <c r="O407" s="92">
        <f t="shared" ca="1" si="107"/>
        <v>0.98135998999999996</v>
      </c>
      <c r="P407" s="98" t="str">
        <f t="shared" si="112"/>
        <v>J=</v>
      </c>
      <c r="Q407" s="99">
        <f t="shared" si="113"/>
        <v>44301</v>
      </c>
      <c r="R407" s="11"/>
      <c r="S407" s="11"/>
      <c r="T407" s="103">
        <v>48464</v>
      </c>
      <c r="U407" s="104" t="s">
        <v>53</v>
      </c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  <c r="FR407" s="19"/>
      <c r="FS407" s="19"/>
      <c r="FT407" s="19"/>
    </row>
    <row r="408" spans="1:176" x14ac:dyDescent="0.2">
      <c r="A408" s="90">
        <f t="shared" si="108"/>
        <v>43947</v>
      </c>
      <c r="B408" s="92">
        <f t="shared" ca="1" si="114"/>
        <v>1000.98135999</v>
      </c>
      <c r="C408" s="92">
        <f t="shared" si="109"/>
        <v>1000</v>
      </c>
      <c r="D408" s="93">
        <f ca="1">IF(A408&lt;$B$1,VLOOKUP(A408,[1]DI!$A$4:$B$15000,2,FALSE),0)</f>
        <v>0</v>
      </c>
      <c r="E408" s="92">
        <f t="shared" ca="1" si="115"/>
        <v>0</v>
      </c>
      <c r="F408" s="94">
        <f t="shared" si="110"/>
        <v>0.98499999999999999</v>
      </c>
      <c r="G408" s="95">
        <f t="shared" ca="1" si="103"/>
        <v>1</v>
      </c>
      <c r="H408" s="92">
        <f ca="1">TRUNC(PRODUCT(G$10:G407),15)</f>
        <v>1.0571793507171601</v>
      </c>
      <c r="I408" s="92">
        <f t="shared" ca="1" si="111"/>
        <v>1.0561428899517999</v>
      </c>
      <c r="J408" s="92">
        <f t="shared" ca="1" si="104"/>
        <v>1.0009813599999999</v>
      </c>
      <c r="K408" s="92">
        <f t="shared" ca="1" si="105"/>
        <v>0.98135998999999996</v>
      </c>
      <c r="L408" s="96">
        <f>IF(VLOOKUP(A408,$U$12:$AD$125,8)=VLOOKUP(A407,$U$12:$AD$125,8),0,VLOOKUP(A408,U$12:$AD$125,8))</f>
        <v>0</v>
      </c>
      <c r="M408" s="97">
        <f>IF(L408&gt;0,VLOOKUP(L408,T$12:$AC$125,7),0)</f>
        <v>0</v>
      </c>
      <c r="N408" s="92">
        <f t="shared" si="106"/>
        <v>0</v>
      </c>
      <c r="O408" s="92">
        <f t="shared" ca="1" si="107"/>
        <v>0.98135998999999996</v>
      </c>
      <c r="P408" s="98" t="str">
        <f t="shared" si="112"/>
        <v>J=</v>
      </c>
      <c r="Q408" s="99">
        <f t="shared" si="113"/>
        <v>44301</v>
      </c>
      <c r="R408" s="11"/>
      <c r="S408" s="11"/>
      <c r="T408" s="103">
        <v>48499</v>
      </c>
      <c r="U408" s="105" t="s">
        <v>50</v>
      </c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  <c r="FR408" s="19"/>
      <c r="FS408" s="19"/>
      <c r="FT408" s="19"/>
    </row>
    <row r="409" spans="1:176" x14ac:dyDescent="0.2">
      <c r="A409" s="90">
        <f t="shared" si="108"/>
        <v>43948</v>
      </c>
      <c r="B409" s="92">
        <f t="shared" ca="1" si="114"/>
        <v>1000.98135999</v>
      </c>
      <c r="C409" s="92">
        <f t="shared" si="109"/>
        <v>1000</v>
      </c>
      <c r="D409" s="93">
        <f ca="1">IF(A409&lt;$B$1,VLOOKUP(A409,[1]DI!$A$4:$B$15000,2,FALSE),0)</f>
        <v>3.6500000000000005E-2</v>
      </c>
      <c r="E409" s="92">
        <f t="shared" ca="1" si="115"/>
        <v>1.4227E-4</v>
      </c>
      <c r="F409" s="94">
        <f t="shared" si="110"/>
        <v>0.98499999999999999</v>
      </c>
      <c r="G409" s="95">
        <f t="shared" ca="1" si="103"/>
        <v>1.00014013595</v>
      </c>
      <c r="H409" s="92">
        <f ca="1">TRUNC(PRODUCT(G$10:G408),15)</f>
        <v>1.0571793507171601</v>
      </c>
      <c r="I409" s="92">
        <f t="shared" ca="1" si="111"/>
        <v>1.0561428899517999</v>
      </c>
      <c r="J409" s="92">
        <f t="shared" ca="1" si="104"/>
        <v>1.0009813599999999</v>
      </c>
      <c r="K409" s="92">
        <f t="shared" ca="1" si="105"/>
        <v>0.98135998999999996</v>
      </c>
      <c r="L409" s="96">
        <f>IF(VLOOKUP(A409,$U$12:$AD$125,8)=VLOOKUP(A408,$U$12:$AD$125,8),0,VLOOKUP(A409,U$12:$AD$125,8))</f>
        <v>0</v>
      </c>
      <c r="M409" s="97">
        <f>IF(L409&gt;0,VLOOKUP(L409,T$12:$AC$125,7),0)</f>
        <v>0</v>
      </c>
      <c r="N409" s="92">
        <f t="shared" si="106"/>
        <v>0</v>
      </c>
      <c r="O409" s="92">
        <f t="shared" ca="1" si="107"/>
        <v>0.98135998999999996</v>
      </c>
      <c r="P409" s="98" t="str">
        <f t="shared" si="112"/>
        <v>J=</v>
      </c>
      <c r="Q409" s="99">
        <f t="shared" si="113"/>
        <v>44301</v>
      </c>
      <c r="R409" s="11"/>
      <c r="S409" s="11"/>
      <c r="T409" s="103">
        <v>48520</v>
      </c>
      <c r="U409" s="104" t="s">
        <v>54</v>
      </c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</row>
    <row r="410" spans="1:176" x14ac:dyDescent="0.2">
      <c r="A410" s="90">
        <f t="shared" si="108"/>
        <v>43949</v>
      </c>
      <c r="B410" s="92">
        <f t="shared" ca="1" si="114"/>
        <v>1001.12164</v>
      </c>
      <c r="C410" s="92">
        <f t="shared" si="109"/>
        <v>1000</v>
      </c>
      <c r="D410" s="93">
        <f ca="1">IF(A410&lt;$B$1,VLOOKUP(A410,[1]DI!$A$4:$B$15000,2,FALSE),0)</f>
        <v>3.6500000000000005E-2</v>
      </c>
      <c r="E410" s="92">
        <f t="shared" ca="1" si="115"/>
        <v>1.4227E-4</v>
      </c>
      <c r="F410" s="94">
        <f t="shared" si="110"/>
        <v>0.98499999999999999</v>
      </c>
      <c r="G410" s="95">
        <f t="shared" ca="1" si="103"/>
        <v>1.00014013595</v>
      </c>
      <c r="H410" s="92">
        <f ca="1">TRUNC(PRODUCT(G$10:G409),15)</f>
        <v>1.0573274995498001</v>
      </c>
      <c r="I410" s="92">
        <f t="shared" ca="1" si="111"/>
        <v>1.0561428899517999</v>
      </c>
      <c r="J410" s="92">
        <f t="shared" ca="1" si="104"/>
        <v>1.00112164</v>
      </c>
      <c r="K410" s="92">
        <f t="shared" ca="1" si="105"/>
        <v>1.12164</v>
      </c>
      <c r="L410" s="96">
        <f>IF(VLOOKUP(A410,$U$12:$AD$125,8)=VLOOKUP(A409,$U$12:$AD$125,8),0,VLOOKUP(A410,U$12:$AD$125,8))</f>
        <v>0</v>
      </c>
      <c r="M410" s="97">
        <f>IF(L410&gt;0,VLOOKUP(L410,T$12:$AC$125,7),0)</f>
        <v>0</v>
      </c>
      <c r="N410" s="92">
        <f t="shared" si="106"/>
        <v>0</v>
      </c>
      <c r="O410" s="92">
        <f t="shared" ca="1" si="107"/>
        <v>1.12164</v>
      </c>
      <c r="P410" s="98" t="str">
        <f t="shared" si="112"/>
        <v>J=</v>
      </c>
      <c r="Q410" s="99">
        <f t="shared" si="113"/>
        <v>44301</v>
      </c>
      <c r="R410" s="11"/>
      <c r="S410" s="11"/>
      <c r="T410" s="103">
        <v>48533</v>
      </c>
      <c r="U410" s="104" t="s">
        <v>62</v>
      </c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  <c r="FR410" s="19"/>
      <c r="FS410" s="19"/>
      <c r="FT410" s="19"/>
    </row>
    <row r="411" spans="1:176" x14ac:dyDescent="0.2">
      <c r="A411" s="90">
        <f t="shared" si="108"/>
        <v>43950</v>
      </c>
      <c r="B411" s="92">
        <f t="shared" ca="1" si="114"/>
        <v>1001.26193</v>
      </c>
      <c r="C411" s="92">
        <f t="shared" si="109"/>
        <v>1000</v>
      </c>
      <c r="D411" s="93">
        <f ca="1">IF(A411&lt;$B$1,VLOOKUP(A411,[1]DI!$A$4:$B$15000,2,FALSE),0)</f>
        <v>3.6500000000000005E-2</v>
      </c>
      <c r="E411" s="92">
        <f t="shared" ca="1" si="115"/>
        <v>1.4227E-4</v>
      </c>
      <c r="F411" s="94">
        <f t="shared" si="110"/>
        <v>0.98499999999999999</v>
      </c>
      <c r="G411" s="95">
        <f t="shared" ca="1" si="103"/>
        <v>1.00014013595</v>
      </c>
      <c r="H411" s="92">
        <f ca="1">TRUNC(PRODUCT(G$10:G410),15)</f>
        <v>1.05747566914341</v>
      </c>
      <c r="I411" s="92">
        <f t="shared" ca="1" si="111"/>
        <v>1.0561428899517999</v>
      </c>
      <c r="J411" s="92">
        <f t="shared" ca="1" si="104"/>
        <v>1.0012619300000001</v>
      </c>
      <c r="K411" s="92">
        <f t="shared" ca="1" si="105"/>
        <v>1.26193</v>
      </c>
      <c r="L411" s="96">
        <f>IF(VLOOKUP(A411,$U$12:$AD$125,8)=VLOOKUP(A410,$U$12:$AD$125,8),0,VLOOKUP(A411,U$12:$AD$125,8))</f>
        <v>0</v>
      </c>
      <c r="M411" s="97">
        <f>IF(L411&gt;0,VLOOKUP(L411,T$12:$AC$125,7),0)</f>
        <v>0</v>
      </c>
      <c r="N411" s="92">
        <f t="shared" si="106"/>
        <v>0</v>
      </c>
      <c r="O411" s="92">
        <f t="shared" ca="1" si="107"/>
        <v>1.26193</v>
      </c>
      <c r="P411" s="98" t="str">
        <f t="shared" si="112"/>
        <v>J=</v>
      </c>
      <c r="Q411" s="99">
        <f t="shared" si="113"/>
        <v>44301</v>
      </c>
      <c r="R411" s="11"/>
      <c r="S411" s="11"/>
      <c r="T411" s="103">
        <v>48638</v>
      </c>
      <c r="U411" s="104" t="s">
        <v>48</v>
      </c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  <c r="FR411" s="19"/>
      <c r="FS411" s="19"/>
      <c r="FT411" s="19"/>
    </row>
    <row r="412" spans="1:176" x14ac:dyDescent="0.2">
      <c r="A412" s="90">
        <f t="shared" si="108"/>
        <v>43951</v>
      </c>
      <c r="B412" s="92">
        <f t="shared" ca="1" si="114"/>
        <v>1001.40224</v>
      </c>
      <c r="C412" s="92">
        <f t="shared" si="109"/>
        <v>1000</v>
      </c>
      <c r="D412" s="93">
        <f ca="1">IF(A412&lt;$B$1,VLOOKUP(A412,[1]DI!$A$4:$B$15000,2,FALSE),0)</f>
        <v>3.6500000000000005E-2</v>
      </c>
      <c r="E412" s="92">
        <f t="shared" ca="1" si="115"/>
        <v>1.4227E-4</v>
      </c>
      <c r="F412" s="94">
        <f t="shared" si="110"/>
        <v>0.98499999999999999</v>
      </c>
      <c r="G412" s="95">
        <f t="shared" ca="1" si="103"/>
        <v>1.00014013595</v>
      </c>
      <c r="H412" s="92">
        <f ca="1">TRUNC(PRODUCT(G$10:G411),15)</f>
        <v>1.05762385950091</v>
      </c>
      <c r="I412" s="92">
        <f t="shared" ca="1" si="111"/>
        <v>1.0561428899517999</v>
      </c>
      <c r="J412" s="92">
        <f t="shared" ca="1" si="104"/>
        <v>1.00140224</v>
      </c>
      <c r="K412" s="92">
        <f t="shared" ca="1" si="105"/>
        <v>1.4022399999999999</v>
      </c>
      <c r="L412" s="96">
        <f>IF(VLOOKUP(A412,$U$12:$AD$125,8)=VLOOKUP(A411,$U$12:$AD$125,8),0,VLOOKUP(A412,U$12:$AD$125,8))</f>
        <v>0</v>
      </c>
      <c r="M412" s="97">
        <f>IF(L412&gt;0,VLOOKUP(L412,T$12:$AC$125,7),0)</f>
        <v>0</v>
      </c>
      <c r="N412" s="92">
        <f t="shared" si="106"/>
        <v>0</v>
      </c>
      <c r="O412" s="92">
        <f t="shared" ca="1" si="107"/>
        <v>1.4022399999999999</v>
      </c>
      <c r="P412" s="98" t="str">
        <f t="shared" si="112"/>
        <v>J=</v>
      </c>
      <c r="Q412" s="99">
        <f t="shared" si="113"/>
        <v>44301</v>
      </c>
      <c r="R412" s="11"/>
      <c r="S412" s="11"/>
      <c r="T412" s="103">
        <v>48639</v>
      </c>
      <c r="U412" s="104" t="s">
        <v>48</v>
      </c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  <c r="FQ412" s="19"/>
      <c r="FR412" s="19"/>
      <c r="FS412" s="19"/>
      <c r="FT412" s="19"/>
    </row>
    <row r="413" spans="1:176" x14ac:dyDescent="0.2">
      <c r="A413" s="90">
        <f t="shared" si="108"/>
        <v>43952</v>
      </c>
      <c r="B413" s="92">
        <f t="shared" ca="1" si="114"/>
        <v>1001.54257999</v>
      </c>
      <c r="C413" s="92">
        <f t="shared" si="109"/>
        <v>1000</v>
      </c>
      <c r="D413" s="93">
        <f ca="1">IF(A413&lt;$B$1,VLOOKUP(A413,[1]DI!$A$4:$B$15000,2,FALSE),0)</f>
        <v>0</v>
      </c>
      <c r="E413" s="92">
        <f t="shared" ca="1" si="115"/>
        <v>0</v>
      </c>
      <c r="F413" s="94">
        <f t="shared" si="110"/>
        <v>0.98499999999999999</v>
      </c>
      <c r="G413" s="95">
        <f t="shared" ca="1" si="103"/>
        <v>1</v>
      </c>
      <c r="H413" s="92">
        <f ca="1">TRUNC(PRODUCT(G$10:G412),15)</f>
        <v>1.0577720706252001</v>
      </c>
      <c r="I413" s="92">
        <f t="shared" ca="1" si="111"/>
        <v>1.0561428899517999</v>
      </c>
      <c r="J413" s="92">
        <f t="shared" ca="1" si="104"/>
        <v>1.00154258</v>
      </c>
      <c r="K413" s="92">
        <f t="shared" ca="1" si="105"/>
        <v>1.5425799899999999</v>
      </c>
      <c r="L413" s="96">
        <f>IF(VLOOKUP(A413,$U$12:$AD$125,8)=VLOOKUP(A412,$U$12:$AD$125,8),0,VLOOKUP(A413,U$12:$AD$125,8))</f>
        <v>0</v>
      </c>
      <c r="M413" s="97">
        <f>IF(L413&gt;0,VLOOKUP(L413,T$12:$AC$125,7),0)</f>
        <v>0</v>
      </c>
      <c r="N413" s="92">
        <f t="shared" si="106"/>
        <v>0</v>
      </c>
      <c r="O413" s="92">
        <f t="shared" ca="1" si="107"/>
        <v>1.5425799899999999</v>
      </c>
      <c r="P413" s="98" t="str">
        <f t="shared" si="112"/>
        <v>J=</v>
      </c>
      <c r="Q413" s="99">
        <f t="shared" si="113"/>
        <v>44301</v>
      </c>
      <c r="R413" s="11"/>
      <c r="S413" s="11"/>
      <c r="T413" s="103">
        <v>48684</v>
      </c>
      <c r="U413" s="104" t="s">
        <v>58</v>
      </c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  <c r="FR413" s="19"/>
      <c r="FS413" s="19"/>
      <c r="FT413" s="19"/>
    </row>
    <row r="414" spans="1:176" x14ac:dyDescent="0.2">
      <c r="A414" s="90">
        <f t="shared" si="108"/>
        <v>43953</v>
      </c>
      <c r="B414" s="92">
        <f t="shared" ca="1" si="114"/>
        <v>1001.54257999</v>
      </c>
      <c r="C414" s="92">
        <f t="shared" si="109"/>
        <v>1000</v>
      </c>
      <c r="D414" s="93">
        <f ca="1">IF(A414&lt;$B$1,VLOOKUP(A414,[1]DI!$A$4:$B$15000,2,FALSE),0)</f>
        <v>0</v>
      </c>
      <c r="E414" s="92">
        <f t="shared" ca="1" si="115"/>
        <v>0</v>
      </c>
      <c r="F414" s="94">
        <f t="shared" si="110"/>
        <v>0.98499999999999999</v>
      </c>
      <c r="G414" s="95">
        <f t="shared" ca="1" si="103"/>
        <v>1</v>
      </c>
      <c r="H414" s="92">
        <f ca="1">TRUNC(PRODUCT(G$10:G413),15)</f>
        <v>1.0577720706252001</v>
      </c>
      <c r="I414" s="92">
        <f t="shared" ca="1" si="111"/>
        <v>1.0561428899517999</v>
      </c>
      <c r="J414" s="92">
        <f t="shared" ca="1" si="104"/>
        <v>1.00154258</v>
      </c>
      <c r="K414" s="92">
        <f t="shared" ca="1" si="105"/>
        <v>1.5425799899999999</v>
      </c>
      <c r="L414" s="96">
        <f>IF(VLOOKUP(A414,$U$12:$AD$125,8)=VLOOKUP(A413,$U$12:$AD$125,8),0,VLOOKUP(A414,U$12:$AD$125,8))</f>
        <v>0</v>
      </c>
      <c r="M414" s="97">
        <f>IF(L414&gt;0,VLOOKUP(L414,T$12:$AC$125,7),0)</f>
        <v>0</v>
      </c>
      <c r="N414" s="92">
        <f t="shared" si="106"/>
        <v>0</v>
      </c>
      <c r="O414" s="92">
        <f t="shared" ca="1" si="107"/>
        <v>1.5425799899999999</v>
      </c>
      <c r="P414" s="98" t="str">
        <f t="shared" si="112"/>
        <v>J=</v>
      </c>
      <c r="Q414" s="99">
        <f t="shared" si="113"/>
        <v>44301</v>
      </c>
      <c r="R414" s="11"/>
      <c r="S414" s="11"/>
      <c r="T414" s="103">
        <v>48690</v>
      </c>
      <c r="U414" s="104" t="s">
        <v>49</v>
      </c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  <c r="FQ414" s="19"/>
      <c r="FR414" s="19"/>
      <c r="FS414" s="19"/>
      <c r="FT414" s="19"/>
    </row>
    <row r="415" spans="1:176" x14ac:dyDescent="0.2">
      <c r="A415" s="90">
        <f t="shared" si="108"/>
        <v>43954</v>
      </c>
      <c r="B415" s="92">
        <f t="shared" ca="1" si="114"/>
        <v>1001.54257999</v>
      </c>
      <c r="C415" s="92">
        <f t="shared" si="109"/>
        <v>1000</v>
      </c>
      <c r="D415" s="93">
        <f ca="1">IF(A415&lt;$B$1,VLOOKUP(A415,[1]DI!$A$4:$B$15000,2,FALSE),0)</f>
        <v>0</v>
      </c>
      <c r="E415" s="92">
        <f t="shared" ca="1" si="115"/>
        <v>0</v>
      </c>
      <c r="F415" s="94">
        <f t="shared" si="110"/>
        <v>0.98499999999999999</v>
      </c>
      <c r="G415" s="95">
        <f t="shared" ca="1" si="103"/>
        <v>1</v>
      </c>
      <c r="H415" s="92">
        <f ca="1">TRUNC(PRODUCT(G$10:G414),15)</f>
        <v>1.0577720706252001</v>
      </c>
      <c r="I415" s="92">
        <f t="shared" ca="1" si="111"/>
        <v>1.0561428899517999</v>
      </c>
      <c r="J415" s="92">
        <f t="shared" ca="1" si="104"/>
        <v>1.00154258</v>
      </c>
      <c r="K415" s="92">
        <f t="shared" ca="1" si="105"/>
        <v>1.5425799899999999</v>
      </c>
      <c r="L415" s="96">
        <f>IF(VLOOKUP(A415,$U$12:$AD$125,8)=VLOOKUP(A414,$U$12:$AD$125,8),0,VLOOKUP(A415,U$12:$AD$125,8))</f>
        <v>0</v>
      </c>
      <c r="M415" s="97">
        <f>IF(L415&gt;0,VLOOKUP(L415,T$12:$AC$125,7),0)</f>
        <v>0</v>
      </c>
      <c r="N415" s="92">
        <f t="shared" si="106"/>
        <v>0</v>
      </c>
      <c r="O415" s="92">
        <f t="shared" ca="1" si="107"/>
        <v>1.5425799899999999</v>
      </c>
      <c r="P415" s="98" t="str">
        <f t="shared" si="112"/>
        <v>J=</v>
      </c>
      <c r="Q415" s="99">
        <f t="shared" si="113"/>
        <v>44301</v>
      </c>
      <c r="R415" s="11"/>
      <c r="S415" s="11"/>
      <c r="T415" s="103">
        <v>48746</v>
      </c>
      <c r="U415" s="104" t="s">
        <v>59</v>
      </c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  <c r="FR415" s="19"/>
      <c r="FS415" s="19"/>
      <c r="FT415" s="19"/>
    </row>
    <row r="416" spans="1:176" x14ac:dyDescent="0.2">
      <c r="A416" s="90">
        <f t="shared" si="108"/>
        <v>43955</v>
      </c>
      <c r="B416" s="92">
        <f t="shared" ca="1" si="114"/>
        <v>1001.54257999</v>
      </c>
      <c r="C416" s="92">
        <f t="shared" si="109"/>
        <v>1000</v>
      </c>
      <c r="D416" s="93">
        <f ca="1">IF(A416&lt;$B$1,VLOOKUP(A416,[1]DI!$A$4:$B$15000,2,FALSE),0)</f>
        <v>3.6500000000000005E-2</v>
      </c>
      <c r="E416" s="92">
        <f t="shared" ca="1" si="115"/>
        <v>1.4227E-4</v>
      </c>
      <c r="F416" s="94">
        <f t="shared" si="110"/>
        <v>0.98499999999999999</v>
      </c>
      <c r="G416" s="95">
        <f t="shared" ca="1" si="103"/>
        <v>1.00014013595</v>
      </c>
      <c r="H416" s="92">
        <f ca="1">TRUNC(PRODUCT(G$10:G415),15)</f>
        <v>1.0577720706252001</v>
      </c>
      <c r="I416" s="92">
        <f t="shared" ca="1" si="111"/>
        <v>1.0561428899517999</v>
      </c>
      <c r="J416" s="92">
        <f t="shared" ca="1" si="104"/>
        <v>1.00154258</v>
      </c>
      <c r="K416" s="92">
        <f t="shared" ca="1" si="105"/>
        <v>1.5425799899999999</v>
      </c>
      <c r="L416" s="96">
        <f>IF(VLOOKUP(A416,$U$12:$AD$125,8)=VLOOKUP(A415,$U$12:$AD$125,8),0,VLOOKUP(A416,U$12:$AD$125,8))</f>
        <v>0</v>
      </c>
      <c r="M416" s="97">
        <f>IF(L416&gt;0,VLOOKUP(L416,T$12:$AC$125,7),0)</f>
        <v>0</v>
      </c>
      <c r="N416" s="92">
        <f t="shared" si="106"/>
        <v>0</v>
      </c>
      <c r="O416" s="92">
        <f t="shared" ca="1" si="107"/>
        <v>1.5425799899999999</v>
      </c>
      <c r="P416" s="98" t="str">
        <f t="shared" si="112"/>
        <v>J=</v>
      </c>
      <c r="Q416" s="99">
        <f t="shared" si="113"/>
        <v>44301</v>
      </c>
      <c r="R416" s="11"/>
      <c r="S416" s="11"/>
      <c r="T416" s="103">
        <v>48829</v>
      </c>
      <c r="U416" s="104" t="s">
        <v>61</v>
      </c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</row>
    <row r="417" spans="1:179" x14ac:dyDescent="0.2">
      <c r="A417" s="90">
        <f t="shared" si="108"/>
        <v>43956</v>
      </c>
      <c r="B417" s="92">
        <f t="shared" ca="1" si="114"/>
        <v>1001.6829300000001</v>
      </c>
      <c r="C417" s="92">
        <f t="shared" si="109"/>
        <v>1000</v>
      </c>
      <c r="D417" s="93">
        <f ca="1">IF(A417&lt;$B$1,VLOOKUP(A417,[1]DI!$A$4:$B$15000,2,FALSE),0)</f>
        <v>3.6500000000000005E-2</v>
      </c>
      <c r="E417" s="92">
        <f t="shared" ca="1" si="115"/>
        <v>1.4227E-4</v>
      </c>
      <c r="F417" s="94">
        <f t="shared" si="110"/>
        <v>0.98499999999999999</v>
      </c>
      <c r="G417" s="95">
        <f t="shared" ca="1" si="103"/>
        <v>1.00014013595</v>
      </c>
      <c r="H417" s="92">
        <f ca="1">TRUNC(PRODUCT(G$10:G416),15)</f>
        <v>1.0579203025192001</v>
      </c>
      <c r="I417" s="92">
        <f t="shared" ca="1" si="111"/>
        <v>1.0561428899517999</v>
      </c>
      <c r="J417" s="92">
        <f t="shared" ca="1" si="104"/>
        <v>1.0016829300000001</v>
      </c>
      <c r="K417" s="92">
        <f t="shared" ca="1" si="105"/>
        <v>1.68293</v>
      </c>
      <c r="L417" s="96">
        <f>IF(VLOOKUP(A417,$U$12:$AD$125,8)=VLOOKUP(A416,$U$12:$AD$125,8),0,VLOOKUP(A417,U$12:$AD$125,8))</f>
        <v>0</v>
      </c>
      <c r="M417" s="97">
        <f>IF(L417&gt;0,VLOOKUP(L417,T$12:$AC$125,7),0)</f>
        <v>0</v>
      </c>
      <c r="N417" s="92">
        <f t="shared" si="106"/>
        <v>0</v>
      </c>
      <c r="O417" s="92">
        <f t="shared" ca="1" si="107"/>
        <v>1.68293</v>
      </c>
      <c r="P417" s="98" t="str">
        <f t="shared" si="112"/>
        <v>J=</v>
      </c>
      <c r="Q417" s="99">
        <f t="shared" si="113"/>
        <v>44301</v>
      </c>
      <c r="R417" s="11"/>
      <c r="S417" s="11"/>
      <c r="T417" s="103">
        <v>48864</v>
      </c>
      <c r="U417" s="105" t="s">
        <v>50</v>
      </c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  <c r="FQ417" s="19"/>
      <c r="FR417" s="19"/>
      <c r="FS417" s="19"/>
      <c r="FT417" s="19"/>
    </row>
    <row r="418" spans="1:179" x14ac:dyDescent="0.2">
      <c r="A418" s="90">
        <f t="shared" si="108"/>
        <v>43957</v>
      </c>
      <c r="B418" s="92">
        <f t="shared" ca="1" si="114"/>
        <v>1001.8233</v>
      </c>
      <c r="C418" s="92">
        <f t="shared" si="109"/>
        <v>1000</v>
      </c>
      <c r="D418" s="93">
        <f ca="1">IF(A418&lt;$B$1,VLOOKUP(A418,[1]DI!$A$4:$B$15000,2,FALSE),0)</f>
        <v>3.6500000000000005E-2</v>
      </c>
      <c r="E418" s="92">
        <f t="shared" ca="1" si="115"/>
        <v>1.4227E-4</v>
      </c>
      <c r="F418" s="94">
        <f t="shared" si="110"/>
        <v>0.98499999999999999</v>
      </c>
      <c r="G418" s="95">
        <f t="shared" ca="1" si="103"/>
        <v>1.00014013595</v>
      </c>
      <c r="H418" s="92">
        <f ca="1">TRUNC(PRODUCT(G$10:G417),15)</f>
        <v>1.05806855518582</v>
      </c>
      <c r="I418" s="92">
        <f t="shared" ca="1" si="111"/>
        <v>1.0561428899517999</v>
      </c>
      <c r="J418" s="92">
        <f t="shared" ca="1" si="104"/>
        <v>1.0018233000000001</v>
      </c>
      <c r="K418" s="92">
        <f t="shared" ca="1" si="105"/>
        <v>1.8232999999999999</v>
      </c>
      <c r="L418" s="96">
        <f>IF(VLOOKUP(A418,$U$12:$AD$125,8)=VLOOKUP(A417,$U$12:$AD$125,8),0,VLOOKUP(A418,U$12:$AD$125,8))</f>
        <v>0</v>
      </c>
      <c r="M418" s="97">
        <f>IF(L418&gt;0,VLOOKUP(L418,T$12:$AC$125,7),0)</f>
        <v>0</v>
      </c>
      <c r="N418" s="92">
        <f t="shared" si="106"/>
        <v>0</v>
      </c>
      <c r="O418" s="92">
        <f t="shared" ca="1" si="107"/>
        <v>1.8232999999999999</v>
      </c>
      <c r="P418" s="98" t="str">
        <f t="shared" si="112"/>
        <v>J=</v>
      </c>
      <c r="Q418" s="99">
        <f t="shared" si="113"/>
        <v>44301</v>
      </c>
      <c r="R418" s="11"/>
      <c r="S418" s="11"/>
      <c r="T418" s="103">
        <v>48885</v>
      </c>
      <c r="U418" s="104" t="s">
        <v>54</v>
      </c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  <c r="FR418" s="19"/>
      <c r="FS418" s="19"/>
      <c r="FT418" s="19"/>
    </row>
    <row r="419" spans="1:179" x14ac:dyDescent="0.2">
      <c r="A419" s="90">
        <f t="shared" si="108"/>
        <v>43958</v>
      </c>
      <c r="B419" s="92">
        <f t="shared" ca="1" si="114"/>
        <v>1001.96368999</v>
      </c>
      <c r="C419" s="92">
        <f t="shared" si="109"/>
        <v>1000</v>
      </c>
      <c r="D419" s="93">
        <f ca="1">IF(A419&lt;$B$1,VLOOKUP(A419,[1]DI!$A$4:$B$15000,2,FALSE),0)</f>
        <v>2.9000000000000005E-2</v>
      </c>
      <c r="E419" s="92">
        <f t="shared" ca="1" si="115"/>
        <v>1.1345000000000001E-4</v>
      </c>
      <c r="F419" s="94">
        <f t="shared" si="110"/>
        <v>0.98499999999999999</v>
      </c>
      <c r="G419" s="95">
        <f t="shared" ca="1" si="103"/>
        <v>1.0001117482499999</v>
      </c>
      <c r="H419" s="92">
        <f ca="1">TRUNC(PRODUCT(G$10:G418),15)</f>
        <v>1.0582168286279601</v>
      </c>
      <c r="I419" s="92">
        <f t="shared" ca="1" si="111"/>
        <v>1.0561428899517999</v>
      </c>
      <c r="J419" s="92">
        <f t="shared" ca="1" si="104"/>
        <v>1.00196369</v>
      </c>
      <c r="K419" s="92">
        <f t="shared" ca="1" si="105"/>
        <v>1.96368999</v>
      </c>
      <c r="L419" s="96">
        <f>IF(VLOOKUP(A419,$U$12:$AD$125,8)=VLOOKUP(A418,$U$12:$AD$125,8),0,VLOOKUP(A419,U$12:$AD$125,8))</f>
        <v>0</v>
      </c>
      <c r="M419" s="97">
        <f>IF(L419&gt;0,VLOOKUP(L419,T$12:$AC$125,7),0)</f>
        <v>0</v>
      </c>
      <c r="N419" s="92">
        <f t="shared" si="106"/>
        <v>0</v>
      </c>
      <c r="O419" s="92">
        <f t="shared" ca="1" si="107"/>
        <v>1.96368999</v>
      </c>
      <c r="P419" s="98" t="str">
        <f t="shared" si="112"/>
        <v>J=</v>
      </c>
      <c r="Q419" s="99">
        <f t="shared" si="113"/>
        <v>44301</v>
      </c>
      <c r="R419" s="11"/>
      <c r="S419" s="11"/>
      <c r="T419" s="103">
        <v>48898</v>
      </c>
      <c r="U419" s="104" t="s">
        <v>55</v>
      </c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  <c r="FQ419" s="19"/>
      <c r="FR419" s="19"/>
      <c r="FS419" s="19"/>
      <c r="FT419" s="19"/>
    </row>
    <row r="420" spans="1:179" x14ac:dyDescent="0.2">
      <c r="A420" s="90">
        <f t="shared" si="108"/>
        <v>43959</v>
      </c>
      <c r="B420" s="92">
        <f t="shared" ca="1" si="114"/>
        <v>1002.07566</v>
      </c>
      <c r="C420" s="92">
        <f t="shared" si="109"/>
        <v>1000</v>
      </c>
      <c r="D420" s="93">
        <f ca="1">IF(A420&lt;$B$1,VLOOKUP(A420,[1]DI!$A$4:$B$15000,2,FALSE),0)</f>
        <v>2.9000000000000005E-2</v>
      </c>
      <c r="E420" s="92">
        <f t="shared" ca="1" si="115"/>
        <v>1.1345000000000001E-4</v>
      </c>
      <c r="F420" s="94">
        <f t="shared" si="110"/>
        <v>0.98499999999999999</v>
      </c>
      <c r="G420" s="95">
        <f t="shared" ca="1" si="103"/>
        <v>1.0001117482499999</v>
      </c>
      <c r="H420" s="92">
        <f ca="1">TRUNC(PRODUCT(G$10:G419),15)</f>
        <v>1.05833508250668</v>
      </c>
      <c r="I420" s="92">
        <f t="shared" ca="1" si="111"/>
        <v>1.0561428899517999</v>
      </c>
      <c r="J420" s="92">
        <f t="shared" ca="1" si="104"/>
        <v>1.00207566</v>
      </c>
      <c r="K420" s="92">
        <f t="shared" ca="1" si="105"/>
        <v>2.0756600000000001</v>
      </c>
      <c r="L420" s="96">
        <f>IF(VLOOKUP(A420,$U$12:$AD$125,8)=VLOOKUP(A419,$U$12:$AD$125,8),0,VLOOKUP(A420,U$12:$AD$125,8))</f>
        <v>0</v>
      </c>
      <c r="M420" s="97">
        <f>IF(L420&gt;0,VLOOKUP(L420,T$12:$AC$125,7),0)</f>
        <v>0</v>
      </c>
      <c r="N420" s="92">
        <f t="shared" si="106"/>
        <v>0</v>
      </c>
      <c r="O420" s="92">
        <f t="shared" ca="1" si="107"/>
        <v>2.0756600000000001</v>
      </c>
      <c r="P420" s="98" t="str">
        <f t="shared" si="112"/>
        <v>J=</v>
      </c>
      <c r="Q420" s="99">
        <f t="shared" si="113"/>
        <v>44301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  <c r="FQ420" s="19"/>
      <c r="FR420" s="19"/>
      <c r="FS420" s="19"/>
      <c r="FT420" s="19"/>
    </row>
    <row r="421" spans="1:179" x14ac:dyDescent="0.2">
      <c r="A421" s="90">
        <f t="shared" si="108"/>
        <v>43960</v>
      </c>
      <c r="B421" s="92">
        <f t="shared" ca="1" si="114"/>
        <v>1002.18764</v>
      </c>
      <c r="C421" s="92">
        <f t="shared" si="109"/>
        <v>1000</v>
      </c>
      <c r="D421" s="93">
        <f ca="1">IF(A421&lt;$B$1,VLOOKUP(A421,[1]DI!$A$4:$B$15000,2,FALSE),0)</f>
        <v>0</v>
      </c>
      <c r="E421" s="92">
        <f t="shared" ca="1" si="115"/>
        <v>0</v>
      </c>
      <c r="F421" s="94">
        <f t="shared" si="110"/>
        <v>0.98499999999999999</v>
      </c>
      <c r="G421" s="95">
        <f t="shared" ca="1" si="103"/>
        <v>1</v>
      </c>
      <c r="H421" s="92">
        <f ca="1">TRUNC(PRODUCT(G$10:G420),15)</f>
        <v>1.0584533496000701</v>
      </c>
      <c r="I421" s="92">
        <f t="shared" ca="1" si="111"/>
        <v>1.0561428899517999</v>
      </c>
      <c r="J421" s="92">
        <f t="shared" ca="1" si="104"/>
        <v>1.00218764</v>
      </c>
      <c r="K421" s="92">
        <f t="shared" ca="1" si="105"/>
        <v>2.18764</v>
      </c>
      <c r="L421" s="96">
        <f>IF(VLOOKUP(A421,$U$12:$AD$125,8)=VLOOKUP(A420,$U$12:$AD$125,8),0,VLOOKUP(A421,U$12:$AD$125,8))</f>
        <v>0</v>
      </c>
      <c r="M421" s="97">
        <f>IF(L421&gt;0,VLOOKUP(L421,T$12:$AC$125,7),0)</f>
        <v>0</v>
      </c>
      <c r="N421" s="92">
        <f t="shared" si="106"/>
        <v>0</v>
      </c>
      <c r="O421" s="92">
        <f t="shared" ca="1" si="107"/>
        <v>2.18764</v>
      </c>
      <c r="P421" s="98" t="str">
        <f t="shared" si="112"/>
        <v>J=</v>
      </c>
      <c r="Q421" s="99">
        <f t="shared" si="113"/>
        <v>44301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  <c r="FQ421" s="19"/>
      <c r="FR421" s="19"/>
      <c r="FS421" s="19"/>
      <c r="FT421" s="19"/>
    </row>
    <row r="422" spans="1:179" x14ac:dyDescent="0.2">
      <c r="A422" s="90">
        <f t="shared" si="108"/>
        <v>43961</v>
      </c>
      <c r="B422" s="92">
        <f t="shared" ca="1" si="114"/>
        <v>1002.18764</v>
      </c>
      <c r="C422" s="92">
        <f t="shared" si="109"/>
        <v>1000</v>
      </c>
      <c r="D422" s="93">
        <f ca="1">IF(A422&lt;$B$1,VLOOKUP(A422,[1]DI!$A$4:$B$15000,2,FALSE),0)</f>
        <v>0</v>
      </c>
      <c r="E422" s="92">
        <f t="shared" ca="1" si="115"/>
        <v>0</v>
      </c>
      <c r="F422" s="94">
        <f t="shared" si="110"/>
        <v>0.98499999999999999</v>
      </c>
      <c r="G422" s="95">
        <f t="shared" ca="1" si="103"/>
        <v>1</v>
      </c>
      <c r="H422" s="92">
        <f ca="1">TRUNC(PRODUCT(G$10:G421),15)</f>
        <v>1.0584533496000701</v>
      </c>
      <c r="I422" s="92">
        <f t="shared" ca="1" si="111"/>
        <v>1.0561428899517999</v>
      </c>
      <c r="J422" s="92">
        <f t="shared" ca="1" si="104"/>
        <v>1.00218764</v>
      </c>
      <c r="K422" s="92">
        <f t="shared" ca="1" si="105"/>
        <v>2.18764</v>
      </c>
      <c r="L422" s="96">
        <f>IF(VLOOKUP(A422,$U$12:$AD$125,8)=VLOOKUP(A421,$U$12:$AD$125,8),0,VLOOKUP(A422,U$12:$AD$125,8))</f>
        <v>0</v>
      </c>
      <c r="M422" s="97">
        <f>IF(L422&gt;0,VLOOKUP(L422,T$12:$AC$125,7),0)</f>
        <v>0</v>
      </c>
      <c r="N422" s="92">
        <f t="shared" si="106"/>
        <v>0</v>
      </c>
      <c r="O422" s="92">
        <f t="shared" ca="1" si="107"/>
        <v>2.18764</v>
      </c>
      <c r="P422" s="98" t="str">
        <f t="shared" si="112"/>
        <v>J=</v>
      </c>
      <c r="Q422" s="99">
        <f t="shared" si="113"/>
        <v>44301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  <c r="FR422" s="19"/>
      <c r="FS422" s="19"/>
      <c r="FT422" s="19"/>
    </row>
    <row r="423" spans="1:179" x14ac:dyDescent="0.2">
      <c r="A423" s="90">
        <f t="shared" si="108"/>
        <v>43962</v>
      </c>
      <c r="B423" s="92">
        <f t="shared" ca="1" si="114"/>
        <v>1002.18764</v>
      </c>
      <c r="C423" s="92">
        <f t="shared" si="109"/>
        <v>1000</v>
      </c>
      <c r="D423" s="93">
        <f ca="1">IF(A423&lt;$B$1,VLOOKUP(A423,[1]DI!$A$4:$B$15000,2,FALSE),0)</f>
        <v>2.9000000000000005E-2</v>
      </c>
      <c r="E423" s="92">
        <f t="shared" ca="1" si="115"/>
        <v>1.1345000000000001E-4</v>
      </c>
      <c r="F423" s="94">
        <f t="shared" si="110"/>
        <v>0.98499999999999999</v>
      </c>
      <c r="G423" s="95">
        <f t="shared" ca="1" si="103"/>
        <v>1.0001117482499999</v>
      </c>
      <c r="H423" s="92">
        <f ca="1">TRUNC(PRODUCT(G$10:G422),15)</f>
        <v>1.0584533496000701</v>
      </c>
      <c r="I423" s="92">
        <f t="shared" ca="1" si="111"/>
        <v>1.0561428899517999</v>
      </c>
      <c r="J423" s="92">
        <f t="shared" ca="1" si="104"/>
        <v>1.00218764</v>
      </c>
      <c r="K423" s="92">
        <f t="shared" ca="1" si="105"/>
        <v>2.18764</v>
      </c>
      <c r="L423" s="96">
        <f>IF(VLOOKUP(A423,$U$12:$AD$125,8)=VLOOKUP(A422,$U$12:$AD$125,8),0,VLOOKUP(A423,U$12:$AD$125,8))</f>
        <v>0</v>
      </c>
      <c r="M423" s="97">
        <f>IF(L423&gt;0,VLOOKUP(L423,T$12:$AC$125,7),0)</f>
        <v>0</v>
      </c>
      <c r="N423" s="92">
        <f t="shared" si="106"/>
        <v>0</v>
      </c>
      <c r="O423" s="92">
        <f t="shared" ca="1" si="107"/>
        <v>2.18764</v>
      </c>
      <c r="P423" s="98" t="str">
        <f t="shared" si="112"/>
        <v>J=</v>
      </c>
      <c r="Q423" s="99">
        <f t="shared" si="113"/>
        <v>44301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  <c r="FQ423" s="19"/>
      <c r="FR423" s="19"/>
      <c r="FS423" s="19"/>
      <c r="FT423" s="19"/>
    </row>
    <row r="424" spans="1:179" x14ac:dyDescent="0.2">
      <c r="A424" s="90">
        <f t="shared" si="108"/>
        <v>43963</v>
      </c>
      <c r="B424" s="92">
        <f t="shared" ca="1" si="114"/>
        <v>1002.29963</v>
      </c>
      <c r="C424" s="92">
        <f t="shared" si="109"/>
        <v>1000</v>
      </c>
      <c r="D424" s="93">
        <f ca="1">IF(A424&lt;$B$1,VLOOKUP(A424,[1]DI!$A$4:$B$15000,2,FALSE),0)</f>
        <v>2.9000000000000005E-2</v>
      </c>
      <c r="E424" s="92">
        <f t="shared" ca="1" si="115"/>
        <v>1.1345000000000001E-4</v>
      </c>
      <c r="F424" s="94">
        <f t="shared" si="110"/>
        <v>0.98499999999999999</v>
      </c>
      <c r="G424" s="95">
        <f t="shared" ca="1" si="103"/>
        <v>1.0001117482499999</v>
      </c>
      <c r="H424" s="92">
        <f ca="1">TRUNC(PRODUCT(G$10:G423),15)</f>
        <v>1.05857162990959</v>
      </c>
      <c r="I424" s="92">
        <f t="shared" ca="1" si="111"/>
        <v>1.0561428899517999</v>
      </c>
      <c r="J424" s="92">
        <f t="shared" ca="1" si="104"/>
        <v>1.00229963</v>
      </c>
      <c r="K424" s="92">
        <f t="shared" ca="1" si="105"/>
        <v>2.2996300000000001</v>
      </c>
      <c r="L424" s="96">
        <f>IF(VLOOKUP(A424,$U$12:$AD$125,8)=VLOOKUP(A423,$U$12:$AD$125,8),0,VLOOKUP(A424,U$12:$AD$125,8))</f>
        <v>0</v>
      </c>
      <c r="M424" s="97">
        <f>IF(L424&gt;0,VLOOKUP(L424,T$12:$AC$125,7),0)</f>
        <v>0</v>
      </c>
      <c r="N424" s="92">
        <f t="shared" si="106"/>
        <v>0</v>
      </c>
      <c r="O424" s="92">
        <f t="shared" ca="1" si="107"/>
        <v>2.2996300000000001</v>
      </c>
      <c r="P424" s="98" t="str">
        <f t="shared" si="112"/>
        <v>J=</v>
      </c>
      <c r="Q424" s="99">
        <f t="shared" si="113"/>
        <v>44301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  <c r="FR424" s="19"/>
      <c r="FS424" s="19"/>
      <c r="FT424" s="19"/>
    </row>
    <row r="425" spans="1:179" x14ac:dyDescent="0.2">
      <c r="A425" s="90">
        <f t="shared" si="108"/>
        <v>43964</v>
      </c>
      <c r="B425" s="92">
        <f t="shared" ca="1" si="114"/>
        <v>1002.41164</v>
      </c>
      <c r="C425" s="92">
        <f t="shared" si="109"/>
        <v>1000</v>
      </c>
      <c r="D425" s="93">
        <f ca="1">IF(A425&lt;$B$1,VLOOKUP(A425,[1]DI!$A$4:$B$15000,2,FALSE),0)</f>
        <v>2.9000000000000005E-2</v>
      </c>
      <c r="E425" s="92">
        <f t="shared" ca="1" si="115"/>
        <v>1.1345000000000001E-4</v>
      </c>
      <c r="F425" s="94">
        <f t="shared" si="110"/>
        <v>0.98499999999999999</v>
      </c>
      <c r="G425" s="95">
        <f t="shared" ca="1" si="103"/>
        <v>1.0001117482499999</v>
      </c>
      <c r="H425" s="92">
        <f ca="1">TRUNC(PRODUCT(G$10:G424),15)</f>
        <v>1.05868992343673</v>
      </c>
      <c r="I425" s="92">
        <f t="shared" ca="1" si="111"/>
        <v>1.0561428899517999</v>
      </c>
      <c r="J425" s="92">
        <f t="shared" ca="1" si="104"/>
        <v>1.00241164</v>
      </c>
      <c r="K425" s="92">
        <f t="shared" ca="1" si="105"/>
        <v>2.4116399999999998</v>
      </c>
      <c r="L425" s="96">
        <f>IF(VLOOKUP(A425,$U$12:$AD$125,8)=VLOOKUP(A424,$U$12:$AD$125,8),0,VLOOKUP(A425,U$12:$AD$125,8))</f>
        <v>0</v>
      </c>
      <c r="M425" s="97">
        <f>IF(L425&gt;0,VLOOKUP(L425,T$12:$AC$125,7),0)</f>
        <v>0</v>
      </c>
      <c r="N425" s="92">
        <f t="shared" si="106"/>
        <v>0</v>
      </c>
      <c r="O425" s="92">
        <f t="shared" ca="1" si="107"/>
        <v>2.4116399999999998</v>
      </c>
      <c r="P425" s="98" t="str">
        <f t="shared" si="112"/>
        <v>J=</v>
      </c>
      <c r="Q425" s="99">
        <f t="shared" si="113"/>
        <v>44301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  <c r="FR425" s="19"/>
      <c r="FS425" s="19"/>
      <c r="FT425" s="19"/>
    </row>
    <row r="426" spans="1:179" x14ac:dyDescent="0.2">
      <c r="A426" s="90">
        <f t="shared" si="108"/>
        <v>43965</v>
      </c>
      <c r="B426" s="92">
        <f t="shared" ca="1" si="114"/>
        <v>1002.52365</v>
      </c>
      <c r="C426" s="92">
        <f t="shared" si="109"/>
        <v>1000</v>
      </c>
      <c r="D426" s="93">
        <f ca="1">IF(A426&lt;$B$1,VLOOKUP(A426,[1]DI!$A$4:$B$15000,2,FALSE),0)</f>
        <v>2.9000000000000005E-2</v>
      </c>
      <c r="E426" s="92">
        <f t="shared" ca="1" si="115"/>
        <v>1.1345000000000001E-4</v>
      </c>
      <c r="F426" s="94">
        <f t="shared" si="110"/>
        <v>0.98499999999999999</v>
      </c>
      <c r="G426" s="95">
        <f t="shared" ca="1" si="103"/>
        <v>1.0001117482499999</v>
      </c>
      <c r="H426" s="92">
        <f ca="1">TRUNC(PRODUCT(G$10:G425),15)</f>
        <v>1.05880823018297</v>
      </c>
      <c r="I426" s="92">
        <f t="shared" ca="1" si="111"/>
        <v>1.0561428899517999</v>
      </c>
      <c r="J426" s="92">
        <f t="shared" ca="1" si="104"/>
        <v>1.0025236500000001</v>
      </c>
      <c r="K426" s="92">
        <f t="shared" ca="1" si="105"/>
        <v>2.5236499999999999</v>
      </c>
      <c r="L426" s="96">
        <f>IF(VLOOKUP(A426,$U$12:$AD$125,8)=VLOOKUP(A425,$U$12:$AD$125,8),0,VLOOKUP(A426,U$12:$AD$125,8))</f>
        <v>0</v>
      </c>
      <c r="M426" s="97">
        <f>IF(L426&gt;0,VLOOKUP(L426,T$12:$AC$125,7),0)</f>
        <v>0</v>
      </c>
      <c r="N426" s="92">
        <f t="shared" si="106"/>
        <v>0</v>
      </c>
      <c r="O426" s="92">
        <f t="shared" ca="1" si="107"/>
        <v>2.5236499999999999</v>
      </c>
      <c r="P426" s="98" t="str">
        <f t="shared" si="112"/>
        <v>J=</v>
      </c>
      <c r="Q426" s="99">
        <f t="shared" si="113"/>
        <v>44301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  <c r="FR426" s="19"/>
      <c r="FS426" s="19"/>
      <c r="FT426" s="19"/>
    </row>
    <row r="427" spans="1:179" x14ac:dyDescent="0.2">
      <c r="A427" s="90">
        <f t="shared" si="108"/>
        <v>43966</v>
      </c>
      <c r="B427" s="92">
        <f t="shared" ca="1" si="114"/>
        <v>1002.6356899899999</v>
      </c>
      <c r="C427" s="92">
        <f t="shared" si="109"/>
        <v>1000</v>
      </c>
      <c r="D427" s="93">
        <f ca="1">IF(A427&lt;$B$1,VLOOKUP(A427,[1]DI!$A$4:$B$15000,2,FALSE),0)</f>
        <v>2.9000000000000005E-2</v>
      </c>
      <c r="E427" s="92">
        <f t="shared" ca="1" si="115"/>
        <v>1.1345000000000001E-4</v>
      </c>
      <c r="F427" s="94">
        <f t="shared" si="110"/>
        <v>0.98499999999999999</v>
      </c>
      <c r="G427" s="95">
        <f t="shared" ca="1" si="103"/>
        <v>1.0001117482499999</v>
      </c>
      <c r="H427" s="92">
        <f ca="1">TRUNC(PRODUCT(G$10:G426),15)</f>
        <v>1.05892655014978</v>
      </c>
      <c r="I427" s="92">
        <f t="shared" ca="1" si="111"/>
        <v>1.0561428899517999</v>
      </c>
      <c r="J427" s="92">
        <f t="shared" ca="1" si="104"/>
        <v>1.00263569</v>
      </c>
      <c r="K427" s="92">
        <f t="shared" ca="1" si="105"/>
        <v>2.6356899899999999</v>
      </c>
      <c r="L427" s="96">
        <f>IF(VLOOKUP(A427,$U$12:$AD$125,8)=VLOOKUP(A426,$U$12:$AD$125,8),0,VLOOKUP(A427,U$12:$AD$125,8))</f>
        <v>0</v>
      </c>
      <c r="M427" s="97">
        <f>IF(L427&gt;0,VLOOKUP(L427,T$12:$AC$125,7),0)</f>
        <v>0</v>
      </c>
      <c r="N427" s="92">
        <f t="shared" si="106"/>
        <v>0</v>
      </c>
      <c r="O427" s="92">
        <f t="shared" ca="1" si="107"/>
        <v>2.6356899899999999</v>
      </c>
      <c r="P427" s="98" t="str">
        <f t="shared" si="112"/>
        <v>J=</v>
      </c>
      <c r="Q427" s="99">
        <f t="shared" si="113"/>
        <v>44301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  <c r="FR427" s="19"/>
      <c r="FS427" s="19"/>
      <c r="FT427" s="19"/>
    </row>
    <row r="428" spans="1:179" x14ac:dyDescent="0.2">
      <c r="A428" s="90">
        <f t="shared" si="108"/>
        <v>43967</v>
      </c>
      <c r="B428" s="92">
        <f t="shared" ca="1" si="114"/>
        <v>1002.74773</v>
      </c>
      <c r="C428" s="92">
        <f t="shared" si="109"/>
        <v>1000</v>
      </c>
      <c r="D428" s="93">
        <f ca="1">IF(A428&lt;$B$1,VLOOKUP(A428,[1]DI!$A$4:$B$15000,2,FALSE),0)</f>
        <v>0</v>
      </c>
      <c r="E428" s="92">
        <f t="shared" ca="1" si="115"/>
        <v>0</v>
      </c>
      <c r="F428" s="94">
        <f t="shared" si="110"/>
        <v>0.98499999999999999</v>
      </c>
      <c r="G428" s="95">
        <f t="shared" ca="1" si="103"/>
        <v>1</v>
      </c>
      <c r="H428" s="92">
        <f ca="1">TRUNC(PRODUCT(G$10:G427),15)</f>
        <v>1.0590448833386401</v>
      </c>
      <c r="I428" s="92">
        <f t="shared" ca="1" si="111"/>
        <v>1.0561428899517999</v>
      </c>
      <c r="J428" s="92">
        <f t="shared" ca="1" si="104"/>
        <v>1.0027477300000001</v>
      </c>
      <c r="K428" s="92">
        <f t="shared" ca="1" si="105"/>
        <v>2.7477299999999998</v>
      </c>
      <c r="L428" s="96">
        <f>IF(VLOOKUP(A428,$U$12:$AD$125,8)=VLOOKUP(A427,$U$12:$AD$125,8),0,VLOOKUP(A428,U$12:$AD$125,8))</f>
        <v>0</v>
      </c>
      <c r="M428" s="97">
        <f>IF(L428&gt;0,VLOOKUP(L428,T$12:$AC$125,7),0)</f>
        <v>0</v>
      </c>
      <c r="N428" s="92">
        <f t="shared" si="106"/>
        <v>0</v>
      </c>
      <c r="O428" s="92">
        <f t="shared" ca="1" si="107"/>
        <v>2.7477299999999998</v>
      </c>
      <c r="P428" s="98" t="str">
        <f t="shared" si="112"/>
        <v>J=</v>
      </c>
      <c r="Q428" s="99">
        <f t="shared" si="113"/>
        <v>44301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</row>
    <row r="429" spans="1:179" x14ac:dyDescent="0.2">
      <c r="A429" s="90">
        <f t="shared" si="108"/>
        <v>43968</v>
      </c>
      <c r="B429" s="92">
        <f t="shared" ca="1" si="114"/>
        <v>1002.74773</v>
      </c>
      <c r="C429" s="92">
        <f t="shared" si="109"/>
        <v>1000</v>
      </c>
      <c r="D429" s="93">
        <f ca="1">IF(A429&lt;$B$1,VLOOKUP(A429,[1]DI!$A$4:$B$15000,2,FALSE),0)</f>
        <v>0</v>
      </c>
      <c r="E429" s="92">
        <f t="shared" ca="1" si="115"/>
        <v>0</v>
      </c>
      <c r="F429" s="94">
        <f t="shared" si="110"/>
        <v>0.98499999999999999</v>
      </c>
      <c r="G429" s="95">
        <f t="shared" ca="1" si="103"/>
        <v>1</v>
      </c>
      <c r="H429" s="92">
        <f ca="1">TRUNC(PRODUCT(G$10:G428),15)</f>
        <v>1.0590448833386401</v>
      </c>
      <c r="I429" s="92">
        <f t="shared" ca="1" si="111"/>
        <v>1.0561428899517999</v>
      </c>
      <c r="J429" s="92">
        <f t="shared" ca="1" si="104"/>
        <v>1.0027477300000001</v>
      </c>
      <c r="K429" s="92">
        <f t="shared" ca="1" si="105"/>
        <v>2.7477299999999998</v>
      </c>
      <c r="L429" s="96">
        <f>IF(VLOOKUP(A429,$U$12:$AD$125,8)=VLOOKUP(A428,$U$12:$AD$125,8),0,VLOOKUP(A429,U$12:$AD$125,8))</f>
        <v>0</v>
      </c>
      <c r="M429" s="97">
        <f>IF(L429&gt;0,VLOOKUP(L429,T$12:$AC$125,7),0)</f>
        <v>0</v>
      </c>
      <c r="N429" s="92">
        <f t="shared" si="106"/>
        <v>0</v>
      </c>
      <c r="O429" s="92">
        <f t="shared" ca="1" si="107"/>
        <v>2.7477299999999998</v>
      </c>
      <c r="P429" s="98" t="str">
        <f t="shared" si="112"/>
        <v>J=</v>
      </c>
      <c r="Q429" s="99">
        <f t="shared" si="113"/>
        <v>44301</v>
      </c>
      <c r="R429" s="11"/>
      <c r="S429" s="33"/>
      <c r="V429" s="33"/>
      <c r="W429" s="33"/>
      <c r="X429" s="33"/>
      <c r="Y429" s="33"/>
      <c r="Z429" s="11"/>
      <c r="AA429" s="33"/>
      <c r="AB429" s="33"/>
      <c r="AC429" s="33"/>
      <c r="AD429" s="33"/>
      <c r="AE429" s="33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</row>
    <row r="430" spans="1:179" x14ac:dyDescent="0.2">
      <c r="A430" s="90">
        <f t="shared" si="108"/>
        <v>43969</v>
      </c>
      <c r="B430" s="92">
        <f t="shared" ca="1" si="114"/>
        <v>1002.74773</v>
      </c>
      <c r="C430" s="92">
        <f t="shared" si="109"/>
        <v>1000</v>
      </c>
      <c r="D430" s="93">
        <f ca="1">IF(A430&lt;$B$1,VLOOKUP(A430,[1]DI!$A$4:$B$15000,2,FALSE),0)</f>
        <v>2.9000000000000005E-2</v>
      </c>
      <c r="E430" s="92">
        <f t="shared" ca="1" si="115"/>
        <v>1.1345000000000001E-4</v>
      </c>
      <c r="F430" s="94">
        <f t="shared" si="110"/>
        <v>0.98499999999999999</v>
      </c>
      <c r="G430" s="95">
        <f t="shared" ca="1" si="103"/>
        <v>1.0001117482499999</v>
      </c>
      <c r="H430" s="92">
        <f ca="1">TRUNC(PRODUCT(G$10:G429),15)</f>
        <v>1.0590448833386401</v>
      </c>
      <c r="I430" s="92">
        <f t="shared" ca="1" si="111"/>
        <v>1.0561428899517999</v>
      </c>
      <c r="J430" s="92">
        <f t="shared" ca="1" si="104"/>
        <v>1.0027477300000001</v>
      </c>
      <c r="K430" s="92">
        <f t="shared" ca="1" si="105"/>
        <v>2.7477299999999998</v>
      </c>
      <c r="L430" s="96">
        <f>IF(VLOOKUP(A430,$U$12:$AD$125,8)=VLOOKUP(A429,$U$12:$AD$125,8),0,VLOOKUP(A430,U$12:$AD$125,8))</f>
        <v>0</v>
      </c>
      <c r="M430" s="97">
        <f>IF(L430&gt;0,VLOOKUP(L430,T$12:$AC$125,7),0)</f>
        <v>0</v>
      </c>
      <c r="N430" s="92">
        <f t="shared" si="106"/>
        <v>0</v>
      </c>
      <c r="O430" s="92">
        <f t="shared" ca="1" si="107"/>
        <v>2.7477299999999998</v>
      </c>
      <c r="P430" s="98" t="str">
        <f t="shared" si="112"/>
        <v>J=</v>
      </c>
      <c r="Q430" s="99">
        <f t="shared" si="113"/>
        <v>44301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</row>
    <row r="431" spans="1:179" x14ac:dyDescent="0.2">
      <c r="A431" s="90">
        <f t="shared" si="108"/>
        <v>43970</v>
      </c>
      <c r="B431" s="92">
        <f t="shared" ca="1" si="114"/>
        <v>1002.85978</v>
      </c>
      <c r="C431" s="92">
        <f t="shared" si="109"/>
        <v>1000</v>
      </c>
      <c r="D431" s="93">
        <f ca="1">IF(A431&lt;$B$1,VLOOKUP(A431,[1]DI!$A$4:$B$15000,2,FALSE),0)</f>
        <v>2.9000000000000005E-2</v>
      </c>
      <c r="E431" s="92">
        <f t="shared" ca="1" si="115"/>
        <v>1.1345000000000001E-4</v>
      </c>
      <c r="F431" s="94">
        <f t="shared" si="110"/>
        <v>0.98499999999999999</v>
      </c>
      <c r="G431" s="95">
        <f t="shared" ca="1" si="103"/>
        <v>1.0001117482499999</v>
      </c>
      <c r="H431" s="92">
        <f ca="1">TRUNC(PRODUCT(G$10:G430),15)</f>
        <v>1.0591632297510201</v>
      </c>
      <c r="I431" s="92">
        <f t="shared" ca="1" si="111"/>
        <v>1.0561428899517999</v>
      </c>
      <c r="J431" s="92">
        <f t="shared" ca="1" si="104"/>
        <v>1.0028597800000001</v>
      </c>
      <c r="K431" s="92">
        <f t="shared" ca="1" si="105"/>
        <v>2.8597800000000002</v>
      </c>
      <c r="L431" s="96">
        <f>IF(VLOOKUP(A431,$U$12:$AD$125,8)=VLOOKUP(A430,$U$12:$AD$125,8),0,VLOOKUP(A431,U$12:$AD$125,8))</f>
        <v>0</v>
      </c>
      <c r="M431" s="97">
        <f>IF(L431&gt;0,VLOOKUP(L431,T$12:$AC$125,7),0)</f>
        <v>0</v>
      </c>
      <c r="N431" s="92">
        <f t="shared" si="106"/>
        <v>0</v>
      </c>
      <c r="O431" s="92">
        <f t="shared" ca="1" si="107"/>
        <v>2.8597800000000002</v>
      </c>
      <c r="P431" s="98" t="str">
        <f t="shared" si="112"/>
        <v>J=</v>
      </c>
      <c r="Q431" s="99">
        <f t="shared" si="113"/>
        <v>44301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</row>
    <row r="432" spans="1:179" x14ac:dyDescent="0.2">
      <c r="A432" s="90">
        <f t="shared" si="108"/>
        <v>43971</v>
      </c>
      <c r="B432" s="92">
        <f t="shared" ca="1" si="114"/>
        <v>1002.97185</v>
      </c>
      <c r="C432" s="92">
        <f t="shared" si="109"/>
        <v>1000</v>
      </c>
      <c r="D432" s="93">
        <f ca="1">IF(A432&lt;$B$1,VLOOKUP(A432,[1]DI!$A$4:$B$15000,2,FALSE),0)</f>
        <v>2.9000000000000005E-2</v>
      </c>
      <c r="E432" s="92">
        <f t="shared" ca="1" si="115"/>
        <v>1.1345000000000001E-4</v>
      </c>
      <c r="F432" s="94">
        <f t="shared" si="110"/>
        <v>0.98499999999999999</v>
      </c>
      <c r="G432" s="95">
        <f t="shared" ca="1" si="103"/>
        <v>1.0001117482499999</v>
      </c>
      <c r="H432" s="92">
        <f ca="1">TRUNC(PRODUCT(G$10:G431),15)</f>
        <v>1.05928158938841</v>
      </c>
      <c r="I432" s="92">
        <f t="shared" ca="1" si="111"/>
        <v>1.0561428899517999</v>
      </c>
      <c r="J432" s="92">
        <f t="shared" ca="1" si="104"/>
        <v>1.00297185</v>
      </c>
      <c r="K432" s="92">
        <f t="shared" ca="1" si="105"/>
        <v>2.9718499999999999</v>
      </c>
      <c r="L432" s="96">
        <f>IF(VLOOKUP(A432,$U$12:$AD$125,8)=VLOOKUP(A431,$U$12:$AD$125,8),0,VLOOKUP(A432,U$12:$AD$125,8))</f>
        <v>0</v>
      </c>
      <c r="M432" s="97">
        <f>IF(L432&gt;0,VLOOKUP(L432,T$12:$AC$125,7),0)</f>
        <v>0</v>
      </c>
      <c r="N432" s="92">
        <f t="shared" si="106"/>
        <v>0</v>
      </c>
      <c r="O432" s="92">
        <f t="shared" ca="1" si="107"/>
        <v>2.9718499999999999</v>
      </c>
      <c r="P432" s="98" t="str">
        <f t="shared" si="112"/>
        <v>J=</v>
      </c>
      <c r="Q432" s="99">
        <f t="shared" si="113"/>
        <v>44301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</row>
    <row r="433" spans="1:176" x14ac:dyDescent="0.2">
      <c r="A433" s="90">
        <f t="shared" si="108"/>
        <v>43972</v>
      </c>
      <c r="B433" s="92">
        <f t="shared" ca="1" si="114"/>
        <v>1003.08393</v>
      </c>
      <c r="C433" s="92">
        <f t="shared" si="109"/>
        <v>1000</v>
      </c>
      <c r="D433" s="93">
        <f ca="1">IF(A433&lt;$B$1,VLOOKUP(A433,[1]DI!$A$4:$B$15000,2,FALSE),0)</f>
        <v>2.9000000000000005E-2</v>
      </c>
      <c r="E433" s="92">
        <f t="shared" ca="1" si="115"/>
        <v>1.1345000000000001E-4</v>
      </c>
      <c r="F433" s="94">
        <f t="shared" si="110"/>
        <v>0.98499999999999999</v>
      </c>
      <c r="G433" s="95">
        <f t="shared" ca="1" si="103"/>
        <v>1.0001117482499999</v>
      </c>
      <c r="H433" s="92">
        <f ca="1">TRUNC(PRODUCT(G$10:G432),15)</f>
        <v>1.0593999622522801</v>
      </c>
      <c r="I433" s="92">
        <f t="shared" ca="1" si="111"/>
        <v>1.0561428899517999</v>
      </c>
      <c r="J433" s="92">
        <f t="shared" ca="1" si="104"/>
        <v>1.0030839300000001</v>
      </c>
      <c r="K433" s="92">
        <f t="shared" ca="1" si="105"/>
        <v>3.0839300000000001</v>
      </c>
      <c r="L433" s="96">
        <f>IF(VLOOKUP(A433,$U$12:$AD$125,8)=VLOOKUP(A432,$U$12:$AD$125,8),0,VLOOKUP(A433,U$12:$AD$125,8))</f>
        <v>0</v>
      </c>
      <c r="M433" s="97">
        <f>IF(L433&gt;0,VLOOKUP(L433,T$12:$AC$125,7),0)</f>
        <v>0</v>
      </c>
      <c r="N433" s="92">
        <f t="shared" si="106"/>
        <v>0</v>
      </c>
      <c r="O433" s="92">
        <f t="shared" ca="1" si="107"/>
        <v>3.0839300000000001</v>
      </c>
      <c r="P433" s="98" t="str">
        <f t="shared" si="112"/>
        <v>J=</v>
      </c>
      <c r="Q433" s="99">
        <f t="shared" si="113"/>
        <v>44301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</row>
    <row r="434" spans="1:176" x14ac:dyDescent="0.2">
      <c r="A434" s="90">
        <f t="shared" si="108"/>
        <v>43973</v>
      </c>
      <c r="B434" s="92">
        <f t="shared" ca="1" si="114"/>
        <v>1003.19602</v>
      </c>
      <c r="C434" s="92">
        <f t="shared" si="109"/>
        <v>1000</v>
      </c>
      <c r="D434" s="93">
        <f ca="1">IF(A434&lt;$B$1,VLOOKUP(A434,[1]DI!$A$4:$B$15000,2,FALSE),0)</f>
        <v>2.9000000000000005E-2</v>
      </c>
      <c r="E434" s="92">
        <f t="shared" ca="1" si="115"/>
        <v>1.1345000000000001E-4</v>
      </c>
      <c r="F434" s="94">
        <f t="shared" si="110"/>
        <v>0.98499999999999999</v>
      </c>
      <c r="G434" s="95">
        <f t="shared" ca="1" si="103"/>
        <v>1.0001117482499999</v>
      </c>
      <c r="H434" s="92">
        <f ca="1">TRUNC(PRODUCT(G$10:G433),15)</f>
        <v>1.05951834834411</v>
      </c>
      <c r="I434" s="92">
        <f t="shared" ca="1" si="111"/>
        <v>1.0561428899517999</v>
      </c>
      <c r="J434" s="92">
        <f t="shared" ca="1" si="104"/>
        <v>1.0031960200000001</v>
      </c>
      <c r="K434" s="92">
        <f t="shared" ca="1" si="105"/>
        <v>3.1960199999999999</v>
      </c>
      <c r="L434" s="96">
        <f>IF(VLOOKUP(A434,$U$12:$AD$125,8)=VLOOKUP(A433,$U$12:$AD$125,8),0,VLOOKUP(A434,U$12:$AD$125,8))</f>
        <v>0</v>
      </c>
      <c r="M434" s="97">
        <f>IF(L434&gt;0,VLOOKUP(L434,T$12:$AC$125,7),0)</f>
        <v>0</v>
      </c>
      <c r="N434" s="92">
        <f t="shared" si="106"/>
        <v>0</v>
      </c>
      <c r="O434" s="92">
        <f t="shared" ca="1" si="107"/>
        <v>3.1960199999999999</v>
      </c>
      <c r="P434" s="98" t="str">
        <f t="shared" si="112"/>
        <v>J=</v>
      </c>
      <c r="Q434" s="99">
        <f t="shared" si="113"/>
        <v>44301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</row>
    <row r="435" spans="1:176" x14ac:dyDescent="0.2">
      <c r="A435" s="90">
        <f t="shared" si="108"/>
        <v>43974</v>
      </c>
      <c r="B435" s="92">
        <f t="shared" ca="1" si="114"/>
        <v>1003.30812999</v>
      </c>
      <c r="C435" s="92">
        <f t="shared" si="109"/>
        <v>1000</v>
      </c>
      <c r="D435" s="93">
        <f ca="1">IF(A435&lt;$B$1,VLOOKUP(A435,[1]DI!$A$4:$B$15000,2,FALSE),0)</f>
        <v>0</v>
      </c>
      <c r="E435" s="92">
        <f t="shared" ca="1" si="115"/>
        <v>0</v>
      </c>
      <c r="F435" s="94">
        <f t="shared" si="110"/>
        <v>0.98499999999999999</v>
      </c>
      <c r="G435" s="95">
        <f t="shared" ca="1" si="103"/>
        <v>1</v>
      </c>
      <c r="H435" s="92">
        <f ca="1">TRUNC(PRODUCT(G$10:G434),15)</f>
        <v>1.0596367476653801</v>
      </c>
      <c r="I435" s="92">
        <f t="shared" ca="1" si="111"/>
        <v>1.0561428899517999</v>
      </c>
      <c r="J435" s="92">
        <f t="shared" ca="1" si="104"/>
        <v>1.00330813</v>
      </c>
      <c r="K435" s="92">
        <f t="shared" ca="1" si="105"/>
        <v>3.3081299899999999</v>
      </c>
      <c r="L435" s="96">
        <f>IF(VLOOKUP(A435,$U$12:$AD$125,8)=VLOOKUP(A434,$U$12:$AD$125,8),0,VLOOKUP(A435,U$12:$AD$125,8))</f>
        <v>0</v>
      </c>
      <c r="M435" s="97">
        <f>IF(L435&gt;0,VLOOKUP(L435,T$12:$AC$125,7),0)</f>
        <v>0</v>
      </c>
      <c r="N435" s="92">
        <f t="shared" si="106"/>
        <v>0</v>
      </c>
      <c r="O435" s="92">
        <f t="shared" ca="1" si="107"/>
        <v>3.3081299899999999</v>
      </c>
      <c r="P435" s="98" t="str">
        <f t="shared" si="112"/>
        <v>J=</v>
      </c>
      <c r="Q435" s="99">
        <f t="shared" si="113"/>
        <v>44301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</row>
    <row r="436" spans="1:176" x14ac:dyDescent="0.2">
      <c r="A436" s="90">
        <f t="shared" si="108"/>
        <v>43975</v>
      </c>
      <c r="B436" s="92">
        <f t="shared" ca="1" si="114"/>
        <v>1003.30812999</v>
      </c>
      <c r="C436" s="92">
        <f t="shared" si="109"/>
        <v>1000</v>
      </c>
      <c r="D436" s="93">
        <f ca="1">IF(A436&lt;$B$1,VLOOKUP(A436,[1]DI!$A$4:$B$15000,2,FALSE),0)</f>
        <v>0</v>
      </c>
      <c r="E436" s="92">
        <f t="shared" ca="1" si="115"/>
        <v>0</v>
      </c>
      <c r="F436" s="94">
        <f t="shared" si="110"/>
        <v>0.98499999999999999</v>
      </c>
      <c r="G436" s="95">
        <f t="shared" ca="1" si="103"/>
        <v>1</v>
      </c>
      <c r="H436" s="92">
        <f ca="1">TRUNC(PRODUCT(G$10:G435),15)</f>
        <v>1.0596367476653801</v>
      </c>
      <c r="I436" s="92">
        <f t="shared" ca="1" si="111"/>
        <v>1.0561428899517999</v>
      </c>
      <c r="J436" s="92">
        <f t="shared" ca="1" si="104"/>
        <v>1.00330813</v>
      </c>
      <c r="K436" s="92">
        <f t="shared" ca="1" si="105"/>
        <v>3.3081299899999999</v>
      </c>
      <c r="L436" s="96">
        <f>IF(VLOOKUP(A436,$U$12:$AD$125,8)=VLOOKUP(A435,$U$12:$AD$125,8),0,VLOOKUP(A436,U$12:$AD$125,8))</f>
        <v>0</v>
      </c>
      <c r="M436" s="97">
        <f>IF(L436&gt;0,VLOOKUP(L436,T$12:$AC$125,7),0)</f>
        <v>0</v>
      </c>
      <c r="N436" s="92">
        <f t="shared" si="106"/>
        <v>0</v>
      </c>
      <c r="O436" s="92">
        <f t="shared" ca="1" si="107"/>
        <v>3.3081299899999999</v>
      </c>
      <c r="P436" s="98" t="str">
        <f t="shared" si="112"/>
        <v>J=</v>
      </c>
      <c r="Q436" s="99">
        <f t="shared" si="113"/>
        <v>44301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</row>
    <row r="437" spans="1:176" x14ac:dyDescent="0.2">
      <c r="A437" s="90">
        <f t="shared" si="108"/>
        <v>43976</v>
      </c>
      <c r="B437" s="92">
        <f t="shared" ca="1" si="114"/>
        <v>1003.30812999</v>
      </c>
      <c r="C437" s="92">
        <f t="shared" si="109"/>
        <v>1000</v>
      </c>
      <c r="D437" s="93">
        <f ca="1">IF(A437&lt;$B$1,VLOOKUP(A437,[1]DI!$A$4:$B$15000,2,FALSE),0)</f>
        <v>2.9000000000000005E-2</v>
      </c>
      <c r="E437" s="92">
        <f t="shared" ca="1" si="115"/>
        <v>1.1345000000000001E-4</v>
      </c>
      <c r="F437" s="94">
        <f t="shared" si="110"/>
        <v>0.98499999999999999</v>
      </c>
      <c r="G437" s="95">
        <f t="shared" ca="1" si="103"/>
        <v>1.0001117482499999</v>
      </c>
      <c r="H437" s="92">
        <f ca="1">TRUNC(PRODUCT(G$10:G436),15)</f>
        <v>1.0596367476653801</v>
      </c>
      <c r="I437" s="92">
        <f t="shared" ca="1" si="111"/>
        <v>1.0561428899517999</v>
      </c>
      <c r="J437" s="92">
        <f t="shared" ca="1" si="104"/>
        <v>1.00330813</v>
      </c>
      <c r="K437" s="92">
        <f t="shared" ca="1" si="105"/>
        <v>3.3081299899999999</v>
      </c>
      <c r="L437" s="96">
        <f>IF(VLOOKUP(A437,$U$12:$AD$125,8)=VLOOKUP(A436,$U$12:$AD$125,8),0,VLOOKUP(A437,U$12:$AD$125,8))</f>
        <v>0</v>
      </c>
      <c r="M437" s="97">
        <f>IF(L437&gt;0,VLOOKUP(L437,T$12:$AC$125,7),0)</f>
        <v>0</v>
      </c>
      <c r="N437" s="92">
        <f t="shared" si="106"/>
        <v>0</v>
      </c>
      <c r="O437" s="92">
        <f t="shared" ca="1" si="107"/>
        <v>3.3081299899999999</v>
      </c>
      <c r="P437" s="98" t="str">
        <f t="shared" si="112"/>
        <v>J=</v>
      </c>
      <c r="Q437" s="99">
        <f t="shared" si="113"/>
        <v>44301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</row>
    <row r="438" spans="1:176" x14ac:dyDescent="0.2">
      <c r="A438" s="90">
        <f t="shared" si="108"/>
        <v>43977</v>
      </c>
      <c r="B438" s="92">
        <f t="shared" ca="1" si="114"/>
        <v>1003.42025</v>
      </c>
      <c r="C438" s="92">
        <f t="shared" si="109"/>
        <v>1000</v>
      </c>
      <c r="D438" s="93">
        <f ca="1">IF(A438&lt;$B$1,VLOOKUP(A438,[1]DI!$A$4:$B$15000,2,FALSE),0)</f>
        <v>2.9000000000000005E-2</v>
      </c>
      <c r="E438" s="92">
        <f t="shared" ca="1" si="115"/>
        <v>1.1345000000000001E-4</v>
      </c>
      <c r="F438" s="94">
        <f t="shared" si="110"/>
        <v>0.98499999999999999</v>
      </c>
      <c r="G438" s="95">
        <f t="shared" ca="1" si="103"/>
        <v>1.0001117482499999</v>
      </c>
      <c r="H438" s="92">
        <f ca="1">TRUNC(PRODUCT(G$10:G437),15)</f>
        <v>1.0597551602175701</v>
      </c>
      <c r="I438" s="92">
        <f t="shared" ca="1" si="111"/>
        <v>1.0561428899517999</v>
      </c>
      <c r="J438" s="92">
        <f t="shared" ca="1" si="104"/>
        <v>1.00342025</v>
      </c>
      <c r="K438" s="92">
        <f t="shared" ca="1" si="105"/>
        <v>3.4202499999999998</v>
      </c>
      <c r="L438" s="96">
        <f>IF(VLOOKUP(A438,$U$12:$AD$125,8)=VLOOKUP(A437,$U$12:$AD$125,8),0,VLOOKUP(A438,U$12:$AD$125,8))</f>
        <v>0</v>
      </c>
      <c r="M438" s="97">
        <f>IF(L438&gt;0,VLOOKUP(L438,T$12:$AC$125,7),0)</f>
        <v>0</v>
      </c>
      <c r="N438" s="92">
        <f t="shared" si="106"/>
        <v>0</v>
      </c>
      <c r="O438" s="92">
        <f t="shared" ca="1" si="107"/>
        <v>3.4202499999999998</v>
      </c>
      <c r="P438" s="98" t="str">
        <f t="shared" si="112"/>
        <v>J=</v>
      </c>
      <c r="Q438" s="99">
        <f t="shared" si="113"/>
        <v>44301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</row>
    <row r="439" spans="1:176" x14ac:dyDescent="0.2">
      <c r="A439" s="90">
        <f t="shared" si="108"/>
        <v>43978</v>
      </c>
      <c r="B439" s="92">
        <f t="shared" ca="1" si="114"/>
        <v>1003.53238</v>
      </c>
      <c r="C439" s="92">
        <f t="shared" si="109"/>
        <v>1000</v>
      </c>
      <c r="D439" s="93">
        <f ca="1">IF(A439&lt;$B$1,VLOOKUP(A439,[1]DI!$A$4:$B$15000,2,FALSE),0)</f>
        <v>2.9000000000000005E-2</v>
      </c>
      <c r="E439" s="92">
        <f t="shared" ca="1" si="115"/>
        <v>1.1345000000000001E-4</v>
      </c>
      <c r="F439" s="94">
        <f t="shared" si="110"/>
        <v>0.98499999999999999</v>
      </c>
      <c r="G439" s="95">
        <f t="shared" ca="1" si="103"/>
        <v>1.0001117482499999</v>
      </c>
      <c r="H439" s="92">
        <f ca="1">TRUNC(PRODUCT(G$10:G438),15)</f>
        <v>1.05987358600215</v>
      </c>
      <c r="I439" s="92">
        <f t="shared" ca="1" si="111"/>
        <v>1.0561428899517999</v>
      </c>
      <c r="J439" s="92">
        <f t="shared" ca="1" si="104"/>
        <v>1.00353238</v>
      </c>
      <c r="K439" s="92">
        <f t="shared" ca="1" si="105"/>
        <v>3.5323799999999999</v>
      </c>
      <c r="L439" s="96">
        <f>IF(VLOOKUP(A439,$U$12:$AD$125,8)=VLOOKUP(A438,$U$12:$AD$125,8),0,VLOOKUP(A439,U$12:$AD$125,8))</f>
        <v>0</v>
      </c>
      <c r="M439" s="97">
        <f>IF(L439&gt;0,VLOOKUP(L439,T$12:$AC$125,7),0)</f>
        <v>0</v>
      </c>
      <c r="N439" s="92">
        <f t="shared" si="106"/>
        <v>0</v>
      </c>
      <c r="O439" s="92">
        <f t="shared" ca="1" si="107"/>
        <v>3.5323799999999999</v>
      </c>
      <c r="P439" s="98" t="str">
        <f t="shared" si="112"/>
        <v>J=</v>
      </c>
      <c r="Q439" s="99">
        <f t="shared" si="113"/>
        <v>44301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</row>
    <row r="440" spans="1:176" x14ac:dyDescent="0.2">
      <c r="A440" s="90">
        <f t="shared" si="108"/>
        <v>43979</v>
      </c>
      <c r="B440" s="92">
        <f t="shared" ca="1" si="114"/>
        <v>1003.64451999</v>
      </c>
      <c r="C440" s="92">
        <f t="shared" si="109"/>
        <v>1000</v>
      </c>
      <c r="D440" s="93">
        <f ca="1">IF(A440&lt;$B$1,VLOOKUP(A440,[1]DI!$A$4:$B$15000,2,FALSE),0)</f>
        <v>2.9000000000000005E-2</v>
      </c>
      <c r="E440" s="92">
        <f t="shared" ca="1" si="115"/>
        <v>1.1345000000000001E-4</v>
      </c>
      <c r="F440" s="94">
        <f t="shared" si="110"/>
        <v>0.98499999999999999</v>
      </c>
      <c r="G440" s="95">
        <f t="shared" ca="1" si="103"/>
        <v>1.0001117482499999</v>
      </c>
      <c r="H440" s="92">
        <f ca="1">TRUNC(PRODUCT(G$10:G439),15)</f>
        <v>1.0599920250206101</v>
      </c>
      <c r="I440" s="92">
        <f t="shared" ca="1" si="111"/>
        <v>1.0561428899517999</v>
      </c>
      <c r="J440" s="92">
        <f t="shared" ca="1" si="104"/>
        <v>1.0036445199999999</v>
      </c>
      <c r="K440" s="92">
        <f t="shared" ca="1" si="105"/>
        <v>3.64451999</v>
      </c>
      <c r="L440" s="96">
        <f>IF(VLOOKUP(A440,$U$12:$AD$125,8)=VLOOKUP(A439,$U$12:$AD$125,8),0,VLOOKUP(A440,U$12:$AD$125,8))</f>
        <v>0</v>
      </c>
      <c r="M440" s="97">
        <f>IF(L440&gt;0,VLOOKUP(L440,T$12:$AC$125,7),0)</f>
        <v>0</v>
      </c>
      <c r="N440" s="92">
        <f t="shared" si="106"/>
        <v>0</v>
      </c>
      <c r="O440" s="92">
        <f t="shared" ca="1" si="107"/>
        <v>3.64451999</v>
      </c>
      <c r="P440" s="98" t="str">
        <f t="shared" si="112"/>
        <v>J=</v>
      </c>
      <c r="Q440" s="99">
        <f t="shared" si="113"/>
        <v>44301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</row>
    <row r="441" spans="1:176" x14ac:dyDescent="0.2">
      <c r="A441" s="90">
        <f t="shared" si="108"/>
        <v>43980</v>
      </c>
      <c r="B441" s="92">
        <f t="shared" ca="1" si="114"/>
        <v>1003.75667999</v>
      </c>
      <c r="C441" s="92">
        <f t="shared" si="109"/>
        <v>1000</v>
      </c>
      <c r="D441" s="93">
        <f ca="1">IF(A441&lt;$B$1,VLOOKUP(A441,[1]DI!$A$4:$B$15000,2,FALSE),0)</f>
        <v>2.9000000000000005E-2</v>
      </c>
      <c r="E441" s="92">
        <f t="shared" ca="1" si="115"/>
        <v>1.1345000000000001E-4</v>
      </c>
      <c r="F441" s="94">
        <f t="shared" si="110"/>
        <v>0.98499999999999999</v>
      </c>
      <c r="G441" s="95">
        <f t="shared" ca="1" si="103"/>
        <v>1.0001117482499999</v>
      </c>
      <c r="H441" s="92">
        <f ca="1">TRUNC(PRODUCT(G$10:G440),15)</f>
        <v>1.0601104772744201</v>
      </c>
      <c r="I441" s="92">
        <f t="shared" ca="1" si="111"/>
        <v>1.0561428899517999</v>
      </c>
      <c r="J441" s="92">
        <f t="shared" ca="1" si="104"/>
        <v>1.00375668</v>
      </c>
      <c r="K441" s="92">
        <f t="shared" ca="1" si="105"/>
        <v>3.7566799899999999</v>
      </c>
      <c r="L441" s="96">
        <f>IF(VLOOKUP(A441,$U$12:$AD$125,8)=VLOOKUP(A440,$U$12:$AD$125,8),0,VLOOKUP(A441,U$12:$AD$125,8))</f>
        <v>0</v>
      </c>
      <c r="M441" s="97">
        <f>IF(L441&gt;0,VLOOKUP(L441,T$12:$AC$125,7),0)</f>
        <v>0</v>
      </c>
      <c r="N441" s="92">
        <f t="shared" si="106"/>
        <v>0</v>
      </c>
      <c r="O441" s="92">
        <f t="shared" ca="1" si="107"/>
        <v>3.7566799899999999</v>
      </c>
      <c r="P441" s="98" t="str">
        <f t="shared" si="112"/>
        <v>J=</v>
      </c>
      <c r="Q441" s="99">
        <f t="shared" si="113"/>
        <v>44301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</row>
    <row r="442" spans="1:176" x14ac:dyDescent="0.2">
      <c r="A442" s="90">
        <f t="shared" si="108"/>
        <v>43981</v>
      </c>
      <c r="B442" s="92">
        <f t="shared" ca="1" si="114"/>
        <v>1003.86883999</v>
      </c>
      <c r="C442" s="92">
        <f t="shared" si="109"/>
        <v>1000</v>
      </c>
      <c r="D442" s="93">
        <f ca="1">IF(A442&lt;$B$1,VLOOKUP(A442,[1]DI!$A$4:$B$15000,2,FALSE),0)</f>
        <v>0</v>
      </c>
      <c r="E442" s="92">
        <f t="shared" ca="1" si="115"/>
        <v>0</v>
      </c>
      <c r="F442" s="94">
        <f t="shared" si="110"/>
        <v>0.98499999999999999</v>
      </c>
      <c r="G442" s="95">
        <f t="shared" ca="1" si="103"/>
        <v>1</v>
      </c>
      <c r="H442" s="92">
        <f ca="1">TRUNC(PRODUCT(G$10:G441),15)</f>
        <v>1.06022894276506</v>
      </c>
      <c r="I442" s="92">
        <f t="shared" ca="1" si="111"/>
        <v>1.0561428899517999</v>
      </c>
      <c r="J442" s="92">
        <f t="shared" ca="1" si="104"/>
        <v>1.00386884</v>
      </c>
      <c r="K442" s="92">
        <f t="shared" ca="1" si="105"/>
        <v>3.8688399900000001</v>
      </c>
      <c r="L442" s="96">
        <f>IF(VLOOKUP(A442,$U$12:$AD$125,8)=VLOOKUP(A441,$U$12:$AD$125,8),0,VLOOKUP(A442,U$12:$AD$125,8))</f>
        <v>0</v>
      </c>
      <c r="M442" s="97">
        <f>IF(L442&gt;0,VLOOKUP(L442,T$12:$AC$125,7),0)</f>
        <v>0</v>
      </c>
      <c r="N442" s="92">
        <f t="shared" si="106"/>
        <v>0</v>
      </c>
      <c r="O442" s="92">
        <f t="shared" ca="1" si="107"/>
        <v>3.8688399900000001</v>
      </c>
      <c r="P442" s="98" t="str">
        <f t="shared" si="112"/>
        <v>J=</v>
      </c>
      <c r="Q442" s="99">
        <f t="shared" si="113"/>
        <v>44301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</row>
    <row r="443" spans="1:176" x14ac:dyDescent="0.2">
      <c r="A443" s="90">
        <f t="shared" si="108"/>
        <v>43982</v>
      </c>
      <c r="B443" s="92">
        <f t="shared" ca="1" si="114"/>
        <v>1003.86883999</v>
      </c>
      <c r="C443" s="92">
        <f t="shared" si="109"/>
        <v>1000</v>
      </c>
      <c r="D443" s="93">
        <f ca="1">IF(A443&lt;$B$1,VLOOKUP(A443,[1]DI!$A$4:$B$15000,2,FALSE),0)</f>
        <v>0</v>
      </c>
      <c r="E443" s="92">
        <f t="shared" ca="1" si="115"/>
        <v>0</v>
      </c>
      <c r="F443" s="94">
        <f t="shared" si="110"/>
        <v>0.98499999999999999</v>
      </c>
      <c r="G443" s="95">
        <f t="shared" ca="1" si="103"/>
        <v>1</v>
      </c>
      <c r="H443" s="92">
        <f ca="1">TRUNC(PRODUCT(G$10:G442),15)</f>
        <v>1.06022894276506</v>
      </c>
      <c r="I443" s="92">
        <f t="shared" ca="1" si="111"/>
        <v>1.0561428899517999</v>
      </c>
      <c r="J443" s="92">
        <f t="shared" ca="1" si="104"/>
        <v>1.00386884</v>
      </c>
      <c r="K443" s="92">
        <f t="shared" ca="1" si="105"/>
        <v>3.8688399900000001</v>
      </c>
      <c r="L443" s="96">
        <f>IF(VLOOKUP(A443,$U$12:$AD$125,8)=VLOOKUP(A442,$U$12:$AD$125,8),0,VLOOKUP(A443,U$12:$AD$125,8))</f>
        <v>0</v>
      </c>
      <c r="M443" s="97">
        <f>IF(L443&gt;0,VLOOKUP(L443,T$12:$AC$125,7),0)</f>
        <v>0</v>
      </c>
      <c r="N443" s="92">
        <f t="shared" si="106"/>
        <v>0</v>
      </c>
      <c r="O443" s="92">
        <f t="shared" ca="1" si="107"/>
        <v>3.8688399900000001</v>
      </c>
      <c r="P443" s="98" t="str">
        <f t="shared" si="112"/>
        <v>J=</v>
      </c>
      <c r="Q443" s="99">
        <f t="shared" si="113"/>
        <v>44301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</row>
    <row r="444" spans="1:176" x14ac:dyDescent="0.2">
      <c r="A444" s="90">
        <f t="shared" si="108"/>
        <v>43983</v>
      </c>
      <c r="B444" s="92">
        <f t="shared" ca="1" si="114"/>
        <v>1003.86883999</v>
      </c>
      <c r="C444" s="92">
        <f t="shared" si="109"/>
        <v>1000</v>
      </c>
      <c r="D444" s="93">
        <f ca="1">IF(A444&lt;$B$1,VLOOKUP(A444,[1]DI!$A$4:$B$15000,2,FALSE),0)</f>
        <v>2.9000000000000005E-2</v>
      </c>
      <c r="E444" s="92">
        <f t="shared" ca="1" si="115"/>
        <v>1.1345000000000001E-4</v>
      </c>
      <c r="F444" s="94">
        <f t="shared" si="110"/>
        <v>0.98499999999999999</v>
      </c>
      <c r="G444" s="95">
        <f t="shared" ca="1" si="103"/>
        <v>1.0001117482499999</v>
      </c>
      <c r="H444" s="92">
        <f ca="1">TRUNC(PRODUCT(G$10:G443),15)</f>
        <v>1.06022894276506</v>
      </c>
      <c r="I444" s="92">
        <f t="shared" ca="1" si="111"/>
        <v>1.0561428899517999</v>
      </c>
      <c r="J444" s="92">
        <f t="shared" ca="1" si="104"/>
        <v>1.00386884</v>
      </c>
      <c r="K444" s="92">
        <f t="shared" ca="1" si="105"/>
        <v>3.8688399900000001</v>
      </c>
      <c r="L444" s="96">
        <f>IF(VLOOKUP(A444,$U$12:$AD$125,8)=VLOOKUP(A443,$U$12:$AD$125,8),0,VLOOKUP(A444,U$12:$AD$125,8))</f>
        <v>0</v>
      </c>
      <c r="M444" s="97">
        <f>IF(L444&gt;0,VLOOKUP(L444,T$12:$AC$125,7),0)</f>
        <v>0</v>
      </c>
      <c r="N444" s="92">
        <f t="shared" si="106"/>
        <v>0</v>
      </c>
      <c r="O444" s="92">
        <f t="shared" ca="1" si="107"/>
        <v>3.8688399900000001</v>
      </c>
      <c r="P444" s="98" t="str">
        <f t="shared" si="112"/>
        <v>J=</v>
      </c>
      <c r="Q444" s="99">
        <f t="shared" si="113"/>
        <v>44301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  <c r="FR444" s="19"/>
      <c r="FS444" s="19"/>
      <c r="FT444" s="19"/>
    </row>
    <row r="445" spans="1:176" x14ac:dyDescent="0.2">
      <c r="A445" s="90">
        <f t="shared" si="108"/>
        <v>43984</v>
      </c>
      <c r="B445" s="92">
        <f t="shared" ca="1" si="114"/>
        <v>1003.98103</v>
      </c>
      <c r="C445" s="92">
        <f t="shared" si="109"/>
        <v>1000</v>
      </c>
      <c r="D445" s="93">
        <f ca="1">IF(A445&lt;$B$1,VLOOKUP(A445,[1]DI!$A$4:$B$15000,2,FALSE),0)</f>
        <v>2.9000000000000005E-2</v>
      </c>
      <c r="E445" s="92">
        <f t="shared" ca="1" si="115"/>
        <v>1.1345000000000001E-4</v>
      </c>
      <c r="F445" s="94">
        <f t="shared" si="110"/>
        <v>0.98499999999999999</v>
      </c>
      <c r="G445" s="95">
        <f t="shared" ca="1" si="103"/>
        <v>1.0001117482499999</v>
      </c>
      <c r="H445" s="92">
        <f ca="1">TRUNC(PRODUCT(G$10:G444),15)</f>
        <v>1.0603474214940201</v>
      </c>
      <c r="I445" s="92">
        <f t="shared" ca="1" si="111"/>
        <v>1.0561428899517999</v>
      </c>
      <c r="J445" s="92">
        <f t="shared" ca="1" si="104"/>
        <v>1.0039810300000001</v>
      </c>
      <c r="K445" s="92">
        <f t="shared" ca="1" si="105"/>
        <v>3.9810300000000001</v>
      </c>
      <c r="L445" s="96">
        <f>IF(VLOOKUP(A445,$U$12:$AD$125,8)=VLOOKUP(A444,$U$12:$AD$125,8),0,VLOOKUP(A445,U$12:$AD$125,8))</f>
        <v>0</v>
      </c>
      <c r="M445" s="97">
        <f>IF(L445&gt;0,VLOOKUP(L445,T$12:$AC$125,7),0)</f>
        <v>0</v>
      </c>
      <c r="N445" s="92">
        <f t="shared" si="106"/>
        <v>0</v>
      </c>
      <c r="O445" s="92">
        <f t="shared" ca="1" si="107"/>
        <v>3.9810300000000001</v>
      </c>
      <c r="P445" s="98" t="str">
        <f t="shared" si="112"/>
        <v>J=</v>
      </c>
      <c r="Q445" s="99">
        <f t="shared" si="113"/>
        <v>44301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  <c r="FR445" s="19"/>
      <c r="FS445" s="19"/>
      <c r="FT445" s="19"/>
    </row>
    <row r="446" spans="1:176" x14ac:dyDescent="0.2">
      <c r="A446" s="90">
        <f t="shared" si="108"/>
        <v>43985</v>
      </c>
      <c r="B446" s="92">
        <f t="shared" ca="1" si="114"/>
        <v>1004.09321999</v>
      </c>
      <c r="C446" s="92">
        <f t="shared" si="109"/>
        <v>1000</v>
      </c>
      <c r="D446" s="93">
        <f ca="1">IF(A446&lt;$B$1,VLOOKUP(A446,[1]DI!$A$4:$B$15000,2,FALSE),0)</f>
        <v>2.9000000000000005E-2</v>
      </c>
      <c r="E446" s="92">
        <f t="shared" ca="1" si="115"/>
        <v>1.1345000000000001E-4</v>
      </c>
      <c r="F446" s="94">
        <f t="shared" si="110"/>
        <v>0.98499999999999999</v>
      </c>
      <c r="G446" s="95">
        <f t="shared" ca="1" si="103"/>
        <v>1.0001117482499999</v>
      </c>
      <c r="H446" s="92">
        <f ca="1">TRUNC(PRODUCT(G$10:G445),15)</f>
        <v>1.0604659134627601</v>
      </c>
      <c r="I446" s="92">
        <f t="shared" ca="1" si="111"/>
        <v>1.0561428899517999</v>
      </c>
      <c r="J446" s="92">
        <f t="shared" ca="1" si="104"/>
        <v>1.0040932199999999</v>
      </c>
      <c r="K446" s="92">
        <f t="shared" ca="1" si="105"/>
        <v>4.0932199899999997</v>
      </c>
      <c r="L446" s="96">
        <f>IF(VLOOKUP(A446,$U$12:$AD$125,8)=VLOOKUP(A445,$U$12:$AD$125,8),0,VLOOKUP(A446,U$12:$AD$125,8))</f>
        <v>0</v>
      </c>
      <c r="M446" s="97">
        <f>IF(L446&gt;0,VLOOKUP(L446,T$12:$AC$125,7),0)</f>
        <v>0</v>
      </c>
      <c r="N446" s="92">
        <f t="shared" si="106"/>
        <v>0</v>
      </c>
      <c r="O446" s="92">
        <f t="shared" ca="1" si="107"/>
        <v>4.0932199899999997</v>
      </c>
      <c r="P446" s="98" t="str">
        <f t="shared" si="112"/>
        <v>J=</v>
      </c>
      <c r="Q446" s="99">
        <f t="shared" si="113"/>
        <v>44301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  <c r="FR446" s="19"/>
      <c r="FS446" s="19"/>
      <c r="FT446" s="19"/>
    </row>
    <row r="447" spans="1:176" x14ac:dyDescent="0.2">
      <c r="A447" s="90">
        <f t="shared" si="108"/>
        <v>43986</v>
      </c>
      <c r="B447" s="92">
        <f t="shared" ca="1" si="114"/>
        <v>1004.20541999</v>
      </c>
      <c r="C447" s="92">
        <f t="shared" si="109"/>
        <v>1000</v>
      </c>
      <c r="D447" s="93">
        <f ca="1">IF(A447&lt;$B$1,VLOOKUP(A447,[1]DI!$A$4:$B$15000,2,FALSE),0)</f>
        <v>2.9000000000000005E-2</v>
      </c>
      <c r="E447" s="92">
        <f t="shared" ca="1" si="115"/>
        <v>1.1345000000000001E-4</v>
      </c>
      <c r="F447" s="94">
        <f t="shared" si="110"/>
        <v>0.98499999999999999</v>
      </c>
      <c r="G447" s="95">
        <f t="shared" ca="1" si="103"/>
        <v>1.0001117482499999</v>
      </c>
      <c r="H447" s="92">
        <f ca="1">TRUNC(PRODUCT(G$10:G446),15)</f>
        <v>1.06058441867277</v>
      </c>
      <c r="I447" s="92">
        <f t="shared" ca="1" si="111"/>
        <v>1.0561428899517999</v>
      </c>
      <c r="J447" s="92">
        <f t="shared" ca="1" si="104"/>
        <v>1.0042054199999999</v>
      </c>
      <c r="K447" s="92">
        <f t="shared" ca="1" si="105"/>
        <v>4.2054199900000002</v>
      </c>
      <c r="L447" s="96">
        <f>IF(VLOOKUP(A447,$U$12:$AD$125,8)=VLOOKUP(A446,$U$12:$AD$125,8),0,VLOOKUP(A447,U$12:$AD$125,8))</f>
        <v>0</v>
      </c>
      <c r="M447" s="97">
        <f>IF(L447&gt;0,VLOOKUP(L447,T$12:$AC$125,7),0)</f>
        <v>0</v>
      </c>
      <c r="N447" s="92">
        <f t="shared" si="106"/>
        <v>0</v>
      </c>
      <c r="O447" s="92">
        <f t="shared" ca="1" si="107"/>
        <v>4.2054199900000002</v>
      </c>
      <c r="P447" s="98" t="str">
        <f t="shared" si="112"/>
        <v>J=</v>
      </c>
      <c r="Q447" s="99">
        <f t="shared" si="113"/>
        <v>44301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  <c r="FR447" s="19"/>
      <c r="FS447" s="19"/>
      <c r="FT447" s="19"/>
    </row>
    <row r="448" spans="1:176" x14ac:dyDescent="0.2">
      <c r="A448" s="90">
        <f t="shared" si="108"/>
        <v>43987</v>
      </c>
      <c r="B448" s="92">
        <f t="shared" ca="1" si="114"/>
        <v>1004.31764</v>
      </c>
      <c r="C448" s="92">
        <f t="shared" si="109"/>
        <v>1000</v>
      </c>
      <c r="D448" s="93">
        <f ca="1">IF(A448&lt;$B$1,VLOOKUP(A448,[1]DI!$A$4:$B$15000,2,FALSE),0)</f>
        <v>2.9000000000000005E-2</v>
      </c>
      <c r="E448" s="92">
        <f t="shared" ca="1" si="115"/>
        <v>1.1345000000000001E-4</v>
      </c>
      <c r="F448" s="94">
        <f t="shared" si="110"/>
        <v>0.98499999999999999</v>
      </c>
      <c r="G448" s="95">
        <f t="shared" ca="1" si="103"/>
        <v>1.0001117482499999</v>
      </c>
      <c r="H448" s="92">
        <f ca="1">TRUNC(PRODUCT(G$10:G447),15)</f>
        <v>1.0607029371255401</v>
      </c>
      <c r="I448" s="92">
        <f t="shared" ca="1" si="111"/>
        <v>1.0561428899517999</v>
      </c>
      <c r="J448" s="92">
        <f t="shared" ca="1" si="104"/>
        <v>1.00431764</v>
      </c>
      <c r="K448" s="92">
        <f t="shared" ca="1" si="105"/>
        <v>4.3176399999999999</v>
      </c>
      <c r="L448" s="96">
        <f>IF(VLOOKUP(A448,$U$12:$AD$125,8)=VLOOKUP(A447,$U$12:$AD$125,8),0,VLOOKUP(A448,U$12:$AD$125,8))</f>
        <v>0</v>
      </c>
      <c r="M448" s="97">
        <f>IF(L448&gt;0,VLOOKUP(L448,T$12:$AC$125,7),0)</f>
        <v>0</v>
      </c>
      <c r="N448" s="92">
        <f t="shared" si="106"/>
        <v>0</v>
      </c>
      <c r="O448" s="92">
        <f t="shared" ca="1" si="107"/>
        <v>4.3176399999999999</v>
      </c>
      <c r="P448" s="98" t="str">
        <f t="shared" si="112"/>
        <v>J=</v>
      </c>
      <c r="Q448" s="99">
        <f t="shared" si="113"/>
        <v>44301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  <c r="FQ448" s="19"/>
      <c r="FR448" s="19"/>
      <c r="FS448" s="19"/>
      <c r="FT448" s="19"/>
    </row>
    <row r="449" spans="1:176" x14ac:dyDescent="0.2">
      <c r="A449" s="90">
        <f t="shared" si="108"/>
        <v>43988</v>
      </c>
      <c r="B449" s="92">
        <f t="shared" ca="1" si="114"/>
        <v>1004.4298700000001</v>
      </c>
      <c r="C449" s="92">
        <f t="shared" si="109"/>
        <v>1000</v>
      </c>
      <c r="D449" s="93">
        <f ca="1">IF(A449&lt;$B$1,VLOOKUP(A449,[1]DI!$A$4:$B$15000,2,FALSE),0)</f>
        <v>0</v>
      </c>
      <c r="E449" s="92">
        <f t="shared" ca="1" si="115"/>
        <v>0</v>
      </c>
      <c r="F449" s="94">
        <f t="shared" si="110"/>
        <v>0.98499999999999999</v>
      </c>
      <c r="G449" s="95">
        <f t="shared" ca="1" si="103"/>
        <v>1</v>
      </c>
      <c r="H449" s="92">
        <f ca="1">TRUNC(PRODUCT(G$10:G448),15)</f>
        <v>1.0608214688225299</v>
      </c>
      <c r="I449" s="92">
        <f t="shared" ca="1" si="111"/>
        <v>1.0561428899517999</v>
      </c>
      <c r="J449" s="92">
        <f t="shared" ca="1" si="104"/>
        <v>1.0044298700000001</v>
      </c>
      <c r="K449" s="92">
        <f t="shared" ca="1" si="105"/>
        <v>4.4298700000000002</v>
      </c>
      <c r="L449" s="96">
        <f>IF(VLOOKUP(A449,$U$12:$AD$125,8)=VLOOKUP(A448,$U$12:$AD$125,8),0,VLOOKUP(A449,U$12:$AD$125,8))</f>
        <v>0</v>
      </c>
      <c r="M449" s="97">
        <f>IF(L449&gt;0,VLOOKUP(L449,T$12:$AC$125,7),0)</f>
        <v>0</v>
      </c>
      <c r="N449" s="92">
        <f t="shared" si="106"/>
        <v>0</v>
      </c>
      <c r="O449" s="92">
        <f t="shared" ca="1" si="107"/>
        <v>4.4298700000000002</v>
      </c>
      <c r="P449" s="98" t="str">
        <f t="shared" si="112"/>
        <v>J=</v>
      </c>
      <c r="Q449" s="99">
        <f t="shared" si="113"/>
        <v>44301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  <c r="FQ449" s="19"/>
      <c r="FR449" s="19"/>
      <c r="FS449" s="19"/>
      <c r="FT449" s="19"/>
    </row>
    <row r="450" spans="1:176" x14ac:dyDescent="0.2">
      <c r="A450" s="90">
        <f t="shared" si="108"/>
        <v>43989</v>
      </c>
      <c r="B450" s="92">
        <f t="shared" ca="1" si="114"/>
        <v>1004.4298700000001</v>
      </c>
      <c r="C450" s="92">
        <f t="shared" si="109"/>
        <v>1000</v>
      </c>
      <c r="D450" s="93">
        <f ca="1">IF(A450&lt;$B$1,VLOOKUP(A450,[1]DI!$A$4:$B$15000,2,FALSE),0)</f>
        <v>0</v>
      </c>
      <c r="E450" s="92">
        <f t="shared" ca="1" si="115"/>
        <v>0</v>
      </c>
      <c r="F450" s="94">
        <f t="shared" si="110"/>
        <v>0.98499999999999999</v>
      </c>
      <c r="G450" s="95">
        <f t="shared" ca="1" si="103"/>
        <v>1</v>
      </c>
      <c r="H450" s="92">
        <f ca="1">TRUNC(PRODUCT(G$10:G449),15)</f>
        <v>1.0608214688225299</v>
      </c>
      <c r="I450" s="92">
        <f t="shared" ca="1" si="111"/>
        <v>1.0561428899517999</v>
      </c>
      <c r="J450" s="92">
        <f t="shared" ca="1" si="104"/>
        <v>1.0044298700000001</v>
      </c>
      <c r="K450" s="92">
        <f t="shared" ca="1" si="105"/>
        <v>4.4298700000000002</v>
      </c>
      <c r="L450" s="96">
        <f>IF(VLOOKUP(A450,$U$12:$AD$125,8)=VLOOKUP(A449,$U$12:$AD$125,8),0,VLOOKUP(A450,U$12:$AD$125,8))</f>
        <v>0</v>
      </c>
      <c r="M450" s="97">
        <f>IF(L450&gt;0,VLOOKUP(L450,T$12:$AC$125,7),0)</f>
        <v>0</v>
      </c>
      <c r="N450" s="92">
        <f t="shared" si="106"/>
        <v>0</v>
      </c>
      <c r="O450" s="92">
        <f t="shared" ca="1" si="107"/>
        <v>4.4298700000000002</v>
      </c>
      <c r="P450" s="98" t="str">
        <f t="shared" si="112"/>
        <v>J=</v>
      </c>
      <c r="Q450" s="99">
        <f t="shared" si="113"/>
        <v>44301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  <c r="FQ450" s="19"/>
      <c r="FR450" s="19"/>
      <c r="FS450" s="19"/>
      <c r="FT450" s="19"/>
    </row>
    <row r="451" spans="1:176" x14ac:dyDescent="0.2">
      <c r="A451" s="90">
        <f t="shared" si="108"/>
        <v>43990</v>
      </c>
      <c r="B451" s="92">
        <f t="shared" ca="1" si="114"/>
        <v>1004.4298700000001</v>
      </c>
      <c r="C451" s="92">
        <f t="shared" si="109"/>
        <v>1000</v>
      </c>
      <c r="D451" s="93">
        <f ca="1">IF(A451&lt;$B$1,VLOOKUP(A451,[1]DI!$A$4:$B$15000,2,FALSE),0)</f>
        <v>2.9000000000000005E-2</v>
      </c>
      <c r="E451" s="92">
        <f t="shared" ca="1" si="115"/>
        <v>1.1345000000000001E-4</v>
      </c>
      <c r="F451" s="94">
        <f t="shared" si="110"/>
        <v>0.98499999999999999</v>
      </c>
      <c r="G451" s="95">
        <f t="shared" ca="1" si="103"/>
        <v>1.0001117482499999</v>
      </c>
      <c r="H451" s="92">
        <f ca="1">TRUNC(PRODUCT(G$10:G450),15)</f>
        <v>1.0608214688225299</v>
      </c>
      <c r="I451" s="92">
        <f t="shared" ca="1" si="111"/>
        <v>1.0561428899517999</v>
      </c>
      <c r="J451" s="92">
        <f t="shared" ca="1" si="104"/>
        <v>1.0044298700000001</v>
      </c>
      <c r="K451" s="92">
        <f t="shared" ca="1" si="105"/>
        <v>4.4298700000000002</v>
      </c>
      <c r="L451" s="96">
        <f>IF(VLOOKUP(A451,$U$12:$AD$125,8)=VLOOKUP(A450,$U$12:$AD$125,8),0,VLOOKUP(A451,U$12:$AD$125,8))</f>
        <v>0</v>
      </c>
      <c r="M451" s="97">
        <f>IF(L451&gt;0,VLOOKUP(L451,T$12:$AC$125,7),0)</f>
        <v>0</v>
      </c>
      <c r="N451" s="92">
        <f t="shared" si="106"/>
        <v>0</v>
      </c>
      <c r="O451" s="92">
        <f t="shared" ca="1" si="107"/>
        <v>4.4298700000000002</v>
      </c>
      <c r="P451" s="98" t="str">
        <f t="shared" si="112"/>
        <v>J=</v>
      </c>
      <c r="Q451" s="99">
        <f t="shared" si="113"/>
        <v>44301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  <c r="FQ451" s="19"/>
      <c r="FR451" s="19"/>
      <c r="FS451" s="19"/>
      <c r="FT451" s="19"/>
    </row>
    <row r="452" spans="1:176" x14ac:dyDescent="0.2">
      <c r="A452" s="90">
        <f t="shared" si="108"/>
        <v>43991</v>
      </c>
      <c r="B452" s="92">
        <f t="shared" ca="1" si="114"/>
        <v>1004.5421199899999</v>
      </c>
      <c r="C452" s="92">
        <f t="shared" si="109"/>
        <v>1000</v>
      </c>
      <c r="D452" s="93">
        <f ca="1">IF(A452&lt;$B$1,VLOOKUP(A452,[1]DI!$A$4:$B$15000,2,FALSE),0)</f>
        <v>2.9000000000000005E-2</v>
      </c>
      <c r="E452" s="92">
        <f t="shared" ca="1" si="115"/>
        <v>1.1345000000000001E-4</v>
      </c>
      <c r="F452" s="94">
        <f t="shared" si="110"/>
        <v>0.98499999999999999</v>
      </c>
      <c r="G452" s="95">
        <f t="shared" ca="1" si="103"/>
        <v>1.0001117482499999</v>
      </c>
      <c r="H452" s="92">
        <f ca="1">TRUNC(PRODUCT(G$10:G451),15)</f>
        <v>1.0609400137652301</v>
      </c>
      <c r="I452" s="92">
        <f t="shared" ca="1" si="111"/>
        <v>1.0561428899517999</v>
      </c>
      <c r="J452" s="92">
        <f t="shared" ca="1" si="104"/>
        <v>1.00454212</v>
      </c>
      <c r="K452" s="92">
        <f t="shared" ca="1" si="105"/>
        <v>4.5421199899999998</v>
      </c>
      <c r="L452" s="96">
        <f>IF(VLOOKUP(A452,$U$12:$AD$125,8)=VLOOKUP(A451,$U$12:$AD$125,8),0,VLOOKUP(A452,U$12:$AD$125,8))</f>
        <v>0</v>
      </c>
      <c r="M452" s="97">
        <f>IF(L452&gt;0,VLOOKUP(L452,T$12:$AC$125,7),0)</f>
        <v>0</v>
      </c>
      <c r="N452" s="92">
        <f t="shared" si="106"/>
        <v>0</v>
      </c>
      <c r="O452" s="92">
        <f t="shared" ca="1" si="107"/>
        <v>4.5421199899999998</v>
      </c>
      <c r="P452" s="98" t="str">
        <f t="shared" si="112"/>
        <v>J=</v>
      </c>
      <c r="Q452" s="99">
        <f t="shared" si="113"/>
        <v>44301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  <c r="FR452" s="19"/>
      <c r="FS452" s="19"/>
      <c r="FT452" s="19"/>
    </row>
    <row r="453" spans="1:176" x14ac:dyDescent="0.2">
      <c r="A453" s="90">
        <f t="shared" si="108"/>
        <v>43992</v>
      </c>
      <c r="B453" s="92">
        <f t="shared" ca="1" si="114"/>
        <v>1004.65436999</v>
      </c>
      <c r="C453" s="92">
        <f t="shared" si="109"/>
        <v>1000</v>
      </c>
      <c r="D453" s="93">
        <f ca="1">IF(A453&lt;$B$1,VLOOKUP(A453,[1]DI!$A$4:$B$15000,2,FALSE),0)</f>
        <v>2.9000000000000005E-2</v>
      </c>
      <c r="E453" s="92">
        <f t="shared" ca="1" si="115"/>
        <v>1.1345000000000001E-4</v>
      </c>
      <c r="F453" s="94">
        <f t="shared" si="110"/>
        <v>0.98499999999999999</v>
      </c>
      <c r="G453" s="95">
        <f t="shared" ca="1" si="103"/>
        <v>1.0001117482499999</v>
      </c>
      <c r="H453" s="92">
        <f ca="1">TRUNC(PRODUCT(G$10:G452),15)</f>
        <v>1.06105857195513</v>
      </c>
      <c r="I453" s="92">
        <f t="shared" ca="1" si="111"/>
        <v>1.0561428899517999</v>
      </c>
      <c r="J453" s="92">
        <f t="shared" ca="1" si="104"/>
        <v>1.0046543699999999</v>
      </c>
      <c r="K453" s="92">
        <f t="shared" ca="1" si="105"/>
        <v>4.6543699900000002</v>
      </c>
      <c r="L453" s="96">
        <f>IF(VLOOKUP(A453,$U$12:$AD$125,8)=VLOOKUP(A452,$U$12:$AD$125,8),0,VLOOKUP(A453,U$12:$AD$125,8))</f>
        <v>0</v>
      </c>
      <c r="M453" s="97">
        <f>IF(L453&gt;0,VLOOKUP(L453,T$12:$AC$125,7),0)</f>
        <v>0</v>
      </c>
      <c r="N453" s="92">
        <f t="shared" si="106"/>
        <v>0</v>
      </c>
      <c r="O453" s="92">
        <f t="shared" ca="1" si="107"/>
        <v>4.6543699900000002</v>
      </c>
      <c r="P453" s="98" t="str">
        <f t="shared" si="112"/>
        <v>J=</v>
      </c>
      <c r="Q453" s="99">
        <f t="shared" si="113"/>
        <v>44301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</row>
    <row r="454" spans="1:176" x14ac:dyDescent="0.2">
      <c r="A454" s="90">
        <f t="shared" si="108"/>
        <v>43993</v>
      </c>
      <c r="B454" s="92">
        <f t="shared" ca="1" si="114"/>
        <v>1004.76663999</v>
      </c>
      <c r="C454" s="92">
        <f t="shared" si="109"/>
        <v>1000</v>
      </c>
      <c r="D454" s="93">
        <f ca="1">IF(A454&lt;$B$1,VLOOKUP(A454,[1]DI!$A$4:$B$15000,2,FALSE),0)</f>
        <v>0</v>
      </c>
      <c r="E454" s="92">
        <f t="shared" ca="1" si="115"/>
        <v>0</v>
      </c>
      <c r="F454" s="94">
        <f t="shared" si="110"/>
        <v>0.98499999999999999</v>
      </c>
      <c r="G454" s="95">
        <f t="shared" ca="1" si="103"/>
        <v>1</v>
      </c>
      <c r="H454" s="92">
        <f ca="1">TRUNC(PRODUCT(G$10:G453),15)</f>
        <v>1.0611771433936901</v>
      </c>
      <c r="I454" s="92">
        <f t="shared" ca="1" si="111"/>
        <v>1.0561428899517999</v>
      </c>
      <c r="J454" s="92">
        <f t="shared" ca="1" si="104"/>
        <v>1.0047666399999999</v>
      </c>
      <c r="K454" s="92">
        <f t="shared" ca="1" si="105"/>
        <v>4.7666399899999998</v>
      </c>
      <c r="L454" s="96">
        <f>IF(VLOOKUP(A454,$U$12:$AD$125,8)=VLOOKUP(A453,$U$12:$AD$125,8),0,VLOOKUP(A454,U$12:$AD$125,8))</f>
        <v>0</v>
      </c>
      <c r="M454" s="97">
        <f>IF(L454&gt;0,VLOOKUP(L454,T$12:$AC$125,7),0)</f>
        <v>0</v>
      </c>
      <c r="N454" s="92">
        <f t="shared" si="106"/>
        <v>0</v>
      </c>
      <c r="O454" s="92">
        <f t="shared" ca="1" si="107"/>
        <v>4.7666399899999998</v>
      </c>
      <c r="P454" s="98" t="str">
        <f t="shared" si="112"/>
        <v>J=</v>
      </c>
      <c r="Q454" s="99">
        <f t="shared" si="113"/>
        <v>44301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</row>
    <row r="455" spans="1:176" x14ac:dyDescent="0.2">
      <c r="A455" s="90">
        <f t="shared" si="108"/>
        <v>43994</v>
      </c>
      <c r="B455" s="92">
        <f t="shared" ca="1" si="114"/>
        <v>1004.76663999</v>
      </c>
      <c r="C455" s="92">
        <f t="shared" si="109"/>
        <v>1000</v>
      </c>
      <c r="D455" s="93">
        <f ca="1">IF(A455&lt;$B$1,VLOOKUP(A455,[1]DI!$A$4:$B$15000,2,FALSE),0)</f>
        <v>2.9000000000000005E-2</v>
      </c>
      <c r="E455" s="92">
        <f t="shared" ca="1" si="115"/>
        <v>1.1345000000000001E-4</v>
      </c>
      <c r="F455" s="94">
        <f t="shared" si="110"/>
        <v>0.98499999999999999</v>
      </c>
      <c r="G455" s="95">
        <f t="shared" ca="1" si="103"/>
        <v>1.0001117482499999</v>
      </c>
      <c r="H455" s="92">
        <f ca="1">TRUNC(PRODUCT(G$10:G454),15)</f>
        <v>1.0611771433936901</v>
      </c>
      <c r="I455" s="92">
        <f t="shared" ca="1" si="111"/>
        <v>1.0561428899517999</v>
      </c>
      <c r="J455" s="92">
        <f t="shared" ca="1" si="104"/>
        <v>1.0047666399999999</v>
      </c>
      <c r="K455" s="92">
        <f t="shared" ca="1" si="105"/>
        <v>4.7666399899999998</v>
      </c>
      <c r="L455" s="96">
        <f>IF(VLOOKUP(A455,$U$12:$AD$125,8)=VLOOKUP(A454,$U$12:$AD$125,8),0,VLOOKUP(A455,U$12:$AD$125,8))</f>
        <v>0</v>
      </c>
      <c r="M455" s="97">
        <f>IF(L455&gt;0,VLOOKUP(L455,T$12:$AC$125,7),0)</f>
        <v>0</v>
      </c>
      <c r="N455" s="92">
        <f t="shared" si="106"/>
        <v>0</v>
      </c>
      <c r="O455" s="92">
        <f t="shared" ca="1" si="107"/>
        <v>4.7666399899999998</v>
      </c>
      <c r="P455" s="98" t="str">
        <f t="shared" si="112"/>
        <v>J=</v>
      </c>
      <c r="Q455" s="99">
        <f t="shared" si="113"/>
        <v>44301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</row>
    <row r="456" spans="1:176" x14ac:dyDescent="0.2">
      <c r="A456" s="90">
        <f t="shared" si="108"/>
        <v>43995</v>
      </c>
      <c r="B456" s="92">
        <f t="shared" ca="1" si="114"/>
        <v>1004.87891999</v>
      </c>
      <c r="C456" s="92">
        <f t="shared" si="109"/>
        <v>1000</v>
      </c>
      <c r="D456" s="93">
        <f ca="1">IF(A456&lt;$B$1,VLOOKUP(A456,[1]DI!$A$4:$B$15000,2,FALSE),0)</f>
        <v>0</v>
      </c>
      <c r="E456" s="92">
        <f t="shared" ca="1" si="115"/>
        <v>0</v>
      </c>
      <c r="F456" s="94">
        <f t="shared" si="110"/>
        <v>0.98499999999999999</v>
      </c>
      <c r="G456" s="95">
        <f t="shared" ca="1" si="103"/>
        <v>1</v>
      </c>
      <c r="H456" s="92">
        <f ca="1">TRUNC(PRODUCT(G$10:G455),15)</f>
        <v>1.06129572808241</v>
      </c>
      <c r="I456" s="92">
        <f t="shared" ca="1" si="111"/>
        <v>1.0561428899517999</v>
      </c>
      <c r="J456" s="92">
        <f t="shared" ca="1" si="104"/>
        <v>1.0048789199999999</v>
      </c>
      <c r="K456" s="92">
        <f t="shared" ca="1" si="105"/>
        <v>4.87891999</v>
      </c>
      <c r="L456" s="96">
        <f>IF(VLOOKUP(A456,$U$12:$AD$125,8)=VLOOKUP(A455,$U$12:$AD$125,8),0,VLOOKUP(A456,U$12:$AD$125,8))</f>
        <v>0</v>
      </c>
      <c r="M456" s="97">
        <f>IF(L456&gt;0,VLOOKUP(L456,T$12:$AC$125,7),0)</f>
        <v>0</v>
      </c>
      <c r="N456" s="92">
        <f t="shared" si="106"/>
        <v>0</v>
      </c>
      <c r="O456" s="92">
        <f t="shared" ca="1" si="107"/>
        <v>4.87891999</v>
      </c>
      <c r="P456" s="98" t="str">
        <f t="shared" si="112"/>
        <v>J=</v>
      </c>
      <c r="Q456" s="99">
        <f t="shared" si="113"/>
        <v>44301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</row>
    <row r="457" spans="1:176" x14ac:dyDescent="0.2">
      <c r="A457" s="90">
        <f t="shared" si="108"/>
        <v>43996</v>
      </c>
      <c r="B457" s="92">
        <f t="shared" ca="1" si="114"/>
        <v>1004.87891999</v>
      </c>
      <c r="C457" s="92">
        <f t="shared" si="109"/>
        <v>1000</v>
      </c>
      <c r="D457" s="93">
        <f ca="1">IF(A457&lt;$B$1,VLOOKUP(A457,[1]DI!$A$4:$B$15000,2,FALSE),0)</f>
        <v>0</v>
      </c>
      <c r="E457" s="92">
        <f t="shared" ca="1" si="115"/>
        <v>0</v>
      </c>
      <c r="F457" s="94">
        <f t="shared" si="110"/>
        <v>0.98499999999999999</v>
      </c>
      <c r="G457" s="95">
        <f t="shared" ca="1" si="103"/>
        <v>1</v>
      </c>
      <c r="H457" s="92">
        <f ca="1">TRUNC(PRODUCT(G$10:G456),15)</f>
        <v>1.06129572808241</v>
      </c>
      <c r="I457" s="92">
        <f t="shared" ca="1" si="111"/>
        <v>1.0561428899517999</v>
      </c>
      <c r="J457" s="92">
        <f t="shared" ca="1" si="104"/>
        <v>1.0048789199999999</v>
      </c>
      <c r="K457" s="92">
        <f t="shared" ca="1" si="105"/>
        <v>4.87891999</v>
      </c>
      <c r="L457" s="96">
        <f>IF(VLOOKUP(A457,$U$12:$AD$125,8)=VLOOKUP(A456,$U$12:$AD$125,8),0,VLOOKUP(A457,U$12:$AD$125,8))</f>
        <v>0</v>
      </c>
      <c r="M457" s="97">
        <f>IF(L457&gt;0,VLOOKUP(L457,T$12:$AC$125,7),0)</f>
        <v>0</v>
      </c>
      <c r="N457" s="92">
        <f t="shared" si="106"/>
        <v>0</v>
      </c>
      <c r="O457" s="92">
        <f t="shared" ca="1" si="107"/>
        <v>4.87891999</v>
      </c>
      <c r="P457" s="98" t="str">
        <f t="shared" si="112"/>
        <v>J=</v>
      </c>
      <c r="Q457" s="99">
        <f t="shared" si="113"/>
        <v>44301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</row>
    <row r="458" spans="1:176" x14ac:dyDescent="0.2">
      <c r="A458" s="90">
        <f t="shared" si="108"/>
        <v>43997</v>
      </c>
      <c r="B458" s="92">
        <f t="shared" ca="1" si="114"/>
        <v>1004.87891999</v>
      </c>
      <c r="C458" s="92">
        <f t="shared" si="109"/>
        <v>1000</v>
      </c>
      <c r="D458" s="93">
        <f ca="1">IF(A458&lt;$B$1,VLOOKUP(A458,[1]DI!$A$4:$B$15000,2,FALSE),0)</f>
        <v>2.9000000000000005E-2</v>
      </c>
      <c r="E458" s="92">
        <f t="shared" ca="1" si="115"/>
        <v>1.1345000000000001E-4</v>
      </c>
      <c r="F458" s="94">
        <f t="shared" si="110"/>
        <v>0.98499999999999999</v>
      </c>
      <c r="G458" s="95">
        <f t="shared" ref="G458:G521" ca="1" si="116">TRUNC((1+(E458*F458)),15)</f>
        <v>1.0001117482499999</v>
      </c>
      <c r="H458" s="92">
        <f ca="1">TRUNC(PRODUCT(G$10:G457),15)</f>
        <v>1.06129572808241</v>
      </c>
      <c r="I458" s="92">
        <f t="shared" ca="1" si="111"/>
        <v>1.0561428899517999</v>
      </c>
      <c r="J458" s="92">
        <f t="shared" ref="J458:J521" ca="1" si="117">ROUND(TRUNC(H458/I458,15),8)</f>
        <v>1.0048789199999999</v>
      </c>
      <c r="K458" s="92">
        <f t="shared" ref="K458:K521" ca="1" si="118">TRUNC((C458*(J458-1)),8)</f>
        <v>4.87891999</v>
      </c>
      <c r="L458" s="96">
        <f>IF(VLOOKUP(A458,$U$12:$AD$125,8)=VLOOKUP(A457,$U$12:$AD$125,8),0,VLOOKUP(A458,U$12:$AD$125,8))</f>
        <v>0</v>
      </c>
      <c r="M458" s="97">
        <f>IF(L458&gt;0,VLOOKUP(L458,T$12:$AC$125,7),0)</f>
        <v>0</v>
      </c>
      <c r="N458" s="92">
        <f t="shared" ref="N458:N521" si="119">IF(M458&gt;0,(C$10*M458),0)</f>
        <v>0</v>
      </c>
      <c r="O458" s="92">
        <f t="shared" ref="O458:O521" ca="1" si="120">(K458+N458)</f>
        <v>4.87891999</v>
      </c>
      <c r="P458" s="98" t="str">
        <f t="shared" si="112"/>
        <v>J=</v>
      </c>
      <c r="Q458" s="99">
        <f t="shared" si="113"/>
        <v>44301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</row>
    <row r="459" spans="1:176" x14ac:dyDescent="0.2">
      <c r="A459" s="90">
        <f t="shared" ref="A459:A522" si="121">(A458+1)</f>
        <v>43998</v>
      </c>
      <c r="B459" s="92">
        <f t="shared" ca="1" si="114"/>
        <v>1004.99121</v>
      </c>
      <c r="C459" s="92">
        <f t="shared" ref="C459:C522" si="122">TRUNC(C458-N458,8)</f>
        <v>1000</v>
      </c>
      <c r="D459" s="93">
        <f ca="1">IF(A459&lt;$B$1,VLOOKUP(A459,[1]DI!$A$4:$B$15000,2,FALSE),0)</f>
        <v>2.9000000000000005E-2</v>
      </c>
      <c r="E459" s="92">
        <f t="shared" ca="1" si="115"/>
        <v>1.1345000000000001E-4</v>
      </c>
      <c r="F459" s="94">
        <f t="shared" ref="F459:F522" si="123">F458</f>
        <v>0.98499999999999999</v>
      </c>
      <c r="G459" s="95">
        <f t="shared" ca="1" si="116"/>
        <v>1.0001117482499999</v>
      </c>
      <c r="H459" s="92">
        <f ca="1">TRUNC(PRODUCT(G$10:G458),15)</f>
        <v>1.06141432602275</v>
      </c>
      <c r="I459" s="92">
        <f t="shared" ref="I459:I522" ca="1" si="124">IF(OR(L458&gt;0,L458="E"),H458,I458)</f>
        <v>1.0561428899517999</v>
      </c>
      <c r="J459" s="92">
        <f t="shared" ca="1" si="117"/>
        <v>1.00499121</v>
      </c>
      <c r="K459" s="92">
        <f t="shared" ca="1" si="118"/>
        <v>4.9912099999999997</v>
      </c>
      <c r="L459" s="96">
        <f>IF(VLOOKUP(A459,$U$12:$AD$125,8)=VLOOKUP(A458,$U$12:$AD$125,8),0,VLOOKUP(A459,U$12:$AD$125,8))</f>
        <v>0</v>
      </c>
      <c r="M459" s="97">
        <f>IF(L459&gt;0,VLOOKUP(L459,T$12:$AC$125,7),0)</f>
        <v>0</v>
      </c>
      <c r="N459" s="92">
        <f t="shared" si="119"/>
        <v>0</v>
      </c>
      <c r="O459" s="92">
        <f t="shared" ca="1" si="120"/>
        <v>4.9912099999999997</v>
      </c>
      <c r="P459" s="98" t="str">
        <f t="shared" ref="P459:P522" si="125">IF(L458&gt;0,VLOOKUP(A458,$U$12:$AD$125,9),P458)</f>
        <v>J=</v>
      </c>
      <c r="Q459" s="99">
        <f t="shared" ref="Q459:Q522" si="126">IF(L458&gt;0,VLOOKUP(A458,$U$12:$AD$125,10),Q458)</f>
        <v>44301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</row>
    <row r="460" spans="1:176" x14ac:dyDescent="0.2">
      <c r="A460" s="90">
        <f t="shared" si="121"/>
        <v>43999</v>
      </c>
      <c r="B460" s="92">
        <f t="shared" ref="B460:B523" ca="1" si="127">IF(A460&lt;=TODAY(),C460+K460,IF(AND(A460&gt;TODAY(),A460&lt;=$B$1),IF(VLOOKUP(TODAY(),$A$10:$D$5000,4,FALSE)=0,"n.d",C460+K460),"n.d"))</f>
        <v>1005.10352</v>
      </c>
      <c r="C460" s="92">
        <f t="shared" si="122"/>
        <v>1000</v>
      </c>
      <c r="D460" s="93">
        <f ca="1">IF(A460&lt;$B$1,VLOOKUP(A460,[1]DI!$A$4:$B$15000,2,FALSE),0)</f>
        <v>2.9000000000000005E-2</v>
      </c>
      <c r="E460" s="92">
        <f t="shared" ca="1" si="115"/>
        <v>1.1345000000000001E-4</v>
      </c>
      <c r="F460" s="94">
        <f t="shared" si="123"/>
        <v>0.98499999999999999</v>
      </c>
      <c r="G460" s="95">
        <f t="shared" ca="1" si="116"/>
        <v>1.0001117482499999</v>
      </c>
      <c r="H460" s="92">
        <f ca="1">TRUNC(PRODUCT(G$10:G459),15)</f>
        <v>1.0615329372162099</v>
      </c>
      <c r="I460" s="92">
        <f t="shared" ca="1" si="124"/>
        <v>1.0561428899517999</v>
      </c>
      <c r="J460" s="92">
        <f t="shared" ca="1" si="117"/>
        <v>1.00510352</v>
      </c>
      <c r="K460" s="92">
        <f t="shared" ca="1" si="118"/>
        <v>5.1035199999999996</v>
      </c>
      <c r="L460" s="96">
        <f>IF(VLOOKUP(A460,$U$12:$AD$125,8)=VLOOKUP(A459,$U$12:$AD$125,8),0,VLOOKUP(A460,U$12:$AD$125,8))</f>
        <v>0</v>
      </c>
      <c r="M460" s="97">
        <f>IF(L460&gt;0,VLOOKUP(L460,T$12:$AC$125,7),0)</f>
        <v>0</v>
      </c>
      <c r="N460" s="92">
        <f t="shared" si="119"/>
        <v>0</v>
      </c>
      <c r="O460" s="92">
        <f t="shared" ca="1" si="120"/>
        <v>5.1035199999999996</v>
      </c>
      <c r="P460" s="98" t="str">
        <f t="shared" si="125"/>
        <v>J=</v>
      </c>
      <c r="Q460" s="99">
        <f t="shared" si="126"/>
        <v>44301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</row>
    <row r="461" spans="1:176" x14ac:dyDescent="0.2">
      <c r="A461" s="90">
        <f t="shared" si="121"/>
        <v>44000</v>
      </c>
      <c r="B461" s="92">
        <f t="shared" ca="1" si="127"/>
        <v>1005.2158399899999</v>
      </c>
      <c r="C461" s="92">
        <f t="shared" si="122"/>
        <v>1000</v>
      </c>
      <c r="D461" s="93">
        <f ca="1">IF(A461&lt;$B$1,VLOOKUP(A461,[1]DI!$A$4:$B$15000,2,FALSE),0)</f>
        <v>2.1500000000000005E-2</v>
      </c>
      <c r="E461" s="92">
        <f t="shared" ref="E461:E524" ca="1" si="128">ROUND((((1+D461)^(1/252)-1)),8)</f>
        <v>8.4419999999999995E-5</v>
      </c>
      <c r="F461" s="94">
        <f t="shared" si="123"/>
        <v>0.98499999999999999</v>
      </c>
      <c r="G461" s="95">
        <f t="shared" ca="1" si="116"/>
        <v>1.0000831536999999</v>
      </c>
      <c r="H461" s="92">
        <f ca="1">TRUNC(PRODUCT(G$10:G460),15)</f>
        <v>1.0616515616642599</v>
      </c>
      <c r="I461" s="92">
        <f t="shared" ca="1" si="124"/>
        <v>1.0561428899517999</v>
      </c>
      <c r="J461" s="92">
        <f t="shared" ca="1" si="117"/>
        <v>1.00521584</v>
      </c>
      <c r="K461" s="92">
        <f t="shared" ca="1" si="118"/>
        <v>5.2158399900000001</v>
      </c>
      <c r="L461" s="96">
        <f>IF(VLOOKUP(A461,$U$12:$AD$125,8)=VLOOKUP(A460,$U$12:$AD$125,8),0,VLOOKUP(A461,U$12:$AD$125,8))</f>
        <v>0</v>
      </c>
      <c r="M461" s="97">
        <f>IF(L461&gt;0,VLOOKUP(L461,T$12:$AC$125,7),0)</f>
        <v>0</v>
      </c>
      <c r="N461" s="92">
        <f t="shared" si="119"/>
        <v>0</v>
      </c>
      <c r="O461" s="92">
        <f t="shared" ca="1" si="120"/>
        <v>5.2158399900000001</v>
      </c>
      <c r="P461" s="98" t="str">
        <f t="shared" si="125"/>
        <v>J=</v>
      </c>
      <c r="Q461" s="99">
        <f t="shared" si="126"/>
        <v>44301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</row>
    <row r="462" spans="1:176" x14ac:dyDescent="0.2">
      <c r="A462" s="90">
        <f t="shared" si="121"/>
        <v>44001</v>
      </c>
      <c r="B462" s="92">
        <f t="shared" ca="1" si="127"/>
        <v>1005.29942999</v>
      </c>
      <c r="C462" s="92">
        <f t="shared" si="122"/>
        <v>1000</v>
      </c>
      <c r="D462" s="93">
        <f ca="1">IF(A462&lt;$B$1,VLOOKUP(A462,[1]DI!$A$4:$B$15000,2,FALSE),0)</f>
        <v>2.1500000000000005E-2</v>
      </c>
      <c r="E462" s="92">
        <f t="shared" ca="1" si="128"/>
        <v>8.4419999999999995E-5</v>
      </c>
      <c r="F462" s="94">
        <f t="shared" si="123"/>
        <v>0.98499999999999999</v>
      </c>
      <c r="G462" s="95">
        <f t="shared" ca="1" si="116"/>
        <v>1.0000831536999999</v>
      </c>
      <c r="H462" s="92">
        <f ca="1">TRUNC(PRODUCT(G$10:G461),15)</f>
        <v>1.0617398419197199</v>
      </c>
      <c r="I462" s="92">
        <f t="shared" ca="1" si="124"/>
        <v>1.0561428899517999</v>
      </c>
      <c r="J462" s="92">
        <f t="shared" ca="1" si="117"/>
        <v>1.00529943</v>
      </c>
      <c r="K462" s="92">
        <f t="shared" ca="1" si="118"/>
        <v>5.2994299900000001</v>
      </c>
      <c r="L462" s="96">
        <f>IF(VLOOKUP(A462,$U$12:$AD$125,8)=VLOOKUP(A461,$U$12:$AD$125,8),0,VLOOKUP(A462,U$12:$AD$125,8))</f>
        <v>0</v>
      </c>
      <c r="M462" s="97">
        <f>IF(L462&gt;0,VLOOKUP(L462,T$12:$AC$125,7),0)</f>
        <v>0</v>
      </c>
      <c r="N462" s="92">
        <f t="shared" si="119"/>
        <v>0</v>
      </c>
      <c r="O462" s="92">
        <f t="shared" ca="1" si="120"/>
        <v>5.2994299900000001</v>
      </c>
      <c r="P462" s="98" t="str">
        <f t="shared" si="125"/>
        <v>J=</v>
      </c>
      <c r="Q462" s="99">
        <f t="shared" si="126"/>
        <v>44301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</row>
    <row r="463" spans="1:176" x14ac:dyDescent="0.2">
      <c r="A463" s="90">
        <f t="shared" si="121"/>
        <v>44002</v>
      </c>
      <c r="B463" s="92">
        <f t="shared" ca="1" si="127"/>
        <v>1005.38302</v>
      </c>
      <c r="C463" s="92">
        <f t="shared" si="122"/>
        <v>1000</v>
      </c>
      <c r="D463" s="93">
        <f ca="1">IF(A463&lt;$B$1,VLOOKUP(A463,[1]DI!$A$4:$B$15000,2,FALSE),0)</f>
        <v>0</v>
      </c>
      <c r="E463" s="92">
        <f t="shared" ca="1" si="128"/>
        <v>0</v>
      </c>
      <c r="F463" s="94">
        <f t="shared" si="123"/>
        <v>0.98499999999999999</v>
      </c>
      <c r="G463" s="95">
        <f t="shared" ca="1" si="116"/>
        <v>1</v>
      </c>
      <c r="H463" s="92">
        <f ca="1">TRUNC(PRODUCT(G$10:G462),15)</f>
        <v>1.0618281295160199</v>
      </c>
      <c r="I463" s="92">
        <f t="shared" ca="1" si="124"/>
        <v>1.0561428899517999</v>
      </c>
      <c r="J463" s="92">
        <f t="shared" ca="1" si="117"/>
        <v>1.00538302</v>
      </c>
      <c r="K463" s="92">
        <f t="shared" ca="1" si="118"/>
        <v>5.3830200000000001</v>
      </c>
      <c r="L463" s="96">
        <f>IF(VLOOKUP(A463,$U$12:$AD$125,8)=VLOOKUP(A462,$U$12:$AD$125,8),0,VLOOKUP(A463,U$12:$AD$125,8))</f>
        <v>0</v>
      </c>
      <c r="M463" s="97">
        <f>IF(L463&gt;0,VLOOKUP(L463,T$12:$AC$125,7),0)</f>
        <v>0</v>
      </c>
      <c r="N463" s="92">
        <f t="shared" si="119"/>
        <v>0</v>
      </c>
      <c r="O463" s="92">
        <f t="shared" ca="1" si="120"/>
        <v>5.3830200000000001</v>
      </c>
      <c r="P463" s="98" t="str">
        <f t="shared" si="125"/>
        <v>J=</v>
      </c>
      <c r="Q463" s="99">
        <f t="shared" si="126"/>
        <v>44301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</row>
    <row r="464" spans="1:176" x14ac:dyDescent="0.2">
      <c r="A464" s="90">
        <f t="shared" si="121"/>
        <v>44003</v>
      </c>
      <c r="B464" s="92">
        <f t="shared" ca="1" si="127"/>
        <v>1005.38302</v>
      </c>
      <c r="C464" s="92">
        <f t="shared" si="122"/>
        <v>1000</v>
      </c>
      <c r="D464" s="93">
        <f ca="1">IF(A464&lt;$B$1,VLOOKUP(A464,[1]DI!$A$4:$B$15000,2,FALSE),0)</f>
        <v>0</v>
      </c>
      <c r="E464" s="92">
        <f t="shared" ca="1" si="128"/>
        <v>0</v>
      </c>
      <c r="F464" s="94">
        <f t="shared" si="123"/>
        <v>0.98499999999999999</v>
      </c>
      <c r="G464" s="95">
        <f t="shared" ca="1" si="116"/>
        <v>1</v>
      </c>
      <c r="H464" s="92">
        <f ca="1">TRUNC(PRODUCT(G$10:G463),15)</f>
        <v>1.0618281295160199</v>
      </c>
      <c r="I464" s="92">
        <f t="shared" ca="1" si="124"/>
        <v>1.0561428899517999</v>
      </c>
      <c r="J464" s="92">
        <f t="shared" ca="1" si="117"/>
        <v>1.00538302</v>
      </c>
      <c r="K464" s="92">
        <f t="shared" ca="1" si="118"/>
        <v>5.3830200000000001</v>
      </c>
      <c r="L464" s="96">
        <f>IF(VLOOKUP(A464,$U$12:$AD$125,8)=VLOOKUP(A463,$U$12:$AD$125,8),0,VLOOKUP(A464,U$12:$AD$125,8))</f>
        <v>0</v>
      </c>
      <c r="M464" s="97">
        <f>IF(L464&gt;0,VLOOKUP(L464,T$12:$AC$125,7),0)</f>
        <v>0</v>
      </c>
      <c r="N464" s="92">
        <f t="shared" si="119"/>
        <v>0</v>
      </c>
      <c r="O464" s="92">
        <f t="shared" ca="1" si="120"/>
        <v>5.3830200000000001</v>
      </c>
      <c r="P464" s="98" t="str">
        <f t="shared" si="125"/>
        <v>J=</v>
      </c>
      <c r="Q464" s="99">
        <f t="shared" si="126"/>
        <v>44301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</row>
    <row r="465" spans="1:179" x14ac:dyDescent="0.2">
      <c r="A465" s="90">
        <f t="shared" si="121"/>
        <v>44004</v>
      </c>
      <c r="B465" s="92">
        <f t="shared" ca="1" si="127"/>
        <v>1005.38302</v>
      </c>
      <c r="C465" s="92">
        <f t="shared" si="122"/>
        <v>1000</v>
      </c>
      <c r="D465" s="93">
        <f ca="1">IF(A465&lt;$B$1,VLOOKUP(A465,[1]DI!$A$4:$B$15000,2,FALSE),0)</f>
        <v>2.1500000000000005E-2</v>
      </c>
      <c r="E465" s="92">
        <f t="shared" ca="1" si="128"/>
        <v>8.4419999999999995E-5</v>
      </c>
      <c r="F465" s="94">
        <f t="shared" si="123"/>
        <v>0.98499999999999999</v>
      </c>
      <c r="G465" s="95">
        <f t="shared" ca="1" si="116"/>
        <v>1.0000831536999999</v>
      </c>
      <c r="H465" s="92">
        <f ca="1">TRUNC(PRODUCT(G$10:G464),15)</f>
        <v>1.0618281295160199</v>
      </c>
      <c r="I465" s="92">
        <f t="shared" ca="1" si="124"/>
        <v>1.0561428899517999</v>
      </c>
      <c r="J465" s="92">
        <f t="shared" ca="1" si="117"/>
        <v>1.00538302</v>
      </c>
      <c r="K465" s="92">
        <f t="shared" ca="1" si="118"/>
        <v>5.3830200000000001</v>
      </c>
      <c r="L465" s="96">
        <f>IF(VLOOKUP(A465,$U$12:$AD$125,8)=VLOOKUP(A464,$U$12:$AD$125,8),0,VLOOKUP(A465,U$12:$AD$125,8))</f>
        <v>0</v>
      </c>
      <c r="M465" s="97">
        <f>IF(L465&gt;0,VLOOKUP(L465,T$12:$AC$125,7),0)</f>
        <v>0</v>
      </c>
      <c r="N465" s="92">
        <f t="shared" si="119"/>
        <v>0</v>
      </c>
      <c r="O465" s="92">
        <f t="shared" ca="1" si="120"/>
        <v>5.3830200000000001</v>
      </c>
      <c r="P465" s="98" t="str">
        <f t="shared" si="125"/>
        <v>J=</v>
      </c>
      <c r="Q465" s="99">
        <f t="shared" si="126"/>
        <v>44301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</row>
    <row r="466" spans="1:179" x14ac:dyDescent="0.2">
      <c r="A466" s="90">
        <f t="shared" si="121"/>
        <v>44005</v>
      </c>
      <c r="B466" s="92">
        <f t="shared" ca="1" si="127"/>
        <v>1005.46661999</v>
      </c>
      <c r="C466" s="92">
        <f t="shared" si="122"/>
        <v>1000</v>
      </c>
      <c r="D466" s="93">
        <f ca="1">IF(A466&lt;$B$1,VLOOKUP(A466,[1]DI!$A$4:$B$15000,2,FALSE),0)</f>
        <v>2.1500000000000005E-2</v>
      </c>
      <c r="E466" s="92">
        <f t="shared" ca="1" si="128"/>
        <v>8.4419999999999995E-5</v>
      </c>
      <c r="F466" s="94">
        <f t="shared" si="123"/>
        <v>0.98499999999999999</v>
      </c>
      <c r="G466" s="95">
        <f t="shared" ca="1" si="116"/>
        <v>1.0000831536999999</v>
      </c>
      <c r="H466" s="92">
        <f ca="1">TRUNC(PRODUCT(G$10:G465),15)</f>
        <v>1.06191642445375</v>
      </c>
      <c r="I466" s="92">
        <f t="shared" ca="1" si="124"/>
        <v>1.0561428899517999</v>
      </c>
      <c r="J466" s="92">
        <f t="shared" ca="1" si="117"/>
        <v>1.00546662</v>
      </c>
      <c r="K466" s="92">
        <f t="shared" ca="1" si="118"/>
        <v>5.4666199899999999</v>
      </c>
      <c r="L466" s="96">
        <f>IF(VLOOKUP(A466,$U$12:$AD$125,8)=VLOOKUP(A465,$U$12:$AD$125,8),0,VLOOKUP(A466,U$12:$AD$125,8))</f>
        <v>0</v>
      </c>
      <c r="M466" s="97">
        <f>IF(L466&gt;0,VLOOKUP(L466,T$12:$AC$125,7),0)</f>
        <v>0</v>
      </c>
      <c r="N466" s="92">
        <f t="shared" si="119"/>
        <v>0</v>
      </c>
      <c r="O466" s="92">
        <f t="shared" ca="1" si="120"/>
        <v>5.4666199899999999</v>
      </c>
      <c r="P466" s="98" t="str">
        <f t="shared" si="125"/>
        <v>J=</v>
      </c>
      <c r="Q466" s="99">
        <f t="shared" si="126"/>
        <v>44301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</row>
    <row r="467" spans="1:179" x14ac:dyDescent="0.2">
      <c r="A467" s="90">
        <f t="shared" si="121"/>
        <v>44006</v>
      </c>
      <c r="B467" s="92">
        <f t="shared" ca="1" si="127"/>
        <v>1005.5502300000001</v>
      </c>
      <c r="C467" s="92">
        <f t="shared" si="122"/>
        <v>1000</v>
      </c>
      <c r="D467" s="93">
        <f ca="1">IF(A467&lt;$B$1,VLOOKUP(A467,[1]DI!$A$4:$B$15000,2,FALSE),0)</f>
        <v>2.1500000000000005E-2</v>
      </c>
      <c r="E467" s="92">
        <f t="shared" ca="1" si="128"/>
        <v>8.4419999999999995E-5</v>
      </c>
      <c r="F467" s="94">
        <f t="shared" si="123"/>
        <v>0.98499999999999999</v>
      </c>
      <c r="G467" s="95">
        <f t="shared" ca="1" si="116"/>
        <v>1.0000831536999999</v>
      </c>
      <c r="H467" s="92">
        <f ca="1">TRUNC(PRODUCT(G$10:G466),15)</f>
        <v>1.06200472673353</v>
      </c>
      <c r="I467" s="92">
        <f t="shared" ca="1" si="124"/>
        <v>1.0561428899517999</v>
      </c>
      <c r="J467" s="92">
        <f t="shared" ca="1" si="117"/>
        <v>1.0055502300000001</v>
      </c>
      <c r="K467" s="92">
        <f t="shared" ca="1" si="118"/>
        <v>5.55023</v>
      </c>
      <c r="L467" s="96">
        <f>IF(VLOOKUP(A467,$U$12:$AD$125,8)=VLOOKUP(A466,$U$12:$AD$125,8),0,VLOOKUP(A467,U$12:$AD$125,8))</f>
        <v>0</v>
      </c>
      <c r="M467" s="97">
        <f>IF(L467&gt;0,VLOOKUP(L467,T$12:$AC$125,7),0)</f>
        <v>0</v>
      </c>
      <c r="N467" s="92">
        <f t="shared" si="119"/>
        <v>0</v>
      </c>
      <c r="O467" s="92">
        <f t="shared" ca="1" si="120"/>
        <v>5.55023</v>
      </c>
      <c r="P467" s="98" t="str">
        <f t="shared" si="125"/>
        <v>J=</v>
      </c>
      <c r="Q467" s="99">
        <f t="shared" si="126"/>
        <v>44301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</row>
    <row r="468" spans="1:179" x14ac:dyDescent="0.2">
      <c r="A468" s="90">
        <f t="shared" si="121"/>
        <v>44007</v>
      </c>
      <c r="B468" s="92">
        <f t="shared" ca="1" si="127"/>
        <v>1005.63384999</v>
      </c>
      <c r="C468" s="92">
        <f t="shared" si="122"/>
        <v>1000</v>
      </c>
      <c r="D468" s="93">
        <f ca="1">IF(A468&lt;$B$1,VLOOKUP(A468,[1]DI!$A$4:$B$15000,2,FALSE),0)</f>
        <v>2.1500000000000005E-2</v>
      </c>
      <c r="E468" s="92">
        <f t="shared" ca="1" si="128"/>
        <v>8.4419999999999995E-5</v>
      </c>
      <c r="F468" s="94">
        <f t="shared" si="123"/>
        <v>0.98499999999999999</v>
      </c>
      <c r="G468" s="95">
        <f t="shared" ca="1" si="116"/>
        <v>1.0000831536999999</v>
      </c>
      <c r="H468" s="92">
        <f ca="1">TRUNC(PRODUCT(G$10:G467),15)</f>
        <v>1.06209303635598</v>
      </c>
      <c r="I468" s="92">
        <f t="shared" ca="1" si="124"/>
        <v>1.0561428899517999</v>
      </c>
      <c r="J468" s="92">
        <f t="shared" ca="1" si="117"/>
        <v>1.0056338499999999</v>
      </c>
      <c r="K468" s="92">
        <f t="shared" ca="1" si="118"/>
        <v>5.6338499899999999</v>
      </c>
      <c r="L468" s="96">
        <f>IF(VLOOKUP(A468,$U$12:$AD$125,8)=VLOOKUP(A467,$U$12:$AD$125,8),0,VLOOKUP(A468,U$12:$AD$125,8))</f>
        <v>0</v>
      </c>
      <c r="M468" s="97">
        <f>IF(L468&gt;0,VLOOKUP(L468,T$12:$AC$125,7),0)</f>
        <v>0</v>
      </c>
      <c r="N468" s="92">
        <f t="shared" si="119"/>
        <v>0</v>
      </c>
      <c r="O468" s="92">
        <f t="shared" ca="1" si="120"/>
        <v>5.6338499899999999</v>
      </c>
      <c r="P468" s="98" t="str">
        <f t="shared" si="125"/>
        <v>J=</v>
      </c>
      <c r="Q468" s="99">
        <f t="shared" si="126"/>
        <v>44301</v>
      </c>
      <c r="R468" s="11"/>
      <c r="S468" s="33"/>
      <c r="V468" s="33"/>
      <c r="W468" s="33"/>
      <c r="X468" s="33"/>
      <c r="Y468" s="33"/>
      <c r="Z468" s="11"/>
      <c r="AA468" s="33"/>
      <c r="AB468" s="33"/>
      <c r="AC468" s="33"/>
      <c r="AD468" s="33"/>
      <c r="AE468" s="33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  <c r="DM468" s="34"/>
      <c r="DN468" s="34"/>
      <c r="DO468" s="34"/>
      <c r="DP468" s="34"/>
      <c r="DQ468" s="34"/>
      <c r="DR468" s="34"/>
      <c r="DS468" s="34"/>
      <c r="DT468" s="34"/>
      <c r="DU468" s="34"/>
      <c r="DV468" s="34"/>
      <c r="DW468" s="34"/>
      <c r="DX468" s="34"/>
      <c r="DY468" s="34"/>
      <c r="DZ468" s="34"/>
      <c r="EA468" s="34"/>
      <c r="EB468" s="34"/>
      <c r="EC468" s="34"/>
      <c r="ED468" s="34"/>
      <c r="EE468" s="34"/>
      <c r="EF468" s="34"/>
      <c r="EG468" s="34"/>
      <c r="EH468" s="34"/>
      <c r="EI468" s="34"/>
      <c r="EJ468" s="34"/>
      <c r="EK468" s="34"/>
      <c r="EL468" s="34"/>
      <c r="EM468" s="34"/>
      <c r="EN468" s="34"/>
      <c r="EO468" s="34"/>
      <c r="EP468" s="34"/>
      <c r="EQ468" s="34"/>
      <c r="ER468" s="34"/>
      <c r="ES468" s="34"/>
      <c r="ET468" s="34"/>
      <c r="EU468" s="34"/>
      <c r="EV468" s="34"/>
      <c r="EW468" s="34"/>
      <c r="EX468" s="34"/>
      <c r="EY468" s="34"/>
      <c r="EZ468" s="34"/>
      <c r="FA468" s="34"/>
      <c r="FB468" s="34"/>
      <c r="FC468" s="34"/>
      <c r="FD468" s="34"/>
      <c r="FE468" s="34"/>
      <c r="FF468" s="34"/>
      <c r="FG468" s="34"/>
      <c r="FH468" s="34"/>
      <c r="FI468" s="34"/>
      <c r="FJ468" s="34"/>
      <c r="FK468" s="34"/>
      <c r="FL468" s="34"/>
      <c r="FM468" s="34"/>
      <c r="FN468" s="34"/>
      <c r="FO468" s="34"/>
      <c r="FP468" s="34"/>
      <c r="FQ468" s="34"/>
      <c r="FR468" s="34"/>
      <c r="FS468" s="34"/>
      <c r="FT468" s="34"/>
      <c r="FU468" s="34"/>
      <c r="FV468" s="34"/>
      <c r="FW468" s="34"/>
    </row>
    <row r="469" spans="1:179" x14ac:dyDescent="0.2">
      <c r="A469" s="90">
        <f t="shared" si="121"/>
        <v>44008</v>
      </c>
      <c r="B469" s="92">
        <f t="shared" ca="1" si="127"/>
        <v>1005.71747</v>
      </c>
      <c r="C469" s="92">
        <f t="shared" si="122"/>
        <v>1000</v>
      </c>
      <c r="D469" s="93">
        <f ca="1">IF(A469&lt;$B$1,VLOOKUP(A469,[1]DI!$A$4:$B$15000,2,FALSE),0)</f>
        <v>2.1500000000000005E-2</v>
      </c>
      <c r="E469" s="92">
        <f t="shared" ca="1" si="128"/>
        <v>8.4419999999999995E-5</v>
      </c>
      <c r="F469" s="94">
        <f t="shared" si="123"/>
        <v>0.98499999999999999</v>
      </c>
      <c r="G469" s="95">
        <f t="shared" ca="1" si="116"/>
        <v>1.0000831536999999</v>
      </c>
      <c r="H469" s="92">
        <f ca="1">TRUNC(PRODUCT(G$10:G468),15)</f>
        <v>1.0621813533216999</v>
      </c>
      <c r="I469" s="92">
        <f t="shared" ca="1" si="124"/>
        <v>1.0561428899517999</v>
      </c>
      <c r="J469" s="92">
        <f t="shared" ca="1" si="117"/>
        <v>1.00571747</v>
      </c>
      <c r="K469" s="92">
        <f t="shared" ca="1" si="118"/>
        <v>5.7174699999999996</v>
      </c>
      <c r="L469" s="96">
        <f>IF(VLOOKUP(A469,$U$12:$AD$125,8)=VLOOKUP(A468,$U$12:$AD$125,8),0,VLOOKUP(A469,U$12:$AD$125,8))</f>
        <v>0</v>
      </c>
      <c r="M469" s="97">
        <f>IF(L469&gt;0,VLOOKUP(L469,T$12:$AC$125,7),0)</f>
        <v>0</v>
      </c>
      <c r="N469" s="92">
        <f t="shared" si="119"/>
        <v>0</v>
      </c>
      <c r="O469" s="92">
        <f t="shared" ca="1" si="120"/>
        <v>5.7174699999999996</v>
      </c>
      <c r="P469" s="98" t="str">
        <f t="shared" si="125"/>
        <v>J=</v>
      </c>
      <c r="Q469" s="99">
        <f t="shared" si="126"/>
        <v>44301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</row>
    <row r="470" spans="1:179" x14ac:dyDescent="0.2">
      <c r="A470" s="90">
        <f t="shared" si="121"/>
        <v>44009</v>
      </c>
      <c r="B470" s="92">
        <f t="shared" ca="1" si="127"/>
        <v>1005.8011</v>
      </c>
      <c r="C470" s="92">
        <f t="shared" si="122"/>
        <v>1000</v>
      </c>
      <c r="D470" s="93">
        <f ca="1">IF(A470&lt;$B$1,VLOOKUP(A470,[1]DI!$A$4:$B$15000,2,FALSE),0)</f>
        <v>0</v>
      </c>
      <c r="E470" s="92">
        <f t="shared" ca="1" si="128"/>
        <v>0</v>
      </c>
      <c r="F470" s="94">
        <f t="shared" si="123"/>
        <v>0.98499999999999999</v>
      </c>
      <c r="G470" s="95">
        <f t="shared" ca="1" si="116"/>
        <v>1</v>
      </c>
      <c r="H470" s="92">
        <f ca="1">TRUNC(PRODUCT(G$10:G469),15)</f>
        <v>1.0622696776312901</v>
      </c>
      <c r="I470" s="92">
        <f t="shared" ca="1" si="124"/>
        <v>1.0561428899517999</v>
      </c>
      <c r="J470" s="92">
        <f t="shared" ca="1" si="117"/>
        <v>1.0058011</v>
      </c>
      <c r="K470" s="92">
        <f t="shared" ca="1" si="118"/>
        <v>5.8010999999999999</v>
      </c>
      <c r="L470" s="96">
        <f>IF(VLOOKUP(A470,$U$12:$AD$125,8)=VLOOKUP(A469,$U$12:$AD$125,8),0,VLOOKUP(A470,U$12:$AD$125,8))</f>
        <v>0</v>
      </c>
      <c r="M470" s="97">
        <f>IF(L470&gt;0,VLOOKUP(L470,T$12:$AC$125,7),0)</f>
        <v>0</v>
      </c>
      <c r="N470" s="92">
        <f t="shared" si="119"/>
        <v>0</v>
      </c>
      <c r="O470" s="92">
        <f t="shared" ca="1" si="120"/>
        <v>5.8010999999999999</v>
      </c>
      <c r="P470" s="98" t="str">
        <f t="shared" si="125"/>
        <v>J=</v>
      </c>
      <c r="Q470" s="99">
        <f t="shared" si="126"/>
        <v>44301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</row>
    <row r="471" spans="1:179" x14ac:dyDescent="0.2">
      <c r="A471" s="90">
        <f t="shared" si="121"/>
        <v>44010</v>
      </c>
      <c r="B471" s="92">
        <f t="shared" ca="1" si="127"/>
        <v>1005.8011</v>
      </c>
      <c r="C471" s="92">
        <f t="shared" si="122"/>
        <v>1000</v>
      </c>
      <c r="D471" s="93">
        <f ca="1">IF(A471&lt;$B$1,VLOOKUP(A471,[1]DI!$A$4:$B$15000,2,FALSE),0)</f>
        <v>0</v>
      </c>
      <c r="E471" s="92">
        <f t="shared" ca="1" si="128"/>
        <v>0</v>
      </c>
      <c r="F471" s="94">
        <f t="shared" si="123"/>
        <v>0.98499999999999999</v>
      </c>
      <c r="G471" s="95">
        <f t="shared" ca="1" si="116"/>
        <v>1</v>
      </c>
      <c r="H471" s="92">
        <f ca="1">TRUNC(PRODUCT(G$10:G470),15)</f>
        <v>1.0622696776312901</v>
      </c>
      <c r="I471" s="92">
        <f t="shared" ca="1" si="124"/>
        <v>1.0561428899517999</v>
      </c>
      <c r="J471" s="92">
        <f t="shared" ca="1" si="117"/>
        <v>1.0058011</v>
      </c>
      <c r="K471" s="92">
        <f t="shared" ca="1" si="118"/>
        <v>5.8010999999999999</v>
      </c>
      <c r="L471" s="96">
        <f>IF(VLOOKUP(A471,$U$12:$AD$125,8)=VLOOKUP(A470,$U$12:$AD$125,8),0,VLOOKUP(A471,U$12:$AD$125,8))</f>
        <v>0</v>
      </c>
      <c r="M471" s="97">
        <f>IF(L471&gt;0,VLOOKUP(L471,T$12:$AC$125,7),0)</f>
        <v>0</v>
      </c>
      <c r="N471" s="92">
        <f t="shared" si="119"/>
        <v>0</v>
      </c>
      <c r="O471" s="92">
        <f t="shared" ca="1" si="120"/>
        <v>5.8010999999999999</v>
      </c>
      <c r="P471" s="98" t="str">
        <f t="shared" si="125"/>
        <v>J=</v>
      </c>
      <c r="Q471" s="99">
        <f t="shared" si="126"/>
        <v>44301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</row>
    <row r="472" spans="1:179" x14ac:dyDescent="0.2">
      <c r="A472" s="90">
        <f t="shared" si="121"/>
        <v>44011</v>
      </c>
      <c r="B472" s="92">
        <f t="shared" ca="1" si="127"/>
        <v>1005.8011</v>
      </c>
      <c r="C472" s="92">
        <f t="shared" si="122"/>
        <v>1000</v>
      </c>
      <c r="D472" s="93">
        <f ca="1">IF(A472&lt;$B$1,VLOOKUP(A472,[1]DI!$A$4:$B$15000,2,FALSE),0)</f>
        <v>2.1500000000000005E-2</v>
      </c>
      <c r="E472" s="92">
        <f t="shared" ca="1" si="128"/>
        <v>8.4419999999999995E-5</v>
      </c>
      <c r="F472" s="94">
        <f t="shared" si="123"/>
        <v>0.98499999999999999</v>
      </c>
      <c r="G472" s="95">
        <f t="shared" ca="1" si="116"/>
        <v>1.0000831536999999</v>
      </c>
      <c r="H472" s="92">
        <f ca="1">TRUNC(PRODUCT(G$10:G471),15)</f>
        <v>1.0622696776312901</v>
      </c>
      <c r="I472" s="92">
        <f t="shared" ca="1" si="124"/>
        <v>1.0561428899517999</v>
      </c>
      <c r="J472" s="92">
        <f t="shared" ca="1" si="117"/>
        <v>1.0058011</v>
      </c>
      <c r="K472" s="92">
        <f t="shared" ca="1" si="118"/>
        <v>5.8010999999999999</v>
      </c>
      <c r="L472" s="96">
        <f>IF(VLOOKUP(A472,$U$12:$AD$125,8)=VLOOKUP(A471,$U$12:$AD$125,8),0,VLOOKUP(A472,U$12:$AD$125,8))</f>
        <v>0</v>
      </c>
      <c r="M472" s="97">
        <f>IF(L472&gt;0,VLOOKUP(L472,T$12:$AC$125,7),0)</f>
        <v>0</v>
      </c>
      <c r="N472" s="92">
        <f t="shared" si="119"/>
        <v>0</v>
      </c>
      <c r="O472" s="92">
        <f t="shared" ca="1" si="120"/>
        <v>5.8010999999999999</v>
      </c>
      <c r="P472" s="98" t="str">
        <f t="shared" si="125"/>
        <v>J=</v>
      </c>
      <c r="Q472" s="99">
        <f t="shared" si="126"/>
        <v>44301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</row>
    <row r="473" spans="1:179" x14ac:dyDescent="0.2">
      <c r="A473" s="90">
        <f t="shared" si="121"/>
        <v>44012</v>
      </c>
      <c r="B473" s="92">
        <f t="shared" ca="1" si="127"/>
        <v>1005.88473</v>
      </c>
      <c r="C473" s="92">
        <f t="shared" si="122"/>
        <v>1000</v>
      </c>
      <c r="D473" s="93">
        <f ca="1">IF(A473&lt;$B$1,VLOOKUP(A473,[1]DI!$A$4:$B$15000,2,FALSE),0)</f>
        <v>2.1500000000000005E-2</v>
      </c>
      <c r="E473" s="92">
        <f t="shared" ca="1" si="128"/>
        <v>8.4419999999999995E-5</v>
      </c>
      <c r="F473" s="94">
        <f t="shared" si="123"/>
        <v>0.98499999999999999</v>
      </c>
      <c r="G473" s="95">
        <f t="shared" ca="1" si="116"/>
        <v>1.0000831536999999</v>
      </c>
      <c r="H473" s="92">
        <f ca="1">TRUNC(PRODUCT(G$10:G472),15)</f>
        <v>1.0623580092853899</v>
      </c>
      <c r="I473" s="92">
        <f t="shared" ca="1" si="124"/>
        <v>1.0561428899517999</v>
      </c>
      <c r="J473" s="92">
        <f t="shared" ca="1" si="117"/>
        <v>1.00588473</v>
      </c>
      <c r="K473" s="92">
        <f t="shared" ca="1" si="118"/>
        <v>5.8847300000000002</v>
      </c>
      <c r="L473" s="96">
        <f>IF(VLOOKUP(A473,$U$12:$AD$125,8)=VLOOKUP(A472,$U$12:$AD$125,8),0,VLOOKUP(A473,U$12:$AD$125,8))</f>
        <v>0</v>
      </c>
      <c r="M473" s="97">
        <f>IF(L473&gt;0,VLOOKUP(L473,T$12:$AC$125,7),0)</f>
        <v>0</v>
      </c>
      <c r="N473" s="92">
        <f t="shared" si="119"/>
        <v>0</v>
      </c>
      <c r="O473" s="92">
        <f t="shared" ca="1" si="120"/>
        <v>5.8847300000000002</v>
      </c>
      <c r="P473" s="98" t="str">
        <f t="shared" si="125"/>
        <v>J=</v>
      </c>
      <c r="Q473" s="99">
        <f t="shared" si="126"/>
        <v>44301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  <c r="FR473" s="19"/>
      <c r="FS473" s="19"/>
      <c r="FT473" s="19"/>
    </row>
    <row r="474" spans="1:179" x14ac:dyDescent="0.2">
      <c r="A474" s="90">
        <f t="shared" si="121"/>
        <v>44013</v>
      </c>
      <c r="B474" s="92">
        <f t="shared" ca="1" si="127"/>
        <v>1005.96838</v>
      </c>
      <c r="C474" s="92">
        <f t="shared" si="122"/>
        <v>1000</v>
      </c>
      <c r="D474" s="93">
        <f ca="1">IF(A474&lt;$B$1,VLOOKUP(A474,[1]DI!$A$4:$B$15000,2,FALSE),0)</f>
        <v>2.1500000000000005E-2</v>
      </c>
      <c r="E474" s="92">
        <f t="shared" ca="1" si="128"/>
        <v>8.4419999999999995E-5</v>
      </c>
      <c r="F474" s="94">
        <f t="shared" si="123"/>
        <v>0.98499999999999999</v>
      </c>
      <c r="G474" s="95">
        <f t="shared" ca="1" si="116"/>
        <v>1.0000831536999999</v>
      </c>
      <c r="H474" s="92">
        <f ca="1">TRUNC(PRODUCT(G$10:G473),15)</f>
        <v>1.0624463482845801</v>
      </c>
      <c r="I474" s="92">
        <f t="shared" ca="1" si="124"/>
        <v>1.0561428899517999</v>
      </c>
      <c r="J474" s="92">
        <f t="shared" ca="1" si="117"/>
        <v>1.0059683800000001</v>
      </c>
      <c r="K474" s="92">
        <f t="shared" ca="1" si="118"/>
        <v>5.9683799999999998</v>
      </c>
      <c r="L474" s="96">
        <f>IF(VLOOKUP(A474,$U$12:$AD$125,8)=VLOOKUP(A473,$U$12:$AD$125,8),0,VLOOKUP(A474,U$12:$AD$125,8))</f>
        <v>0</v>
      </c>
      <c r="M474" s="97">
        <f>IF(L474&gt;0,VLOOKUP(L474,T$12:$AC$125,7),0)</f>
        <v>0</v>
      </c>
      <c r="N474" s="92">
        <f t="shared" si="119"/>
        <v>0</v>
      </c>
      <c r="O474" s="92">
        <f t="shared" ca="1" si="120"/>
        <v>5.9683799999999998</v>
      </c>
      <c r="P474" s="98" t="str">
        <f t="shared" si="125"/>
        <v>J=</v>
      </c>
      <c r="Q474" s="99">
        <f t="shared" si="126"/>
        <v>44301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  <c r="FR474" s="19"/>
      <c r="FS474" s="19"/>
      <c r="FT474" s="19"/>
    </row>
    <row r="475" spans="1:179" x14ac:dyDescent="0.2">
      <c r="A475" s="90">
        <f t="shared" si="121"/>
        <v>44014</v>
      </c>
      <c r="B475" s="92">
        <f t="shared" ca="1" si="127"/>
        <v>1006.0520299900001</v>
      </c>
      <c r="C475" s="92">
        <f t="shared" si="122"/>
        <v>1000</v>
      </c>
      <c r="D475" s="93">
        <f ca="1">IF(A475&lt;$B$1,VLOOKUP(A475,[1]DI!$A$4:$B$15000,2,FALSE),0)</f>
        <v>2.1500000000000005E-2</v>
      </c>
      <c r="E475" s="92">
        <f t="shared" ca="1" si="128"/>
        <v>8.4419999999999995E-5</v>
      </c>
      <c r="F475" s="94">
        <f t="shared" si="123"/>
        <v>0.98499999999999999</v>
      </c>
      <c r="G475" s="95">
        <f t="shared" ca="1" si="116"/>
        <v>1.0000831536999999</v>
      </c>
      <c r="H475" s="92">
        <f ca="1">TRUNC(PRODUCT(G$10:G474),15)</f>
        <v>1.0625346946295</v>
      </c>
      <c r="I475" s="92">
        <f t="shared" ca="1" si="124"/>
        <v>1.0561428899517999</v>
      </c>
      <c r="J475" s="92">
        <f t="shared" ca="1" si="117"/>
        <v>1.00605203</v>
      </c>
      <c r="K475" s="92">
        <f t="shared" ca="1" si="118"/>
        <v>6.0520299900000003</v>
      </c>
      <c r="L475" s="96">
        <f>IF(VLOOKUP(A475,$U$12:$AD$125,8)=VLOOKUP(A474,$U$12:$AD$125,8),0,VLOOKUP(A475,U$12:$AD$125,8))</f>
        <v>0</v>
      </c>
      <c r="M475" s="97">
        <f>IF(L475&gt;0,VLOOKUP(L475,T$12:$AC$125,7),0)</f>
        <v>0</v>
      </c>
      <c r="N475" s="92">
        <f t="shared" si="119"/>
        <v>0</v>
      </c>
      <c r="O475" s="92">
        <f t="shared" ca="1" si="120"/>
        <v>6.0520299900000003</v>
      </c>
      <c r="P475" s="98" t="str">
        <f t="shared" si="125"/>
        <v>J=</v>
      </c>
      <c r="Q475" s="99">
        <f t="shared" si="126"/>
        <v>44301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</row>
    <row r="476" spans="1:179" x14ac:dyDescent="0.2">
      <c r="A476" s="90">
        <f t="shared" si="121"/>
        <v>44015</v>
      </c>
      <c r="B476" s="92">
        <f t="shared" ca="1" si="127"/>
        <v>1006.13568</v>
      </c>
      <c r="C476" s="92">
        <f t="shared" si="122"/>
        <v>1000</v>
      </c>
      <c r="D476" s="93">
        <f ca="1">IF(A476&lt;$B$1,VLOOKUP(A476,[1]DI!$A$4:$B$15000,2,FALSE),0)</f>
        <v>2.1500000000000005E-2</v>
      </c>
      <c r="E476" s="92">
        <f t="shared" ca="1" si="128"/>
        <v>8.4419999999999995E-5</v>
      </c>
      <c r="F476" s="94">
        <f t="shared" si="123"/>
        <v>0.98499999999999999</v>
      </c>
      <c r="G476" s="95">
        <f t="shared" ca="1" si="116"/>
        <v>1.0000831536999999</v>
      </c>
      <c r="H476" s="92">
        <f ca="1">TRUNC(PRODUCT(G$10:G475),15)</f>
        <v>1.06262304832073</v>
      </c>
      <c r="I476" s="92">
        <f t="shared" ca="1" si="124"/>
        <v>1.0561428899517999</v>
      </c>
      <c r="J476" s="92">
        <f t="shared" ca="1" si="117"/>
        <v>1.0061356800000001</v>
      </c>
      <c r="K476" s="92">
        <f t="shared" ca="1" si="118"/>
        <v>6.1356799999999998</v>
      </c>
      <c r="L476" s="96">
        <f>IF(VLOOKUP(A476,$U$12:$AD$125,8)=VLOOKUP(A475,$U$12:$AD$125,8),0,VLOOKUP(A476,U$12:$AD$125,8))</f>
        <v>0</v>
      </c>
      <c r="M476" s="97">
        <f>IF(L476&gt;0,VLOOKUP(L476,T$12:$AC$125,7),0)</f>
        <v>0</v>
      </c>
      <c r="N476" s="92">
        <f t="shared" si="119"/>
        <v>0</v>
      </c>
      <c r="O476" s="92">
        <f t="shared" ca="1" si="120"/>
        <v>6.1356799999999998</v>
      </c>
      <c r="P476" s="98" t="str">
        <f t="shared" si="125"/>
        <v>J=</v>
      </c>
      <c r="Q476" s="99">
        <f t="shared" si="126"/>
        <v>44301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  <c r="FQ476" s="19"/>
      <c r="FR476" s="19"/>
      <c r="FS476" s="19"/>
      <c r="FT476" s="19"/>
    </row>
    <row r="477" spans="1:179" x14ac:dyDescent="0.2">
      <c r="A477" s="90">
        <f t="shared" si="121"/>
        <v>44016</v>
      </c>
      <c r="B477" s="92">
        <f t="shared" ca="1" si="127"/>
        <v>1006.21935</v>
      </c>
      <c r="C477" s="92">
        <f t="shared" si="122"/>
        <v>1000</v>
      </c>
      <c r="D477" s="93">
        <f ca="1">IF(A477&lt;$B$1,VLOOKUP(A477,[1]DI!$A$4:$B$15000,2,FALSE),0)</f>
        <v>0</v>
      </c>
      <c r="E477" s="92">
        <f t="shared" ca="1" si="128"/>
        <v>0</v>
      </c>
      <c r="F477" s="94">
        <f t="shared" si="123"/>
        <v>0.98499999999999999</v>
      </c>
      <c r="G477" s="95">
        <f t="shared" ca="1" si="116"/>
        <v>1</v>
      </c>
      <c r="H477" s="92">
        <f ca="1">TRUNC(PRODUCT(G$10:G476),15)</f>
        <v>1.0627114093589001</v>
      </c>
      <c r="I477" s="92">
        <f t="shared" ca="1" si="124"/>
        <v>1.0561428899517999</v>
      </c>
      <c r="J477" s="92">
        <f t="shared" ca="1" si="117"/>
        <v>1.0062193500000001</v>
      </c>
      <c r="K477" s="92">
        <f t="shared" ca="1" si="118"/>
        <v>6.2193500000000004</v>
      </c>
      <c r="L477" s="96">
        <f>IF(VLOOKUP(A477,$U$12:$AD$125,8)=VLOOKUP(A476,$U$12:$AD$125,8),0,VLOOKUP(A477,U$12:$AD$125,8))</f>
        <v>0</v>
      </c>
      <c r="M477" s="97">
        <f>IF(L477&gt;0,VLOOKUP(L477,T$12:$AC$125,7),0)</f>
        <v>0</v>
      </c>
      <c r="N477" s="92">
        <f t="shared" si="119"/>
        <v>0</v>
      </c>
      <c r="O477" s="92">
        <f t="shared" ca="1" si="120"/>
        <v>6.2193500000000004</v>
      </c>
      <c r="P477" s="98" t="str">
        <f t="shared" si="125"/>
        <v>J=</v>
      </c>
      <c r="Q477" s="99">
        <f t="shared" si="126"/>
        <v>44301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  <c r="FR477" s="19"/>
      <c r="FS477" s="19"/>
      <c r="FT477" s="19"/>
    </row>
    <row r="478" spans="1:179" x14ac:dyDescent="0.2">
      <c r="A478" s="90">
        <f t="shared" si="121"/>
        <v>44017</v>
      </c>
      <c r="B478" s="92">
        <f t="shared" ca="1" si="127"/>
        <v>1006.21935</v>
      </c>
      <c r="C478" s="92">
        <f t="shared" si="122"/>
        <v>1000</v>
      </c>
      <c r="D478" s="93">
        <f ca="1">IF(A478&lt;$B$1,VLOOKUP(A478,[1]DI!$A$4:$B$15000,2,FALSE),0)</f>
        <v>0</v>
      </c>
      <c r="E478" s="92">
        <f t="shared" ca="1" si="128"/>
        <v>0</v>
      </c>
      <c r="F478" s="94">
        <f t="shared" si="123"/>
        <v>0.98499999999999999</v>
      </c>
      <c r="G478" s="95">
        <f t="shared" ca="1" si="116"/>
        <v>1</v>
      </c>
      <c r="H478" s="92">
        <f ca="1">TRUNC(PRODUCT(G$10:G477),15)</f>
        <v>1.0627114093589001</v>
      </c>
      <c r="I478" s="92">
        <f t="shared" ca="1" si="124"/>
        <v>1.0561428899517999</v>
      </c>
      <c r="J478" s="92">
        <f t="shared" ca="1" si="117"/>
        <v>1.0062193500000001</v>
      </c>
      <c r="K478" s="92">
        <f t="shared" ca="1" si="118"/>
        <v>6.2193500000000004</v>
      </c>
      <c r="L478" s="96">
        <f>IF(VLOOKUP(A478,$U$12:$AD$125,8)=VLOOKUP(A477,$U$12:$AD$125,8),0,VLOOKUP(A478,U$12:$AD$125,8))</f>
        <v>0</v>
      </c>
      <c r="M478" s="97">
        <f>IF(L478&gt;0,VLOOKUP(L478,T$12:$AC$125,7),0)</f>
        <v>0</v>
      </c>
      <c r="N478" s="92">
        <f t="shared" si="119"/>
        <v>0</v>
      </c>
      <c r="O478" s="92">
        <f t="shared" ca="1" si="120"/>
        <v>6.2193500000000004</v>
      </c>
      <c r="P478" s="98" t="str">
        <f t="shared" si="125"/>
        <v>J=</v>
      </c>
      <c r="Q478" s="99">
        <f t="shared" si="126"/>
        <v>44301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</row>
    <row r="479" spans="1:179" x14ac:dyDescent="0.2">
      <c r="A479" s="90">
        <f t="shared" si="121"/>
        <v>44018</v>
      </c>
      <c r="B479" s="92">
        <f t="shared" ca="1" si="127"/>
        <v>1006.21935</v>
      </c>
      <c r="C479" s="92">
        <f t="shared" si="122"/>
        <v>1000</v>
      </c>
      <c r="D479" s="93">
        <f ca="1">IF(A479&lt;$B$1,VLOOKUP(A479,[1]DI!$A$4:$B$15000,2,FALSE),0)</f>
        <v>2.1500000000000005E-2</v>
      </c>
      <c r="E479" s="92">
        <f t="shared" ca="1" si="128"/>
        <v>8.4419999999999995E-5</v>
      </c>
      <c r="F479" s="94">
        <f t="shared" si="123"/>
        <v>0.98499999999999999</v>
      </c>
      <c r="G479" s="95">
        <f t="shared" ca="1" si="116"/>
        <v>1.0000831536999999</v>
      </c>
      <c r="H479" s="92">
        <f ca="1">TRUNC(PRODUCT(G$10:G478),15)</f>
        <v>1.0627114093589001</v>
      </c>
      <c r="I479" s="92">
        <f t="shared" ca="1" si="124"/>
        <v>1.0561428899517999</v>
      </c>
      <c r="J479" s="92">
        <f t="shared" ca="1" si="117"/>
        <v>1.0062193500000001</v>
      </c>
      <c r="K479" s="92">
        <f t="shared" ca="1" si="118"/>
        <v>6.2193500000000004</v>
      </c>
      <c r="L479" s="96">
        <f>IF(VLOOKUP(A479,$U$12:$AD$125,8)=VLOOKUP(A478,$U$12:$AD$125,8),0,VLOOKUP(A479,U$12:$AD$125,8))</f>
        <v>0</v>
      </c>
      <c r="M479" s="97">
        <f>IF(L479&gt;0,VLOOKUP(L479,T$12:$AC$125,7),0)</f>
        <v>0</v>
      </c>
      <c r="N479" s="92">
        <f t="shared" si="119"/>
        <v>0</v>
      </c>
      <c r="O479" s="92">
        <f t="shared" ca="1" si="120"/>
        <v>6.2193500000000004</v>
      </c>
      <c r="P479" s="98" t="str">
        <f t="shared" si="125"/>
        <v>J=</v>
      </c>
      <c r="Q479" s="99">
        <f t="shared" si="126"/>
        <v>44301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  <c r="FQ479" s="19"/>
      <c r="FR479" s="19"/>
      <c r="FS479" s="19"/>
      <c r="FT479" s="19"/>
    </row>
    <row r="480" spans="1:179" x14ac:dyDescent="0.2">
      <c r="A480" s="90">
        <f t="shared" si="121"/>
        <v>44019</v>
      </c>
      <c r="B480" s="92">
        <f t="shared" ca="1" si="127"/>
        <v>1006.3030199999999</v>
      </c>
      <c r="C480" s="92">
        <f t="shared" si="122"/>
        <v>1000</v>
      </c>
      <c r="D480" s="93">
        <f ca="1">IF(A480&lt;$B$1,VLOOKUP(A480,[1]DI!$A$4:$B$15000,2,FALSE),0)</f>
        <v>2.1500000000000005E-2</v>
      </c>
      <c r="E480" s="92">
        <f t="shared" ca="1" si="128"/>
        <v>8.4419999999999995E-5</v>
      </c>
      <c r="F480" s="94">
        <f t="shared" si="123"/>
        <v>0.98499999999999999</v>
      </c>
      <c r="G480" s="95">
        <f t="shared" ca="1" si="116"/>
        <v>1.0000831536999999</v>
      </c>
      <c r="H480" s="92">
        <f ca="1">TRUNC(PRODUCT(G$10:G479),15)</f>
        <v>1.0627997777446301</v>
      </c>
      <c r="I480" s="92">
        <f t="shared" ca="1" si="124"/>
        <v>1.0561428899517999</v>
      </c>
      <c r="J480" s="92">
        <f t="shared" ca="1" si="117"/>
        <v>1.00630302</v>
      </c>
      <c r="K480" s="92">
        <f t="shared" ca="1" si="118"/>
        <v>6.3030200000000001</v>
      </c>
      <c r="L480" s="96">
        <f>IF(VLOOKUP(A480,$U$12:$AD$125,8)=VLOOKUP(A479,$U$12:$AD$125,8),0,VLOOKUP(A480,U$12:$AD$125,8))</f>
        <v>0</v>
      </c>
      <c r="M480" s="97">
        <f>IF(L480&gt;0,VLOOKUP(L480,T$12:$AC$125,7),0)</f>
        <v>0</v>
      </c>
      <c r="N480" s="92">
        <f t="shared" si="119"/>
        <v>0</v>
      </c>
      <c r="O480" s="92">
        <f t="shared" ca="1" si="120"/>
        <v>6.3030200000000001</v>
      </c>
      <c r="P480" s="98" t="str">
        <f t="shared" si="125"/>
        <v>J=</v>
      </c>
      <c r="Q480" s="99">
        <f t="shared" si="126"/>
        <v>44301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  <c r="FQ480" s="19"/>
      <c r="FR480" s="19"/>
      <c r="FS480" s="19"/>
      <c r="FT480" s="19"/>
    </row>
    <row r="481" spans="1:176" x14ac:dyDescent="0.2">
      <c r="A481" s="90">
        <f t="shared" si="121"/>
        <v>44020</v>
      </c>
      <c r="B481" s="92">
        <f t="shared" ca="1" si="127"/>
        <v>1006.38669999</v>
      </c>
      <c r="C481" s="92">
        <f t="shared" si="122"/>
        <v>1000</v>
      </c>
      <c r="D481" s="93">
        <f ca="1">IF(A481&lt;$B$1,VLOOKUP(A481,[1]DI!$A$4:$B$15000,2,FALSE),0)</f>
        <v>2.1500000000000005E-2</v>
      </c>
      <c r="E481" s="92">
        <f t="shared" ca="1" si="128"/>
        <v>8.4419999999999995E-5</v>
      </c>
      <c r="F481" s="94">
        <f t="shared" si="123"/>
        <v>0.98499999999999999</v>
      </c>
      <c r="G481" s="95">
        <f t="shared" ca="1" si="116"/>
        <v>1.0000831536999999</v>
      </c>
      <c r="H481" s="92">
        <f ca="1">TRUNC(PRODUCT(G$10:G480),15)</f>
        <v>1.0628881534785</v>
      </c>
      <c r="I481" s="92">
        <f t="shared" ca="1" si="124"/>
        <v>1.0561428899517999</v>
      </c>
      <c r="J481" s="92">
        <f t="shared" ca="1" si="117"/>
        <v>1.0063867</v>
      </c>
      <c r="K481" s="92">
        <f t="shared" ca="1" si="118"/>
        <v>6.3866999900000003</v>
      </c>
      <c r="L481" s="96">
        <f>IF(VLOOKUP(A481,$U$12:$AD$125,8)=VLOOKUP(A480,$U$12:$AD$125,8),0,VLOOKUP(A481,U$12:$AD$125,8))</f>
        <v>0</v>
      </c>
      <c r="M481" s="97">
        <f>IF(L481&gt;0,VLOOKUP(L481,T$12:$AC$125,7),0)</f>
        <v>0</v>
      </c>
      <c r="N481" s="92">
        <f t="shared" si="119"/>
        <v>0</v>
      </c>
      <c r="O481" s="92">
        <f t="shared" ca="1" si="120"/>
        <v>6.3866999900000003</v>
      </c>
      <c r="P481" s="98" t="str">
        <f t="shared" si="125"/>
        <v>J=</v>
      </c>
      <c r="Q481" s="99">
        <f t="shared" si="126"/>
        <v>44301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  <c r="FQ481" s="19"/>
      <c r="FR481" s="19"/>
      <c r="FS481" s="19"/>
      <c r="FT481" s="19"/>
    </row>
    <row r="482" spans="1:176" x14ac:dyDescent="0.2">
      <c r="A482" s="90">
        <f t="shared" si="121"/>
        <v>44021</v>
      </c>
      <c r="B482" s="92">
        <f t="shared" ca="1" si="127"/>
        <v>1006.47038</v>
      </c>
      <c r="C482" s="92">
        <f t="shared" si="122"/>
        <v>1000</v>
      </c>
      <c r="D482" s="93">
        <f ca="1">IF(A482&lt;$B$1,VLOOKUP(A482,[1]DI!$A$4:$B$15000,2,FALSE),0)</f>
        <v>2.1500000000000005E-2</v>
      </c>
      <c r="E482" s="92">
        <f t="shared" ca="1" si="128"/>
        <v>8.4419999999999995E-5</v>
      </c>
      <c r="F482" s="94">
        <f t="shared" si="123"/>
        <v>0.98499999999999999</v>
      </c>
      <c r="G482" s="95">
        <f t="shared" ca="1" si="116"/>
        <v>1.0000831536999999</v>
      </c>
      <c r="H482" s="92">
        <f ca="1">TRUNC(PRODUCT(G$10:G481),15)</f>
        <v>1.0629765365611501</v>
      </c>
      <c r="I482" s="92">
        <f t="shared" ca="1" si="124"/>
        <v>1.0561428899517999</v>
      </c>
      <c r="J482" s="92">
        <f t="shared" ca="1" si="117"/>
        <v>1.0064703800000001</v>
      </c>
      <c r="K482" s="92">
        <f t="shared" ca="1" si="118"/>
        <v>6.4703799999999996</v>
      </c>
      <c r="L482" s="96">
        <f>IF(VLOOKUP(A482,$U$12:$AD$125,8)=VLOOKUP(A481,$U$12:$AD$125,8),0,VLOOKUP(A482,U$12:$AD$125,8))</f>
        <v>0</v>
      </c>
      <c r="M482" s="97">
        <f>IF(L482&gt;0,VLOOKUP(L482,T$12:$AC$125,7),0)</f>
        <v>0</v>
      </c>
      <c r="N482" s="92">
        <f t="shared" si="119"/>
        <v>0</v>
      </c>
      <c r="O482" s="92">
        <f t="shared" ca="1" si="120"/>
        <v>6.4703799999999996</v>
      </c>
      <c r="P482" s="98" t="str">
        <f t="shared" si="125"/>
        <v>J=</v>
      </c>
      <c r="Q482" s="99">
        <f t="shared" si="126"/>
        <v>44301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  <c r="FR482" s="19"/>
      <c r="FS482" s="19"/>
      <c r="FT482" s="19"/>
    </row>
    <row r="483" spans="1:176" x14ac:dyDescent="0.2">
      <c r="A483" s="90">
        <f t="shared" si="121"/>
        <v>44022</v>
      </c>
      <c r="B483" s="92">
        <f t="shared" ca="1" si="127"/>
        <v>1006.55406999</v>
      </c>
      <c r="C483" s="92">
        <f t="shared" si="122"/>
        <v>1000</v>
      </c>
      <c r="D483" s="93">
        <f ca="1">IF(A483&lt;$B$1,VLOOKUP(A483,[1]DI!$A$4:$B$15000,2,FALSE),0)</f>
        <v>2.1500000000000005E-2</v>
      </c>
      <c r="E483" s="92">
        <f t="shared" ca="1" si="128"/>
        <v>8.4419999999999995E-5</v>
      </c>
      <c r="F483" s="94">
        <f t="shared" si="123"/>
        <v>0.98499999999999999</v>
      </c>
      <c r="G483" s="95">
        <f t="shared" ca="1" si="116"/>
        <v>1.0000831536999999</v>
      </c>
      <c r="H483" s="92">
        <f ca="1">TRUNC(PRODUCT(G$10:G482),15)</f>
        <v>1.06306492699318</v>
      </c>
      <c r="I483" s="92">
        <f t="shared" ca="1" si="124"/>
        <v>1.0561428899517999</v>
      </c>
      <c r="J483" s="92">
        <f t="shared" ca="1" si="117"/>
        <v>1.00655407</v>
      </c>
      <c r="K483" s="92">
        <f t="shared" ca="1" si="118"/>
        <v>6.5540699900000003</v>
      </c>
      <c r="L483" s="96">
        <f>IF(VLOOKUP(A483,$U$12:$AD$125,8)=VLOOKUP(A482,$U$12:$AD$125,8),0,VLOOKUP(A483,U$12:$AD$125,8))</f>
        <v>0</v>
      </c>
      <c r="M483" s="97">
        <f>IF(L483&gt;0,VLOOKUP(L483,T$12:$AC$125,7),0)</f>
        <v>0</v>
      </c>
      <c r="N483" s="92">
        <f t="shared" si="119"/>
        <v>0</v>
      </c>
      <c r="O483" s="92">
        <f t="shared" ca="1" si="120"/>
        <v>6.5540699900000003</v>
      </c>
      <c r="P483" s="98" t="str">
        <f t="shared" si="125"/>
        <v>J=</v>
      </c>
      <c r="Q483" s="99">
        <f t="shared" si="126"/>
        <v>44301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  <c r="FQ483" s="19"/>
      <c r="FR483" s="19"/>
      <c r="FS483" s="19"/>
      <c r="FT483" s="19"/>
    </row>
    <row r="484" spans="1:176" x14ac:dyDescent="0.2">
      <c r="A484" s="90">
        <f t="shared" si="121"/>
        <v>44023</v>
      </c>
      <c r="B484" s="92">
        <f t="shared" ca="1" si="127"/>
        <v>1006.63776999</v>
      </c>
      <c r="C484" s="92">
        <f t="shared" si="122"/>
        <v>1000</v>
      </c>
      <c r="D484" s="93">
        <f ca="1">IF(A484&lt;$B$1,VLOOKUP(A484,[1]DI!$A$4:$B$15000,2,FALSE),0)</f>
        <v>0</v>
      </c>
      <c r="E484" s="92">
        <f t="shared" ca="1" si="128"/>
        <v>0</v>
      </c>
      <c r="F484" s="94">
        <f t="shared" si="123"/>
        <v>0.98499999999999999</v>
      </c>
      <c r="G484" s="95">
        <f t="shared" ca="1" si="116"/>
        <v>1</v>
      </c>
      <c r="H484" s="92">
        <f ca="1">TRUNC(PRODUCT(G$10:G483),15)</f>
        <v>1.0631533247752001</v>
      </c>
      <c r="I484" s="92">
        <f t="shared" ca="1" si="124"/>
        <v>1.0561428899517999</v>
      </c>
      <c r="J484" s="92">
        <f t="shared" ca="1" si="117"/>
        <v>1.00663777</v>
      </c>
      <c r="K484" s="92">
        <f t="shared" ca="1" si="118"/>
        <v>6.6377699899999998</v>
      </c>
      <c r="L484" s="96">
        <f>IF(VLOOKUP(A484,$U$12:$AD$125,8)=VLOOKUP(A483,$U$12:$AD$125,8),0,VLOOKUP(A484,U$12:$AD$125,8))</f>
        <v>0</v>
      </c>
      <c r="M484" s="97">
        <f>IF(L484&gt;0,VLOOKUP(L484,T$12:$AC$125,7),0)</f>
        <v>0</v>
      </c>
      <c r="N484" s="92">
        <f t="shared" si="119"/>
        <v>0</v>
      </c>
      <c r="O484" s="92">
        <f t="shared" ca="1" si="120"/>
        <v>6.6377699899999998</v>
      </c>
      <c r="P484" s="98" t="str">
        <f t="shared" si="125"/>
        <v>J=</v>
      </c>
      <c r="Q484" s="99">
        <f t="shared" si="126"/>
        <v>44301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  <c r="FR484" s="19"/>
      <c r="FS484" s="19"/>
      <c r="FT484" s="19"/>
    </row>
    <row r="485" spans="1:176" x14ac:dyDescent="0.2">
      <c r="A485" s="90">
        <f t="shared" si="121"/>
        <v>44024</v>
      </c>
      <c r="B485" s="92">
        <f t="shared" ca="1" si="127"/>
        <v>1006.63776999</v>
      </c>
      <c r="C485" s="92">
        <f t="shared" si="122"/>
        <v>1000</v>
      </c>
      <c r="D485" s="93">
        <f ca="1">IF(A485&lt;$B$1,VLOOKUP(A485,[1]DI!$A$4:$B$15000,2,FALSE),0)</f>
        <v>0</v>
      </c>
      <c r="E485" s="92">
        <f t="shared" ca="1" si="128"/>
        <v>0</v>
      </c>
      <c r="F485" s="94">
        <f t="shared" si="123"/>
        <v>0.98499999999999999</v>
      </c>
      <c r="G485" s="95">
        <f t="shared" ca="1" si="116"/>
        <v>1</v>
      </c>
      <c r="H485" s="92">
        <f ca="1">TRUNC(PRODUCT(G$10:G484),15)</f>
        <v>1.0631533247752001</v>
      </c>
      <c r="I485" s="92">
        <f t="shared" ca="1" si="124"/>
        <v>1.0561428899517999</v>
      </c>
      <c r="J485" s="92">
        <f t="shared" ca="1" si="117"/>
        <v>1.00663777</v>
      </c>
      <c r="K485" s="92">
        <f t="shared" ca="1" si="118"/>
        <v>6.6377699899999998</v>
      </c>
      <c r="L485" s="96">
        <f>IF(VLOOKUP(A485,$U$12:$AD$125,8)=VLOOKUP(A484,$U$12:$AD$125,8),0,VLOOKUP(A485,U$12:$AD$125,8))</f>
        <v>0</v>
      </c>
      <c r="M485" s="97">
        <f>IF(L485&gt;0,VLOOKUP(L485,T$12:$AC$125,7),0)</f>
        <v>0</v>
      </c>
      <c r="N485" s="92">
        <f t="shared" si="119"/>
        <v>0</v>
      </c>
      <c r="O485" s="92">
        <f t="shared" ca="1" si="120"/>
        <v>6.6377699899999998</v>
      </c>
      <c r="P485" s="98" t="str">
        <f t="shared" si="125"/>
        <v>J=</v>
      </c>
      <c r="Q485" s="99">
        <f t="shared" si="126"/>
        <v>44301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  <c r="FQ485" s="19"/>
      <c r="FR485" s="19"/>
      <c r="FS485" s="19"/>
      <c r="FT485" s="19"/>
    </row>
    <row r="486" spans="1:176" x14ac:dyDescent="0.2">
      <c r="A486" s="90">
        <f t="shared" si="121"/>
        <v>44025</v>
      </c>
      <c r="B486" s="92">
        <f t="shared" ca="1" si="127"/>
        <v>1006.63776999</v>
      </c>
      <c r="C486" s="92">
        <f t="shared" si="122"/>
        <v>1000</v>
      </c>
      <c r="D486" s="93">
        <f ca="1">IF(A486&lt;$B$1,VLOOKUP(A486,[1]DI!$A$4:$B$15000,2,FALSE),0)</f>
        <v>2.1500000000000005E-2</v>
      </c>
      <c r="E486" s="92">
        <f t="shared" ca="1" si="128"/>
        <v>8.4419999999999995E-5</v>
      </c>
      <c r="F486" s="94">
        <f t="shared" si="123"/>
        <v>0.98499999999999999</v>
      </c>
      <c r="G486" s="95">
        <f t="shared" ca="1" si="116"/>
        <v>1.0000831536999999</v>
      </c>
      <c r="H486" s="92">
        <f ca="1">TRUNC(PRODUCT(G$10:G485),15)</f>
        <v>1.0631533247752001</v>
      </c>
      <c r="I486" s="92">
        <f t="shared" ca="1" si="124"/>
        <v>1.0561428899517999</v>
      </c>
      <c r="J486" s="92">
        <f t="shared" ca="1" si="117"/>
        <v>1.00663777</v>
      </c>
      <c r="K486" s="92">
        <f t="shared" ca="1" si="118"/>
        <v>6.6377699899999998</v>
      </c>
      <c r="L486" s="96">
        <f>IF(VLOOKUP(A486,$U$12:$AD$125,8)=VLOOKUP(A485,$U$12:$AD$125,8),0,VLOOKUP(A486,U$12:$AD$125,8))</f>
        <v>0</v>
      </c>
      <c r="M486" s="97">
        <f>IF(L486&gt;0,VLOOKUP(L486,T$12:$AC$125,7),0)</f>
        <v>0</v>
      </c>
      <c r="N486" s="92">
        <f t="shared" si="119"/>
        <v>0</v>
      </c>
      <c r="O486" s="92">
        <f t="shared" ca="1" si="120"/>
        <v>6.6377699899999998</v>
      </c>
      <c r="P486" s="98" t="str">
        <f t="shared" si="125"/>
        <v>J=</v>
      </c>
      <c r="Q486" s="99">
        <f t="shared" si="126"/>
        <v>44301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</row>
    <row r="487" spans="1:176" x14ac:dyDescent="0.2">
      <c r="A487" s="90">
        <f t="shared" si="121"/>
        <v>44026</v>
      </c>
      <c r="B487" s="92">
        <f t="shared" ca="1" si="127"/>
        <v>1006.72147999</v>
      </c>
      <c r="C487" s="92">
        <f t="shared" si="122"/>
        <v>1000</v>
      </c>
      <c r="D487" s="93">
        <f ca="1">IF(A487&lt;$B$1,VLOOKUP(A487,[1]DI!$A$4:$B$15000,2,FALSE),0)</f>
        <v>2.1500000000000005E-2</v>
      </c>
      <c r="E487" s="92">
        <f t="shared" ca="1" si="128"/>
        <v>8.4419999999999995E-5</v>
      </c>
      <c r="F487" s="94">
        <f t="shared" si="123"/>
        <v>0.98499999999999999</v>
      </c>
      <c r="G487" s="95">
        <f t="shared" ca="1" si="116"/>
        <v>1.0000831536999999</v>
      </c>
      <c r="H487" s="92">
        <f ca="1">TRUNC(PRODUCT(G$10:G486),15)</f>
        <v>1.0632417299078201</v>
      </c>
      <c r="I487" s="92">
        <f t="shared" ca="1" si="124"/>
        <v>1.0561428899517999</v>
      </c>
      <c r="J487" s="92">
        <f t="shared" ca="1" si="117"/>
        <v>1.0067214799999999</v>
      </c>
      <c r="K487" s="92">
        <f t="shared" ca="1" si="118"/>
        <v>6.7214799899999997</v>
      </c>
      <c r="L487" s="96">
        <f>IF(VLOOKUP(A487,$U$12:$AD$125,8)=VLOOKUP(A486,$U$12:$AD$125,8),0,VLOOKUP(A487,U$12:$AD$125,8))</f>
        <v>0</v>
      </c>
      <c r="M487" s="97">
        <f>IF(L487&gt;0,VLOOKUP(L487,T$12:$AC$125,7),0)</f>
        <v>0</v>
      </c>
      <c r="N487" s="92">
        <f t="shared" si="119"/>
        <v>0</v>
      </c>
      <c r="O487" s="92">
        <f t="shared" ca="1" si="120"/>
        <v>6.7214799899999997</v>
      </c>
      <c r="P487" s="98" t="str">
        <f t="shared" si="125"/>
        <v>J=</v>
      </c>
      <c r="Q487" s="99">
        <f t="shared" si="126"/>
        <v>44301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  <c r="FR487" s="19"/>
      <c r="FS487" s="19"/>
      <c r="FT487" s="19"/>
    </row>
    <row r="488" spans="1:176" x14ac:dyDescent="0.2">
      <c r="A488" s="90">
        <f t="shared" si="121"/>
        <v>44027</v>
      </c>
      <c r="B488" s="92">
        <f t="shared" ca="1" si="127"/>
        <v>1006.80518999</v>
      </c>
      <c r="C488" s="92">
        <f t="shared" si="122"/>
        <v>1000</v>
      </c>
      <c r="D488" s="93">
        <f ca="1">IF(A488&lt;$B$1,VLOOKUP(A488,[1]DI!$A$4:$B$15000,2,FALSE),0)</f>
        <v>2.1500000000000005E-2</v>
      </c>
      <c r="E488" s="92">
        <f t="shared" ca="1" si="128"/>
        <v>8.4419999999999995E-5</v>
      </c>
      <c r="F488" s="94">
        <f t="shared" si="123"/>
        <v>0.98499999999999999</v>
      </c>
      <c r="G488" s="95">
        <f t="shared" ca="1" si="116"/>
        <v>1.0000831536999999</v>
      </c>
      <c r="H488" s="92">
        <f ca="1">TRUNC(PRODUCT(G$10:G487),15)</f>
        <v>1.0633301423916599</v>
      </c>
      <c r="I488" s="92">
        <f t="shared" ca="1" si="124"/>
        <v>1.0561428899517999</v>
      </c>
      <c r="J488" s="92">
        <f t="shared" ca="1" si="117"/>
        <v>1.0068051899999999</v>
      </c>
      <c r="K488" s="92">
        <f t="shared" ca="1" si="118"/>
        <v>6.8051899899999997</v>
      </c>
      <c r="L488" s="96">
        <f>IF(VLOOKUP(A488,$U$12:$AD$125,8)=VLOOKUP(A487,$U$12:$AD$125,8),0,VLOOKUP(A488,U$12:$AD$125,8))</f>
        <v>0</v>
      </c>
      <c r="M488" s="97">
        <f>IF(L488&gt;0,VLOOKUP(L488,T$12:$AC$125,7),0)</f>
        <v>0</v>
      </c>
      <c r="N488" s="92">
        <f t="shared" si="119"/>
        <v>0</v>
      </c>
      <c r="O488" s="92">
        <f t="shared" ca="1" si="120"/>
        <v>6.8051899899999997</v>
      </c>
      <c r="P488" s="98" t="str">
        <f t="shared" si="125"/>
        <v>J=</v>
      </c>
      <c r="Q488" s="99">
        <f t="shared" si="126"/>
        <v>44301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</row>
    <row r="489" spans="1:176" x14ac:dyDescent="0.2">
      <c r="A489" s="90">
        <f t="shared" si="121"/>
        <v>44028</v>
      </c>
      <c r="B489" s="92">
        <f t="shared" ca="1" si="127"/>
        <v>1006.88891</v>
      </c>
      <c r="C489" s="92">
        <f t="shared" si="122"/>
        <v>1000</v>
      </c>
      <c r="D489" s="93">
        <f ca="1">IF(A489&lt;$B$1,VLOOKUP(A489,[1]DI!$A$4:$B$15000,2,FALSE),0)</f>
        <v>2.1500000000000005E-2</v>
      </c>
      <c r="E489" s="92">
        <f t="shared" ca="1" si="128"/>
        <v>8.4419999999999995E-5</v>
      </c>
      <c r="F489" s="94">
        <f t="shared" si="123"/>
        <v>0.98499999999999999</v>
      </c>
      <c r="G489" s="95">
        <f t="shared" ca="1" si="116"/>
        <v>1.0000831536999999</v>
      </c>
      <c r="H489" s="92">
        <f ca="1">TRUNC(PRODUCT(G$10:G488),15)</f>
        <v>1.06341856222732</v>
      </c>
      <c r="I489" s="92">
        <f t="shared" ca="1" si="124"/>
        <v>1.0561428899517999</v>
      </c>
      <c r="J489" s="92">
        <f t="shared" ca="1" si="117"/>
        <v>1.00688891</v>
      </c>
      <c r="K489" s="92">
        <f t="shared" ca="1" si="118"/>
        <v>6.8889100000000001</v>
      </c>
      <c r="L489" s="96">
        <f>IF(VLOOKUP(A489,$U$12:$AD$125,8)=VLOOKUP(A488,$U$12:$AD$125,8),0,VLOOKUP(A489,U$12:$AD$125,8))</f>
        <v>0</v>
      </c>
      <c r="M489" s="97">
        <f>IF(L489&gt;0,VLOOKUP(L489,T$12:$AC$125,7),0)</f>
        <v>0</v>
      </c>
      <c r="N489" s="92">
        <f t="shared" si="119"/>
        <v>0</v>
      </c>
      <c r="O489" s="92">
        <f t="shared" ca="1" si="120"/>
        <v>6.8889100000000001</v>
      </c>
      <c r="P489" s="98" t="str">
        <f t="shared" si="125"/>
        <v>J=</v>
      </c>
      <c r="Q489" s="99">
        <f t="shared" si="126"/>
        <v>44301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  <c r="FQ489" s="19"/>
      <c r="FR489" s="19"/>
      <c r="FS489" s="19"/>
      <c r="FT489" s="19"/>
    </row>
    <row r="490" spans="1:176" x14ac:dyDescent="0.2">
      <c r="A490" s="90">
        <f t="shared" si="121"/>
        <v>44029</v>
      </c>
      <c r="B490" s="92">
        <f t="shared" ca="1" si="127"/>
        <v>1006.97264</v>
      </c>
      <c r="C490" s="92">
        <f t="shared" si="122"/>
        <v>1000</v>
      </c>
      <c r="D490" s="93">
        <f ca="1">IF(A490&lt;$B$1,VLOOKUP(A490,[1]DI!$A$4:$B$15000,2,FALSE),0)</f>
        <v>2.1500000000000005E-2</v>
      </c>
      <c r="E490" s="92">
        <f t="shared" ca="1" si="128"/>
        <v>8.4419999999999995E-5</v>
      </c>
      <c r="F490" s="94">
        <f t="shared" si="123"/>
        <v>0.98499999999999999</v>
      </c>
      <c r="G490" s="95">
        <f t="shared" ca="1" si="116"/>
        <v>1.0000831536999999</v>
      </c>
      <c r="H490" s="92">
        <f ca="1">TRUNC(PRODUCT(G$10:G489),15)</f>
        <v>1.0635069894154201</v>
      </c>
      <c r="I490" s="92">
        <f t="shared" ca="1" si="124"/>
        <v>1.0561428899517999</v>
      </c>
      <c r="J490" s="92">
        <f t="shared" ca="1" si="117"/>
        <v>1.0069726400000001</v>
      </c>
      <c r="K490" s="92">
        <f t="shared" ca="1" si="118"/>
        <v>6.9726400000000002</v>
      </c>
      <c r="L490" s="96">
        <f>IF(VLOOKUP(A490,$U$12:$AD$125,8)=VLOOKUP(A489,$U$12:$AD$125,8),0,VLOOKUP(A490,U$12:$AD$125,8))</f>
        <v>0</v>
      </c>
      <c r="M490" s="97">
        <f>IF(L490&gt;0,VLOOKUP(L490,T$12:$AC$125,7),0)</f>
        <v>0</v>
      </c>
      <c r="N490" s="92">
        <f t="shared" si="119"/>
        <v>0</v>
      </c>
      <c r="O490" s="92">
        <f t="shared" ca="1" si="120"/>
        <v>6.9726400000000002</v>
      </c>
      <c r="P490" s="98" t="str">
        <f t="shared" si="125"/>
        <v>J=</v>
      </c>
      <c r="Q490" s="99">
        <f t="shared" si="126"/>
        <v>44301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</row>
    <row r="491" spans="1:176" x14ac:dyDescent="0.2">
      <c r="A491" s="90">
        <f t="shared" si="121"/>
        <v>44030</v>
      </c>
      <c r="B491" s="92">
        <f t="shared" ca="1" si="127"/>
        <v>1007.05636999</v>
      </c>
      <c r="C491" s="92">
        <f t="shared" si="122"/>
        <v>1000</v>
      </c>
      <c r="D491" s="93">
        <f ca="1">IF(A491&lt;$B$1,VLOOKUP(A491,[1]DI!$A$4:$B$15000,2,FALSE),0)</f>
        <v>0</v>
      </c>
      <c r="E491" s="92">
        <f t="shared" ca="1" si="128"/>
        <v>0</v>
      </c>
      <c r="F491" s="94">
        <f t="shared" si="123"/>
        <v>0.98499999999999999</v>
      </c>
      <c r="G491" s="95">
        <f t="shared" ca="1" si="116"/>
        <v>1</v>
      </c>
      <c r="H491" s="92">
        <f ca="1">TRUNC(PRODUCT(G$10:G490),15)</f>
        <v>1.0635954239565599</v>
      </c>
      <c r="I491" s="92">
        <f t="shared" ca="1" si="124"/>
        <v>1.0561428899517999</v>
      </c>
      <c r="J491" s="92">
        <f t="shared" ca="1" si="117"/>
        <v>1.0070563699999999</v>
      </c>
      <c r="K491" s="92">
        <f t="shared" ca="1" si="118"/>
        <v>7.0563699900000003</v>
      </c>
      <c r="L491" s="96">
        <f>IF(VLOOKUP(A491,$U$12:$AD$125,8)=VLOOKUP(A490,$U$12:$AD$125,8),0,VLOOKUP(A491,U$12:$AD$125,8))</f>
        <v>0</v>
      </c>
      <c r="M491" s="97">
        <f>IF(L491&gt;0,VLOOKUP(L491,T$12:$AC$125,7),0)</f>
        <v>0</v>
      </c>
      <c r="N491" s="92">
        <f t="shared" si="119"/>
        <v>0</v>
      </c>
      <c r="O491" s="92">
        <f t="shared" ca="1" si="120"/>
        <v>7.0563699900000003</v>
      </c>
      <c r="P491" s="98" t="str">
        <f t="shared" si="125"/>
        <v>J=</v>
      </c>
      <c r="Q491" s="99">
        <f t="shared" si="126"/>
        <v>44301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</row>
    <row r="492" spans="1:176" x14ac:dyDescent="0.2">
      <c r="A492" s="90">
        <f t="shared" si="121"/>
        <v>44031</v>
      </c>
      <c r="B492" s="92">
        <f t="shared" ca="1" si="127"/>
        <v>1007.05636999</v>
      </c>
      <c r="C492" s="92">
        <f t="shared" si="122"/>
        <v>1000</v>
      </c>
      <c r="D492" s="93">
        <f ca="1">IF(A492&lt;$B$1,VLOOKUP(A492,[1]DI!$A$4:$B$15000,2,FALSE),0)</f>
        <v>0</v>
      </c>
      <c r="E492" s="92">
        <f t="shared" ca="1" si="128"/>
        <v>0</v>
      </c>
      <c r="F492" s="94">
        <f t="shared" si="123"/>
        <v>0.98499999999999999</v>
      </c>
      <c r="G492" s="95">
        <f t="shared" ca="1" si="116"/>
        <v>1</v>
      </c>
      <c r="H492" s="92">
        <f ca="1">TRUNC(PRODUCT(G$10:G491),15)</f>
        <v>1.0635954239565599</v>
      </c>
      <c r="I492" s="92">
        <f t="shared" ca="1" si="124"/>
        <v>1.0561428899517999</v>
      </c>
      <c r="J492" s="92">
        <f t="shared" ca="1" si="117"/>
        <v>1.0070563699999999</v>
      </c>
      <c r="K492" s="92">
        <f t="shared" ca="1" si="118"/>
        <v>7.0563699900000003</v>
      </c>
      <c r="L492" s="96">
        <f>IF(VLOOKUP(A492,$U$12:$AD$125,8)=VLOOKUP(A491,$U$12:$AD$125,8),0,VLOOKUP(A492,U$12:$AD$125,8))</f>
        <v>0</v>
      </c>
      <c r="M492" s="97">
        <f>IF(L492&gt;0,VLOOKUP(L492,T$12:$AC$125,7),0)</f>
        <v>0</v>
      </c>
      <c r="N492" s="92">
        <f t="shared" si="119"/>
        <v>0</v>
      </c>
      <c r="O492" s="92">
        <f t="shared" ca="1" si="120"/>
        <v>7.0563699900000003</v>
      </c>
      <c r="P492" s="98" t="str">
        <f t="shared" si="125"/>
        <v>J=</v>
      </c>
      <c r="Q492" s="99">
        <f t="shared" si="126"/>
        <v>44301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  <c r="FR492" s="19"/>
      <c r="FS492" s="19"/>
      <c r="FT492" s="19"/>
    </row>
    <row r="493" spans="1:176" x14ac:dyDescent="0.2">
      <c r="A493" s="90">
        <f t="shared" si="121"/>
        <v>44032</v>
      </c>
      <c r="B493" s="92">
        <f t="shared" ca="1" si="127"/>
        <v>1007.05636999</v>
      </c>
      <c r="C493" s="92">
        <f t="shared" si="122"/>
        <v>1000</v>
      </c>
      <c r="D493" s="93">
        <f ca="1">IF(A493&lt;$B$1,VLOOKUP(A493,[1]DI!$A$4:$B$15000,2,FALSE),0)</f>
        <v>2.1500000000000005E-2</v>
      </c>
      <c r="E493" s="92">
        <f t="shared" ca="1" si="128"/>
        <v>8.4419999999999995E-5</v>
      </c>
      <c r="F493" s="94">
        <f t="shared" si="123"/>
        <v>0.98499999999999999</v>
      </c>
      <c r="G493" s="95">
        <f t="shared" ca="1" si="116"/>
        <v>1.0000831536999999</v>
      </c>
      <c r="H493" s="92">
        <f ca="1">TRUNC(PRODUCT(G$10:G492),15)</f>
        <v>1.0635954239565599</v>
      </c>
      <c r="I493" s="92">
        <f t="shared" ca="1" si="124"/>
        <v>1.0561428899517999</v>
      </c>
      <c r="J493" s="92">
        <f t="shared" ca="1" si="117"/>
        <v>1.0070563699999999</v>
      </c>
      <c r="K493" s="92">
        <f t="shared" ca="1" si="118"/>
        <v>7.0563699900000003</v>
      </c>
      <c r="L493" s="96">
        <f>IF(VLOOKUP(A493,$U$12:$AD$125,8)=VLOOKUP(A492,$U$12:$AD$125,8),0,VLOOKUP(A493,U$12:$AD$125,8))</f>
        <v>0</v>
      </c>
      <c r="M493" s="97">
        <f>IF(L493&gt;0,VLOOKUP(L493,T$12:$AC$125,7),0)</f>
        <v>0</v>
      </c>
      <c r="N493" s="92">
        <f t="shared" si="119"/>
        <v>0</v>
      </c>
      <c r="O493" s="92">
        <f t="shared" ca="1" si="120"/>
        <v>7.0563699900000003</v>
      </c>
      <c r="P493" s="98" t="str">
        <f t="shared" si="125"/>
        <v>J=</v>
      </c>
      <c r="Q493" s="99">
        <f t="shared" si="126"/>
        <v>44301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</row>
    <row r="494" spans="1:176" x14ac:dyDescent="0.2">
      <c r="A494" s="90">
        <f t="shared" si="121"/>
        <v>44033</v>
      </c>
      <c r="B494" s="92">
        <f t="shared" ca="1" si="127"/>
        <v>1007.14010999</v>
      </c>
      <c r="C494" s="92">
        <f t="shared" si="122"/>
        <v>1000</v>
      </c>
      <c r="D494" s="93">
        <f ca="1">IF(A494&lt;$B$1,VLOOKUP(A494,[1]DI!$A$4:$B$15000,2,FALSE),0)</f>
        <v>2.1500000000000005E-2</v>
      </c>
      <c r="E494" s="92">
        <f t="shared" ca="1" si="128"/>
        <v>8.4419999999999995E-5</v>
      </c>
      <c r="F494" s="94">
        <f t="shared" si="123"/>
        <v>0.98499999999999999</v>
      </c>
      <c r="G494" s="95">
        <f t="shared" ca="1" si="116"/>
        <v>1.0000831536999999</v>
      </c>
      <c r="H494" s="92">
        <f ca="1">TRUNC(PRODUCT(G$10:G493),15)</f>
        <v>1.0636838658513701</v>
      </c>
      <c r="I494" s="92">
        <f t="shared" ca="1" si="124"/>
        <v>1.0561428899517999</v>
      </c>
      <c r="J494" s="92">
        <f t="shared" ca="1" si="117"/>
        <v>1.0071401099999999</v>
      </c>
      <c r="K494" s="92">
        <f t="shared" ca="1" si="118"/>
        <v>7.14010999</v>
      </c>
      <c r="L494" s="96">
        <f>IF(VLOOKUP(A494,$U$12:$AD$125,8)=VLOOKUP(A493,$U$12:$AD$125,8),0,VLOOKUP(A494,U$12:$AD$125,8))</f>
        <v>0</v>
      </c>
      <c r="M494" s="97">
        <f>IF(L494&gt;0,VLOOKUP(L494,T$12:$AC$125,7),0)</f>
        <v>0</v>
      </c>
      <c r="N494" s="92">
        <f t="shared" si="119"/>
        <v>0</v>
      </c>
      <c r="O494" s="92">
        <f t="shared" ca="1" si="120"/>
        <v>7.14010999</v>
      </c>
      <c r="P494" s="98" t="str">
        <f t="shared" si="125"/>
        <v>J=</v>
      </c>
      <c r="Q494" s="99">
        <f t="shared" si="126"/>
        <v>44301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</row>
    <row r="495" spans="1:176" x14ac:dyDescent="0.2">
      <c r="A495" s="90">
        <f t="shared" si="121"/>
        <v>44034</v>
      </c>
      <c r="B495" s="92">
        <f t="shared" ca="1" si="127"/>
        <v>1007.2238599999999</v>
      </c>
      <c r="C495" s="92">
        <f t="shared" si="122"/>
        <v>1000</v>
      </c>
      <c r="D495" s="93">
        <f ca="1">IF(A495&lt;$B$1,VLOOKUP(A495,[1]DI!$A$4:$B$15000,2,FALSE),0)</f>
        <v>2.1500000000000005E-2</v>
      </c>
      <c r="E495" s="92">
        <f t="shared" ca="1" si="128"/>
        <v>8.4419999999999995E-5</v>
      </c>
      <c r="F495" s="94">
        <f t="shared" si="123"/>
        <v>0.98499999999999999</v>
      </c>
      <c r="G495" s="95">
        <f t="shared" ca="1" si="116"/>
        <v>1.0000831536999999</v>
      </c>
      <c r="H495" s="92">
        <f ca="1">TRUNC(PRODUCT(G$10:G494),15)</f>
        <v>1.0637723151004399</v>
      </c>
      <c r="I495" s="92">
        <f t="shared" ca="1" si="124"/>
        <v>1.0561428899517999</v>
      </c>
      <c r="J495" s="92">
        <f t="shared" ca="1" si="117"/>
        <v>1.0072238600000001</v>
      </c>
      <c r="K495" s="92">
        <f t="shared" ca="1" si="118"/>
        <v>7.2238600000000002</v>
      </c>
      <c r="L495" s="96">
        <f>IF(VLOOKUP(A495,$U$12:$AD$125,8)=VLOOKUP(A494,$U$12:$AD$125,8),0,VLOOKUP(A495,U$12:$AD$125,8))</f>
        <v>0</v>
      </c>
      <c r="M495" s="97">
        <f>IF(L495&gt;0,VLOOKUP(L495,T$12:$AC$125,7),0)</f>
        <v>0</v>
      </c>
      <c r="N495" s="92">
        <f t="shared" si="119"/>
        <v>0</v>
      </c>
      <c r="O495" s="92">
        <f t="shared" ca="1" si="120"/>
        <v>7.2238600000000002</v>
      </c>
      <c r="P495" s="98" t="str">
        <f t="shared" si="125"/>
        <v>J=</v>
      </c>
      <c r="Q495" s="99">
        <f t="shared" si="126"/>
        <v>44301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</row>
    <row r="496" spans="1:176" x14ac:dyDescent="0.2">
      <c r="A496" s="90">
        <f t="shared" si="121"/>
        <v>44035</v>
      </c>
      <c r="B496" s="92">
        <f t="shared" ca="1" si="127"/>
        <v>1007.30761</v>
      </c>
      <c r="C496" s="92">
        <f t="shared" si="122"/>
        <v>1000</v>
      </c>
      <c r="D496" s="93">
        <f ca="1">IF(A496&lt;$B$1,VLOOKUP(A496,[1]DI!$A$4:$B$15000,2,FALSE),0)</f>
        <v>2.1500000000000005E-2</v>
      </c>
      <c r="E496" s="92">
        <f t="shared" ca="1" si="128"/>
        <v>8.4419999999999995E-5</v>
      </c>
      <c r="F496" s="94">
        <f t="shared" si="123"/>
        <v>0.98499999999999999</v>
      </c>
      <c r="G496" s="95">
        <f t="shared" ca="1" si="116"/>
        <v>1.0000831536999999</v>
      </c>
      <c r="H496" s="92">
        <f ca="1">TRUNC(PRODUCT(G$10:G495),15)</f>
        <v>1.0638607717044</v>
      </c>
      <c r="I496" s="92">
        <f t="shared" ca="1" si="124"/>
        <v>1.0561428899517999</v>
      </c>
      <c r="J496" s="92">
        <f t="shared" ca="1" si="117"/>
        <v>1.00730761</v>
      </c>
      <c r="K496" s="92">
        <f t="shared" ca="1" si="118"/>
        <v>7.3076100000000004</v>
      </c>
      <c r="L496" s="96">
        <f>IF(VLOOKUP(A496,$U$12:$AD$125,8)=VLOOKUP(A495,$U$12:$AD$125,8),0,VLOOKUP(A496,U$12:$AD$125,8))</f>
        <v>0</v>
      </c>
      <c r="M496" s="97">
        <f>IF(L496&gt;0,VLOOKUP(L496,T$12:$AC$125,7),0)</f>
        <v>0</v>
      </c>
      <c r="N496" s="92">
        <f t="shared" si="119"/>
        <v>0</v>
      </c>
      <c r="O496" s="92">
        <f t="shared" ca="1" si="120"/>
        <v>7.3076100000000004</v>
      </c>
      <c r="P496" s="98" t="str">
        <f t="shared" si="125"/>
        <v>J=</v>
      </c>
      <c r="Q496" s="99">
        <f t="shared" si="126"/>
        <v>44301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</row>
    <row r="497" spans="1:181" x14ac:dyDescent="0.2">
      <c r="A497" s="90">
        <f t="shared" si="121"/>
        <v>44036</v>
      </c>
      <c r="B497" s="92">
        <f t="shared" ca="1" si="127"/>
        <v>1007.39136999</v>
      </c>
      <c r="C497" s="92">
        <f t="shared" si="122"/>
        <v>1000</v>
      </c>
      <c r="D497" s="93">
        <f ca="1">IF(A497&lt;$B$1,VLOOKUP(A497,[1]DI!$A$4:$B$15000,2,FALSE),0)</f>
        <v>2.1500000000000005E-2</v>
      </c>
      <c r="E497" s="92">
        <f t="shared" ca="1" si="128"/>
        <v>8.4419999999999995E-5</v>
      </c>
      <c r="F497" s="94">
        <f t="shared" si="123"/>
        <v>0.98499999999999999</v>
      </c>
      <c r="G497" s="95">
        <f t="shared" ca="1" si="116"/>
        <v>1.0000831536999999</v>
      </c>
      <c r="H497" s="92">
        <f ca="1">TRUNC(PRODUCT(G$10:G496),15)</f>
        <v>1.06394923566385</v>
      </c>
      <c r="I497" s="92">
        <f t="shared" ca="1" si="124"/>
        <v>1.0561428899517999</v>
      </c>
      <c r="J497" s="92">
        <f t="shared" ca="1" si="117"/>
        <v>1.0073913699999999</v>
      </c>
      <c r="K497" s="92">
        <f t="shared" ca="1" si="118"/>
        <v>7.3913699900000003</v>
      </c>
      <c r="L497" s="96">
        <f>IF(VLOOKUP(A497,$U$12:$AD$125,8)=VLOOKUP(A496,$U$12:$AD$125,8),0,VLOOKUP(A497,U$12:$AD$125,8))</f>
        <v>0</v>
      </c>
      <c r="M497" s="97">
        <f>IF(L497&gt;0,VLOOKUP(L497,T$12:$AC$125,7),0)</f>
        <v>0</v>
      </c>
      <c r="N497" s="92">
        <f t="shared" si="119"/>
        <v>0</v>
      </c>
      <c r="O497" s="92">
        <f t="shared" ca="1" si="120"/>
        <v>7.3913699900000003</v>
      </c>
      <c r="P497" s="98" t="str">
        <f t="shared" si="125"/>
        <v>J=</v>
      </c>
      <c r="Q497" s="99">
        <f t="shared" si="126"/>
        <v>44301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</row>
    <row r="498" spans="1:181" x14ac:dyDescent="0.2">
      <c r="A498" s="90">
        <f t="shared" si="121"/>
        <v>44037</v>
      </c>
      <c r="B498" s="92">
        <f t="shared" ca="1" si="127"/>
        <v>1007.47513999</v>
      </c>
      <c r="C498" s="92">
        <f t="shared" si="122"/>
        <v>1000</v>
      </c>
      <c r="D498" s="93">
        <f ca="1">IF(A498&lt;$B$1,VLOOKUP(A498,[1]DI!$A$4:$B$15000,2,FALSE),0)</f>
        <v>0</v>
      </c>
      <c r="E498" s="92">
        <f t="shared" ca="1" si="128"/>
        <v>0</v>
      </c>
      <c r="F498" s="94">
        <f t="shared" si="123"/>
        <v>0.98499999999999999</v>
      </c>
      <c r="G498" s="95">
        <f t="shared" ca="1" si="116"/>
        <v>1</v>
      </c>
      <c r="H498" s="92">
        <f ca="1">TRUNC(PRODUCT(G$10:G497),15)</f>
        <v>1.06403770697941</v>
      </c>
      <c r="I498" s="92">
        <f t="shared" ca="1" si="124"/>
        <v>1.0561428899517999</v>
      </c>
      <c r="J498" s="92">
        <f t="shared" ca="1" si="117"/>
        <v>1.0074751399999999</v>
      </c>
      <c r="K498" s="92">
        <f t="shared" ca="1" si="118"/>
        <v>7.4751399899999997</v>
      </c>
      <c r="L498" s="96">
        <f>IF(VLOOKUP(A498,$U$12:$AD$125,8)=VLOOKUP(A497,$U$12:$AD$125,8),0,VLOOKUP(A498,U$12:$AD$125,8))</f>
        <v>0</v>
      </c>
      <c r="M498" s="97">
        <f>IF(L498&gt;0,VLOOKUP(L498,T$12:$AC$125,7),0)</f>
        <v>0</v>
      </c>
      <c r="N498" s="92">
        <f t="shared" si="119"/>
        <v>0</v>
      </c>
      <c r="O498" s="92">
        <f t="shared" ca="1" si="120"/>
        <v>7.4751399899999997</v>
      </c>
      <c r="P498" s="98" t="str">
        <f t="shared" si="125"/>
        <v>J=</v>
      </c>
      <c r="Q498" s="99">
        <f t="shared" si="126"/>
        <v>44301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</row>
    <row r="499" spans="1:181" x14ac:dyDescent="0.2">
      <c r="A499" s="90">
        <f t="shared" si="121"/>
        <v>44038</v>
      </c>
      <c r="B499" s="92">
        <f t="shared" ca="1" si="127"/>
        <v>1007.47513999</v>
      </c>
      <c r="C499" s="92">
        <f t="shared" si="122"/>
        <v>1000</v>
      </c>
      <c r="D499" s="93">
        <f ca="1">IF(A499&lt;$B$1,VLOOKUP(A499,[1]DI!$A$4:$B$15000,2,FALSE),0)</f>
        <v>0</v>
      </c>
      <c r="E499" s="92">
        <f t="shared" ca="1" si="128"/>
        <v>0</v>
      </c>
      <c r="F499" s="94">
        <f t="shared" si="123"/>
        <v>0.98499999999999999</v>
      </c>
      <c r="G499" s="95">
        <f t="shared" ca="1" si="116"/>
        <v>1</v>
      </c>
      <c r="H499" s="92">
        <f ca="1">TRUNC(PRODUCT(G$10:G498),15)</f>
        <v>1.06403770697941</v>
      </c>
      <c r="I499" s="92">
        <f t="shared" ca="1" si="124"/>
        <v>1.0561428899517999</v>
      </c>
      <c r="J499" s="92">
        <f t="shared" ca="1" si="117"/>
        <v>1.0074751399999999</v>
      </c>
      <c r="K499" s="92">
        <f t="shared" ca="1" si="118"/>
        <v>7.4751399899999997</v>
      </c>
      <c r="L499" s="96">
        <f>IF(VLOOKUP(A499,$U$12:$AD$125,8)=VLOOKUP(A498,$U$12:$AD$125,8),0,VLOOKUP(A499,U$12:$AD$125,8))</f>
        <v>0</v>
      </c>
      <c r="M499" s="97">
        <f>IF(L499&gt;0,VLOOKUP(L499,T$12:$AC$125,7),0)</f>
        <v>0</v>
      </c>
      <c r="N499" s="92">
        <f t="shared" si="119"/>
        <v>0</v>
      </c>
      <c r="O499" s="92">
        <f t="shared" ca="1" si="120"/>
        <v>7.4751399899999997</v>
      </c>
      <c r="P499" s="98" t="str">
        <f t="shared" si="125"/>
        <v>J=</v>
      </c>
      <c r="Q499" s="99">
        <f t="shared" si="126"/>
        <v>44301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  <c r="FR499" s="19"/>
      <c r="FS499" s="19"/>
      <c r="FT499" s="19"/>
    </row>
    <row r="500" spans="1:181" x14ac:dyDescent="0.2">
      <c r="A500" s="90">
        <f t="shared" si="121"/>
        <v>44039</v>
      </c>
      <c r="B500" s="92">
        <f t="shared" ca="1" si="127"/>
        <v>1007.47513999</v>
      </c>
      <c r="C500" s="92">
        <f t="shared" si="122"/>
        <v>1000</v>
      </c>
      <c r="D500" s="93">
        <f ca="1">IF(A500&lt;$B$1,VLOOKUP(A500,[1]DI!$A$4:$B$15000,2,FALSE),0)</f>
        <v>2.1500000000000005E-2</v>
      </c>
      <c r="E500" s="92">
        <f t="shared" ca="1" si="128"/>
        <v>8.4419999999999995E-5</v>
      </c>
      <c r="F500" s="94">
        <f t="shared" si="123"/>
        <v>0.98499999999999999</v>
      </c>
      <c r="G500" s="95">
        <f t="shared" ca="1" si="116"/>
        <v>1.0000831536999999</v>
      </c>
      <c r="H500" s="92">
        <f ca="1">TRUNC(PRODUCT(G$10:G499),15)</f>
        <v>1.06403770697941</v>
      </c>
      <c r="I500" s="92">
        <f t="shared" ca="1" si="124"/>
        <v>1.0561428899517999</v>
      </c>
      <c r="J500" s="92">
        <f t="shared" ca="1" si="117"/>
        <v>1.0074751399999999</v>
      </c>
      <c r="K500" s="92">
        <f t="shared" ca="1" si="118"/>
        <v>7.4751399899999997</v>
      </c>
      <c r="L500" s="96">
        <f>IF(VLOOKUP(A500,$U$12:$AD$125,8)=VLOOKUP(A499,$U$12:$AD$125,8),0,VLOOKUP(A500,U$12:$AD$125,8))</f>
        <v>0</v>
      </c>
      <c r="M500" s="97">
        <f>IF(L500&gt;0,VLOOKUP(L500,T$12:$AC$125,7),0)</f>
        <v>0</v>
      </c>
      <c r="N500" s="92">
        <f t="shared" si="119"/>
        <v>0</v>
      </c>
      <c r="O500" s="92">
        <f t="shared" ca="1" si="120"/>
        <v>7.4751399899999997</v>
      </c>
      <c r="P500" s="98" t="str">
        <f t="shared" si="125"/>
        <v>J=</v>
      </c>
      <c r="Q500" s="99">
        <f t="shared" si="126"/>
        <v>44301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</row>
    <row r="501" spans="1:181" x14ac:dyDescent="0.2">
      <c r="A501" s="90">
        <f t="shared" si="121"/>
        <v>44040</v>
      </c>
      <c r="B501" s="92">
        <f t="shared" ca="1" si="127"/>
        <v>1007.55891999</v>
      </c>
      <c r="C501" s="92">
        <f t="shared" si="122"/>
        <v>1000</v>
      </c>
      <c r="D501" s="93">
        <f ca="1">IF(A501&lt;$B$1,VLOOKUP(A501,[1]DI!$A$4:$B$15000,2,FALSE),0)</f>
        <v>2.1500000000000005E-2</v>
      </c>
      <c r="E501" s="92">
        <f t="shared" ca="1" si="128"/>
        <v>8.4419999999999995E-5</v>
      </c>
      <c r="F501" s="94">
        <f t="shared" si="123"/>
        <v>0.98499999999999999</v>
      </c>
      <c r="G501" s="95">
        <f t="shared" ca="1" si="116"/>
        <v>1.0000831536999999</v>
      </c>
      <c r="H501" s="92">
        <f ca="1">TRUNC(PRODUCT(G$10:G500),15)</f>
        <v>1.0641261856516899</v>
      </c>
      <c r="I501" s="92">
        <f t="shared" ca="1" si="124"/>
        <v>1.0561428899517999</v>
      </c>
      <c r="J501" s="92">
        <f t="shared" ca="1" si="117"/>
        <v>1.0075589199999999</v>
      </c>
      <c r="K501" s="92">
        <f t="shared" ca="1" si="118"/>
        <v>7.5589199899999997</v>
      </c>
      <c r="L501" s="96">
        <f>IF(VLOOKUP(A501,$U$12:$AD$125,8)=VLOOKUP(A500,$U$12:$AD$125,8),0,VLOOKUP(A501,U$12:$AD$125,8))</f>
        <v>0</v>
      </c>
      <c r="M501" s="97">
        <f>IF(L501&gt;0,VLOOKUP(L501,T$12:$AC$125,7),0)</f>
        <v>0</v>
      </c>
      <c r="N501" s="92">
        <f t="shared" si="119"/>
        <v>0</v>
      </c>
      <c r="O501" s="92">
        <f t="shared" ca="1" si="120"/>
        <v>7.5589199899999997</v>
      </c>
      <c r="P501" s="98" t="str">
        <f t="shared" si="125"/>
        <v>J=</v>
      </c>
      <c r="Q501" s="99">
        <f t="shared" si="126"/>
        <v>44301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  <c r="FR501" s="19"/>
      <c r="FS501" s="19"/>
      <c r="FT501" s="19"/>
    </row>
    <row r="502" spans="1:181" x14ac:dyDescent="0.2">
      <c r="A502" s="90">
        <f t="shared" si="121"/>
        <v>44041</v>
      </c>
      <c r="B502" s="92">
        <f t="shared" ca="1" si="127"/>
        <v>1007.64269999</v>
      </c>
      <c r="C502" s="92">
        <f t="shared" si="122"/>
        <v>1000</v>
      </c>
      <c r="D502" s="93">
        <f ca="1">IF(A502&lt;$B$1,VLOOKUP(A502,[1]DI!$A$4:$B$15000,2,FALSE),0)</f>
        <v>2.1500000000000005E-2</v>
      </c>
      <c r="E502" s="92">
        <f t="shared" ca="1" si="128"/>
        <v>8.4419999999999995E-5</v>
      </c>
      <c r="F502" s="94">
        <f t="shared" si="123"/>
        <v>0.98499999999999999</v>
      </c>
      <c r="G502" s="95">
        <f t="shared" ca="1" si="116"/>
        <v>1.0000831536999999</v>
      </c>
      <c r="H502" s="92">
        <f ca="1">TRUNC(PRODUCT(G$10:G501),15)</f>
        <v>1.0642146716812899</v>
      </c>
      <c r="I502" s="92">
        <f t="shared" ca="1" si="124"/>
        <v>1.0561428899517999</v>
      </c>
      <c r="J502" s="92">
        <f t="shared" ca="1" si="117"/>
        <v>1.0076426999999999</v>
      </c>
      <c r="K502" s="92">
        <f t="shared" ca="1" si="118"/>
        <v>7.6426999899999997</v>
      </c>
      <c r="L502" s="96">
        <f>IF(VLOOKUP(A502,$U$12:$AD$125,8)=VLOOKUP(A501,$U$12:$AD$125,8),0,VLOOKUP(A502,U$12:$AD$125,8))</f>
        <v>0</v>
      </c>
      <c r="M502" s="97">
        <f>IF(L502&gt;0,VLOOKUP(L502,T$12:$AC$125,7),0)</f>
        <v>0</v>
      </c>
      <c r="N502" s="92">
        <f t="shared" si="119"/>
        <v>0</v>
      </c>
      <c r="O502" s="92">
        <f t="shared" ca="1" si="120"/>
        <v>7.6426999899999997</v>
      </c>
      <c r="P502" s="98" t="str">
        <f t="shared" si="125"/>
        <v>J=</v>
      </c>
      <c r="Q502" s="99">
        <f t="shared" si="126"/>
        <v>44301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  <c r="FQ502" s="19"/>
      <c r="FR502" s="19"/>
      <c r="FS502" s="19"/>
      <c r="FT502" s="19"/>
    </row>
    <row r="503" spans="1:181" x14ac:dyDescent="0.2">
      <c r="A503" s="90">
        <f t="shared" si="121"/>
        <v>44042</v>
      </c>
      <c r="B503" s="92">
        <f t="shared" ca="1" si="127"/>
        <v>1007.72649</v>
      </c>
      <c r="C503" s="92">
        <f t="shared" si="122"/>
        <v>1000</v>
      </c>
      <c r="D503" s="93">
        <f ca="1">IF(A503&lt;$B$1,VLOOKUP(A503,[1]DI!$A$4:$B$15000,2,FALSE),0)</f>
        <v>2.1500000000000005E-2</v>
      </c>
      <c r="E503" s="92">
        <f t="shared" ca="1" si="128"/>
        <v>8.4419999999999995E-5</v>
      </c>
      <c r="F503" s="94">
        <f t="shared" si="123"/>
        <v>0.98499999999999999</v>
      </c>
      <c r="G503" s="95">
        <f t="shared" ca="1" si="116"/>
        <v>1.0000831536999999</v>
      </c>
      <c r="H503" s="92">
        <f ca="1">TRUNC(PRODUCT(G$10:G502),15)</f>
        <v>1.0643031650688299</v>
      </c>
      <c r="I503" s="92">
        <f t="shared" ca="1" si="124"/>
        <v>1.0561428899517999</v>
      </c>
      <c r="J503" s="92">
        <f t="shared" ca="1" si="117"/>
        <v>1.00772649</v>
      </c>
      <c r="K503" s="92">
        <f t="shared" ca="1" si="118"/>
        <v>7.7264900000000001</v>
      </c>
      <c r="L503" s="96">
        <f>IF(VLOOKUP(A503,$U$12:$AD$125,8)=VLOOKUP(A502,$U$12:$AD$125,8),0,VLOOKUP(A503,U$12:$AD$125,8))</f>
        <v>0</v>
      </c>
      <c r="M503" s="97">
        <f>IF(L503&gt;0,VLOOKUP(L503,T$12:$AC$125,7),0)</f>
        <v>0</v>
      </c>
      <c r="N503" s="92">
        <f t="shared" si="119"/>
        <v>0</v>
      </c>
      <c r="O503" s="92">
        <f t="shared" ca="1" si="120"/>
        <v>7.7264900000000001</v>
      </c>
      <c r="P503" s="98" t="str">
        <f t="shared" si="125"/>
        <v>J=</v>
      </c>
      <c r="Q503" s="99">
        <f t="shared" si="126"/>
        <v>44301</v>
      </c>
      <c r="R503" s="11"/>
      <c r="S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  <c r="DM503" s="34"/>
      <c r="DN503" s="34"/>
      <c r="DO503" s="34"/>
      <c r="DP503" s="34"/>
      <c r="DQ503" s="34"/>
      <c r="DR503" s="34"/>
      <c r="DS503" s="34"/>
      <c r="DT503" s="34"/>
      <c r="DU503" s="34"/>
      <c r="DV503" s="34"/>
      <c r="DW503" s="34"/>
      <c r="DX503" s="34"/>
      <c r="DY503" s="34"/>
      <c r="DZ503" s="34"/>
      <c r="EA503" s="34"/>
      <c r="EB503" s="34"/>
      <c r="EC503" s="34"/>
      <c r="ED503" s="34"/>
      <c r="EE503" s="34"/>
      <c r="EF503" s="34"/>
      <c r="EG503" s="34"/>
      <c r="EH503" s="34"/>
      <c r="EI503" s="34"/>
      <c r="EJ503" s="34"/>
      <c r="EK503" s="34"/>
      <c r="EL503" s="34"/>
      <c r="EM503" s="34"/>
      <c r="EN503" s="34"/>
      <c r="EO503" s="34"/>
      <c r="EP503" s="34"/>
      <c r="EQ503" s="34"/>
      <c r="ER503" s="34"/>
      <c r="ES503" s="34"/>
      <c r="ET503" s="34"/>
      <c r="EU503" s="34"/>
      <c r="EV503" s="34"/>
      <c r="EW503" s="34"/>
      <c r="EX503" s="34"/>
      <c r="EY503" s="34"/>
      <c r="EZ503" s="34"/>
      <c r="FA503" s="34"/>
      <c r="FB503" s="34"/>
      <c r="FC503" s="34"/>
      <c r="FD503" s="34"/>
      <c r="FE503" s="34"/>
      <c r="FF503" s="34"/>
      <c r="FG503" s="34"/>
      <c r="FH503" s="34"/>
      <c r="FI503" s="34"/>
      <c r="FJ503" s="34"/>
      <c r="FK503" s="34"/>
      <c r="FL503" s="34"/>
      <c r="FM503" s="34"/>
      <c r="FN503" s="34"/>
      <c r="FO503" s="34"/>
      <c r="FP503" s="34"/>
      <c r="FQ503" s="34"/>
      <c r="FR503" s="34"/>
      <c r="FS503" s="34"/>
      <c r="FT503" s="34"/>
      <c r="FU503" s="34"/>
      <c r="FV503" s="34"/>
      <c r="FW503" s="34"/>
      <c r="FX503" s="34"/>
      <c r="FY503" s="34"/>
    </row>
    <row r="504" spans="1:181" x14ac:dyDescent="0.2">
      <c r="A504" s="90">
        <f t="shared" si="121"/>
        <v>44043</v>
      </c>
      <c r="B504" s="92">
        <f t="shared" ca="1" si="127"/>
        <v>1007.81027999</v>
      </c>
      <c r="C504" s="92">
        <f t="shared" si="122"/>
        <v>1000</v>
      </c>
      <c r="D504" s="93">
        <f ca="1">IF(A504&lt;$B$1,VLOOKUP(A504,[1]DI!$A$4:$B$15000,2,FALSE),0)</f>
        <v>2.1500000000000005E-2</v>
      </c>
      <c r="E504" s="92">
        <f t="shared" ca="1" si="128"/>
        <v>8.4419999999999995E-5</v>
      </c>
      <c r="F504" s="94">
        <f t="shared" si="123"/>
        <v>0.98499999999999999</v>
      </c>
      <c r="G504" s="95">
        <f t="shared" ca="1" si="116"/>
        <v>1.0000831536999999</v>
      </c>
      <c r="H504" s="92">
        <f ca="1">TRUNC(PRODUCT(G$10:G503),15)</f>
        <v>1.0643916658149299</v>
      </c>
      <c r="I504" s="92">
        <f t="shared" ca="1" si="124"/>
        <v>1.0561428899517999</v>
      </c>
      <c r="J504" s="92">
        <f t="shared" ca="1" si="117"/>
        <v>1.0078102799999999</v>
      </c>
      <c r="K504" s="92">
        <f t="shared" ca="1" si="118"/>
        <v>7.8102799899999997</v>
      </c>
      <c r="L504" s="96">
        <f>IF(VLOOKUP(A504,$U$12:$AD$125,8)=VLOOKUP(A503,$U$12:$AD$125,8),0,VLOOKUP(A504,U$12:$AD$125,8))</f>
        <v>0</v>
      </c>
      <c r="M504" s="97">
        <f>IF(L504&gt;0,VLOOKUP(L504,T$12:$AC$125,7),0)</f>
        <v>0</v>
      </c>
      <c r="N504" s="92">
        <f t="shared" si="119"/>
        <v>0</v>
      </c>
      <c r="O504" s="92">
        <f t="shared" ca="1" si="120"/>
        <v>7.8102799899999997</v>
      </c>
      <c r="P504" s="98" t="str">
        <f t="shared" si="125"/>
        <v>J=</v>
      </c>
      <c r="Q504" s="99">
        <f t="shared" si="126"/>
        <v>44301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  <c r="FR504" s="19"/>
      <c r="FS504" s="19"/>
      <c r="FT504" s="19"/>
    </row>
    <row r="505" spans="1:181" x14ac:dyDescent="0.2">
      <c r="A505" s="90">
        <f t="shared" si="121"/>
        <v>44044</v>
      </c>
      <c r="B505" s="92">
        <f t="shared" ca="1" si="127"/>
        <v>1007.89408999</v>
      </c>
      <c r="C505" s="92">
        <f t="shared" si="122"/>
        <v>1000</v>
      </c>
      <c r="D505" s="93">
        <f ca="1">IF(A505&lt;$B$1,VLOOKUP(A505,[1]DI!$A$4:$B$15000,2,FALSE),0)</f>
        <v>0</v>
      </c>
      <c r="E505" s="92">
        <f t="shared" ca="1" si="128"/>
        <v>0</v>
      </c>
      <c r="F505" s="94">
        <f t="shared" si="123"/>
        <v>0.98499999999999999</v>
      </c>
      <c r="G505" s="95">
        <f t="shared" ca="1" si="116"/>
        <v>1</v>
      </c>
      <c r="H505" s="92">
        <f ca="1">TRUNC(PRODUCT(G$10:G504),15)</f>
        <v>1.0644801739201899</v>
      </c>
      <c r="I505" s="92">
        <f t="shared" ca="1" si="124"/>
        <v>1.0561428899517999</v>
      </c>
      <c r="J505" s="92">
        <f t="shared" ca="1" si="117"/>
        <v>1.00789409</v>
      </c>
      <c r="K505" s="92">
        <f t="shared" ca="1" si="118"/>
        <v>7.8940899900000003</v>
      </c>
      <c r="L505" s="96">
        <f>IF(VLOOKUP(A505,$U$12:$AD$125,8)=VLOOKUP(A504,$U$12:$AD$125,8),0,VLOOKUP(A505,U$12:$AD$125,8))</f>
        <v>0</v>
      </c>
      <c r="M505" s="97">
        <f>IF(L505&gt;0,VLOOKUP(L505,T$12:$AC$125,7),0)</f>
        <v>0</v>
      </c>
      <c r="N505" s="92">
        <f t="shared" si="119"/>
        <v>0</v>
      </c>
      <c r="O505" s="92">
        <f t="shared" ca="1" si="120"/>
        <v>7.8940899900000003</v>
      </c>
      <c r="P505" s="98" t="str">
        <f t="shared" si="125"/>
        <v>J=</v>
      </c>
      <c r="Q505" s="99">
        <f t="shared" si="126"/>
        <v>44301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  <c r="FQ505" s="19"/>
      <c r="FR505" s="19"/>
      <c r="FS505" s="19"/>
      <c r="FT505" s="19"/>
    </row>
    <row r="506" spans="1:181" x14ac:dyDescent="0.2">
      <c r="A506" s="90">
        <f t="shared" si="121"/>
        <v>44045</v>
      </c>
      <c r="B506" s="92">
        <f t="shared" ca="1" si="127"/>
        <v>1007.89408999</v>
      </c>
      <c r="C506" s="92">
        <f t="shared" si="122"/>
        <v>1000</v>
      </c>
      <c r="D506" s="93">
        <f ca="1">IF(A506&lt;$B$1,VLOOKUP(A506,[1]DI!$A$4:$B$15000,2,FALSE),0)</f>
        <v>0</v>
      </c>
      <c r="E506" s="92">
        <f t="shared" ca="1" si="128"/>
        <v>0</v>
      </c>
      <c r="F506" s="94">
        <f t="shared" si="123"/>
        <v>0.98499999999999999</v>
      </c>
      <c r="G506" s="95">
        <f t="shared" ca="1" si="116"/>
        <v>1</v>
      </c>
      <c r="H506" s="92">
        <f ca="1">TRUNC(PRODUCT(G$10:G505),15)</f>
        <v>1.0644801739201899</v>
      </c>
      <c r="I506" s="92">
        <f t="shared" ca="1" si="124"/>
        <v>1.0561428899517999</v>
      </c>
      <c r="J506" s="92">
        <f t="shared" ca="1" si="117"/>
        <v>1.00789409</v>
      </c>
      <c r="K506" s="92">
        <f t="shared" ca="1" si="118"/>
        <v>7.8940899900000003</v>
      </c>
      <c r="L506" s="96">
        <f>IF(VLOOKUP(A506,$U$12:$AD$125,8)=VLOOKUP(A505,$U$12:$AD$125,8),0,VLOOKUP(A506,U$12:$AD$125,8))</f>
        <v>0</v>
      </c>
      <c r="M506" s="97">
        <f>IF(L506&gt;0,VLOOKUP(L506,T$12:$AC$125,7),0)</f>
        <v>0</v>
      </c>
      <c r="N506" s="92">
        <f t="shared" si="119"/>
        <v>0</v>
      </c>
      <c r="O506" s="92">
        <f t="shared" ca="1" si="120"/>
        <v>7.8940899900000003</v>
      </c>
      <c r="P506" s="98" t="str">
        <f t="shared" si="125"/>
        <v>J=</v>
      </c>
      <c r="Q506" s="99">
        <f t="shared" si="126"/>
        <v>44301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  <c r="FR506" s="19"/>
      <c r="FS506" s="19"/>
      <c r="FT506" s="19"/>
    </row>
    <row r="507" spans="1:181" x14ac:dyDescent="0.2">
      <c r="A507" s="90">
        <f t="shared" si="121"/>
        <v>44046</v>
      </c>
      <c r="B507" s="92">
        <f t="shared" ca="1" si="127"/>
        <v>1007.89408999</v>
      </c>
      <c r="C507" s="92">
        <f t="shared" si="122"/>
        <v>1000</v>
      </c>
      <c r="D507" s="93">
        <f ca="1">IF(A507&lt;$B$1,VLOOKUP(A507,[1]DI!$A$4:$B$15000,2,FALSE),0)</f>
        <v>2.1500000000000005E-2</v>
      </c>
      <c r="E507" s="92">
        <f t="shared" ca="1" si="128"/>
        <v>8.4419999999999995E-5</v>
      </c>
      <c r="F507" s="94">
        <f t="shared" si="123"/>
        <v>0.98499999999999999</v>
      </c>
      <c r="G507" s="95">
        <f t="shared" ca="1" si="116"/>
        <v>1.0000831536999999</v>
      </c>
      <c r="H507" s="92">
        <f ca="1">TRUNC(PRODUCT(G$10:G506),15)</f>
        <v>1.0644801739201899</v>
      </c>
      <c r="I507" s="92">
        <f t="shared" ca="1" si="124"/>
        <v>1.0561428899517999</v>
      </c>
      <c r="J507" s="92">
        <f t="shared" ca="1" si="117"/>
        <v>1.00789409</v>
      </c>
      <c r="K507" s="92">
        <f t="shared" ca="1" si="118"/>
        <v>7.8940899900000003</v>
      </c>
      <c r="L507" s="96">
        <f>IF(VLOOKUP(A507,$U$12:$AD$125,8)=VLOOKUP(A506,$U$12:$AD$125,8),0,VLOOKUP(A507,U$12:$AD$125,8))</f>
        <v>0</v>
      </c>
      <c r="M507" s="97">
        <f>IF(L507&gt;0,VLOOKUP(L507,T$12:$AC$125,7),0)</f>
        <v>0</v>
      </c>
      <c r="N507" s="92">
        <f t="shared" si="119"/>
        <v>0</v>
      </c>
      <c r="O507" s="92">
        <f t="shared" ca="1" si="120"/>
        <v>7.8940899900000003</v>
      </c>
      <c r="P507" s="98" t="str">
        <f t="shared" si="125"/>
        <v>J=</v>
      </c>
      <c r="Q507" s="99">
        <f t="shared" si="126"/>
        <v>44301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  <c r="FR507" s="19"/>
      <c r="FS507" s="19"/>
      <c r="FT507" s="19"/>
    </row>
    <row r="508" spans="1:181" x14ac:dyDescent="0.2">
      <c r="A508" s="90">
        <f t="shared" si="121"/>
        <v>44047</v>
      </c>
      <c r="B508" s="92">
        <f t="shared" ca="1" si="127"/>
        <v>1007.97789999</v>
      </c>
      <c r="C508" s="92">
        <f t="shared" si="122"/>
        <v>1000</v>
      </c>
      <c r="D508" s="93">
        <f ca="1">IF(A508&lt;$B$1,VLOOKUP(A508,[1]DI!$A$4:$B$15000,2,FALSE),0)</f>
        <v>2.1500000000000005E-2</v>
      </c>
      <c r="E508" s="92">
        <f t="shared" ca="1" si="128"/>
        <v>8.4419999999999995E-5</v>
      </c>
      <c r="F508" s="94">
        <f t="shared" si="123"/>
        <v>0.98499999999999999</v>
      </c>
      <c r="G508" s="95">
        <f t="shared" ca="1" si="116"/>
        <v>1.0000831536999999</v>
      </c>
      <c r="H508" s="92">
        <f ca="1">TRUNC(PRODUCT(G$10:G507),15)</f>
        <v>1.06456868938523</v>
      </c>
      <c r="I508" s="92">
        <f t="shared" ca="1" si="124"/>
        <v>1.0561428899517999</v>
      </c>
      <c r="J508" s="92">
        <f t="shared" ca="1" si="117"/>
        <v>1.0079779</v>
      </c>
      <c r="K508" s="92">
        <f t="shared" ca="1" si="118"/>
        <v>7.9778999900000001</v>
      </c>
      <c r="L508" s="96">
        <f>IF(VLOOKUP(A508,$U$12:$AD$125,8)=VLOOKUP(A507,$U$12:$AD$125,8),0,VLOOKUP(A508,U$12:$AD$125,8))</f>
        <v>0</v>
      </c>
      <c r="M508" s="97">
        <f>IF(L508&gt;0,VLOOKUP(L508,T$12:$AC$125,7),0)</f>
        <v>0</v>
      </c>
      <c r="N508" s="92">
        <f t="shared" si="119"/>
        <v>0</v>
      </c>
      <c r="O508" s="92">
        <f t="shared" ca="1" si="120"/>
        <v>7.9778999900000001</v>
      </c>
      <c r="P508" s="98" t="str">
        <f t="shared" si="125"/>
        <v>J=</v>
      </c>
      <c r="Q508" s="99">
        <f t="shared" si="126"/>
        <v>44301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</row>
    <row r="509" spans="1:181" x14ac:dyDescent="0.2">
      <c r="A509" s="90">
        <f t="shared" si="121"/>
        <v>44048</v>
      </c>
      <c r="B509" s="92">
        <f t="shared" ca="1" si="127"/>
        <v>1008.0617099999999</v>
      </c>
      <c r="C509" s="92">
        <f t="shared" si="122"/>
        <v>1000</v>
      </c>
      <c r="D509" s="93">
        <f ca="1">IF(A509&lt;$B$1,VLOOKUP(A509,[1]DI!$A$4:$B$15000,2,FALSE),0)</f>
        <v>2.1500000000000005E-2</v>
      </c>
      <c r="E509" s="92">
        <f t="shared" ca="1" si="128"/>
        <v>8.4419999999999995E-5</v>
      </c>
      <c r="F509" s="94">
        <f t="shared" si="123"/>
        <v>0.98499999999999999</v>
      </c>
      <c r="G509" s="95">
        <f t="shared" ca="1" si="116"/>
        <v>1.0000831536999999</v>
      </c>
      <c r="H509" s="92">
        <f ca="1">TRUNC(PRODUCT(G$10:G508),15)</f>
        <v>1.0646572122106599</v>
      </c>
      <c r="I509" s="92">
        <f t="shared" ca="1" si="124"/>
        <v>1.0561428899517999</v>
      </c>
      <c r="J509" s="92">
        <f t="shared" ca="1" si="117"/>
        <v>1.00806171</v>
      </c>
      <c r="K509" s="92">
        <f t="shared" ca="1" si="118"/>
        <v>8.0617099999999997</v>
      </c>
      <c r="L509" s="96">
        <f>IF(VLOOKUP(A509,$U$12:$AD$125,8)=VLOOKUP(A508,$U$12:$AD$125,8),0,VLOOKUP(A509,U$12:$AD$125,8))</f>
        <v>0</v>
      </c>
      <c r="M509" s="97">
        <f>IF(L509&gt;0,VLOOKUP(L509,T$12:$AC$125,7),0)</f>
        <v>0</v>
      </c>
      <c r="N509" s="92">
        <f t="shared" si="119"/>
        <v>0</v>
      </c>
      <c r="O509" s="92">
        <f t="shared" ca="1" si="120"/>
        <v>8.0617099999999997</v>
      </c>
      <c r="P509" s="98" t="str">
        <f t="shared" si="125"/>
        <v>J=</v>
      </c>
      <c r="Q509" s="99">
        <f t="shared" si="126"/>
        <v>44301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  <c r="FR509" s="19"/>
      <c r="FS509" s="19"/>
      <c r="FT509" s="19"/>
    </row>
    <row r="510" spans="1:181" x14ac:dyDescent="0.2">
      <c r="A510" s="90">
        <f t="shared" si="121"/>
        <v>44049</v>
      </c>
      <c r="B510" s="92">
        <f t="shared" ca="1" si="127"/>
        <v>1008.14553999</v>
      </c>
      <c r="C510" s="92">
        <f t="shared" si="122"/>
        <v>1000</v>
      </c>
      <c r="D510" s="93">
        <f ca="1">IF(A510&lt;$B$1,VLOOKUP(A510,[1]DI!$A$4:$B$15000,2,FALSE),0)</f>
        <v>1.9000000000000006E-2</v>
      </c>
      <c r="E510" s="92">
        <f t="shared" ca="1" si="128"/>
        <v>7.4690000000000005E-5</v>
      </c>
      <c r="F510" s="94">
        <f t="shared" si="123"/>
        <v>0.98499999999999999</v>
      </c>
      <c r="G510" s="95">
        <f t="shared" ca="1" si="116"/>
        <v>1.00007356965</v>
      </c>
      <c r="H510" s="92">
        <f ca="1">TRUNC(PRODUCT(G$10:G509),15)</f>
        <v>1.0647457423970801</v>
      </c>
      <c r="I510" s="92">
        <f t="shared" ca="1" si="124"/>
        <v>1.0561428899517999</v>
      </c>
      <c r="J510" s="92">
        <f t="shared" ca="1" si="117"/>
        <v>1.0081455399999999</v>
      </c>
      <c r="K510" s="92">
        <f t="shared" ca="1" si="118"/>
        <v>8.1455399899999996</v>
      </c>
      <c r="L510" s="96">
        <f>IF(VLOOKUP(A510,$U$12:$AD$125,8)=VLOOKUP(A509,$U$12:$AD$125,8),0,VLOOKUP(A510,U$12:$AD$125,8))</f>
        <v>0</v>
      </c>
      <c r="M510" s="97">
        <f>IF(L510&gt;0,VLOOKUP(L510,T$12:$AC$125,7),0)</f>
        <v>0</v>
      </c>
      <c r="N510" s="92">
        <f t="shared" si="119"/>
        <v>0</v>
      </c>
      <c r="O510" s="92">
        <f t="shared" ca="1" si="120"/>
        <v>8.1455399899999996</v>
      </c>
      <c r="P510" s="98" t="str">
        <f t="shared" si="125"/>
        <v>J=</v>
      </c>
      <c r="Q510" s="99">
        <f t="shared" si="126"/>
        <v>44301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</row>
    <row r="511" spans="1:181" x14ac:dyDescent="0.2">
      <c r="A511" s="90">
        <f t="shared" si="121"/>
        <v>44050</v>
      </c>
      <c r="B511" s="92">
        <f t="shared" ca="1" si="127"/>
        <v>1008.21971</v>
      </c>
      <c r="C511" s="92">
        <f t="shared" si="122"/>
        <v>1000</v>
      </c>
      <c r="D511" s="93">
        <f ca="1">IF(A511&lt;$B$1,VLOOKUP(A511,[1]DI!$A$4:$B$15000,2,FALSE),0)</f>
        <v>1.9000000000000006E-2</v>
      </c>
      <c r="E511" s="92">
        <f t="shared" ca="1" si="128"/>
        <v>7.4690000000000005E-5</v>
      </c>
      <c r="F511" s="94">
        <f t="shared" si="123"/>
        <v>0.98499999999999999</v>
      </c>
      <c r="G511" s="95">
        <f t="shared" ca="1" si="116"/>
        <v>1.00007356965</v>
      </c>
      <c r="H511" s="92">
        <f ca="1">TRUNC(PRODUCT(G$10:G510),15)</f>
        <v>1.0648240753686899</v>
      </c>
      <c r="I511" s="92">
        <f t="shared" ca="1" si="124"/>
        <v>1.0561428899517999</v>
      </c>
      <c r="J511" s="92">
        <f t="shared" ca="1" si="117"/>
        <v>1.0082197100000001</v>
      </c>
      <c r="K511" s="92">
        <f t="shared" ca="1" si="118"/>
        <v>8.2197099999999992</v>
      </c>
      <c r="L511" s="96">
        <f>IF(VLOOKUP(A511,$U$12:$AD$125,8)=VLOOKUP(A510,$U$12:$AD$125,8),0,VLOOKUP(A511,U$12:$AD$125,8))</f>
        <v>0</v>
      </c>
      <c r="M511" s="97">
        <f>IF(L511&gt;0,VLOOKUP(L511,T$12:$AC$125,7),0)</f>
        <v>0</v>
      </c>
      <c r="N511" s="92">
        <f t="shared" si="119"/>
        <v>0</v>
      </c>
      <c r="O511" s="92">
        <f t="shared" ca="1" si="120"/>
        <v>8.2197099999999992</v>
      </c>
      <c r="P511" s="98" t="str">
        <f t="shared" si="125"/>
        <v>J=</v>
      </c>
      <c r="Q511" s="99">
        <f t="shared" si="126"/>
        <v>44301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</row>
    <row r="512" spans="1:181" x14ac:dyDescent="0.2">
      <c r="A512" s="90">
        <f t="shared" si="121"/>
        <v>44051</v>
      </c>
      <c r="B512" s="92">
        <f t="shared" ca="1" si="127"/>
        <v>1008.2938799999999</v>
      </c>
      <c r="C512" s="92">
        <f t="shared" si="122"/>
        <v>1000</v>
      </c>
      <c r="D512" s="93">
        <f ca="1">IF(A512&lt;$B$1,VLOOKUP(A512,[1]DI!$A$4:$B$15000,2,FALSE),0)</f>
        <v>0</v>
      </c>
      <c r="E512" s="92">
        <f t="shared" ca="1" si="128"/>
        <v>0</v>
      </c>
      <c r="F512" s="94">
        <f t="shared" si="123"/>
        <v>0.98499999999999999</v>
      </c>
      <c r="G512" s="95">
        <f t="shared" ca="1" si="116"/>
        <v>1</v>
      </c>
      <c r="H512" s="92">
        <f ca="1">TRUNC(PRODUCT(G$10:G511),15)</f>
        <v>1.0649024141032299</v>
      </c>
      <c r="I512" s="92">
        <f t="shared" ca="1" si="124"/>
        <v>1.0561428899517999</v>
      </c>
      <c r="J512" s="92">
        <f t="shared" ca="1" si="117"/>
        <v>1.0082938800000001</v>
      </c>
      <c r="K512" s="92">
        <f t="shared" ca="1" si="118"/>
        <v>8.2938799999999997</v>
      </c>
      <c r="L512" s="96">
        <f>IF(VLOOKUP(A512,$U$12:$AD$125,8)=VLOOKUP(A511,$U$12:$AD$125,8),0,VLOOKUP(A512,U$12:$AD$125,8))</f>
        <v>0</v>
      </c>
      <c r="M512" s="97">
        <f>IF(L512&gt;0,VLOOKUP(L512,T$12:$AC$125,7),0)</f>
        <v>0</v>
      </c>
      <c r="N512" s="92">
        <f t="shared" si="119"/>
        <v>0</v>
      </c>
      <c r="O512" s="92">
        <f t="shared" ca="1" si="120"/>
        <v>8.2938799999999997</v>
      </c>
      <c r="P512" s="98" t="str">
        <f t="shared" si="125"/>
        <v>J=</v>
      </c>
      <c r="Q512" s="99">
        <f t="shared" si="126"/>
        <v>44301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</row>
    <row r="513" spans="1:179" x14ac:dyDescent="0.2">
      <c r="A513" s="90">
        <f t="shared" si="121"/>
        <v>44052</v>
      </c>
      <c r="B513" s="92">
        <f t="shared" ca="1" si="127"/>
        <v>1008.2938799999999</v>
      </c>
      <c r="C513" s="92">
        <f t="shared" si="122"/>
        <v>1000</v>
      </c>
      <c r="D513" s="93">
        <f ca="1">IF(A513&lt;$B$1,VLOOKUP(A513,[1]DI!$A$4:$B$15000,2,FALSE),0)</f>
        <v>0</v>
      </c>
      <c r="E513" s="92">
        <f t="shared" ca="1" si="128"/>
        <v>0</v>
      </c>
      <c r="F513" s="94">
        <f t="shared" si="123"/>
        <v>0.98499999999999999</v>
      </c>
      <c r="G513" s="95">
        <f t="shared" ca="1" si="116"/>
        <v>1</v>
      </c>
      <c r="H513" s="92">
        <f ca="1">TRUNC(PRODUCT(G$10:G512),15)</f>
        <v>1.0649024141032299</v>
      </c>
      <c r="I513" s="92">
        <f t="shared" ca="1" si="124"/>
        <v>1.0561428899517999</v>
      </c>
      <c r="J513" s="92">
        <f t="shared" ca="1" si="117"/>
        <v>1.0082938800000001</v>
      </c>
      <c r="K513" s="92">
        <f t="shared" ca="1" si="118"/>
        <v>8.2938799999999997</v>
      </c>
      <c r="L513" s="96">
        <f>IF(VLOOKUP(A513,$U$12:$AD$125,8)=VLOOKUP(A512,$U$12:$AD$125,8),0,VLOOKUP(A513,U$12:$AD$125,8))</f>
        <v>0</v>
      </c>
      <c r="M513" s="97">
        <f>IF(L513&gt;0,VLOOKUP(L513,T$12:$AC$125,7),0)</f>
        <v>0</v>
      </c>
      <c r="N513" s="92">
        <f t="shared" si="119"/>
        <v>0</v>
      </c>
      <c r="O513" s="92">
        <f t="shared" ca="1" si="120"/>
        <v>8.2938799999999997</v>
      </c>
      <c r="P513" s="98" t="str">
        <f t="shared" si="125"/>
        <v>J=</v>
      </c>
      <c r="Q513" s="99">
        <f t="shared" si="126"/>
        <v>44301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</row>
    <row r="514" spans="1:179" x14ac:dyDescent="0.2">
      <c r="A514" s="90">
        <f t="shared" si="121"/>
        <v>44053</v>
      </c>
      <c r="B514" s="92">
        <f t="shared" ca="1" si="127"/>
        <v>1008.2938799999999</v>
      </c>
      <c r="C514" s="92">
        <f t="shared" si="122"/>
        <v>1000</v>
      </c>
      <c r="D514" s="93">
        <f ca="1">IF(A514&lt;$B$1,VLOOKUP(A514,[1]DI!$A$4:$B$15000,2,FALSE),0)</f>
        <v>1.9000000000000006E-2</v>
      </c>
      <c r="E514" s="92">
        <f t="shared" ca="1" si="128"/>
        <v>7.4690000000000005E-5</v>
      </c>
      <c r="F514" s="94">
        <f t="shared" si="123"/>
        <v>0.98499999999999999</v>
      </c>
      <c r="G514" s="95">
        <f t="shared" ca="1" si="116"/>
        <v>1.00007356965</v>
      </c>
      <c r="H514" s="92">
        <f ca="1">TRUNC(PRODUCT(G$10:G513),15)</f>
        <v>1.0649024141032299</v>
      </c>
      <c r="I514" s="92">
        <f t="shared" ca="1" si="124"/>
        <v>1.0561428899517999</v>
      </c>
      <c r="J514" s="92">
        <f t="shared" ca="1" si="117"/>
        <v>1.0082938800000001</v>
      </c>
      <c r="K514" s="92">
        <f t="shared" ca="1" si="118"/>
        <v>8.2938799999999997</v>
      </c>
      <c r="L514" s="96">
        <f>IF(VLOOKUP(A514,$U$12:$AD$125,8)=VLOOKUP(A513,$U$12:$AD$125,8),0,VLOOKUP(A514,U$12:$AD$125,8))</f>
        <v>0</v>
      </c>
      <c r="M514" s="97">
        <f>IF(L514&gt;0,VLOOKUP(L514,T$12:$AC$125,7),0)</f>
        <v>0</v>
      </c>
      <c r="N514" s="92">
        <f t="shared" si="119"/>
        <v>0</v>
      </c>
      <c r="O514" s="92">
        <f t="shared" ca="1" si="120"/>
        <v>8.2938799999999997</v>
      </c>
      <c r="P514" s="98" t="str">
        <f t="shared" si="125"/>
        <v>J=</v>
      </c>
      <c r="Q514" s="99">
        <f t="shared" si="126"/>
        <v>44301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  <c r="FR514" s="19"/>
      <c r="FS514" s="19"/>
      <c r="FT514" s="19"/>
    </row>
    <row r="515" spans="1:179" x14ac:dyDescent="0.2">
      <c r="A515" s="90">
        <f t="shared" si="121"/>
        <v>44054</v>
      </c>
      <c r="B515" s="92">
        <f t="shared" ca="1" si="127"/>
        <v>1008.36806</v>
      </c>
      <c r="C515" s="92">
        <f t="shared" si="122"/>
        <v>1000</v>
      </c>
      <c r="D515" s="93">
        <f ca="1">IF(A515&lt;$B$1,VLOOKUP(A515,[1]DI!$A$4:$B$15000,2,FALSE),0)</f>
        <v>1.9000000000000006E-2</v>
      </c>
      <c r="E515" s="92">
        <f t="shared" ca="1" si="128"/>
        <v>7.4690000000000005E-5</v>
      </c>
      <c r="F515" s="94">
        <f t="shared" si="123"/>
        <v>0.98499999999999999</v>
      </c>
      <c r="G515" s="95">
        <f t="shared" ca="1" si="116"/>
        <v>1.00007356965</v>
      </c>
      <c r="H515" s="92">
        <f ca="1">TRUNC(PRODUCT(G$10:G514),15)</f>
        <v>1.06498075860112</v>
      </c>
      <c r="I515" s="92">
        <f t="shared" ca="1" si="124"/>
        <v>1.0561428899517999</v>
      </c>
      <c r="J515" s="92">
        <f t="shared" ca="1" si="117"/>
        <v>1.00836806</v>
      </c>
      <c r="K515" s="92">
        <f t="shared" ca="1" si="118"/>
        <v>8.3680599999999998</v>
      </c>
      <c r="L515" s="96">
        <f>IF(VLOOKUP(A515,$U$12:$AD$125,8)=VLOOKUP(A514,$U$12:$AD$125,8),0,VLOOKUP(A515,U$12:$AD$125,8))</f>
        <v>0</v>
      </c>
      <c r="M515" s="97">
        <f>IF(L515&gt;0,VLOOKUP(L515,T$12:$AC$125,7),0)</f>
        <v>0</v>
      </c>
      <c r="N515" s="92">
        <f t="shared" si="119"/>
        <v>0</v>
      </c>
      <c r="O515" s="92">
        <f t="shared" ca="1" si="120"/>
        <v>8.3680599999999998</v>
      </c>
      <c r="P515" s="98" t="str">
        <f t="shared" si="125"/>
        <v>J=</v>
      </c>
      <c r="Q515" s="99">
        <f t="shared" si="126"/>
        <v>44301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  <c r="FR515" s="19"/>
      <c r="FS515" s="19"/>
      <c r="FT515" s="19"/>
    </row>
    <row r="516" spans="1:179" x14ac:dyDescent="0.2">
      <c r="A516" s="90">
        <f t="shared" si="121"/>
        <v>44055</v>
      </c>
      <c r="B516" s="92">
        <f t="shared" ca="1" si="127"/>
        <v>1008.4422499999999</v>
      </c>
      <c r="C516" s="92">
        <f t="shared" si="122"/>
        <v>1000</v>
      </c>
      <c r="D516" s="93">
        <f ca="1">IF(A516&lt;$B$1,VLOOKUP(A516,[1]DI!$A$4:$B$15000,2,FALSE),0)</f>
        <v>1.9000000000000006E-2</v>
      </c>
      <c r="E516" s="92">
        <f t="shared" ca="1" si="128"/>
        <v>7.4690000000000005E-5</v>
      </c>
      <c r="F516" s="94">
        <f t="shared" si="123"/>
        <v>0.98499999999999999</v>
      </c>
      <c r="G516" s="95">
        <f t="shared" ca="1" si="116"/>
        <v>1.00007356965</v>
      </c>
      <c r="H516" s="92">
        <f ca="1">TRUNC(PRODUCT(G$10:G515),15)</f>
        <v>1.0650591088627801</v>
      </c>
      <c r="I516" s="92">
        <f t="shared" ca="1" si="124"/>
        <v>1.0561428899517999</v>
      </c>
      <c r="J516" s="92">
        <f t="shared" ca="1" si="117"/>
        <v>1.0084422500000001</v>
      </c>
      <c r="K516" s="92">
        <f t="shared" ca="1" si="118"/>
        <v>8.4422499999999996</v>
      </c>
      <c r="L516" s="96">
        <f>IF(VLOOKUP(A516,$U$12:$AD$125,8)=VLOOKUP(A515,$U$12:$AD$125,8),0,VLOOKUP(A516,U$12:$AD$125,8))</f>
        <v>0</v>
      </c>
      <c r="M516" s="97">
        <f>IF(L516&gt;0,VLOOKUP(L516,T$12:$AC$125,7),0)</f>
        <v>0</v>
      </c>
      <c r="N516" s="92">
        <f t="shared" si="119"/>
        <v>0</v>
      </c>
      <c r="O516" s="92">
        <f t="shared" ca="1" si="120"/>
        <v>8.4422499999999996</v>
      </c>
      <c r="P516" s="98" t="str">
        <f t="shared" si="125"/>
        <v>J=</v>
      </c>
      <c r="Q516" s="99">
        <f t="shared" si="126"/>
        <v>44301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</row>
    <row r="517" spans="1:179" x14ac:dyDescent="0.2">
      <c r="A517" s="90">
        <f t="shared" si="121"/>
        <v>44056</v>
      </c>
      <c r="B517" s="92">
        <f t="shared" ca="1" si="127"/>
        <v>1008.51643999</v>
      </c>
      <c r="C517" s="92">
        <f t="shared" si="122"/>
        <v>1000</v>
      </c>
      <c r="D517" s="93">
        <f ca="1">IF(A517&lt;$B$1,VLOOKUP(A517,[1]DI!$A$4:$B$15000,2,FALSE),0)</f>
        <v>1.9000000000000006E-2</v>
      </c>
      <c r="E517" s="92">
        <f t="shared" ca="1" si="128"/>
        <v>7.4690000000000005E-5</v>
      </c>
      <c r="F517" s="94">
        <f t="shared" si="123"/>
        <v>0.98499999999999999</v>
      </c>
      <c r="G517" s="95">
        <f t="shared" ca="1" si="116"/>
        <v>1.00007356965</v>
      </c>
      <c r="H517" s="92">
        <f ca="1">TRUNC(PRODUCT(G$10:G516),15)</f>
        <v>1.06513746488865</v>
      </c>
      <c r="I517" s="92">
        <f t="shared" ca="1" si="124"/>
        <v>1.0561428899517999</v>
      </c>
      <c r="J517" s="92">
        <f t="shared" ca="1" si="117"/>
        <v>1.00851644</v>
      </c>
      <c r="K517" s="92">
        <f t="shared" ca="1" si="118"/>
        <v>8.5164399900000003</v>
      </c>
      <c r="L517" s="96">
        <f>IF(VLOOKUP(A517,$U$12:$AD$125,8)=VLOOKUP(A516,$U$12:$AD$125,8),0,VLOOKUP(A517,U$12:$AD$125,8))</f>
        <v>0</v>
      </c>
      <c r="M517" s="97">
        <f>IF(L517&gt;0,VLOOKUP(L517,T$12:$AC$125,7),0)</f>
        <v>0</v>
      </c>
      <c r="N517" s="92">
        <f t="shared" si="119"/>
        <v>0</v>
      </c>
      <c r="O517" s="92">
        <f t="shared" ca="1" si="120"/>
        <v>8.5164399900000003</v>
      </c>
      <c r="P517" s="98" t="str">
        <f t="shared" si="125"/>
        <v>J=</v>
      </c>
      <c r="Q517" s="99">
        <f t="shared" si="126"/>
        <v>44301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</row>
    <row r="518" spans="1:179" x14ac:dyDescent="0.2">
      <c r="A518" s="90">
        <f t="shared" si="121"/>
        <v>44057</v>
      </c>
      <c r="B518" s="92">
        <f t="shared" ca="1" si="127"/>
        <v>1008.59063</v>
      </c>
      <c r="C518" s="92">
        <f t="shared" si="122"/>
        <v>1000</v>
      </c>
      <c r="D518" s="93">
        <f ca="1">IF(A518&lt;$B$1,VLOOKUP(A518,[1]DI!$A$4:$B$15000,2,FALSE),0)</f>
        <v>1.9000000000000006E-2</v>
      </c>
      <c r="E518" s="92">
        <f t="shared" ca="1" si="128"/>
        <v>7.4690000000000005E-5</v>
      </c>
      <c r="F518" s="94">
        <f t="shared" si="123"/>
        <v>0.98499999999999999</v>
      </c>
      <c r="G518" s="95">
        <f t="shared" ca="1" si="116"/>
        <v>1.00007356965</v>
      </c>
      <c r="H518" s="92">
        <f ca="1">TRUNC(PRODUCT(G$10:G517),15)</f>
        <v>1.06521582667915</v>
      </c>
      <c r="I518" s="92">
        <f t="shared" ca="1" si="124"/>
        <v>1.0561428899517999</v>
      </c>
      <c r="J518" s="92">
        <f t="shared" ca="1" si="117"/>
        <v>1.00859063</v>
      </c>
      <c r="K518" s="92">
        <f t="shared" ca="1" si="118"/>
        <v>8.5906300000000009</v>
      </c>
      <c r="L518" s="96">
        <f>IF(VLOOKUP(A518,$U$12:$AD$125,8)=VLOOKUP(A517,$U$12:$AD$125,8),0,VLOOKUP(A518,U$12:$AD$125,8))</f>
        <v>0</v>
      </c>
      <c r="M518" s="97">
        <f>IF(L518&gt;0,VLOOKUP(L518,T$12:$AC$125,7),0)</f>
        <v>0</v>
      </c>
      <c r="N518" s="92">
        <f t="shared" si="119"/>
        <v>0</v>
      </c>
      <c r="O518" s="92">
        <f t="shared" ca="1" si="120"/>
        <v>8.5906300000000009</v>
      </c>
      <c r="P518" s="98" t="str">
        <f t="shared" si="125"/>
        <v>J=</v>
      </c>
      <c r="Q518" s="99">
        <f t="shared" si="126"/>
        <v>44301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</row>
    <row r="519" spans="1:179" x14ac:dyDescent="0.2">
      <c r="A519" s="90">
        <f t="shared" si="121"/>
        <v>44058</v>
      </c>
      <c r="B519" s="92">
        <f t="shared" ca="1" si="127"/>
        <v>1008.66484</v>
      </c>
      <c r="C519" s="92">
        <f t="shared" si="122"/>
        <v>1000</v>
      </c>
      <c r="D519" s="93">
        <f ca="1">IF(A519&lt;$B$1,VLOOKUP(A519,[1]DI!$A$4:$B$15000,2,FALSE),0)</f>
        <v>0</v>
      </c>
      <c r="E519" s="92">
        <f t="shared" ca="1" si="128"/>
        <v>0</v>
      </c>
      <c r="F519" s="94">
        <f t="shared" si="123"/>
        <v>0.98499999999999999</v>
      </c>
      <c r="G519" s="95">
        <f t="shared" ca="1" si="116"/>
        <v>1</v>
      </c>
      <c r="H519" s="92">
        <f ca="1">TRUNC(PRODUCT(G$10:G518),15)</f>
        <v>1.0652941942346901</v>
      </c>
      <c r="I519" s="92">
        <f t="shared" ca="1" si="124"/>
        <v>1.0561428899517999</v>
      </c>
      <c r="J519" s="92">
        <f t="shared" ca="1" si="117"/>
        <v>1.00866484</v>
      </c>
      <c r="K519" s="92">
        <f t="shared" ca="1" si="118"/>
        <v>8.6648399999999999</v>
      </c>
      <c r="L519" s="96">
        <f>IF(VLOOKUP(A519,$U$12:$AD$125,8)=VLOOKUP(A518,$U$12:$AD$125,8),0,VLOOKUP(A519,U$12:$AD$125,8))</f>
        <v>0</v>
      </c>
      <c r="M519" s="97">
        <f>IF(L519&gt;0,VLOOKUP(L519,T$12:$AC$125,7),0)</f>
        <v>0</v>
      </c>
      <c r="N519" s="92">
        <f t="shared" si="119"/>
        <v>0</v>
      </c>
      <c r="O519" s="92">
        <f t="shared" ca="1" si="120"/>
        <v>8.6648399999999999</v>
      </c>
      <c r="P519" s="98" t="str">
        <f t="shared" si="125"/>
        <v>J=</v>
      </c>
      <c r="Q519" s="99">
        <f t="shared" si="126"/>
        <v>44301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</row>
    <row r="520" spans="1:179" x14ac:dyDescent="0.2">
      <c r="A520" s="90">
        <f t="shared" si="121"/>
        <v>44059</v>
      </c>
      <c r="B520" s="92">
        <f t="shared" ca="1" si="127"/>
        <v>1008.66484</v>
      </c>
      <c r="C520" s="92">
        <f t="shared" si="122"/>
        <v>1000</v>
      </c>
      <c r="D520" s="93">
        <f ca="1">IF(A520&lt;$B$1,VLOOKUP(A520,[1]DI!$A$4:$B$15000,2,FALSE),0)</f>
        <v>0</v>
      </c>
      <c r="E520" s="92">
        <f t="shared" ca="1" si="128"/>
        <v>0</v>
      </c>
      <c r="F520" s="94">
        <f t="shared" si="123"/>
        <v>0.98499999999999999</v>
      </c>
      <c r="G520" s="95">
        <f t="shared" ca="1" si="116"/>
        <v>1</v>
      </c>
      <c r="H520" s="92">
        <f ca="1">TRUNC(PRODUCT(G$10:G519),15)</f>
        <v>1.0652941942346901</v>
      </c>
      <c r="I520" s="92">
        <f t="shared" ca="1" si="124"/>
        <v>1.0561428899517999</v>
      </c>
      <c r="J520" s="92">
        <f t="shared" ca="1" si="117"/>
        <v>1.00866484</v>
      </c>
      <c r="K520" s="92">
        <f t="shared" ca="1" si="118"/>
        <v>8.6648399999999999</v>
      </c>
      <c r="L520" s="96">
        <f>IF(VLOOKUP(A520,$U$12:$AD$125,8)=VLOOKUP(A519,$U$12:$AD$125,8),0,VLOOKUP(A520,U$12:$AD$125,8))</f>
        <v>0</v>
      </c>
      <c r="M520" s="97">
        <f>IF(L520&gt;0,VLOOKUP(L520,T$12:$AC$125,7),0)</f>
        <v>0</v>
      </c>
      <c r="N520" s="92">
        <f t="shared" si="119"/>
        <v>0</v>
      </c>
      <c r="O520" s="92">
        <f t="shared" ca="1" si="120"/>
        <v>8.6648399999999999</v>
      </c>
      <c r="P520" s="98" t="str">
        <f t="shared" si="125"/>
        <v>J=</v>
      </c>
      <c r="Q520" s="99">
        <f t="shared" si="126"/>
        <v>44301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</row>
    <row r="521" spans="1:179" x14ac:dyDescent="0.2">
      <c r="A521" s="90">
        <f t="shared" si="121"/>
        <v>44060</v>
      </c>
      <c r="B521" s="92">
        <f t="shared" ca="1" si="127"/>
        <v>1008.66484</v>
      </c>
      <c r="C521" s="92">
        <f t="shared" si="122"/>
        <v>1000</v>
      </c>
      <c r="D521" s="93">
        <f ca="1">IF(A521&lt;$B$1,VLOOKUP(A521,[1]DI!$A$4:$B$15000,2,FALSE),0)</f>
        <v>1.9000000000000006E-2</v>
      </c>
      <c r="E521" s="92">
        <f t="shared" ca="1" si="128"/>
        <v>7.4690000000000005E-5</v>
      </c>
      <c r="F521" s="94">
        <f t="shared" si="123"/>
        <v>0.98499999999999999</v>
      </c>
      <c r="G521" s="95">
        <f t="shared" ca="1" si="116"/>
        <v>1.00007356965</v>
      </c>
      <c r="H521" s="92">
        <f ca="1">TRUNC(PRODUCT(G$10:G520),15)</f>
        <v>1.0652941942346901</v>
      </c>
      <c r="I521" s="92">
        <f t="shared" ca="1" si="124"/>
        <v>1.0561428899517999</v>
      </c>
      <c r="J521" s="92">
        <f t="shared" ca="1" si="117"/>
        <v>1.00866484</v>
      </c>
      <c r="K521" s="92">
        <f t="shared" ca="1" si="118"/>
        <v>8.6648399999999999</v>
      </c>
      <c r="L521" s="96">
        <f>IF(VLOOKUP(A521,$U$12:$AD$125,8)=VLOOKUP(A520,$U$12:$AD$125,8),0,VLOOKUP(A521,U$12:$AD$125,8))</f>
        <v>0</v>
      </c>
      <c r="M521" s="97">
        <f>IF(L521&gt;0,VLOOKUP(L521,T$12:$AC$125,7),0)</f>
        <v>0</v>
      </c>
      <c r="N521" s="92">
        <f t="shared" si="119"/>
        <v>0</v>
      </c>
      <c r="O521" s="92">
        <f t="shared" ca="1" si="120"/>
        <v>8.6648399999999999</v>
      </c>
      <c r="P521" s="98" t="str">
        <f t="shared" si="125"/>
        <v>J=</v>
      </c>
      <c r="Q521" s="99">
        <f t="shared" si="126"/>
        <v>44301</v>
      </c>
      <c r="R521" s="11"/>
      <c r="S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  <c r="DM521" s="34"/>
      <c r="DN521" s="34"/>
      <c r="DO521" s="34"/>
      <c r="DP521" s="34"/>
      <c r="DQ521" s="34"/>
      <c r="DR521" s="34"/>
      <c r="DS521" s="34"/>
      <c r="DT521" s="34"/>
      <c r="DU521" s="34"/>
      <c r="DV521" s="34"/>
      <c r="DW521" s="34"/>
      <c r="DX521" s="34"/>
      <c r="DY521" s="34"/>
      <c r="DZ521" s="34"/>
      <c r="EA521" s="34"/>
      <c r="EB521" s="34"/>
      <c r="EC521" s="34"/>
      <c r="ED521" s="34"/>
      <c r="EE521" s="34"/>
      <c r="EF521" s="34"/>
      <c r="EG521" s="34"/>
      <c r="EH521" s="34"/>
      <c r="EI521" s="34"/>
      <c r="EJ521" s="34"/>
      <c r="EK521" s="34"/>
      <c r="EL521" s="34"/>
      <c r="EM521" s="34"/>
      <c r="EN521" s="34"/>
      <c r="EO521" s="34"/>
      <c r="EP521" s="34"/>
      <c r="EQ521" s="34"/>
      <c r="ER521" s="34"/>
      <c r="ES521" s="34"/>
      <c r="ET521" s="34"/>
      <c r="EU521" s="34"/>
      <c r="EV521" s="34"/>
      <c r="EW521" s="34"/>
      <c r="EX521" s="34"/>
      <c r="EY521" s="34"/>
      <c r="EZ521" s="34"/>
      <c r="FA521" s="34"/>
      <c r="FB521" s="34"/>
      <c r="FC521" s="34"/>
      <c r="FD521" s="34"/>
      <c r="FE521" s="34"/>
      <c r="FF521" s="34"/>
      <c r="FG521" s="34"/>
      <c r="FH521" s="34"/>
      <c r="FI521" s="34"/>
      <c r="FJ521" s="34"/>
      <c r="FK521" s="34"/>
      <c r="FL521" s="34"/>
      <c r="FM521" s="34"/>
      <c r="FN521" s="34"/>
      <c r="FO521" s="34"/>
      <c r="FP521" s="34"/>
      <c r="FQ521" s="34"/>
      <c r="FR521" s="34"/>
      <c r="FS521" s="34"/>
      <c r="FT521" s="34"/>
      <c r="FU521" s="34"/>
      <c r="FV521" s="34"/>
      <c r="FW521" s="34"/>
    </row>
    <row r="522" spans="1:179" x14ac:dyDescent="0.2">
      <c r="A522" s="90">
        <f t="shared" si="121"/>
        <v>44061</v>
      </c>
      <c r="B522" s="92">
        <f t="shared" ca="1" si="127"/>
        <v>1008.73904</v>
      </c>
      <c r="C522" s="92">
        <f t="shared" si="122"/>
        <v>1000</v>
      </c>
      <c r="D522" s="93">
        <f ca="1">IF(A522&lt;$B$1,VLOOKUP(A522,[1]DI!$A$4:$B$15000,2,FALSE),0)</f>
        <v>1.9000000000000006E-2</v>
      </c>
      <c r="E522" s="92">
        <f t="shared" ca="1" si="128"/>
        <v>7.4690000000000005E-5</v>
      </c>
      <c r="F522" s="94">
        <f t="shared" si="123"/>
        <v>0.98499999999999999</v>
      </c>
      <c r="G522" s="95">
        <f t="shared" ref="G522:G585" ca="1" si="129">TRUNC((1+(E522*F522)),15)</f>
        <v>1.00007356965</v>
      </c>
      <c r="H522" s="92">
        <f ca="1">TRUNC(PRODUCT(G$10:G521),15)</f>
        <v>1.06537256755571</v>
      </c>
      <c r="I522" s="92">
        <f t="shared" ca="1" si="124"/>
        <v>1.0561428899517999</v>
      </c>
      <c r="J522" s="92">
        <f t="shared" ref="J522:J585" ca="1" si="130">ROUND(TRUNC(H522/I522,15),8)</f>
        <v>1.00873904</v>
      </c>
      <c r="K522" s="92">
        <f t="shared" ref="K522:K585" ca="1" si="131">TRUNC((C522*(J522-1)),8)</f>
        <v>8.7390399999999993</v>
      </c>
      <c r="L522" s="96">
        <f>IF(VLOOKUP(A522,$U$12:$AD$125,8)=VLOOKUP(A521,$U$12:$AD$125,8),0,VLOOKUP(A522,U$12:$AD$125,8))</f>
        <v>0</v>
      </c>
      <c r="M522" s="97">
        <f>IF(L522&gt;0,VLOOKUP(L522,T$12:$AC$125,7),0)</f>
        <v>0</v>
      </c>
      <c r="N522" s="92">
        <f t="shared" ref="N522:N585" si="132">IF(M522&gt;0,(C$10*M522),0)</f>
        <v>0</v>
      </c>
      <c r="O522" s="92">
        <f t="shared" ref="O522:O585" ca="1" si="133">(K522+N522)</f>
        <v>8.7390399999999993</v>
      </c>
      <c r="P522" s="98" t="str">
        <f t="shared" si="125"/>
        <v>J=</v>
      </c>
      <c r="Q522" s="99">
        <f t="shared" si="126"/>
        <v>44301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  <c r="FR522" s="19"/>
      <c r="FS522" s="19"/>
      <c r="FT522" s="19"/>
    </row>
    <row r="523" spans="1:179" x14ac:dyDescent="0.2">
      <c r="A523" s="90">
        <f t="shared" ref="A523:A586" si="134">(A522+1)</f>
        <v>44062</v>
      </c>
      <c r="B523" s="92">
        <f t="shared" ca="1" si="127"/>
        <v>1008.81325999</v>
      </c>
      <c r="C523" s="92">
        <f t="shared" ref="C523:C586" si="135">TRUNC(C522-N522,8)</f>
        <v>1000</v>
      </c>
      <c r="D523" s="93">
        <f ca="1">IF(A523&lt;$B$1,VLOOKUP(A523,[1]DI!$A$4:$B$15000,2,FALSE),0)</f>
        <v>1.9000000000000006E-2</v>
      </c>
      <c r="E523" s="92">
        <f t="shared" ca="1" si="128"/>
        <v>7.4690000000000005E-5</v>
      </c>
      <c r="F523" s="94">
        <f t="shared" ref="F523:F586" si="136">F522</f>
        <v>0.98499999999999999</v>
      </c>
      <c r="G523" s="95">
        <f t="shared" ca="1" si="129"/>
        <v>1.00007356965</v>
      </c>
      <c r="H523" s="92">
        <f ca="1">TRUNC(PRODUCT(G$10:G522),15)</f>
        <v>1.0654509466426201</v>
      </c>
      <c r="I523" s="92">
        <f t="shared" ref="I523:I586" ca="1" si="137">IF(OR(L522&gt;0,L522="E"),H522,I522)</f>
        <v>1.0561428899517999</v>
      </c>
      <c r="J523" s="92">
        <f t="shared" ca="1" si="130"/>
        <v>1.0088132599999999</v>
      </c>
      <c r="K523" s="92">
        <f t="shared" ca="1" si="131"/>
        <v>8.8132599900000006</v>
      </c>
      <c r="L523" s="96">
        <f>IF(VLOOKUP(A523,$U$12:$AD$125,8)=VLOOKUP(A522,$U$12:$AD$125,8),0,VLOOKUP(A523,U$12:$AD$125,8))</f>
        <v>0</v>
      </c>
      <c r="M523" s="97">
        <f>IF(L523&gt;0,VLOOKUP(L523,T$12:$AC$125,7),0)</f>
        <v>0</v>
      </c>
      <c r="N523" s="92">
        <f t="shared" si="132"/>
        <v>0</v>
      </c>
      <c r="O523" s="92">
        <f t="shared" ca="1" si="133"/>
        <v>8.8132599900000006</v>
      </c>
      <c r="P523" s="98" t="str">
        <f t="shared" ref="P523:P586" si="138">IF(L522&gt;0,VLOOKUP(A522,$U$12:$AD$125,9),P522)</f>
        <v>J=</v>
      </c>
      <c r="Q523" s="99">
        <f t="shared" ref="Q523:Q586" si="139">IF(L522&gt;0,VLOOKUP(A522,$U$12:$AD$125,10),Q522)</f>
        <v>44301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  <c r="FR523" s="19"/>
      <c r="FS523" s="19"/>
      <c r="FT523" s="19"/>
    </row>
    <row r="524" spans="1:179" x14ac:dyDescent="0.2">
      <c r="A524" s="90">
        <f t="shared" si="134"/>
        <v>44063</v>
      </c>
      <c r="B524" s="92">
        <f t="shared" ref="B524:B587" ca="1" si="140">IF(A524&lt;=TODAY(),C524+K524,IF(AND(A524&gt;TODAY(),A524&lt;=$B$1),IF(VLOOKUP(TODAY(),$A$10:$D$5000,4,FALSE)=0,"n.d",C524+K524),"n.d"))</f>
        <v>1008.88746999</v>
      </c>
      <c r="C524" s="92">
        <f t="shared" si="135"/>
        <v>1000</v>
      </c>
      <c r="D524" s="93">
        <f ca="1">IF(A524&lt;$B$1,VLOOKUP(A524,[1]DI!$A$4:$B$15000,2,FALSE),0)</f>
        <v>1.9000000000000006E-2</v>
      </c>
      <c r="E524" s="92">
        <f t="shared" ca="1" si="128"/>
        <v>7.4690000000000005E-5</v>
      </c>
      <c r="F524" s="94">
        <f t="shared" si="136"/>
        <v>0.98499999999999999</v>
      </c>
      <c r="G524" s="95">
        <f t="shared" ca="1" si="129"/>
        <v>1.00007356965</v>
      </c>
      <c r="H524" s="92">
        <f ca="1">TRUNC(PRODUCT(G$10:G523),15)</f>
        <v>1.06552933149586</v>
      </c>
      <c r="I524" s="92">
        <f t="shared" ca="1" si="137"/>
        <v>1.0561428899517999</v>
      </c>
      <c r="J524" s="92">
        <f t="shared" ca="1" si="130"/>
        <v>1.0088874699999999</v>
      </c>
      <c r="K524" s="92">
        <f t="shared" ca="1" si="131"/>
        <v>8.8874699899999996</v>
      </c>
      <c r="L524" s="96">
        <f>IF(VLOOKUP(A524,$U$12:$AD$125,8)=VLOOKUP(A523,$U$12:$AD$125,8),0,VLOOKUP(A524,U$12:$AD$125,8))</f>
        <v>0</v>
      </c>
      <c r="M524" s="97">
        <f>IF(L524&gt;0,VLOOKUP(L524,T$12:$AC$125,7),0)</f>
        <v>0</v>
      </c>
      <c r="N524" s="92">
        <f t="shared" si="132"/>
        <v>0</v>
      </c>
      <c r="O524" s="92">
        <f t="shared" ca="1" si="133"/>
        <v>8.8874699899999996</v>
      </c>
      <c r="P524" s="98" t="str">
        <f t="shared" si="138"/>
        <v>J=</v>
      </c>
      <c r="Q524" s="99">
        <f t="shared" si="139"/>
        <v>44301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</row>
    <row r="525" spans="1:179" x14ac:dyDescent="0.2">
      <c r="A525" s="90">
        <f t="shared" si="134"/>
        <v>44064</v>
      </c>
      <c r="B525" s="92">
        <f t="shared" ca="1" si="140"/>
        <v>1008.9616999899999</v>
      </c>
      <c r="C525" s="92">
        <f t="shared" si="135"/>
        <v>1000</v>
      </c>
      <c r="D525" s="93">
        <f ca="1">IF(A525&lt;$B$1,VLOOKUP(A525,[1]DI!$A$4:$B$15000,2,FALSE),0)</f>
        <v>1.9000000000000006E-2</v>
      </c>
      <c r="E525" s="92">
        <f t="shared" ref="E525:E588" ca="1" si="141">ROUND((((1+D525)^(1/252)-1)),8)</f>
        <v>7.4690000000000005E-5</v>
      </c>
      <c r="F525" s="94">
        <f t="shared" si="136"/>
        <v>0.98499999999999999</v>
      </c>
      <c r="G525" s="95">
        <f t="shared" ca="1" si="129"/>
        <v>1.00007356965</v>
      </c>
      <c r="H525" s="92">
        <f ca="1">TRUNC(PRODUCT(G$10:G524),15)</f>
        <v>1.06560772211584</v>
      </c>
      <c r="I525" s="92">
        <f t="shared" ca="1" si="137"/>
        <v>1.0561428899517999</v>
      </c>
      <c r="J525" s="92">
        <f t="shared" ca="1" si="130"/>
        <v>1.0089617</v>
      </c>
      <c r="K525" s="92">
        <f t="shared" ca="1" si="131"/>
        <v>8.9616999899999996</v>
      </c>
      <c r="L525" s="96">
        <f>IF(VLOOKUP(A525,$U$12:$AD$125,8)=VLOOKUP(A524,$U$12:$AD$125,8),0,VLOOKUP(A525,U$12:$AD$125,8))</f>
        <v>0</v>
      </c>
      <c r="M525" s="97">
        <f>IF(L525&gt;0,VLOOKUP(L525,T$12:$AC$125,7),0)</f>
        <v>0</v>
      </c>
      <c r="N525" s="92">
        <f t="shared" si="132"/>
        <v>0</v>
      </c>
      <c r="O525" s="92">
        <f t="shared" ca="1" si="133"/>
        <v>8.9616999899999996</v>
      </c>
      <c r="P525" s="98" t="str">
        <f t="shared" si="138"/>
        <v>J=</v>
      </c>
      <c r="Q525" s="99">
        <f t="shared" si="139"/>
        <v>44301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  <c r="FR525" s="19"/>
      <c r="FS525" s="19"/>
      <c r="FT525" s="19"/>
    </row>
    <row r="526" spans="1:179" x14ac:dyDescent="0.2">
      <c r="A526" s="90">
        <f t="shared" si="134"/>
        <v>44065</v>
      </c>
      <c r="B526" s="92">
        <f t="shared" ca="1" si="140"/>
        <v>1009.03593</v>
      </c>
      <c r="C526" s="92">
        <f t="shared" si="135"/>
        <v>1000</v>
      </c>
      <c r="D526" s="93">
        <f ca="1">IF(A526&lt;$B$1,VLOOKUP(A526,[1]DI!$A$4:$B$15000,2,FALSE),0)</f>
        <v>0</v>
      </c>
      <c r="E526" s="92">
        <f t="shared" ca="1" si="141"/>
        <v>0</v>
      </c>
      <c r="F526" s="94">
        <f t="shared" si="136"/>
        <v>0.98499999999999999</v>
      </c>
      <c r="G526" s="95">
        <f t="shared" ca="1" si="129"/>
        <v>1</v>
      </c>
      <c r="H526" s="92">
        <f ca="1">TRUNC(PRODUCT(G$10:G525),15)</f>
        <v>1.06568611850299</v>
      </c>
      <c r="I526" s="92">
        <f t="shared" ca="1" si="137"/>
        <v>1.0561428899517999</v>
      </c>
      <c r="J526" s="92">
        <f t="shared" ca="1" si="130"/>
        <v>1.00903593</v>
      </c>
      <c r="K526" s="92">
        <f t="shared" ca="1" si="131"/>
        <v>9.0359300000000005</v>
      </c>
      <c r="L526" s="96">
        <f>IF(VLOOKUP(A526,$U$12:$AD$125,8)=VLOOKUP(A525,$U$12:$AD$125,8),0,VLOOKUP(A526,U$12:$AD$125,8))</f>
        <v>0</v>
      </c>
      <c r="M526" s="97">
        <f>IF(L526&gt;0,VLOOKUP(L526,T$12:$AC$125,7),0)</f>
        <v>0</v>
      </c>
      <c r="N526" s="92">
        <f t="shared" si="132"/>
        <v>0</v>
      </c>
      <c r="O526" s="92">
        <f t="shared" ca="1" si="133"/>
        <v>9.0359300000000005</v>
      </c>
      <c r="P526" s="98" t="str">
        <f t="shared" si="138"/>
        <v>J=</v>
      </c>
      <c r="Q526" s="99">
        <f t="shared" si="139"/>
        <v>44301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</row>
    <row r="527" spans="1:179" x14ac:dyDescent="0.2">
      <c r="A527" s="90">
        <f t="shared" si="134"/>
        <v>44066</v>
      </c>
      <c r="B527" s="92">
        <f t="shared" ca="1" si="140"/>
        <v>1009.03593</v>
      </c>
      <c r="C527" s="92">
        <f t="shared" si="135"/>
        <v>1000</v>
      </c>
      <c r="D527" s="93">
        <f ca="1">IF(A527&lt;$B$1,VLOOKUP(A527,[1]DI!$A$4:$B$15000,2,FALSE),0)</f>
        <v>0</v>
      </c>
      <c r="E527" s="92">
        <f t="shared" ca="1" si="141"/>
        <v>0</v>
      </c>
      <c r="F527" s="94">
        <f t="shared" si="136"/>
        <v>0.98499999999999999</v>
      </c>
      <c r="G527" s="95">
        <f t="shared" ca="1" si="129"/>
        <v>1</v>
      </c>
      <c r="H527" s="92">
        <f ca="1">TRUNC(PRODUCT(G$10:G526),15)</f>
        <v>1.06568611850299</v>
      </c>
      <c r="I527" s="92">
        <f t="shared" ca="1" si="137"/>
        <v>1.0561428899517999</v>
      </c>
      <c r="J527" s="92">
        <f t="shared" ca="1" si="130"/>
        <v>1.00903593</v>
      </c>
      <c r="K527" s="92">
        <f t="shared" ca="1" si="131"/>
        <v>9.0359300000000005</v>
      </c>
      <c r="L527" s="96">
        <f>IF(VLOOKUP(A527,$U$12:$AD$125,8)=VLOOKUP(A526,$U$12:$AD$125,8),0,VLOOKUP(A527,U$12:$AD$125,8))</f>
        <v>0</v>
      </c>
      <c r="M527" s="97">
        <f>IF(L527&gt;0,VLOOKUP(L527,T$12:$AC$125,7),0)</f>
        <v>0</v>
      </c>
      <c r="N527" s="92">
        <f t="shared" si="132"/>
        <v>0</v>
      </c>
      <c r="O527" s="92">
        <f t="shared" ca="1" si="133"/>
        <v>9.0359300000000005</v>
      </c>
      <c r="P527" s="98" t="str">
        <f t="shared" si="138"/>
        <v>J=</v>
      </c>
      <c r="Q527" s="99">
        <f t="shared" si="139"/>
        <v>44301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</row>
    <row r="528" spans="1:179" x14ac:dyDescent="0.2">
      <c r="A528" s="90">
        <f t="shared" si="134"/>
        <v>44067</v>
      </c>
      <c r="B528" s="92">
        <f t="shared" ca="1" si="140"/>
        <v>1009.03593</v>
      </c>
      <c r="C528" s="92">
        <f t="shared" si="135"/>
        <v>1000</v>
      </c>
      <c r="D528" s="93">
        <f ca="1">IF(A528&lt;$B$1,VLOOKUP(A528,[1]DI!$A$4:$B$15000,2,FALSE),0)</f>
        <v>1.9000000000000006E-2</v>
      </c>
      <c r="E528" s="92">
        <f t="shared" ca="1" si="141"/>
        <v>7.4690000000000005E-5</v>
      </c>
      <c r="F528" s="94">
        <f t="shared" si="136"/>
        <v>0.98499999999999999</v>
      </c>
      <c r="G528" s="95">
        <f t="shared" ca="1" si="129"/>
        <v>1.00007356965</v>
      </c>
      <c r="H528" s="92">
        <f ca="1">TRUNC(PRODUCT(G$10:G527),15)</f>
        <v>1.06568611850299</v>
      </c>
      <c r="I528" s="92">
        <f t="shared" ca="1" si="137"/>
        <v>1.0561428899517999</v>
      </c>
      <c r="J528" s="92">
        <f t="shared" ca="1" si="130"/>
        <v>1.00903593</v>
      </c>
      <c r="K528" s="92">
        <f t="shared" ca="1" si="131"/>
        <v>9.0359300000000005</v>
      </c>
      <c r="L528" s="96">
        <f>IF(VLOOKUP(A528,$U$12:$AD$125,8)=VLOOKUP(A527,$U$12:$AD$125,8),0,VLOOKUP(A528,U$12:$AD$125,8))</f>
        <v>0</v>
      </c>
      <c r="M528" s="97">
        <f>IF(L528&gt;0,VLOOKUP(L528,T$12:$AC$125,7),0)</f>
        <v>0</v>
      </c>
      <c r="N528" s="92">
        <f t="shared" si="132"/>
        <v>0</v>
      </c>
      <c r="O528" s="92">
        <f t="shared" ca="1" si="133"/>
        <v>9.0359300000000005</v>
      </c>
      <c r="P528" s="98" t="str">
        <f t="shared" si="138"/>
        <v>J=</v>
      </c>
      <c r="Q528" s="99">
        <f t="shared" si="139"/>
        <v>44301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  <c r="FR528" s="19"/>
      <c r="FS528" s="19"/>
      <c r="FT528" s="19"/>
    </row>
    <row r="529" spans="1:176" x14ac:dyDescent="0.2">
      <c r="A529" s="90">
        <f t="shared" si="134"/>
        <v>44068</v>
      </c>
      <c r="B529" s="92">
        <f t="shared" ca="1" si="140"/>
        <v>1009.11016</v>
      </c>
      <c r="C529" s="92">
        <f t="shared" si="135"/>
        <v>1000</v>
      </c>
      <c r="D529" s="93">
        <f ca="1">IF(A529&lt;$B$1,VLOOKUP(A529,[1]DI!$A$4:$B$15000,2,FALSE),0)</f>
        <v>1.9000000000000006E-2</v>
      </c>
      <c r="E529" s="92">
        <f t="shared" ca="1" si="141"/>
        <v>7.4690000000000005E-5</v>
      </c>
      <c r="F529" s="94">
        <f t="shared" si="136"/>
        <v>0.98499999999999999</v>
      </c>
      <c r="G529" s="95">
        <f t="shared" ca="1" si="129"/>
        <v>1.00007356965</v>
      </c>
      <c r="H529" s="92">
        <f ca="1">TRUNC(PRODUCT(G$10:G528),15)</f>
        <v>1.06576452065774</v>
      </c>
      <c r="I529" s="92">
        <f t="shared" ca="1" si="137"/>
        <v>1.0561428899517999</v>
      </c>
      <c r="J529" s="92">
        <f t="shared" ca="1" si="130"/>
        <v>1.0091101600000001</v>
      </c>
      <c r="K529" s="92">
        <f t="shared" ca="1" si="131"/>
        <v>9.1101600000000005</v>
      </c>
      <c r="L529" s="96">
        <f>IF(VLOOKUP(A529,$U$12:$AD$125,8)=VLOOKUP(A528,$U$12:$AD$125,8),0,VLOOKUP(A529,U$12:$AD$125,8))</f>
        <v>0</v>
      </c>
      <c r="M529" s="97">
        <f>IF(L529&gt;0,VLOOKUP(L529,T$12:$AC$125,7),0)</f>
        <v>0</v>
      </c>
      <c r="N529" s="92">
        <f t="shared" si="132"/>
        <v>0</v>
      </c>
      <c r="O529" s="92">
        <f t="shared" ca="1" si="133"/>
        <v>9.1101600000000005</v>
      </c>
      <c r="P529" s="98" t="str">
        <f t="shared" si="138"/>
        <v>J=</v>
      </c>
      <c r="Q529" s="99">
        <f t="shared" si="139"/>
        <v>44301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  <c r="FR529" s="19"/>
      <c r="FS529" s="19"/>
      <c r="FT529" s="19"/>
    </row>
    <row r="530" spans="1:176" x14ac:dyDescent="0.2">
      <c r="A530" s="90">
        <f t="shared" si="134"/>
        <v>44069</v>
      </c>
      <c r="B530" s="92">
        <f t="shared" ca="1" si="140"/>
        <v>1009.1844</v>
      </c>
      <c r="C530" s="92">
        <f t="shared" si="135"/>
        <v>1000</v>
      </c>
      <c r="D530" s="93">
        <f ca="1">IF(A530&lt;$B$1,VLOOKUP(A530,[1]DI!$A$4:$B$15000,2,FALSE),0)</f>
        <v>1.9000000000000006E-2</v>
      </c>
      <c r="E530" s="92">
        <f t="shared" ca="1" si="141"/>
        <v>7.4690000000000005E-5</v>
      </c>
      <c r="F530" s="94">
        <f t="shared" si="136"/>
        <v>0.98499999999999999</v>
      </c>
      <c r="G530" s="95">
        <f t="shared" ca="1" si="129"/>
        <v>1.00007356965</v>
      </c>
      <c r="H530" s="92">
        <f ca="1">TRUNC(PRODUCT(G$10:G529),15)</f>
        <v>1.06584292858051</v>
      </c>
      <c r="I530" s="92">
        <f t="shared" ca="1" si="137"/>
        <v>1.0561428899517999</v>
      </c>
      <c r="J530" s="92">
        <f t="shared" ca="1" si="130"/>
        <v>1.0091844000000001</v>
      </c>
      <c r="K530" s="92">
        <f t="shared" ca="1" si="131"/>
        <v>9.1844000000000001</v>
      </c>
      <c r="L530" s="96">
        <f>IF(VLOOKUP(A530,$U$12:$AD$125,8)=VLOOKUP(A529,$U$12:$AD$125,8),0,VLOOKUP(A530,U$12:$AD$125,8))</f>
        <v>0</v>
      </c>
      <c r="M530" s="97">
        <f>IF(L530&gt;0,VLOOKUP(L530,T$12:$AC$125,7),0)</f>
        <v>0</v>
      </c>
      <c r="N530" s="92">
        <f t="shared" si="132"/>
        <v>0</v>
      </c>
      <c r="O530" s="92">
        <f t="shared" ca="1" si="133"/>
        <v>9.1844000000000001</v>
      </c>
      <c r="P530" s="98" t="str">
        <f t="shared" si="138"/>
        <v>J=</v>
      </c>
      <c r="Q530" s="99">
        <f t="shared" si="139"/>
        <v>44301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  <c r="FQ530" s="19"/>
      <c r="FR530" s="19"/>
      <c r="FS530" s="19"/>
      <c r="FT530" s="19"/>
    </row>
    <row r="531" spans="1:176" x14ac:dyDescent="0.2">
      <c r="A531" s="90">
        <f t="shared" si="134"/>
        <v>44070</v>
      </c>
      <c r="B531" s="92">
        <f t="shared" ca="1" si="140"/>
        <v>1009.25865</v>
      </c>
      <c r="C531" s="92">
        <f t="shared" si="135"/>
        <v>1000</v>
      </c>
      <c r="D531" s="93">
        <f ca="1">IF(A531&lt;$B$1,VLOOKUP(A531,[1]DI!$A$4:$B$15000,2,FALSE),0)</f>
        <v>1.9000000000000006E-2</v>
      </c>
      <c r="E531" s="92">
        <f t="shared" ca="1" si="141"/>
        <v>7.4690000000000005E-5</v>
      </c>
      <c r="F531" s="94">
        <f t="shared" si="136"/>
        <v>0.98499999999999999</v>
      </c>
      <c r="G531" s="95">
        <f t="shared" ca="1" si="129"/>
        <v>1.00007356965</v>
      </c>
      <c r="H531" s="92">
        <f ca="1">TRUNC(PRODUCT(G$10:G530),15)</f>
        <v>1.06592134227172</v>
      </c>
      <c r="I531" s="92">
        <f t="shared" ca="1" si="137"/>
        <v>1.0561428899517999</v>
      </c>
      <c r="J531" s="92">
        <f t="shared" ca="1" si="130"/>
        <v>1.00925865</v>
      </c>
      <c r="K531" s="92">
        <f t="shared" ca="1" si="131"/>
        <v>9.2586499999999994</v>
      </c>
      <c r="L531" s="96">
        <f>IF(VLOOKUP(A531,$U$12:$AD$125,8)=VLOOKUP(A530,$U$12:$AD$125,8),0,VLOOKUP(A531,U$12:$AD$125,8))</f>
        <v>0</v>
      </c>
      <c r="M531" s="97">
        <f>IF(L531&gt;0,VLOOKUP(L531,T$12:$AC$125,7),0)</f>
        <v>0</v>
      </c>
      <c r="N531" s="92">
        <f t="shared" si="132"/>
        <v>0</v>
      </c>
      <c r="O531" s="92">
        <f t="shared" ca="1" si="133"/>
        <v>9.2586499999999994</v>
      </c>
      <c r="P531" s="98" t="str">
        <f t="shared" si="138"/>
        <v>J=</v>
      </c>
      <c r="Q531" s="99">
        <f t="shared" si="139"/>
        <v>44301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  <c r="FQ531" s="19"/>
      <c r="FR531" s="19"/>
      <c r="FS531" s="19"/>
      <c r="FT531" s="19"/>
    </row>
    <row r="532" spans="1:176" x14ac:dyDescent="0.2">
      <c r="A532" s="90">
        <f t="shared" si="134"/>
        <v>44071</v>
      </c>
      <c r="B532" s="92">
        <f t="shared" ca="1" si="140"/>
        <v>1009.33289999</v>
      </c>
      <c r="C532" s="92">
        <f t="shared" si="135"/>
        <v>1000</v>
      </c>
      <c r="D532" s="93">
        <f ca="1">IF(A532&lt;$B$1,VLOOKUP(A532,[1]DI!$A$4:$B$15000,2,FALSE),0)</f>
        <v>1.9000000000000006E-2</v>
      </c>
      <c r="E532" s="92">
        <f t="shared" ca="1" si="141"/>
        <v>7.4690000000000005E-5</v>
      </c>
      <c r="F532" s="94">
        <f t="shared" si="136"/>
        <v>0.98499999999999999</v>
      </c>
      <c r="G532" s="95">
        <f t="shared" ca="1" si="129"/>
        <v>1.00007356965</v>
      </c>
      <c r="H532" s="92">
        <f ca="1">TRUNC(PRODUCT(G$10:G531),15)</f>
        <v>1.0659997617318</v>
      </c>
      <c r="I532" s="92">
        <f t="shared" ca="1" si="137"/>
        <v>1.0561428899517999</v>
      </c>
      <c r="J532" s="92">
        <f t="shared" ca="1" si="130"/>
        <v>1.0093329</v>
      </c>
      <c r="K532" s="92">
        <f t="shared" ca="1" si="131"/>
        <v>9.3328999899999996</v>
      </c>
      <c r="L532" s="96">
        <f>IF(VLOOKUP(A532,$U$12:$AD$125,8)=VLOOKUP(A531,$U$12:$AD$125,8),0,VLOOKUP(A532,U$12:$AD$125,8))</f>
        <v>0</v>
      </c>
      <c r="M532" s="97">
        <f>IF(L532&gt;0,VLOOKUP(L532,T$12:$AC$125,7),0)</f>
        <v>0</v>
      </c>
      <c r="N532" s="92">
        <f t="shared" si="132"/>
        <v>0</v>
      </c>
      <c r="O532" s="92">
        <f t="shared" ca="1" si="133"/>
        <v>9.3328999899999996</v>
      </c>
      <c r="P532" s="98" t="str">
        <f t="shared" si="138"/>
        <v>J=</v>
      </c>
      <c r="Q532" s="99">
        <f t="shared" si="139"/>
        <v>44301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  <c r="FQ532" s="19"/>
      <c r="FR532" s="19"/>
      <c r="FS532" s="19"/>
      <c r="FT532" s="19"/>
    </row>
    <row r="533" spans="1:176" x14ac:dyDescent="0.2">
      <c r="A533" s="90">
        <f t="shared" si="134"/>
        <v>44072</v>
      </c>
      <c r="B533" s="92">
        <f t="shared" ca="1" si="140"/>
        <v>1009.40714999</v>
      </c>
      <c r="C533" s="92">
        <f t="shared" si="135"/>
        <v>1000</v>
      </c>
      <c r="D533" s="93">
        <f ca="1">IF(A533&lt;$B$1,VLOOKUP(A533,[1]DI!$A$4:$B$15000,2,FALSE),0)</f>
        <v>0</v>
      </c>
      <c r="E533" s="92">
        <f t="shared" ca="1" si="141"/>
        <v>0</v>
      </c>
      <c r="F533" s="94">
        <f t="shared" si="136"/>
        <v>0.98499999999999999</v>
      </c>
      <c r="G533" s="95">
        <f t="shared" ca="1" si="129"/>
        <v>1</v>
      </c>
      <c r="H533" s="92">
        <f ca="1">TRUNC(PRODUCT(G$10:G532),15)</f>
        <v>1.06607818696117</v>
      </c>
      <c r="I533" s="92">
        <f t="shared" ca="1" si="137"/>
        <v>1.0561428899517999</v>
      </c>
      <c r="J533" s="92">
        <f t="shared" ca="1" si="130"/>
        <v>1.0094071499999999</v>
      </c>
      <c r="K533" s="92">
        <f t="shared" ca="1" si="131"/>
        <v>9.4071499900000006</v>
      </c>
      <c r="L533" s="96">
        <f>IF(VLOOKUP(A533,$U$12:$AD$125,8)=VLOOKUP(A532,$U$12:$AD$125,8),0,VLOOKUP(A533,U$12:$AD$125,8))</f>
        <v>0</v>
      </c>
      <c r="M533" s="97">
        <f>IF(L533&gt;0,VLOOKUP(L533,T$12:$AC$125,7),0)</f>
        <v>0</v>
      </c>
      <c r="N533" s="92">
        <f t="shared" si="132"/>
        <v>0</v>
      </c>
      <c r="O533" s="92">
        <f t="shared" ca="1" si="133"/>
        <v>9.4071499900000006</v>
      </c>
      <c r="P533" s="98" t="str">
        <f t="shared" si="138"/>
        <v>J=</v>
      </c>
      <c r="Q533" s="99">
        <f t="shared" si="139"/>
        <v>44301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  <c r="FR533" s="19"/>
      <c r="FS533" s="19"/>
      <c r="FT533" s="19"/>
    </row>
    <row r="534" spans="1:176" x14ac:dyDescent="0.2">
      <c r="A534" s="90">
        <f t="shared" si="134"/>
        <v>44073</v>
      </c>
      <c r="B534" s="92">
        <f t="shared" ca="1" si="140"/>
        <v>1009.40714999</v>
      </c>
      <c r="C534" s="92">
        <f t="shared" si="135"/>
        <v>1000</v>
      </c>
      <c r="D534" s="93">
        <f ca="1">IF(A534&lt;$B$1,VLOOKUP(A534,[1]DI!$A$4:$B$15000,2,FALSE),0)</f>
        <v>0</v>
      </c>
      <c r="E534" s="92">
        <f t="shared" ca="1" si="141"/>
        <v>0</v>
      </c>
      <c r="F534" s="94">
        <f t="shared" si="136"/>
        <v>0.98499999999999999</v>
      </c>
      <c r="G534" s="95">
        <f t="shared" ca="1" si="129"/>
        <v>1</v>
      </c>
      <c r="H534" s="92">
        <f ca="1">TRUNC(PRODUCT(G$10:G533),15)</f>
        <v>1.06607818696117</v>
      </c>
      <c r="I534" s="92">
        <f t="shared" ca="1" si="137"/>
        <v>1.0561428899517999</v>
      </c>
      <c r="J534" s="92">
        <f t="shared" ca="1" si="130"/>
        <v>1.0094071499999999</v>
      </c>
      <c r="K534" s="92">
        <f t="shared" ca="1" si="131"/>
        <v>9.4071499900000006</v>
      </c>
      <c r="L534" s="96">
        <f>IF(VLOOKUP(A534,$U$12:$AD$125,8)=VLOOKUP(A533,$U$12:$AD$125,8),0,VLOOKUP(A534,U$12:$AD$125,8))</f>
        <v>0</v>
      </c>
      <c r="M534" s="97">
        <f>IF(L534&gt;0,VLOOKUP(L534,T$12:$AC$125,7),0)</f>
        <v>0</v>
      </c>
      <c r="N534" s="92">
        <f t="shared" si="132"/>
        <v>0</v>
      </c>
      <c r="O534" s="92">
        <f t="shared" ca="1" si="133"/>
        <v>9.4071499900000006</v>
      </c>
      <c r="P534" s="98" t="str">
        <f t="shared" si="138"/>
        <v>J=</v>
      </c>
      <c r="Q534" s="99">
        <f t="shared" si="139"/>
        <v>44301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  <c r="FQ534" s="19"/>
      <c r="FR534" s="19"/>
      <c r="FS534" s="19"/>
      <c r="FT534" s="19"/>
    </row>
    <row r="535" spans="1:176" x14ac:dyDescent="0.2">
      <c r="A535" s="90">
        <f t="shared" si="134"/>
        <v>44074</v>
      </c>
      <c r="B535" s="92">
        <f t="shared" ca="1" si="140"/>
        <v>1009.40714999</v>
      </c>
      <c r="C535" s="92">
        <f t="shared" si="135"/>
        <v>1000</v>
      </c>
      <c r="D535" s="93">
        <f ca="1">IF(A535&lt;$B$1,VLOOKUP(A535,[1]DI!$A$4:$B$15000,2,FALSE),0)</f>
        <v>1.9000000000000006E-2</v>
      </c>
      <c r="E535" s="92">
        <f t="shared" ca="1" si="141"/>
        <v>7.4690000000000005E-5</v>
      </c>
      <c r="F535" s="94">
        <f t="shared" si="136"/>
        <v>0.98499999999999999</v>
      </c>
      <c r="G535" s="95">
        <f t="shared" ca="1" si="129"/>
        <v>1.00007356965</v>
      </c>
      <c r="H535" s="92">
        <f ca="1">TRUNC(PRODUCT(G$10:G534),15)</f>
        <v>1.06607818696117</v>
      </c>
      <c r="I535" s="92">
        <f t="shared" ca="1" si="137"/>
        <v>1.0561428899517999</v>
      </c>
      <c r="J535" s="92">
        <f t="shared" ca="1" si="130"/>
        <v>1.0094071499999999</v>
      </c>
      <c r="K535" s="92">
        <f t="shared" ca="1" si="131"/>
        <v>9.4071499900000006</v>
      </c>
      <c r="L535" s="96">
        <f>IF(VLOOKUP(A535,$U$12:$AD$125,8)=VLOOKUP(A534,$U$12:$AD$125,8),0,VLOOKUP(A535,U$12:$AD$125,8))</f>
        <v>0</v>
      </c>
      <c r="M535" s="97">
        <f>IF(L535&gt;0,VLOOKUP(L535,T$12:$AC$125,7),0)</f>
        <v>0</v>
      </c>
      <c r="N535" s="92">
        <f t="shared" si="132"/>
        <v>0</v>
      </c>
      <c r="O535" s="92">
        <f t="shared" ca="1" si="133"/>
        <v>9.4071499900000006</v>
      </c>
      <c r="P535" s="98" t="str">
        <f t="shared" si="138"/>
        <v>J=</v>
      </c>
      <c r="Q535" s="99">
        <f t="shared" si="139"/>
        <v>44301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  <c r="FQ535" s="19"/>
      <c r="FR535" s="19"/>
      <c r="FS535" s="19"/>
      <c r="FT535" s="19"/>
    </row>
    <row r="536" spans="1:176" x14ac:dyDescent="0.2">
      <c r="A536" s="90">
        <f t="shared" si="134"/>
        <v>44075</v>
      </c>
      <c r="B536" s="92">
        <f t="shared" ca="1" si="140"/>
        <v>1009.48141</v>
      </c>
      <c r="C536" s="92">
        <f t="shared" si="135"/>
        <v>1000</v>
      </c>
      <c r="D536" s="93">
        <f ca="1">IF(A536&lt;$B$1,VLOOKUP(A536,[1]DI!$A$4:$B$15000,2,FALSE),0)</f>
        <v>1.9000000000000006E-2</v>
      </c>
      <c r="E536" s="92">
        <f t="shared" ca="1" si="141"/>
        <v>7.4690000000000005E-5</v>
      </c>
      <c r="F536" s="94">
        <f t="shared" si="136"/>
        <v>0.98499999999999999</v>
      </c>
      <c r="G536" s="95">
        <f t="shared" ca="1" si="129"/>
        <v>1.00007356965</v>
      </c>
      <c r="H536" s="92">
        <f ca="1">TRUNC(PRODUCT(G$10:G535),15)</f>
        <v>1.06615661796026</v>
      </c>
      <c r="I536" s="92">
        <f t="shared" ca="1" si="137"/>
        <v>1.0561428899517999</v>
      </c>
      <c r="J536" s="92">
        <f t="shared" ca="1" si="130"/>
        <v>1.00948141</v>
      </c>
      <c r="K536" s="92">
        <f t="shared" ca="1" si="131"/>
        <v>9.4814100000000003</v>
      </c>
      <c r="L536" s="96">
        <f>IF(VLOOKUP(A536,$U$12:$AD$125,8)=VLOOKUP(A535,$U$12:$AD$125,8),0,VLOOKUP(A536,U$12:$AD$125,8))</f>
        <v>0</v>
      </c>
      <c r="M536" s="97">
        <f>IF(L536&gt;0,VLOOKUP(L536,T$12:$AC$125,7),0)</f>
        <v>0</v>
      </c>
      <c r="N536" s="92">
        <f t="shared" si="132"/>
        <v>0</v>
      </c>
      <c r="O536" s="92">
        <f t="shared" ca="1" si="133"/>
        <v>9.4814100000000003</v>
      </c>
      <c r="P536" s="98" t="str">
        <f t="shared" si="138"/>
        <v>J=</v>
      </c>
      <c r="Q536" s="99">
        <f t="shared" si="139"/>
        <v>44301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  <c r="FQ536" s="19"/>
      <c r="FR536" s="19"/>
      <c r="FS536" s="19"/>
      <c r="FT536" s="19"/>
    </row>
    <row r="537" spans="1:176" x14ac:dyDescent="0.2">
      <c r="A537" s="90">
        <f t="shared" si="134"/>
        <v>44076</v>
      </c>
      <c r="B537" s="92">
        <f t="shared" ca="1" si="140"/>
        <v>1009.5556800000001</v>
      </c>
      <c r="C537" s="92">
        <f t="shared" si="135"/>
        <v>1000</v>
      </c>
      <c r="D537" s="93">
        <f ca="1">IF(A537&lt;$B$1,VLOOKUP(A537,[1]DI!$A$4:$B$15000,2,FALSE),0)</f>
        <v>1.9000000000000006E-2</v>
      </c>
      <c r="E537" s="92">
        <f t="shared" ca="1" si="141"/>
        <v>7.4690000000000005E-5</v>
      </c>
      <c r="F537" s="94">
        <f t="shared" si="136"/>
        <v>0.98499999999999999</v>
      </c>
      <c r="G537" s="95">
        <f t="shared" ca="1" si="129"/>
        <v>1.00007356965</v>
      </c>
      <c r="H537" s="92">
        <f ca="1">TRUNC(PRODUCT(G$10:G536),15)</f>
        <v>1.0662350547294901</v>
      </c>
      <c r="I537" s="92">
        <f t="shared" ca="1" si="137"/>
        <v>1.0561428899517999</v>
      </c>
      <c r="J537" s="92">
        <f t="shared" ca="1" si="130"/>
        <v>1.0095556800000001</v>
      </c>
      <c r="K537" s="92">
        <f t="shared" ca="1" si="131"/>
        <v>9.5556800000000006</v>
      </c>
      <c r="L537" s="96">
        <f>IF(VLOOKUP(A537,$U$12:$AD$125,8)=VLOOKUP(A536,$U$12:$AD$125,8),0,VLOOKUP(A537,U$12:$AD$125,8))</f>
        <v>0</v>
      </c>
      <c r="M537" s="97">
        <f>IF(L537&gt;0,VLOOKUP(L537,T$12:$AC$125,7),0)</f>
        <v>0</v>
      </c>
      <c r="N537" s="92">
        <f t="shared" si="132"/>
        <v>0</v>
      </c>
      <c r="O537" s="92">
        <f t="shared" ca="1" si="133"/>
        <v>9.5556800000000006</v>
      </c>
      <c r="P537" s="98" t="str">
        <f t="shared" si="138"/>
        <v>J=</v>
      </c>
      <c r="Q537" s="99">
        <f t="shared" si="139"/>
        <v>44301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  <c r="FQ537" s="19"/>
      <c r="FR537" s="19"/>
      <c r="FS537" s="19"/>
      <c r="FT537" s="19"/>
    </row>
    <row r="538" spans="1:176" x14ac:dyDescent="0.2">
      <c r="A538" s="90">
        <f t="shared" si="134"/>
        <v>44077</v>
      </c>
      <c r="B538" s="92">
        <f t="shared" ca="1" si="140"/>
        <v>1009.62995</v>
      </c>
      <c r="C538" s="92">
        <f t="shared" si="135"/>
        <v>1000</v>
      </c>
      <c r="D538" s="93">
        <f ca="1">IF(A538&lt;$B$1,VLOOKUP(A538,[1]DI!$A$4:$B$15000,2,FALSE),0)</f>
        <v>1.9000000000000006E-2</v>
      </c>
      <c r="E538" s="92">
        <f t="shared" ca="1" si="141"/>
        <v>7.4690000000000005E-5</v>
      </c>
      <c r="F538" s="94">
        <f t="shared" si="136"/>
        <v>0.98499999999999999</v>
      </c>
      <c r="G538" s="95">
        <f t="shared" ca="1" si="129"/>
        <v>1.00007356965</v>
      </c>
      <c r="H538" s="92">
        <f ca="1">TRUNC(PRODUCT(G$10:G537),15)</f>
        <v>1.06631349726928</v>
      </c>
      <c r="I538" s="92">
        <f t="shared" ca="1" si="137"/>
        <v>1.0561428899517999</v>
      </c>
      <c r="J538" s="92">
        <f t="shared" ca="1" si="130"/>
        <v>1.0096299500000001</v>
      </c>
      <c r="K538" s="92">
        <f t="shared" ca="1" si="131"/>
        <v>9.6299499999999991</v>
      </c>
      <c r="L538" s="96">
        <f>IF(VLOOKUP(A538,$U$12:$AD$125,8)=VLOOKUP(A537,$U$12:$AD$125,8),0,VLOOKUP(A538,U$12:$AD$125,8))</f>
        <v>0</v>
      </c>
      <c r="M538" s="97">
        <f>IF(L538&gt;0,VLOOKUP(L538,T$12:$AC$125,7),0)</f>
        <v>0</v>
      </c>
      <c r="N538" s="92">
        <f t="shared" si="132"/>
        <v>0</v>
      </c>
      <c r="O538" s="92">
        <f t="shared" ca="1" si="133"/>
        <v>9.6299499999999991</v>
      </c>
      <c r="P538" s="98" t="str">
        <f t="shared" si="138"/>
        <v>J=</v>
      </c>
      <c r="Q538" s="99">
        <f t="shared" si="139"/>
        <v>44301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  <c r="FR538" s="19"/>
      <c r="FS538" s="19"/>
      <c r="FT538" s="19"/>
    </row>
    <row r="539" spans="1:176" x14ac:dyDescent="0.2">
      <c r="A539" s="90">
        <f t="shared" si="134"/>
        <v>44078</v>
      </c>
      <c r="B539" s="92">
        <f t="shared" ca="1" si="140"/>
        <v>1009.7042300000001</v>
      </c>
      <c r="C539" s="92">
        <f t="shared" si="135"/>
        <v>1000</v>
      </c>
      <c r="D539" s="93">
        <f ca="1">IF(A539&lt;$B$1,VLOOKUP(A539,[1]DI!$A$4:$B$15000,2,FALSE),0)</f>
        <v>1.9000000000000006E-2</v>
      </c>
      <c r="E539" s="92">
        <f t="shared" ca="1" si="141"/>
        <v>7.4690000000000005E-5</v>
      </c>
      <c r="F539" s="94">
        <f t="shared" si="136"/>
        <v>0.98499999999999999</v>
      </c>
      <c r="G539" s="95">
        <f t="shared" ca="1" si="129"/>
        <v>1.00007356965</v>
      </c>
      <c r="H539" s="92">
        <f ca="1">TRUNC(PRODUCT(G$10:G538),15)</f>
        <v>1.0663919455800599</v>
      </c>
      <c r="I539" s="92">
        <f t="shared" ca="1" si="137"/>
        <v>1.0561428899517999</v>
      </c>
      <c r="J539" s="92">
        <f t="shared" ca="1" si="130"/>
        <v>1.0097042300000001</v>
      </c>
      <c r="K539" s="92">
        <f t="shared" ca="1" si="131"/>
        <v>9.7042300000000008</v>
      </c>
      <c r="L539" s="96">
        <f>IF(VLOOKUP(A539,$U$12:$AD$125,8)=VLOOKUP(A538,$U$12:$AD$125,8),0,VLOOKUP(A539,U$12:$AD$125,8))</f>
        <v>0</v>
      </c>
      <c r="M539" s="97">
        <f>IF(L539&gt;0,VLOOKUP(L539,T$12:$AC$125,7),0)</f>
        <v>0</v>
      </c>
      <c r="N539" s="92">
        <f t="shared" si="132"/>
        <v>0</v>
      </c>
      <c r="O539" s="92">
        <f t="shared" ca="1" si="133"/>
        <v>9.7042300000000008</v>
      </c>
      <c r="P539" s="98" t="str">
        <f t="shared" si="138"/>
        <v>J=</v>
      </c>
      <c r="Q539" s="99">
        <f t="shared" si="139"/>
        <v>44301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  <c r="FQ539" s="19"/>
      <c r="FR539" s="19"/>
      <c r="FS539" s="19"/>
      <c r="FT539" s="19"/>
    </row>
    <row r="540" spans="1:176" x14ac:dyDescent="0.2">
      <c r="A540" s="90">
        <f t="shared" si="134"/>
        <v>44079</v>
      </c>
      <c r="B540" s="92">
        <f t="shared" ca="1" si="140"/>
        <v>1009.77852</v>
      </c>
      <c r="C540" s="92">
        <f t="shared" si="135"/>
        <v>1000</v>
      </c>
      <c r="D540" s="93">
        <f ca="1">IF(A540&lt;$B$1,VLOOKUP(A540,[1]DI!$A$4:$B$15000,2,FALSE),0)</f>
        <v>0</v>
      </c>
      <c r="E540" s="92">
        <f t="shared" ca="1" si="141"/>
        <v>0</v>
      </c>
      <c r="F540" s="94">
        <f t="shared" si="136"/>
        <v>0.98499999999999999</v>
      </c>
      <c r="G540" s="95">
        <f t="shared" ca="1" si="129"/>
        <v>1</v>
      </c>
      <c r="H540" s="92">
        <f ca="1">TRUNC(PRODUCT(G$10:G539),15)</f>
        <v>1.06647039966226</v>
      </c>
      <c r="I540" s="92">
        <f t="shared" ca="1" si="137"/>
        <v>1.0561428899517999</v>
      </c>
      <c r="J540" s="92">
        <f t="shared" ca="1" si="130"/>
        <v>1.00977852</v>
      </c>
      <c r="K540" s="92">
        <f t="shared" ca="1" si="131"/>
        <v>9.7785200000000003</v>
      </c>
      <c r="L540" s="96">
        <f>IF(VLOOKUP(A540,$U$12:$AD$125,8)=VLOOKUP(A539,$U$12:$AD$125,8),0,VLOOKUP(A540,U$12:$AD$125,8))</f>
        <v>0</v>
      </c>
      <c r="M540" s="97">
        <f>IF(L540&gt;0,VLOOKUP(L540,T$12:$AC$125,7),0)</f>
        <v>0</v>
      </c>
      <c r="N540" s="92">
        <f t="shared" si="132"/>
        <v>0</v>
      </c>
      <c r="O540" s="92">
        <f t="shared" ca="1" si="133"/>
        <v>9.7785200000000003</v>
      </c>
      <c r="P540" s="98" t="str">
        <f t="shared" si="138"/>
        <v>J=</v>
      </c>
      <c r="Q540" s="99">
        <f t="shared" si="139"/>
        <v>44301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  <c r="FR540" s="19"/>
      <c r="FS540" s="19"/>
      <c r="FT540" s="19"/>
    </row>
    <row r="541" spans="1:176" x14ac:dyDescent="0.2">
      <c r="A541" s="90">
        <f t="shared" si="134"/>
        <v>44080</v>
      </c>
      <c r="B541" s="92">
        <f t="shared" ca="1" si="140"/>
        <v>1009.77852</v>
      </c>
      <c r="C541" s="92">
        <f t="shared" si="135"/>
        <v>1000</v>
      </c>
      <c r="D541" s="93">
        <f ca="1">IF(A541&lt;$B$1,VLOOKUP(A541,[1]DI!$A$4:$B$15000,2,FALSE),0)</f>
        <v>0</v>
      </c>
      <c r="E541" s="92">
        <f t="shared" ca="1" si="141"/>
        <v>0</v>
      </c>
      <c r="F541" s="94">
        <f t="shared" si="136"/>
        <v>0.98499999999999999</v>
      </c>
      <c r="G541" s="95">
        <f t="shared" ca="1" si="129"/>
        <v>1</v>
      </c>
      <c r="H541" s="92">
        <f ca="1">TRUNC(PRODUCT(G$10:G540),15)</f>
        <v>1.06647039966226</v>
      </c>
      <c r="I541" s="92">
        <f t="shared" ca="1" si="137"/>
        <v>1.0561428899517999</v>
      </c>
      <c r="J541" s="92">
        <f t="shared" ca="1" si="130"/>
        <v>1.00977852</v>
      </c>
      <c r="K541" s="92">
        <f t="shared" ca="1" si="131"/>
        <v>9.7785200000000003</v>
      </c>
      <c r="L541" s="96">
        <f>IF(VLOOKUP(A541,$U$12:$AD$125,8)=VLOOKUP(A540,$U$12:$AD$125,8),0,VLOOKUP(A541,U$12:$AD$125,8))</f>
        <v>0</v>
      </c>
      <c r="M541" s="97">
        <f>IF(L541&gt;0,VLOOKUP(L541,T$12:$AC$125,7),0)</f>
        <v>0</v>
      </c>
      <c r="N541" s="92">
        <f t="shared" si="132"/>
        <v>0</v>
      </c>
      <c r="O541" s="92">
        <f t="shared" ca="1" si="133"/>
        <v>9.7785200000000003</v>
      </c>
      <c r="P541" s="98" t="str">
        <f t="shared" si="138"/>
        <v>J=</v>
      </c>
      <c r="Q541" s="99">
        <f t="shared" si="139"/>
        <v>44301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</row>
    <row r="542" spans="1:176" x14ac:dyDescent="0.2">
      <c r="A542" s="90">
        <f t="shared" si="134"/>
        <v>44081</v>
      </c>
      <c r="B542" s="92">
        <f t="shared" ca="1" si="140"/>
        <v>1009.77852</v>
      </c>
      <c r="C542" s="92">
        <f t="shared" si="135"/>
        <v>1000</v>
      </c>
      <c r="D542" s="93">
        <f ca="1">IF(A542&lt;$B$1,VLOOKUP(A542,[1]DI!$A$4:$B$15000,2,FALSE),0)</f>
        <v>0</v>
      </c>
      <c r="E542" s="92">
        <f t="shared" ca="1" si="141"/>
        <v>0</v>
      </c>
      <c r="F542" s="94">
        <f t="shared" si="136"/>
        <v>0.98499999999999999</v>
      </c>
      <c r="G542" s="95">
        <f t="shared" ca="1" si="129"/>
        <v>1</v>
      </c>
      <c r="H542" s="92">
        <f ca="1">TRUNC(PRODUCT(G$10:G541),15)</f>
        <v>1.06647039966226</v>
      </c>
      <c r="I542" s="92">
        <f t="shared" ca="1" si="137"/>
        <v>1.0561428899517999</v>
      </c>
      <c r="J542" s="92">
        <f t="shared" ca="1" si="130"/>
        <v>1.00977852</v>
      </c>
      <c r="K542" s="92">
        <f t="shared" ca="1" si="131"/>
        <v>9.7785200000000003</v>
      </c>
      <c r="L542" s="96">
        <f>IF(VLOOKUP(A542,$U$12:$AD$125,8)=VLOOKUP(A541,$U$12:$AD$125,8),0,VLOOKUP(A542,U$12:$AD$125,8))</f>
        <v>0</v>
      </c>
      <c r="M542" s="97">
        <f>IF(L542&gt;0,VLOOKUP(L542,T$12:$AC$125,7),0)</f>
        <v>0</v>
      </c>
      <c r="N542" s="92">
        <f t="shared" si="132"/>
        <v>0</v>
      </c>
      <c r="O542" s="92">
        <f t="shared" ca="1" si="133"/>
        <v>9.7785200000000003</v>
      </c>
      <c r="P542" s="98" t="str">
        <f t="shared" si="138"/>
        <v>J=</v>
      </c>
      <c r="Q542" s="99">
        <f t="shared" si="139"/>
        <v>44301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</row>
    <row r="543" spans="1:176" x14ac:dyDescent="0.2">
      <c r="A543" s="90">
        <f t="shared" si="134"/>
        <v>44082</v>
      </c>
      <c r="B543" s="92">
        <f t="shared" ca="1" si="140"/>
        <v>1009.77852</v>
      </c>
      <c r="C543" s="92">
        <f t="shared" si="135"/>
        <v>1000</v>
      </c>
      <c r="D543" s="93">
        <f ca="1">IF(A543&lt;$B$1,VLOOKUP(A543,[1]DI!$A$4:$B$15000,2,FALSE),0)</f>
        <v>1.9000000000000006E-2</v>
      </c>
      <c r="E543" s="92">
        <f t="shared" ca="1" si="141"/>
        <v>7.4690000000000005E-5</v>
      </c>
      <c r="F543" s="94">
        <f t="shared" si="136"/>
        <v>0.98499999999999999</v>
      </c>
      <c r="G543" s="95">
        <f t="shared" ca="1" si="129"/>
        <v>1.00007356965</v>
      </c>
      <c r="H543" s="92">
        <f ca="1">TRUNC(PRODUCT(G$10:G542),15)</f>
        <v>1.06647039966226</v>
      </c>
      <c r="I543" s="92">
        <f t="shared" ca="1" si="137"/>
        <v>1.0561428899517999</v>
      </c>
      <c r="J543" s="92">
        <f t="shared" ca="1" si="130"/>
        <v>1.00977852</v>
      </c>
      <c r="K543" s="92">
        <f t="shared" ca="1" si="131"/>
        <v>9.7785200000000003</v>
      </c>
      <c r="L543" s="96">
        <f>IF(VLOOKUP(A543,$U$12:$AD$125,8)=VLOOKUP(A542,$U$12:$AD$125,8),0,VLOOKUP(A543,U$12:$AD$125,8))</f>
        <v>0</v>
      </c>
      <c r="M543" s="97">
        <f>IF(L543&gt;0,VLOOKUP(L543,T$12:$AC$125,7),0)</f>
        <v>0</v>
      </c>
      <c r="N543" s="92">
        <f t="shared" si="132"/>
        <v>0</v>
      </c>
      <c r="O543" s="92">
        <f t="shared" ca="1" si="133"/>
        <v>9.7785200000000003</v>
      </c>
      <c r="P543" s="98" t="str">
        <f t="shared" si="138"/>
        <v>J=</v>
      </c>
      <c r="Q543" s="99">
        <f t="shared" si="139"/>
        <v>44301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</row>
    <row r="544" spans="1:176" x14ac:dyDescent="0.2">
      <c r="A544" s="90">
        <f t="shared" si="134"/>
        <v>44083</v>
      </c>
      <c r="B544" s="92">
        <f t="shared" ca="1" si="140"/>
        <v>1009.85279999</v>
      </c>
      <c r="C544" s="92">
        <f t="shared" si="135"/>
        <v>1000</v>
      </c>
      <c r="D544" s="93">
        <f ca="1">IF(A544&lt;$B$1,VLOOKUP(A544,[1]DI!$A$4:$B$15000,2,FALSE),0)</f>
        <v>1.9000000000000006E-2</v>
      </c>
      <c r="E544" s="92">
        <f t="shared" ca="1" si="141"/>
        <v>7.4690000000000005E-5</v>
      </c>
      <c r="F544" s="94">
        <f t="shared" si="136"/>
        <v>0.98499999999999999</v>
      </c>
      <c r="G544" s="95">
        <f t="shared" ca="1" si="129"/>
        <v>1.00007356965</v>
      </c>
      <c r="H544" s="92">
        <f ca="1">TRUNC(PRODUCT(G$10:G543),15)</f>
        <v>1.0665488595163</v>
      </c>
      <c r="I544" s="92">
        <f t="shared" ca="1" si="137"/>
        <v>1.0561428899517999</v>
      </c>
      <c r="J544" s="92">
        <f t="shared" ca="1" si="130"/>
        <v>1.0098528</v>
      </c>
      <c r="K544" s="92">
        <f t="shared" ca="1" si="131"/>
        <v>9.8527999899999994</v>
      </c>
      <c r="L544" s="96">
        <f>IF(VLOOKUP(A544,$U$12:$AD$125,8)=VLOOKUP(A543,$U$12:$AD$125,8),0,VLOOKUP(A544,U$12:$AD$125,8))</f>
        <v>0</v>
      </c>
      <c r="M544" s="97">
        <f>IF(L544&gt;0,VLOOKUP(L544,T$12:$AC$125,7),0)</f>
        <v>0</v>
      </c>
      <c r="N544" s="92">
        <f t="shared" si="132"/>
        <v>0</v>
      </c>
      <c r="O544" s="92">
        <f t="shared" ca="1" si="133"/>
        <v>9.8527999899999994</v>
      </c>
      <c r="P544" s="98" t="str">
        <f t="shared" si="138"/>
        <v>J=</v>
      </c>
      <c r="Q544" s="99">
        <f t="shared" si="139"/>
        <v>44301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</row>
    <row r="545" spans="1:179" x14ac:dyDescent="0.2">
      <c r="A545" s="90">
        <f t="shared" si="134"/>
        <v>44084</v>
      </c>
      <c r="B545" s="92">
        <f t="shared" ca="1" si="140"/>
        <v>1009.9271</v>
      </c>
      <c r="C545" s="92">
        <f t="shared" si="135"/>
        <v>1000</v>
      </c>
      <c r="D545" s="93">
        <f ca="1">IF(A545&lt;$B$1,VLOOKUP(A545,[1]DI!$A$4:$B$15000,2,FALSE),0)</f>
        <v>1.9000000000000006E-2</v>
      </c>
      <c r="E545" s="92">
        <f t="shared" ca="1" si="141"/>
        <v>7.4690000000000005E-5</v>
      </c>
      <c r="F545" s="94">
        <f t="shared" si="136"/>
        <v>0.98499999999999999</v>
      </c>
      <c r="G545" s="95">
        <f t="shared" ca="1" si="129"/>
        <v>1.00007356965</v>
      </c>
      <c r="H545" s="92">
        <f ca="1">TRUNC(PRODUCT(G$10:G544),15)</f>
        <v>1.0666273251425999</v>
      </c>
      <c r="I545" s="92">
        <f t="shared" ca="1" si="137"/>
        <v>1.0561428899517999</v>
      </c>
      <c r="J545" s="92">
        <f t="shared" ca="1" si="130"/>
        <v>1.0099271000000001</v>
      </c>
      <c r="K545" s="92">
        <f t="shared" ca="1" si="131"/>
        <v>9.9270999999999994</v>
      </c>
      <c r="L545" s="96">
        <f>IF(VLOOKUP(A545,$U$12:$AD$125,8)=VLOOKUP(A544,$U$12:$AD$125,8),0,VLOOKUP(A545,U$12:$AD$125,8))</f>
        <v>0</v>
      </c>
      <c r="M545" s="97">
        <f>IF(L545&gt;0,VLOOKUP(L545,T$12:$AC$125,7),0)</f>
        <v>0</v>
      </c>
      <c r="N545" s="92">
        <f t="shared" si="132"/>
        <v>0</v>
      </c>
      <c r="O545" s="92">
        <f t="shared" ca="1" si="133"/>
        <v>9.9270999999999994</v>
      </c>
      <c r="P545" s="98" t="str">
        <f t="shared" si="138"/>
        <v>J=</v>
      </c>
      <c r="Q545" s="99">
        <f t="shared" si="139"/>
        <v>44301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</row>
    <row r="546" spans="1:179" x14ac:dyDescent="0.2">
      <c r="A546" s="90">
        <f t="shared" si="134"/>
        <v>44085</v>
      </c>
      <c r="B546" s="92">
        <f t="shared" ca="1" si="140"/>
        <v>1010.00139999</v>
      </c>
      <c r="C546" s="92">
        <f t="shared" si="135"/>
        <v>1000</v>
      </c>
      <c r="D546" s="93">
        <f ca="1">IF(A546&lt;$B$1,VLOOKUP(A546,[1]DI!$A$4:$B$15000,2,FALSE),0)</f>
        <v>1.9000000000000006E-2</v>
      </c>
      <c r="E546" s="92">
        <f t="shared" ca="1" si="141"/>
        <v>7.4690000000000005E-5</v>
      </c>
      <c r="F546" s="94">
        <f t="shared" si="136"/>
        <v>0.98499999999999999</v>
      </c>
      <c r="G546" s="95">
        <f t="shared" ca="1" si="129"/>
        <v>1.00007356965</v>
      </c>
      <c r="H546" s="92">
        <f ca="1">TRUNC(PRODUCT(G$10:G545),15)</f>
        <v>1.0667057965416</v>
      </c>
      <c r="I546" s="92">
        <f t="shared" ca="1" si="137"/>
        <v>1.0561428899517999</v>
      </c>
      <c r="J546" s="92">
        <f t="shared" ca="1" si="130"/>
        <v>1.0100013999999999</v>
      </c>
      <c r="K546" s="92">
        <f t="shared" ca="1" si="131"/>
        <v>10.001399989999999</v>
      </c>
      <c r="L546" s="96">
        <f>IF(VLOOKUP(A546,$U$12:$AD$125,8)=VLOOKUP(A545,$U$12:$AD$125,8),0,VLOOKUP(A546,U$12:$AD$125,8))</f>
        <v>0</v>
      </c>
      <c r="M546" s="97">
        <f>IF(L546&gt;0,VLOOKUP(L546,T$12:$AC$125,7),0)</f>
        <v>0</v>
      </c>
      <c r="N546" s="92">
        <f t="shared" si="132"/>
        <v>0</v>
      </c>
      <c r="O546" s="92">
        <f t="shared" ca="1" si="133"/>
        <v>10.001399989999999</v>
      </c>
      <c r="P546" s="98" t="str">
        <f t="shared" si="138"/>
        <v>J=</v>
      </c>
      <c r="Q546" s="99">
        <f t="shared" si="139"/>
        <v>44301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</row>
    <row r="547" spans="1:179" x14ac:dyDescent="0.2">
      <c r="A547" s="90">
        <f t="shared" si="134"/>
        <v>44086</v>
      </c>
      <c r="B547" s="92">
        <f t="shared" ca="1" si="140"/>
        <v>1010.0757</v>
      </c>
      <c r="C547" s="92">
        <f t="shared" si="135"/>
        <v>1000</v>
      </c>
      <c r="D547" s="93">
        <f ca="1">IF(A547&lt;$B$1,VLOOKUP(A547,[1]DI!$A$4:$B$15000,2,FALSE),0)</f>
        <v>0</v>
      </c>
      <c r="E547" s="92">
        <f t="shared" ca="1" si="141"/>
        <v>0</v>
      </c>
      <c r="F547" s="94">
        <f t="shared" si="136"/>
        <v>0.98499999999999999</v>
      </c>
      <c r="G547" s="95">
        <f t="shared" ca="1" si="129"/>
        <v>1</v>
      </c>
      <c r="H547" s="92">
        <f ca="1">TRUNC(PRODUCT(G$10:G546),15)</f>
        <v>1.0667842737137001</v>
      </c>
      <c r="I547" s="92">
        <f t="shared" ca="1" si="137"/>
        <v>1.0561428899517999</v>
      </c>
      <c r="J547" s="92">
        <f t="shared" ca="1" si="130"/>
        <v>1.0100757</v>
      </c>
      <c r="K547" s="92">
        <f t="shared" ca="1" si="131"/>
        <v>10.075699999999999</v>
      </c>
      <c r="L547" s="96">
        <f>IF(VLOOKUP(A547,$U$12:$AD$125,8)=VLOOKUP(A546,$U$12:$AD$125,8),0,VLOOKUP(A547,U$12:$AD$125,8))</f>
        <v>0</v>
      </c>
      <c r="M547" s="97">
        <f>IF(L547&gt;0,VLOOKUP(L547,T$12:$AC$125,7),0)</f>
        <v>0</v>
      </c>
      <c r="N547" s="92">
        <f t="shared" si="132"/>
        <v>0</v>
      </c>
      <c r="O547" s="92">
        <f t="shared" ca="1" si="133"/>
        <v>10.075699999999999</v>
      </c>
      <c r="P547" s="98" t="str">
        <f t="shared" si="138"/>
        <v>J=</v>
      </c>
      <c r="Q547" s="99">
        <f t="shared" si="139"/>
        <v>44301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</row>
    <row r="548" spans="1:179" x14ac:dyDescent="0.2">
      <c r="A548" s="90">
        <f t="shared" si="134"/>
        <v>44087</v>
      </c>
      <c r="B548" s="92">
        <f t="shared" ca="1" si="140"/>
        <v>1010.0757</v>
      </c>
      <c r="C548" s="92">
        <f t="shared" si="135"/>
        <v>1000</v>
      </c>
      <c r="D548" s="93">
        <f ca="1">IF(A548&lt;$B$1,VLOOKUP(A548,[1]DI!$A$4:$B$15000,2,FALSE),0)</f>
        <v>0</v>
      </c>
      <c r="E548" s="92">
        <f t="shared" ca="1" si="141"/>
        <v>0</v>
      </c>
      <c r="F548" s="94">
        <f t="shared" si="136"/>
        <v>0.98499999999999999</v>
      </c>
      <c r="G548" s="95">
        <f t="shared" ca="1" si="129"/>
        <v>1</v>
      </c>
      <c r="H548" s="92">
        <f ca="1">TRUNC(PRODUCT(G$10:G547),15)</f>
        <v>1.0667842737137001</v>
      </c>
      <c r="I548" s="92">
        <f t="shared" ca="1" si="137"/>
        <v>1.0561428899517999</v>
      </c>
      <c r="J548" s="92">
        <f t="shared" ca="1" si="130"/>
        <v>1.0100757</v>
      </c>
      <c r="K548" s="92">
        <f t="shared" ca="1" si="131"/>
        <v>10.075699999999999</v>
      </c>
      <c r="L548" s="96">
        <f>IF(VLOOKUP(A548,$U$12:$AD$125,8)=VLOOKUP(A547,$U$12:$AD$125,8),0,VLOOKUP(A548,U$12:$AD$125,8))</f>
        <v>0</v>
      </c>
      <c r="M548" s="97">
        <f>IF(L548&gt;0,VLOOKUP(L548,T$12:$AC$125,7),0)</f>
        <v>0</v>
      </c>
      <c r="N548" s="92">
        <f t="shared" si="132"/>
        <v>0</v>
      </c>
      <c r="O548" s="92">
        <f t="shared" ca="1" si="133"/>
        <v>10.075699999999999</v>
      </c>
      <c r="P548" s="98" t="str">
        <f t="shared" si="138"/>
        <v>J=</v>
      </c>
      <c r="Q548" s="99">
        <f t="shared" si="139"/>
        <v>44301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</row>
    <row r="549" spans="1:179" x14ac:dyDescent="0.2">
      <c r="A549" s="90">
        <f t="shared" si="134"/>
        <v>44088</v>
      </c>
      <c r="B549" s="92">
        <f t="shared" ca="1" si="140"/>
        <v>1010.0757</v>
      </c>
      <c r="C549" s="92">
        <f t="shared" si="135"/>
        <v>1000</v>
      </c>
      <c r="D549" s="93">
        <f ca="1">IF(A549&lt;$B$1,VLOOKUP(A549,[1]DI!$A$4:$B$15000,2,FALSE),0)</f>
        <v>1.9000000000000006E-2</v>
      </c>
      <c r="E549" s="92">
        <f t="shared" ca="1" si="141"/>
        <v>7.4690000000000005E-5</v>
      </c>
      <c r="F549" s="94">
        <f t="shared" si="136"/>
        <v>0.98499999999999999</v>
      </c>
      <c r="G549" s="95">
        <f t="shared" ca="1" si="129"/>
        <v>1.00007356965</v>
      </c>
      <c r="H549" s="92">
        <f ca="1">TRUNC(PRODUCT(G$10:G548),15)</f>
        <v>1.0667842737137001</v>
      </c>
      <c r="I549" s="92">
        <f t="shared" ca="1" si="137"/>
        <v>1.0561428899517999</v>
      </c>
      <c r="J549" s="92">
        <f t="shared" ca="1" si="130"/>
        <v>1.0100757</v>
      </c>
      <c r="K549" s="92">
        <f t="shared" ca="1" si="131"/>
        <v>10.075699999999999</v>
      </c>
      <c r="L549" s="96">
        <f>IF(VLOOKUP(A549,$U$12:$AD$125,8)=VLOOKUP(A548,$U$12:$AD$125,8),0,VLOOKUP(A549,U$12:$AD$125,8))</f>
        <v>0</v>
      </c>
      <c r="M549" s="97">
        <f>IF(L549&gt;0,VLOOKUP(L549,T$12:$AC$125,7),0)</f>
        <v>0</v>
      </c>
      <c r="N549" s="92">
        <f t="shared" si="132"/>
        <v>0</v>
      </c>
      <c r="O549" s="92">
        <f t="shared" ca="1" si="133"/>
        <v>10.075699999999999</v>
      </c>
      <c r="P549" s="98" t="str">
        <f t="shared" si="138"/>
        <v>J=</v>
      </c>
      <c r="Q549" s="99">
        <f t="shared" si="139"/>
        <v>44301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</row>
    <row r="550" spans="1:179" x14ac:dyDescent="0.2">
      <c r="A550" s="90">
        <f t="shared" si="134"/>
        <v>44089</v>
      </c>
      <c r="B550" s="92">
        <f t="shared" ca="1" si="140"/>
        <v>1010.15002</v>
      </c>
      <c r="C550" s="92">
        <f t="shared" si="135"/>
        <v>1000</v>
      </c>
      <c r="D550" s="93">
        <f ca="1">IF(A550&lt;$B$1,VLOOKUP(A550,[1]DI!$A$4:$B$15000,2,FALSE),0)</f>
        <v>1.9000000000000006E-2</v>
      </c>
      <c r="E550" s="92">
        <f t="shared" ca="1" si="141"/>
        <v>7.4690000000000005E-5</v>
      </c>
      <c r="F550" s="94">
        <f t="shared" si="136"/>
        <v>0.98499999999999999</v>
      </c>
      <c r="G550" s="95">
        <f t="shared" ca="1" si="129"/>
        <v>1.00007356965</v>
      </c>
      <c r="H550" s="92">
        <f ca="1">TRUNC(PRODUCT(G$10:G549),15)</f>
        <v>1.0668627566593401</v>
      </c>
      <c r="I550" s="92">
        <f t="shared" ca="1" si="137"/>
        <v>1.0561428899517999</v>
      </c>
      <c r="J550" s="92">
        <f t="shared" ca="1" si="130"/>
        <v>1.01015002</v>
      </c>
      <c r="K550" s="92">
        <f t="shared" ca="1" si="131"/>
        <v>10.15002</v>
      </c>
      <c r="L550" s="96">
        <f>IF(VLOOKUP(A550,$U$12:$AD$125,8)=VLOOKUP(A549,$U$12:$AD$125,8),0,VLOOKUP(A550,U$12:$AD$125,8))</f>
        <v>0</v>
      </c>
      <c r="M550" s="97">
        <f>IF(L550&gt;0,VLOOKUP(L550,T$12:$AC$125,7),0)</f>
        <v>0</v>
      </c>
      <c r="N550" s="92">
        <f t="shared" si="132"/>
        <v>0</v>
      </c>
      <c r="O550" s="92">
        <f t="shared" ca="1" si="133"/>
        <v>10.15002</v>
      </c>
      <c r="P550" s="98" t="str">
        <f t="shared" si="138"/>
        <v>J=</v>
      </c>
      <c r="Q550" s="99">
        <f t="shared" si="139"/>
        <v>44301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</row>
    <row r="551" spans="1:179" x14ac:dyDescent="0.2">
      <c r="A551" s="90">
        <f t="shared" si="134"/>
        <v>44090</v>
      </c>
      <c r="B551" s="92">
        <f t="shared" ca="1" si="140"/>
        <v>1010.22433</v>
      </c>
      <c r="C551" s="92">
        <f t="shared" si="135"/>
        <v>1000</v>
      </c>
      <c r="D551" s="93">
        <f ca="1">IF(A551&lt;$B$1,VLOOKUP(A551,[1]DI!$A$4:$B$15000,2,FALSE),0)</f>
        <v>1.9000000000000006E-2</v>
      </c>
      <c r="E551" s="92">
        <f t="shared" ca="1" si="141"/>
        <v>7.4690000000000005E-5</v>
      </c>
      <c r="F551" s="94">
        <f t="shared" si="136"/>
        <v>0.98499999999999999</v>
      </c>
      <c r="G551" s="95">
        <f t="shared" ca="1" si="129"/>
        <v>1.00007356965</v>
      </c>
      <c r="H551" s="92">
        <f ca="1">TRUNC(PRODUCT(G$10:G550),15)</f>
        <v>1.06694124537895</v>
      </c>
      <c r="I551" s="92">
        <f t="shared" ca="1" si="137"/>
        <v>1.0561428899517999</v>
      </c>
      <c r="J551" s="92">
        <f t="shared" ca="1" si="130"/>
        <v>1.01022433</v>
      </c>
      <c r="K551" s="92">
        <f t="shared" ca="1" si="131"/>
        <v>10.22433</v>
      </c>
      <c r="L551" s="96">
        <f>IF(VLOOKUP(A551,$U$12:$AD$125,8)=VLOOKUP(A550,$U$12:$AD$125,8),0,VLOOKUP(A551,U$12:$AD$125,8))</f>
        <v>0</v>
      </c>
      <c r="M551" s="97">
        <f>IF(L551&gt;0,VLOOKUP(L551,T$12:$AC$125,7),0)</f>
        <v>0</v>
      </c>
      <c r="N551" s="92">
        <f t="shared" si="132"/>
        <v>0</v>
      </c>
      <c r="O551" s="92">
        <f t="shared" ca="1" si="133"/>
        <v>10.22433</v>
      </c>
      <c r="P551" s="98" t="str">
        <f t="shared" si="138"/>
        <v>J=</v>
      </c>
      <c r="Q551" s="99">
        <f t="shared" si="139"/>
        <v>44301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</row>
    <row r="552" spans="1:179" x14ac:dyDescent="0.2">
      <c r="A552" s="90">
        <f t="shared" si="134"/>
        <v>44091</v>
      </c>
      <c r="B552" s="92">
        <f t="shared" ca="1" si="140"/>
        <v>1010.29865</v>
      </c>
      <c r="C552" s="92">
        <f t="shared" si="135"/>
        <v>1000</v>
      </c>
      <c r="D552" s="93">
        <f ca="1">IF(A552&lt;$B$1,VLOOKUP(A552,[1]DI!$A$4:$B$15000,2,FALSE),0)</f>
        <v>1.9000000000000006E-2</v>
      </c>
      <c r="E552" s="92">
        <f t="shared" ca="1" si="141"/>
        <v>7.4690000000000005E-5</v>
      </c>
      <c r="F552" s="94">
        <f t="shared" si="136"/>
        <v>0.98499999999999999</v>
      </c>
      <c r="G552" s="95">
        <f t="shared" ca="1" si="129"/>
        <v>1.00007356965</v>
      </c>
      <c r="H552" s="92">
        <f ca="1">TRUNC(PRODUCT(G$10:G551),15)</f>
        <v>1.06701973987294</v>
      </c>
      <c r="I552" s="92">
        <f t="shared" ca="1" si="137"/>
        <v>1.0561428899517999</v>
      </c>
      <c r="J552" s="92">
        <f t="shared" ca="1" si="130"/>
        <v>1.01029865</v>
      </c>
      <c r="K552" s="92">
        <f t="shared" ca="1" si="131"/>
        <v>10.29865</v>
      </c>
      <c r="L552" s="96">
        <f>IF(VLOOKUP(A552,$U$12:$AD$125,8)=VLOOKUP(A551,$U$12:$AD$125,8),0,VLOOKUP(A552,U$12:$AD$125,8))</f>
        <v>0</v>
      </c>
      <c r="M552" s="97">
        <f>IF(L552&gt;0,VLOOKUP(L552,T$12:$AC$125,7),0)</f>
        <v>0</v>
      </c>
      <c r="N552" s="92">
        <f t="shared" si="132"/>
        <v>0</v>
      </c>
      <c r="O552" s="92">
        <f t="shared" ca="1" si="133"/>
        <v>10.29865</v>
      </c>
      <c r="P552" s="98" t="str">
        <f t="shared" si="138"/>
        <v>J=</v>
      </c>
      <c r="Q552" s="99">
        <f t="shared" si="139"/>
        <v>44301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  <c r="FR552" s="19"/>
      <c r="FS552" s="19"/>
      <c r="FT552" s="19"/>
    </row>
    <row r="553" spans="1:179" x14ac:dyDescent="0.2">
      <c r="A553" s="90">
        <f t="shared" si="134"/>
        <v>44092</v>
      </c>
      <c r="B553" s="92">
        <f t="shared" ca="1" si="140"/>
        <v>1010.37298</v>
      </c>
      <c r="C553" s="92">
        <f t="shared" si="135"/>
        <v>1000</v>
      </c>
      <c r="D553" s="93">
        <f ca="1">IF(A553&lt;$B$1,VLOOKUP(A553,[1]DI!$A$4:$B$15000,2,FALSE),0)</f>
        <v>1.9000000000000006E-2</v>
      </c>
      <c r="E553" s="92">
        <f t="shared" ca="1" si="141"/>
        <v>7.4690000000000005E-5</v>
      </c>
      <c r="F553" s="94">
        <f t="shared" si="136"/>
        <v>0.98499999999999999</v>
      </c>
      <c r="G553" s="95">
        <f t="shared" ca="1" si="129"/>
        <v>1.00007356965</v>
      </c>
      <c r="H553" s="92">
        <f ca="1">TRUNC(PRODUCT(G$10:G552),15)</f>
        <v>1.0670982401417499</v>
      </c>
      <c r="I553" s="92">
        <f t="shared" ca="1" si="137"/>
        <v>1.0561428899517999</v>
      </c>
      <c r="J553" s="92">
        <f t="shared" ca="1" si="130"/>
        <v>1.0103729800000001</v>
      </c>
      <c r="K553" s="92">
        <f t="shared" ca="1" si="131"/>
        <v>10.37298</v>
      </c>
      <c r="L553" s="96">
        <f>IF(VLOOKUP(A553,$U$12:$AD$125,8)=VLOOKUP(A552,$U$12:$AD$125,8),0,VLOOKUP(A553,U$12:$AD$125,8))</f>
        <v>0</v>
      </c>
      <c r="M553" s="97">
        <f>IF(L553&gt;0,VLOOKUP(L553,T$12:$AC$125,7),0)</f>
        <v>0</v>
      </c>
      <c r="N553" s="92">
        <f t="shared" si="132"/>
        <v>0</v>
      </c>
      <c r="O553" s="92">
        <f t="shared" ca="1" si="133"/>
        <v>10.37298</v>
      </c>
      <c r="P553" s="98" t="str">
        <f t="shared" si="138"/>
        <v>J=</v>
      </c>
      <c r="Q553" s="99">
        <f t="shared" si="139"/>
        <v>44301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</row>
    <row r="554" spans="1:179" x14ac:dyDescent="0.2">
      <c r="A554" s="90">
        <f t="shared" si="134"/>
        <v>44093</v>
      </c>
      <c r="B554" s="92">
        <f t="shared" ca="1" si="140"/>
        <v>1010.44731</v>
      </c>
      <c r="C554" s="92">
        <f t="shared" si="135"/>
        <v>1000</v>
      </c>
      <c r="D554" s="93">
        <f ca="1">IF(A554&lt;$B$1,VLOOKUP(A554,[1]DI!$A$4:$B$15000,2,FALSE),0)</f>
        <v>0</v>
      </c>
      <c r="E554" s="92">
        <f t="shared" ca="1" si="141"/>
        <v>0</v>
      </c>
      <c r="F554" s="94">
        <f t="shared" si="136"/>
        <v>0.98499999999999999</v>
      </c>
      <c r="G554" s="95">
        <f t="shared" ca="1" si="129"/>
        <v>1</v>
      </c>
      <c r="H554" s="92">
        <f ca="1">TRUNC(PRODUCT(G$10:G553),15)</f>
        <v>1.0671767461857899</v>
      </c>
      <c r="I554" s="92">
        <f t="shared" ca="1" si="137"/>
        <v>1.0561428899517999</v>
      </c>
      <c r="J554" s="92">
        <f t="shared" ca="1" si="130"/>
        <v>1.01044731</v>
      </c>
      <c r="K554" s="92">
        <f t="shared" ca="1" si="131"/>
        <v>10.44731</v>
      </c>
      <c r="L554" s="96">
        <f>IF(VLOOKUP(A554,$U$12:$AD$125,8)=VLOOKUP(A553,$U$12:$AD$125,8),0,VLOOKUP(A554,U$12:$AD$125,8))</f>
        <v>0</v>
      </c>
      <c r="M554" s="97">
        <f>IF(L554&gt;0,VLOOKUP(L554,T$12:$AC$125,7),0)</f>
        <v>0</v>
      </c>
      <c r="N554" s="92">
        <f t="shared" si="132"/>
        <v>0</v>
      </c>
      <c r="O554" s="92">
        <f t="shared" ca="1" si="133"/>
        <v>10.44731</v>
      </c>
      <c r="P554" s="98" t="str">
        <f t="shared" si="138"/>
        <v>J=</v>
      </c>
      <c r="Q554" s="99">
        <f t="shared" si="139"/>
        <v>44301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</row>
    <row r="555" spans="1:179" x14ac:dyDescent="0.2">
      <c r="A555" s="90">
        <f t="shared" si="134"/>
        <v>44094</v>
      </c>
      <c r="B555" s="92">
        <f t="shared" ca="1" si="140"/>
        <v>1010.44731</v>
      </c>
      <c r="C555" s="92">
        <f t="shared" si="135"/>
        <v>1000</v>
      </c>
      <c r="D555" s="93">
        <f ca="1">IF(A555&lt;$B$1,VLOOKUP(A555,[1]DI!$A$4:$B$15000,2,FALSE),0)</f>
        <v>0</v>
      </c>
      <c r="E555" s="92">
        <f t="shared" ca="1" si="141"/>
        <v>0</v>
      </c>
      <c r="F555" s="94">
        <f t="shared" si="136"/>
        <v>0.98499999999999999</v>
      </c>
      <c r="G555" s="95">
        <f t="shared" ca="1" si="129"/>
        <v>1</v>
      </c>
      <c r="H555" s="92">
        <f ca="1">TRUNC(PRODUCT(G$10:G554),15)</f>
        <v>1.0671767461857899</v>
      </c>
      <c r="I555" s="92">
        <f t="shared" ca="1" si="137"/>
        <v>1.0561428899517999</v>
      </c>
      <c r="J555" s="92">
        <f t="shared" ca="1" si="130"/>
        <v>1.01044731</v>
      </c>
      <c r="K555" s="92">
        <f t="shared" ca="1" si="131"/>
        <v>10.44731</v>
      </c>
      <c r="L555" s="96">
        <f>IF(VLOOKUP(A555,$U$12:$AD$125,8)=VLOOKUP(A554,$U$12:$AD$125,8),0,VLOOKUP(A555,U$12:$AD$125,8))</f>
        <v>0</v>
      </c>
      <c r="M555" s="97">
        <f>IF(L555&gt;0,VLOOKUP(L555,T$12:$AC$125,7),0)</f>
        <v>0</v>
      </c>
      <c r="N555" s="92">
        <f t="shared" si="132"/>
        <v>0</v>
      </c>
      <c r="O555" s="92">
        <f t="shared" ca="1" si="133"/>
        <v>10.44731</v>
      </c>
      <c r="P555" s="98" t="str">
        <f t="shared" si="138"/>
        <v>J=</v>
      </c>
      <c r="Q555" s="99">
        <f t="shared" si="139"/>
        <v>44301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</row>
    <row r="556" spans="1:179" x14ac:dyDescent="0.2">
      <c r="A556" s="90">
        <f t="shared" si="134"/>
        <v>44095</v>
      </c>
      <c r="B556" s="92">
        <f t="shared" ca="1" si="140"/>
        <v>1010.44731</v>
      </c>
      <c r="C556" s="92">
        <f t="shared" si="135"/>
        <v>1000</v>
      </c>
      <c r="D556" s="93">
        <f ca="1">IF(A556&lt;$B$1,VLOOKUP(A556,[1]DI!$A$4:$B$15000,2,FALSE),0)</f>
        <v>1.9000000000000006E-2</v>
      </c>
      <c r="E556" s="92">
        <f t="shared" ca="1" si="141"/>
        <v>7.4690000000000005E-5</v>
      </c>
      <c r="F556" s="94">
        <f t="shared" si="136"/>
        <v>0.98499999999999999</v>
      </c>
      <c r="G556" s="95">
        <f t="shared" ca="1" si="129"/>
        <v>1.00007356965</v>
      </c>
      <c r="H556" s="92">
        <f ca="1">TRUNC(PRODUCT(G$10:G555),15)</f>
        <v>1.0671767461857899</v>
      </c>
      <c r="I556" s="92">
        <f t="shared" ca="1" si="137"/>
        <v>1.0561428899517999</v>
      </c>
      <c r="J556" s="92">
        <f t="shared" ca="1" si="130"/>
        <v>1.01044731</v>
      </c>
      <c r="K556" s="92">
        <f t="shared" ca="1" si="131"/>
        <v>10.44731</v>
      </c>
      <c r="L556" s="96">
        <f>IF(VLOOKUP(A556,$U$12:$AD$125,8)=VLOOKUP(A555,$U$12:$AD$125,8),0,VLOOKUP(A556,U$12:$AD$125,8))</f>
        <v>0</v>
      </c>
      <c r="M556" s="97">
        <f>IF(L556&gt;0,VLOOKUP(L556,T$12:$AC$125,7),0)</f>
        <v>0</v>
      </c>
      <c r="N556" s="92">
        <f t="shared" si="132"/>
        <v>0</v>
      </c>
      <c r="O556" s="92">
        <f t="shared" ca="1" si="133"/>
        <v>10.44731</v>
      </c>
      <c r="P556" s="98" t="str">
        <f t="shared" si="138"/>
        <v>J=</v>
      </c>
      <c r="Q556" s="99">
        <f t="shared" si="139"/>
        <v>44301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</row>
    <row r="557" spans="1:179" x14ac:dyDescent="0.2">
      <c r="A557" s="90">
        <f t="shared" si="134"/>
        <v>44096</v>
      </c>
      <c r="B557" s="92">
        <f t="shared" ca="1" si="140"/>
        <v>1010.52165</v>
      </c>
      <c r="C557" s="92">
        <f t="shared" si="135"/>
        <v>1000</v>
      </c>
      <c r="D557" s="93">
        <f ca="1">IF(A557&lt;$B$1,VLOOKUP(A557,[1]DI!$A$4:$B$15000,2,FALSE),0)</f>
        <v>1.9000000000000006E-2</v>
      </c>
      <c r="E557" s="92">
        <f t="shared" ca="1" si="141"/>
        <v>7.4690000000000005E-5</v>
      </c>
      <c r="F557" s="94">
        <f t="shared" si="136"/>
        <v>0.98499999999999999</v>
      </c>
      <c r="G557" s="95">
        <f t="shared" ca="1" si="129"/>
        <v>1.00007356965</v>
      </c>
      <c r="H557" s="92">
        <f ca="1">TRUNC(PRODUCT(G$10:G556),15)</f>
        <v>1.0672552580054999</v>
      </c>
      <c r="I557" s="92">
        <f t="shared" ca="1" si="137"/>
        <v>1.0561428899517999</v>
      </c>
      <c r="J557" s="92">
        <f t="shared" ca="1" si="130"/>
        <v>1.01052165</v>
      </c>
      <c r="K557" s="92">
        <f t="shared" ca="1" si="131"/>
        <v>10.521649999999999</v>
      </c>
      <c r="L557" s="96">
        <f>IF(VLOOKUP(A557,$U$12:$AD$125,8)=VLOOKUP(A556,$U$12:$AD$125,8),0,VLOOKUP(A557,U$12:$AD$125,8))</f>
        <v>0</v>
      </c>
      <c r="M557" s="97">
        <f>IF(L557&gt;0,VLOOKUP(L557,T$12:$AC$125,7),0)</f>
        <v>0</v>
      </c>
      <c r="N557" s="92">
        <f t="shared" si="132"/>
        <v>0</v>
      </c>
      <c r="O557" s="92">
        <f t="shared" ca="1" si="133"/>
        <v>10.521649999999999</v>
      </c>
      <c r="P557" s="98" t="str">
        <f t="shared" si="138"/>
        <v>J=</v>
      </c>
      <c r="Q557" s="99">
        <f t="shared" si="139"/>
        <v>44301</v>
      </c>
      <c r="R557" s="11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  <c r="DM557" s="34"/>
      <c r="DN557" s="34"/>
      <c r="DO557" s="34"/>
      <c r="DP557" s="34"/>
      <c r="DQ557" s="34"/>
      <c r="DR557" s="34"/>
      <c r="DS557" s="34"/>
      <c r="DT557" s="34"/>
      <c r="DU557" s="34"/>
      <c r="DV557" s="34"/>
      <c r="DW557" s="34"/>
      <c r="DX557" s="34"/>
      <c r="DY557" s="34"/>
      <c r="DZ557" s="34"/>
      <c r="EA557" s="34"/>
      <c r="EB557" s="34"/>
      <c r="EC557" s="34"/>
      <c r="ED557" s="34"/>
      <c r="EE557" s="34"/>
      <c r="EF557" s="34"/>
      <c r="EG557" s="34"/>
      <c r="EH557" s="34"/>
      <c r="EI557" s="34"/>
      <c r="EJ557" s="34"/>
      <c r="EK557" s="34"/>
      <c r="EL557" s="34"/>
      <c r="EM557" s="34"/>
      <c r="EN557" s="34"/>
      <c r="EO557" s="34"/>
      <c r="EP557" s="34"/>
      <c r="EQ557" s="34"/>
      <c r="ER557" s="34"/>
      <c r="ES557" s="34"/>
      <c r="ET557" s="34"/>
      <c r="EU557" s="34"/>
      <c r="EV557" s="34"/>
      <c r="EW557" s="34"/>
      <c r="EX557" s="34"/>
      <c r="EY557" s="34"/>
      <c r="EZ557" s="34"/>
      <c r="FA557" s="34"/>
      <c r="FB557" s="34"/>
      <c r="FC557" s="34"/>
      <c r="FD557" s="34"/>
      <c r="FE557" s="34"/>
      <c r="FF557" s="34"/>
      <c r="FG557" s="34"/>
      <c r="FH557" s="34"/>
      <c r="FI557" s="34"/>
      <c r="FJ557" s="34"/>
      <c r="FK557" s="34"/>
      <c r="FL557" s="34"/>
      <c r="FM557" s="34"/>
      <c r="FN557" s="34"/>
      <c r="FO557" s="34"/>
      <c r="FP557" s="34"/>
      <c r="FQ557" s="34"/>
      <c r="FR557" s="34"/>
      <c r="FS557" s="34"/>
      <c r="FT557" s="34"/>
      <c r="FU557" s="34"/>
      <c r="FV557" s="34"/>
      <c r="FW557" s="34"/>
    </row>
    <row r="558" spans="1:179" x14ac:dyDescent="0.2">
      <c r="A558" s="90">
        <f t="shared" si="134"/>
        <v>44097</v>
      </c>
      <c r="B558" s="92">
        <f t="shared" ca="1" si="140"/>
        <v>1010.596</v>
      </c>
      <c r="C558" s="92">
        <f t="shared" si="135"/>
        <v>1000</v>
      </c>
      <c r="D558" s="93">
        <f ca="1">IF(A558&lt;$B$1,VLOOKUP(A558,[1]DI!$A$4:$B$15000,2,FALSE),0)</f>
        <v>1.9000000000000006E-2</v>
      </c>
      <c r="E558" s="92">
        <f t="shared" ca="1" si="141"/>
        <v>7.4690000000000005E-5</v>
      </c>
      <c r="F558" s="94">
        <f t="shared" si="136"/>
        <v>0.98499999999999999</v>
      </c>
      <c r="G558" s="95">
        <f t="shared" ca="1" si="129"/>
        <v>1.00007356965</v>
      </c>
      <c r="H558" s="92">
        <f ca="1">TRUNC(PRODUCT(G$10:G557),15)</f>
        <v>1.0673337756012899</v>
      </c>
      <c r="I558" s="92">
        <f t="shared" ca="1" si="137"/>
        <v>1.0561428899517999</v>
      </c>
      <c r="J558" s="92">
        <f t="shared" ca="1" si="130"/>
        <v>1.010596</v>
      </c>
      <c r="K558" s="92">
        <f t="shared" ca="1" si="131"/>
        <v>10.596</v>
      </c>
      <c r="L558" s="96">
        <f>IF(VLOOKUP(A558,$U$12:$AD$125,8)=VLOOKUP(A557,$U$12:$AD$125,8),0,VLOOKUP(A558,U$12:$AD$125,8))</f>
        <v>0</v>
      </c>
      <c r="M558" s="97">
        <f>IF(L558&gt;0,VLOOKUP(L558,T$12:$AC$125,7),0)</f>
        <v>0</v>
      </c>
      <c r="N558" s="92">
        <f t="shared" si="132"/>
        <v>0</v>
      </c>
      <c r="O558" s="92">
        <f t="shared" ca="1" si="133"/>
        <v>10.596</v>
      </c>
      <c r="P558" s="98" t="str">
        <f t="shared" si="138"/>
        <v>J=</v>
      </c>
      <c r="Q558" s="99">
        <f t="shared" si="139"/>
        <v>44301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</row>
    <row r="559" spans="1:179" x14ac:dyDescent="0.2">
      <c r="A559" s="90">
        <f t="shared" si="134"/>
        <v>44098</v>
      </c>
      <c r="B559" s="92">
        <f t="shared" ca="1" si="140"/>
        <v>1010.67035</v>
      </c>
      <c r="C559" s="92">
        <f t="shared" si="135"/>
        <v>1000</v>
      </c>
      <c r="D559" s="93">
        <f ca="1">IF(A559&lt;$B$1,VLOOKUP(A559,[1]DI!$A$4:$B$15000,2,FALSE),0)</f>
        <v>1.9000000000000006E-2</v>
      </c>
      <c r="E559" s="92">
        <f t="shared" ca="1" si="141"/>
        <v>7.4690000000000005E-5</v>
      </c>
      <c r="F559" s="94">
        <f t="shared" si="136"/>
        <v>0.98499999999999999</v>
      </c>
      <c r="G559" s="95">
        <f t="shared" ca="1" si="129"/>
        <v>1.00007356965</v>
      </c>
      <c r="H559" s="92">
        <f ca="1">TRUNC(PRODUCT(G$10:G558),15)</f>
        <v>1.0674122989735899</v>
      </c>
      <c r="I559" s="92">
        <f t="shared" ca="1" si="137"/>
        <v>1.0561428899517999</v>
      </c>
      <c r="J559" s="92">
        <f t="shared" ca="1" si="130"/>
        <v>1.0106703500000001</v>
      </c>
      <c r="K559" s="92">
        <f t="shared" ca="1" si="131"/>
        <v>10.670349999999999</v>
      </c>
      <c r="L559" s="96">
        <f>IF(VLOOKUP(A559,$U$12:$AD$125,8)=VLOOKUP(A558,$U$12:$AD$125,8),0,VLOOKUP(A559,U$12:$AD$125,8))</f>
        <v>0</v>
      </c>
      <c r="M559" s="97">
        <f>IF(L559&gt;0,VLOOKUP(L559,T$12:$AC$125,7),0)</f>
        <v>0</v>
      </c>
      <c r="N559" s="92">
        <f t="shared" si="132"/>
        <v>0</v>
      </c>
      <c r="O559" s="92">
        <f t="shared" ca="1" si="133"/>
        <v>10.670349999999999</v>
      </c>
      <c r="P559" s="98" t="str">
        <f t="shared" si="138"/>
        <v>J=</v>
      </c>
      <c r="Q559" s="99">
        <f t="shared" si="139"/>
        <v>44301</v>
      </c>
      <c r="R559" s="11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  <c r="EB559" s="34"/>
      <c r="EC559" s="34"/>
      <c r="ED559" s="34"/>
      <c r="EE559" s="34"/>
      <c r="EF559" s="34"/>
      <c r="EG559" s="34"/>
      <c r="EH559" s="34"/>
      <c r="EI559" s="34"/>
      <c r="EJ559" s="34"/>
      <c r="EK559" s="34"/>
      <c r="EL559" s="34"/>
      <c r="EM559" s="34"/>
      <c r="EN559" s="34"/>
      <c r="EO559" s="34"/>
      <c r="EP559" s="34"/>
      <c r="EQ559" s="34"/>
      <c r="ER559" s="34"/>
      <c r="ES559" s="34"/>
      <c r="ET559" s="34"/>
      <c r="EU559" s="34"/>
      <c r="EV559" s="34"/>
      <c r="EW559" s="34"/>
      <c r="EX559" s="34"/>
      <c r="EY559" s="34"/>
      <c r="EZ559" s="34"/>
      <c r="FA559" s="34"/>
      <c r="FB559" s="34"/>
      <c r="FC559" s="34"/>
      <c r="FD559" s="34"/>
      <c r="FE559" s="34"/>
      <c r="FF559" s="34"/>
      <c r="FG559" s="34"/>
      <c r="FH559" s="34"/>
      <c r="FI559" s="34"/>
      <c r="FJ559" s="34"/>
      <c r="FK559" s="34"/>
      <c r="FL559" s="34"/>
      <c r="FM559" s="34"/>
      <c r="FN559" s="34"/>
      <c r="FO559" s="34"/>
      <c r="FP559" s="34"/>
      <c r="FQ559" s="34"/>
      <c r="FR559" s="34"/>
      <c r="FS559" s="34"/>
      <c r="FT559" s="34"/>
      <c r="FU559" s="34"/>
      <c r="FV559" s="34"/>
      <c r="FW559" s="34"/>
    </row>
    <row r="560" spans="1:179" x14ac:dyDescent="0.2">
      <c r="A560" s="90">
        <f t="shared" si="134"/>
        <v>44099</v>
      </c>
      <c r="B560" s="92">
        <f t="shared" ca="1" si="140"/>
        <v>1010.7447</v>
      </c>
      <c r="C560" s="92">
        <f t="shared" si="135"/>
        <v>1000</v>
      </c>
      <c r="D560" s="93">
        <f ca="1">IF(A560&lt;$B$1,VLOOKUP(A560,[1]DI!$A$4:$B$15000,2,FALSE),0)</f>
        <v>1.9000000000000006E-2</v>
      </c>
      <c r="E560" s="92">
        <f t="shared" ca="1" si="141"/>
        <v>7.4690000000000005E-5</v>
      </c>
      <c r="F560" s="94">
        <f t="shared" si="136"/>
        <v>0.98499999999999999</v>
      </c>
      <c r="G560" s="95">
        <f t="shared" ca="1" si="129"/>
        <v>1.00007356965</v>
      </c>
      <c r="H560" s="92">
        <f ca="1">TRUNC(PRODUCT(G$10:G559),15)</f>
        <v>1.0674908281228299</v>
      </c>
      <c r="I560" s="92">
        <f t="shared" ca="1" si="137"/>
        <v>1.0561428899517999</v>
      </c>
      <c r="J560" s="92">
        <f t="shared" ca="1" si="130"/>
        <v>1.0107447000000001</v>
      </c>
      <c r="K560" s="92">
        <f t="shared" ca="1" si="131"/>
        <v>10.7447</v>
      </c>
      <c r="L560" s="96">
        <f>IF(VLOOKUP(A560,$U$12:$AD$125,8)=VLOOKUP(A559,$U$12:$AD$125,8),0,VLOOKUP(A560,U$12:$AD$125,8))</f>
        <v>0</v>
      </c>
      <c r="M560" s="97">
        <f>IF(L560&gt;0,VLOOKUP(L560,T$12:$AC$125,7),0)</f>
        <v>0</v>
      </c>
      <c r="N560" s="92">
        <f t="shared" si="132"/>
        <v>0</v>
      </c>
      <c r="O560" s="92">
        <f t="shared" ca="1" si="133"/>
        <v>10.7447</v>
      </c>
      <c r="P560" s="98" t="str">
        <f t="shared" si="138"/>
        <v>J=</v>
      </c>
      <c r="Q560" s="99">
        <f t="shared" si="139"/>
        <v>44301</v>
      </c>
      <c r="R560" s="11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  <c r="EB560" s="34"/>
      <c r="EC560" s="34"/>
      <c r="ED560" s="34"/>
      <c r="EE560" s="34"/>
      <c r="EF560" s="34"/>
      <c r="EG560" s="34"/>
      <c r="EH560" s="34"/>
      <c r="EI560" s="34"/>
      <c r="EJ560" s="34"/>
      <c r="EK560" s="34"/>
      <c r="EL560" s="34"/>
      <c r="EM560" s="34"/>
      <c r="EN560" s="34"/>
      <c r="EO560" s="34"/>
      <c r="EP560" s="34"/>
      <c r="EQ560" s="34"/>
      <c r="ER560" s="34"/>
      <c r="ES560" s="34"/>
      <c r="ET560" s="34"/>
      <c r="EU560" s="34"/>
      <c r="EV560" s="34"/>
      <c r="EW560" s="34"/>
      <c r="EX560" s="34"/>
      <c r="EY560" s="34"/>
      <c r="EZ560" s="34"/>
      <c r="FA560" s="34"/>
      <c r="FB560" s="34"/>
      <c r="FC560" s="34"/>
      <c r="FD560" s="34"/>
      <c r="FE560" s="34"/>
      <c r="FF560" s="34"/>
      <c r="FG560" s="34"/>
      <c r="FH560" s="34"/>
      <c r="FI560" s="34"/>
      <c r="FJ560" s="34"/>
      <c r="FK560" s="34"/>
      <c r="FL560" s="34"/>
      <c r="FM560" s="34"/>
      <c r="FN560" s="34"/>
      <c r="FO560" s="34"/>
      <c r="FP560" s="34"/>
      <c r="FQ560" s="34"/>
      <c r="FR560" s="34"/>
      <c r="FS560" s="34"/>
      <c r="FT560" s="34"/>
      <c r="FU560" s="34"/>
      <c r="FV560" s="34"/>
      <c r="FW560" s="34"/>
    </row>
    <row r="561" spans="1:176" x14ac:dyDescent="0.2">
      <c r="A561" s="90">
        <f t="shared" si="134"/>
        <v>44100</v>
      </c>
      <c r="B561" s="92">
        <f t="shared" ca="1" si="140"/>
        <v>1010.81906</v>
      </c>
      <c r="C561" s="92">
        <f t="shared" si="135"/>
        <v>1000</v>
      </c>
      <c r="D561" s="93">
        <f ca="1">IF(A561&lt;$B$1,VLOOKUP(A561,[1]DI!$A$4:$B$15000,2,FALSE),0)</f>
        <v>0</v>
      </c>
      <c r="E561" s="92">
        <f t="shared" ca="1" si="141"/>
        <v>0</v>
      </c>
      <c r="F561" s="94">
        <f t="shared" si="136"/>
        <v>0.98499999999999999</v>
      </c>
      <c r="G561" s="95">
        <f t="shared" ca="1" si="129"/>
        <v>1</v>
      </c>
      <c r="H561" s="92">
        <f ca="1">TRUNC(PRODUCT(G$10:G560),15)</f>
        <v>1.0675693630494401</v>
      </c>
      <c r="I561" s="92">
        <f t="shared" ca="1" si="137"/>
        <v>1.0561428899517999</v>
      </c>
      <c r="J561" s="92">
        <f t="shared" ca="1" si="130"/>
        <v>1.01081906</v>
      </c>
      <c r="K561" s="92">
        <f t="shared" ca="1" si="131"/>
        <v>10.81906</v>
      </c>
      <c r="L561" s="96">
        <f>IF(VLOOKUP(A561,$U$12:$AD$125,8)=VLOOKUP(A560,$U$12:$AD$125,8),0,VLOOKUP(A561,U$12:$AD$125,8))</f>
        <v>0</v>
      </c>
      <c r="M561" s="97">
        <f>IF(L561&gt;0,VLOOKUP(L561,T$12:$AC$125,7),0)</f>
        <v>0</v>
      </c>
      <c r="N561" s="92">
        <f t="shared" si="132"/>
        <v>0</v>
      </c>
      <c r="O561" s="92">
        <f t="shared" ca="1" si="133"/>
        <v>10.81906</v>
      </c>
      <c r="P561" s="98" t="str">
        <f t="shared" si="138"/>
        <v>J=</v>
      </c>
      <c r="Q561" s="99">
        <f t="shared" si="139"/>
        <v>44301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  <c r="FR561" s="19"/>
      <c r="FS561" s="19"/>
      <c r="FT561" s="19"/>
    </row>
    <row r="562" spans="1:176" x14ac:dyDescent="0.2">
      <c r="A562" s="90">
        <f t="shared" si="134"/>
        <v>44101</v>
      </c>
      <c r="B562" s="92">
        <f t="shared" ca="1" si="140"/>
        <v>1010.81906</v>
      </c>
      <c r="C562" s="92">
        <f t="shared" si="135"/>
        <v>1000</v>
      </c>
      <c r="D562" s="93">
        <f ca="1">IF(A562&lt;$B$1,VLOOKUP(A562,[1]DI!$A$4:$B$15000,2,FALSE),0)</f>
        <v>0</v>
      </c>
      <c r="E562" s="92">
        <f t="shared" ca="1" si="141"/>
        <v>0</v>
      </c>
      <c r="F562" s="94">
        <f t="shared" si="136"/>
        <v>0.98499999999999999</v>
      </c>
      <c r="G562" s="95">
        <f t="shared" ca="1" si="129"/>
        <v>1</v>
      </c>
      <c r="H562" s="92">
        <f ca="1">TRUNC(PRODUCT(G$10:G561),15)</f>
        <v>1.0675693630494401</v>
      </c>
      <c r="I562" s="92">
        <f t="shared" ca="1" si="137"/>
        <v>1.0561428899517999</v>
      </c>
      <c r="J562" s="92">
        <f t="shared" ca="1" si="130"/>
        <v>1.01081906</v>
      </c>
      <c r="K562" s="92">
        <f t="shared" ca="1" si="131"/>
        <v>10.81906</v>
      </c>
      <c r="L562" s="96">
        <f>IF(VLOOKUP(A562,$U$12:$AD$125,8)=VLOOKUP(A561,$U$12:$AD$125,8),0,VLOOKUP(A562,U$12:$AD$125,8))</f>
        <v>0</v>
      </c>
      <c r="M562" s="97">
        <f>IF(L562&gt;0,VLOOKUP(L562,T$12:$AC$125,7),0)</f>
        <v>0</v>
      </c>
      <c r="N562" s="92">
        <f t="shared" si="132"/>
        <v>0</v>
      </c>
      <c r="O562" s="92">
        <f t="shared" ca="1" si="133"/>
        <v>10.81906</v>
      </c>
      <c r="P562" s="98" t="str">
        <f t="shared" si="138"/>
        <v>J=</v>
      </c>
      <c r="Q562" s="99">
        <f t="shared" si="139"/>
        <v>44301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  <c r="FR562" s="19"/>
      <c r="FS562" s="19"/>
      <c r="FT562" s="19"/>
    </row>
    <row r="563" spans="1:176" x14ac:dyDescent="0.2">
      <c r="A563" s="90">
        <f t="shared" si="134"/>
        <v>44102</v>
      </c>
      <c r="B563" s="92">
        <f t="shared" ca="1" si="140"/>
        <v>1010.81906</v>
      </c>
      <c r="C563" s="92">
        <f t="shared" si="135"/>
        <v>1000</v>
      </c>
      <c r="D563" s="93">
        <f ca="1">IF(A563&lt;$B$1,VLOOKUP(A563,[1]DI!$A$4:$B$15000,2,FALSE),0)</f>
        <v>1.9000000000000006E-2</v>
      </c>
      <c r="E563" s="92">
        <f t="shared" ca="1" si="141"/>
        <v>7.4690000000000005E-5</v>
      </c>
      <c r="F563" s="94">
        <f t="shared" si="136"/>
        <v>0.98499999999999999</v>
      </c>
      <c r="G563" s="95">
        <f t="shared" ca="1" si="129"/>
        <v>1.00007356965</v>
      </c>
      <c r="H563" s="92">
        <f ca="1">TRUNC(PRODUCT(G$10:G562),15)</f>
        <v>1.0675693630494401</v>
      </c>
      <c r="I563" s="92">
        <f t="shared" ca="1" si="137"/>
        <v>1.0561428899517999</v>
      </c>
      <c r="J563" s="92">
        <f t="shared" ca="1" si="130"/>
        <v>1.01081906</v>
      </c>
      <c r="K563" s="92">
        <f t="shared" ca="1" si="131"/>
        <v>10.81906</v>
      </c>
      <c r="L563" s="96">
        <f>IF(VLOOKUP(A563,$U$12:$AD$125,8)=VLOOKUP(A562,$U$12:$AD$125,8),0,VLOOKUP(A563,U$12:$AD$125,8))</f>
        <v>0</v>
      </c>
      <c r="M563" s="97">
        <f>IF(L563&gt;0,VLOOKUP(L563,T$12:$AC$125,7),0)</f>
        <v>0</v>
      </c>
      <c r="N563" s="92">
        <f t="shared" si="132"/>
        <v>0</v>
      </c>
      <c r="O563" s="92">
        <f t="shared" ca="1" si="133"/>
        <v>10.81906</v>
      </c>
      <c r="P563" s="98" t="str">
        <f t="shared" si="138"/>
        <v>J=</v>
      </c>
      <c r="Q563" s="99">
        <f t="shared" si="139"/>
        <v>44301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  <c r="FQ563" s="19"/>
      <c r="FR563" s="19"/>
      <c r="FS563" s="19"/>
      <c r="FT563" s="19"/>
    </row>
    <row r="564" spans="1:176" x14ac:dyDescent="0.2">
      <c r="A564" s="90">
        <f t="shared" si="134"/>
        <v>44103</v>
      </c>
      <c r="B564" s="92">
        <f t="shared" ca="1" si="140"/>
        <v>1010.89343</v>
      </c>
      <c r="C564" s="92">
        <f t="shared" si="135"/>
        <v>1000</v>
      </c>
      <c r="D564" s="93">
        <f ca="1">IF(A564&lt;$B$1,VLOOKUP(A564,[1]DI!$A$4:$B$15000,2,FALSE),0)</f>
        <v>1.9000000000000006E-2</v>
      </c>
      <c r="E564" s="92">
        <f t="shared" ca="1" si="141"/>
        <v>7.4690000000000005E-5</v>
      </c>
      <c r="F564" s="94">
        <f t="shared" si="136"/>
        <v>0.98499999999999999</v>
      </c>
      <c r="G564" s="95">
        <f t="shared" ca="1" si="129"/>
        <v>1.00007356965</v>
      </c>
      <c r="H564" s="92">
        <f ca="1">TRUNC(PRODUCT(G$10:G563),15)</f>
        <v>1.06764790375383</v>
      </c>
      <c r="I564" s="92">
        <f t="shared" ca="1" si="137"/>
        <v>1.0561428899517999</v>
      </c>
      <c r="J564" s="92">
        <f t="shared" ca="1" si="130"/>
        <v>1.0108934300000001</v>
      </c>
      <c r="K564" s="92">
        <f t="shared" ca="1" si="131"/>
        <v>10.89343</v>
      </c>
      <c r="L564" s="96">
        <f>IF(VLOOKUP(A564,$U$12:$AD$125,8)=VLOOKUP(A563,$U$12:$AD$125,8),0,VLOOKUP(A564,U$12:$AD$125,8))</f>
        <v>0</v>
      </c>
      <c r="M564" s="97">
        <f>IF(L564&gt;0,VLOOKUP(L564,T$12:$AC$125,7),0)</f>
        <v>0</v>
      </c>
      <c r="N564" s="92">
        <f t="shared" si="132"/>
        <v>0</v>
      </c>
      <c r="O564" s="92">
        <f t="shared" ca="1" si="133"/>
        <v>10.89343</v>
      </c>
      <c r="P564" s="98" t="str">
        <f t="shared" si="138"/>
        <v>J=</v>
      </c>
      <c r="Q564" s="99">
        <f t="shared" si="139"/>
        <v>44301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  <c r="FQ564" s="19"/>
      <c r="FR564" s="19"/>
      <c r="FS564" s="19"/>
      <c r="FT564" s="19"/>
    </row>
    <row r="565" spans="1:176" x14ac:dyDescent="0.2">
      <c r="A565" s="90">
        <f t="shared" si="134"/>
        <v>44104</v>
      </c>
      <c r="B565" s="92">
        <f t="shared" ca="1" si="140"/>
        <v>1010.9678</v>
      </c>
      <c r="C565" s="92">
        <f t="shared" si="135"/>
        <v>1000</v>
      </c>
      <c r="D565" s="93">
        <f ca="1">IF(A565&lt;$B$1,VLOOKUP(A565,[1]DI!$A$4:$B$15000,2,FALSE),0)</f>
        <v>1.9000000000000006E-2</v>
      </c>
      <c r="E565" s="92">
        <f t="shared" ca="1" si="141"/>
        <v>7.4690000000000005E-5</v>
      </c>
      <c r="F565" s="94">
        <f t="shared" si="136"/>
        <v>0.98499999999999999</v>
      </c>
      <c r="G565" s="95">
        <f t="shared" ca="1" si="129"/>
        <v>1.00007356965</v>
      </c>
      <c r="H565" s="92">
        <f ca="1">TRUNC(PRODUCT(G$10:G564),15)</f>
        <v>1.0677264502364301</v>
      </c>
      <c r="I565" s="92">
        <f t="shared" ca="1" si="137"/>
        <v>1.0561428899517999</v>
      </c>
      <c r="J565" s="92">
        <f t="shared" ca="1" si="130"/>
        <v>1.0109678</v>
      </c>
      <c r="K565" s="92">
        <f t="shared" ca="1" si="131"/>
        <v>10.9678</v>
      </c>
      <c r="L565" s="96">
        <f>IF(VLOOKUP(A565,$U$12:$AD$125,8)=VLOOKUP(A564,$U$12:$AD$125,8),0,VLOOKUP(A565,U$12:$AD$125,8))</f>
        <v>0</v>
      </c>
      <c r="M565" s="97">
        <f>IF(L565&gt;0,VLOOKUP(L565,T$12:$AC$125,7),0)</f>
        <v>0</v>
      </c>
      <c r="N565" s="92">
        <f t="shared" si="132"/>
        <v>0</v>
      </c>
      <c r="O565" s="92">
        <f t="shared" ca="1" si="133"/>
        <v>10.9678</v>
      </c>
      <c r="P565" s="98" t="str">
        <f t="shared" si="138"/>
        <v>J=</v>
      </c>
      <c r="Q565" s="99">
        <f t="shared" si="139"/>
        <v>44301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  <c r="FQ565" s="19"/>
      <c r="FR565" s="19"/>
      <c r="FS565" s="19"/>
      <c r="FT565" s="19"/>
    </row>
    <row r="566" spans="1:176" x14ac:dyDescent="0.2">
      <c r="A566" s="90">
        <f t="shared" si="134"/>
        <v>44105</v>
      </c>
      <c r="B566" s="92">
        <f t="shared" ca="1" si="140"/>
        <v>1011.0421700000001</v>
      </c>
      <c r="C566" s="92">
        <f t="shared" si="135"/>
        <v>1000</v>
      </c>
      <c r="D566" s="93">
        <f ca="1">IF(A566&lt;$B$1,VLOOKUP(A566,[1]DI!$A$4:$B$15000,2,FALSE),0)</f>
        <v>1.9000000000000006E-2</v>
      </c>
      <c r="E566" s="92">
        <f t="shared" ca="1" si="141"/>
        <v>7.4690000000000005E-5</v>
      </c>
      <c r="F566" s="94">
        <f t="shared" si="136"/>
        <v>0.98499999999999999</v>
      </c>
      <c r="G566" s="95">
        <f t="shared" ca="1" si="129"/>
        <v>1.00007356965</v>
      </c>
      <c r="H566" s="92">
        <f ca="1">TRUNC(PRODUCT(G$10:G565),15)</f>
        <v>1.06780500249767</v>
      </c>
      <c r="I566" s="92">
        <f t="shared" ca="1" si="137"/>
        <v>1.0561428899517999</v>
      </c>
      <c r="J566" s="92">
        <f t="shared" ca="1" si="130"/>
        <v>1.0110421700000001</v>
      </c>
      <c r="K566" s="92">
        <f t="shared" ca="1" si="131"/>
        <v>11.04217</v>
      </c>
      <c r="L566" s="96">
        <f>IF(VLOOKUP(A566,$U$12:$AD$125,8)=VLOOKUP(A565,$U$12:$AD$125,8),0,VLOOKUP(A566,U$12:$AD$125,8))</f>
        <v>0</v>
      </c>
      <c r="M566" s="97">
        <f>IF(L566&gt;0,VLOOKUP(L566,T$12:$AC$125,7),0)</f>
        <v>0</v>
      </c>
      <c r="N566" s="92">
        <f t="shared" si="132"/>
        <v>0</v>
      </c>
      <c r="O566" s="92">
        <f t="shared" ca="1" si="133"/>
        <v>11.04217</v>
      </c>
      <c r="P566" s="98" t="str">
        <f t="shared" si="138"/>
        <v>J=</v>
      </c>
      <c r="Q566" s="99">
        <f t="shared" si="139"/>
        <v>44301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  <c r="FR566" s="19"/>
      <c r="FS566" s="19"/>
      <c r="FT566" s="19"/>
    </row>
    <row r="567" spans="1:176" x14ac:dyDescent="0.2">
      <c r="A567" s="90">
        <f t="shared" si="134"/>
        <v>44106</v>
      </c>
      <c r="B567" s="92">
        <f t="shared" ca="1" si="140"/>
        <v>1011.11656</v>
      </c>
      <c r="C567" s="92">
        <f t="shared" si="135"/>
        <v>1000</v>
      </c>
      <c r="D567" s="93">
        <f ca="1">IF(A567&lt;$B$1,VLOOKUP(A567,[1]DI!$A$4:$B$15000,2,FALSE),0)</f>
        <v>1.9000000000000006E-2</v>
      </c>
      <c r="E567" s="92">
        <f t="shared" ca="1" si="141"/>
        <v>7.4690000000000005E-5</v>
      </c>
      <c r="F567" s="94">
        <f t="shared" si="136"/>
        <v>0.98499999999999999</v>
      </c>
      <c r="G567" s="95">
        <f t="shared" ca="1" si="129"/>
        <v>1.00007356965</v>
      </c>
      <c r="H567" s="92">
        <f ca="1">TRUNC(PRODUCT(G$10:G566),15)</f>
        <v>1.06788356053797</v>
      </c>
      <c r="I567" s="92">
        <f t="shared" ca="1" si="137"/>
        <v>1.0561428899517999</v>
      </c>
      <c r="J567" s="92">
        <f t="shared" ca="1" si="130"/>
        <v>1.0111165600000001</v>
      </c>
      <c r="K567" s="92">
        <f t="shared" ca="1" si="131"/>
        <v>11.11656</v>
      </c>
      <c r="L567" s="96">
        <f>IF(VLOOKUP(A567,$U$12:$AD$125,8)=VLOOKUP(A566,$U$12:$AD$125,8),0,VLOOKUP(A567,U$12:$AD$125,8))</f>
        <v>0</v>
      </c>
      <c r="M567" s="97">
        <f>IF(L567&gt;0,VLOOKUP(L567,T$12:$AC$125,7),0)</f>
        <v>0</v>
      </c>
      <c r="N567" s="92">
        <f t="shared" si="132"/>
        <v>0</v>
      </c>
      <c r="O567" s="92">
        <f t="shared" ca="1" si="133"/>
        <v>11.11656</v>
      </c>
      <c r="P567" s="98" t="str">
        <f t="shared" si="138"/>
        <v>J=</v>
      </c>
      <c r="Q567" s="99">
        <f t="shared" si="139"/>
        <v>44301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  <c r="FR567" s="19"/>
      <c r="FS567" s="19"/>
      <c r="FT567" s="19"/>
    </row>
    <row r="568" spans="1:176" x14ac:dyDescent="0.2">
      <c r="A568" s="90">
        <f t="shared" si="134"/>
        <v>44107</v>
      </c>
      <c r="B568" s="92">
        <f t="shared" ca="1" si="140"/>
        <v>1011.19094</v>
      </c>
      <c r="C568" s="92">
        <f t="shared" si="135"/>
        <v>1000</v>
      </c>
      <c r="D568" s="93">
        <f ca="1">IF(A568&lt;$B$1,VLOOKUP(A568,[1]DI!$A$4:$B$15000,2,FALSE),0)</f>
        <v>0</v>
      </c>
      <c r="E568" s="92">
        <f t="shared" ca="1" si="141"/>
        <v>0</v>
      </c>
      <c r="F568" s="94">
        <f t="shared" si="136"/>
        <v>0.98499999999999999</v>
      </c>
      <c r="G568" s="95">
        <f t="shared" ca="1" si="129"/>
        <v>1</v>
      </c>
      <c r="H568" s="92">
        <f ca="1">TRUNC(PRODUCT(G$10:G567),15)</f>
        <v>1.0679621243577599</v>
      </c>
      <c r="I568" s="92">
        <f t="shared" ca="1" si="137"/>
        <v>1.0561428899517999</v>
      </c>
      <c r="J568" s="92">
        <f t="shared" ca="1" si="130"/>
        <v>1.0111909400000001</v>
      </c>
      <c r="K568" s="92">
        <f t="shared" ca="1" si="131"/>
        <v>11.190939999999999</v>
      </c>
      <c r="L568" s="96">
        <f>IF(VLOOKUP(A568,$U$12:$AD$125,8)=VLOOKUP(A567,$U$12:$AD$125,8),0,VLOOKUP(A568,U$12:$AD$125,8))</f>
        <v>0</v>
      </c>
      <c r="M568" s="97">
        <f>IF(L568&gt;0,VLOOKUP(L568,T$12:$AC$125,7),0)</f>
        <v>0</v>
      </c>
      <c r="N568" s="92">
        <f t="shared" si="132"/>
        <v>0</v>
      </c>
      <c r="O568" s="92">
        <f t="shared" ca="1" si="133"/>
        <v>11.190939999999999</v>
      </c>
      <c r="P568" s="98" t="str">
        <f t="shared" si="138"/>
        <v>J=</v>
      </c>
      <c r="Q568" s="99">
        <f t="shared" si="139"/>
        <v>44301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  <c r="FR568" s="19"/>
      <c r="FS568" s="19"/>
      <c r="FT568" s="19"/>
    </row>
    <row r="569" spans="1:176" x14ac:dyDescent="0.2">
      <c r="A569" s="90">
        <f t="shared" si="134"/>
        <v>44108</v>
      </c>
      <c r="B569" s="92">
        <f t="shared" ca="1" si="140"/>
        <v>1011.19094</v>
      </c>
      <c r="C569" s="92">
        <f t="shared" si="135"/>
        <v>1000</v>
      </c>
      <c r="D569" s="93">
        <f ca="1">IF(A569&lt;$B$1,VLOOKUP(A569,[1]DI!$A$4:$B$15000,2,FALSE),0)</f>
        <v>0</v>
      </c>
      <c r="E569" s="92">
        <f t="shared" ca="1" si="141"/>
        <v>0</v>
      </c>
      <c r="F569" s="94">
        <f t="shared" si="136"/>
        <v>0.98499999999999999</v>
      </c>
      <c r="G569" s="95">
        <f t="shared" ca="1" si="129"/>
        <v>1</v>
      </c>
      <c r="H569" s="92">
        <f ca="1">TRUNC(PRODUCT(G$10:G568),15)</f>
        <v>1.0679621243577599</v>
      </c>
      <c r="I569" s="92">
        <f t="shared" ca="1" si="137"/>
        <v>1.0561428899517999</v>
      </c>
      <c r="J569" s="92">
        <f t="shared" ca="1" si="130"/>
        <v>1.0111909400000001</v>
      </c>
      <c r="K569" s="92">
        <f t="shared" ca="1" si="131"/>
        <v>11.190939999999999</v>
      </c>
      <c r="L569" s="96">
        <f>IF(VLOOKUP(A569,$U$12:$AD$125,8)=VLOOKUP(A568,$U$12:$AD$125,8),0,VLOOKUP(A569,U$12:$AD$125,8))</f>
        <v>0</v>
      </c>
      <c r="M569" s="97">
        <f>IF(L569&gt;0,VLOOKUP(L569,T$12:$AC$125,7),0)</f>
        <v>0</v>
      </c>
      <c r="N569" s="92">
        <f t="shared" si="132"/>
        <v>0</v>
      </c>
      <c r="O569" s="92">
        <f t="shared" ca="1" si="133"/>
        <v>11.190939999999999</v>
      </c>
      <c r="P569" s="98" t="str">
        <f t="shared" si="138"/>
        <v>J=</v>
      </c>
      <c r="Q569" s="99">
        <f t="shared" si="139"/>
        <v>44301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  <c r="FR569" s="19"/>
      <c r="FS569" s="19"/>
      <c r="FT569" s="19"/>
    </row>
    <row r="570" spans="1:176" x14ac:dyDescent="0.2">
      <c r="A570" s="90">
        <f t="shared" si="134"/>
        <v>44109</v>
      </c>
      <c r="B570" s="92">
        <f t="shared" ca="1" si="140"/>
        <v>1011.19094</v>
      </c>
      <c r="C570" s="92">
        <f t="shared" si="135"/>
        <v>1000</v>
      </c>
      <c r="D570" s="93">
        <f ca="1">IF(A570&lt;$B$1,VLOOKUP(A570,[1]DI!$A$4:$B$15000,2,FALSE),0)</f>
        <v>1.9000000000000006E-2</v>
      </c>
      <c r="E570" s="92">
        <f t="shared" ca="1" si="141"/>
        <v>7.4690000000000005E-5</v>
      </c>
      <c r="F570" s="94">
        <f t="shared" si="136"/>
        <v>0.98499999999999999</v>
      </c>
      <c r="G570" s="95">
        <f t="shared" ca="1" si="129"/>
        <v>1.00007356965</v>
      </c>
      <c r="H570" s="92">
        <f ca="1">TRUNC(PRODUCT(G$10:G569),15)</f>
        <v>1.0679621243577599</v>
      </c>
      <c r="I570" s="92">
        <f t="shared" ca="1" si="137"/>
        <v>1.0561428899517999</v>
      </c>
      <c r="J570" s="92">
        <f t="shared" ca="1" si="130"/>
        <v>1.0111909400000001</v>
      </c>
      <c r="K570" s="92">
        <f t="shared" ca="1" si="131"/>
        <v>11.190939999999999</v>
      </c>
      <c r="L570" s="96">
        <f>IF(VLOOKUP(A570,$U$12:$AD$125,8)=VLOOKUP(A569,$U$12:$AD$125,8),0,VLOOKUP(A570,U$12:$AD$125,8))</f>
        <v>0</v>
      </c>
      <c r="M570" s="97">
        <f>IF(L570&gt;0,VLOOKUP(L570,T$12:$AC$125,7),0)</f>
        <v>0</v>
      </c>
      <c r="N570" s="92">
        <f t="shared" si="132"/>
        <v>0</v>
      </c>
      <c r="O570" s="92">
        <f t="shared" ca="1" si="133"/>
        <v>11.190939999999999</v>
      </c>
      <c r="P570" s="98" t="str">
        <f t="shared" si="138"/>
        <v>J=</v>
      </c>
      <c r="Q570" s="99">
        <f t="shared" si="139"/>
        <v>44301</v>
      </c>
      <c r="R570" s="11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  <c r="DP570" s="34"/>
      <c r="DQ570" s="34"/>
      <c r="DR570" s="34"/>
      <c r="DS570" s="34"/>
      <c r="DT570" s="34"/>
      <c r="DU570" s="34"/>
      <c r="DV570" s="34"/>
      <c r="DW570" s="34"/>
      <c r="DX570" s="34"/>
      <c r="DY570" s="34"/>
      <c r="DZ570" s="34"/>
      <c r="EA570" s="34"/>
      <c r="EB570" s="34"/>
      <c r="EC570" s="34"/>
      <c r="ED570" s="34"/>
      <c r="EE570" s="34"/>
      <c r="EF570" s="34"/>
      <c r="EG570" s="34"/>
      <c r="EH570" s="34"/>
      <c r="EI570" s="34"/>
      <c r="EJ570" s="34"/>
      <c r="EK570" s="34"/>
      <c r="EL570" s="34"/>
      <c r="EM570" s="34"/>
      <c r="EN570" s="34"/>
      <c r="EO570" s="34"/>
      <c r="EP570" s="34"/>
      <c r="EQ570" s="34"/>
      <c r="ER570" s="34"/>
      <c r="ES570" s="34"/>
      <c r="ET570" s="34"/>
      <c r="EU570" s="34"/>
      <c r="EV570" s="34"/>
      <c r="EW570" s="34"/>
      <c r="EX570" s="34"/>
      <c r="EY570" s="34"/>
      <c r="EZ570" s="34"/>
      <c r="FA570" s="34"/>
      <c r="FB570" s="34"/>
      <c r="FC570" s="34"/>
      <c r="FD570" s="34"/>
      <c r="FE570" s="34"/>
      <c r="FF570" s="34"/>
      <c r="FG570" s="34"/>
      <c r="FH570" s="34"/>
      <c r="FI570" s="34"/>
      <c r="FJ570" s="34"/>
      <c r="FK570" s="34"/>
      <c r="FL570" s="34"/>
      <c r="FM570" s="34"/>
      <c r="FN570" s="34"/>
      <c r="FO570" s="34"/>
      <c r="FP570" s="34"/>
      <c r="FQ570" s="34"/>
      <c r="FR570" s="34"/>
      <c r="FS570" s="34"/>
      <c r="FT570" s="34"/>
    </row>
    <row r="571" spans="1:176" x14ac:dyDescent="0.2">
      <c r="A571" s="90">
        <f t="shared" si="134"/>
        <v>44110</v>
      </c>
      <c r="B571" s="92">
        <f t="shared" ca="1" si="140"/>
        <v>1011.26534</v>
      </c>
      <c r="C571" s="92">
        <f t="shared" si="135"/>
        <v>1000</v>
      </c>
      <c r="D571" s="93">
        <f ca="1">IF(A571&lt;$B$1,VLOOKUP(A571,[1]DI!$A$4:$B$15000,2,FALSE),0)</f>
        <v>1.9000000000000006E-2</v>
      </c>
      <c r="E571" s="92">
        <f t="shared" ca="1" si="141"/>
        <v>7.4690000000000005E-5</v>
      </c>
      <c r="F571" s="94">
        <f t="shared" si="136"/>
        <v>0.98499999999999999</v>
      </c>
      <c r="G571" s="95">
        <f t="shared" ca="1" si="129"/>
        <v>1.00007356965</v>
      </c>
      <c r="H571" s="92">
        <f ca="1">TRUNC(PRODUCT(G$10:G570),15)</f>
        <v>1.06804069395746</v>
      </c>
      <c r="I571" s="92">
        <f t="shared" ca="1" si="137"/>
        <v>1.0561428899517999</v>
      </c>
      <c r="J571" s="92">
        <f t="shared" ca="1" si="130"/>
        <v>1.01126534</v>
      </c>
      <c r="K571" s="92">
        <f t="shared" ca="1" si="131"/>
        <v>11.26534</v>
      </c>
      <c r="L571" s="96">
        <f>IF(VLOOKUP(A571,$U$12:$AD$125,8)=VLOOKUP(A570,$U$12:$AD$125,8),0,VLOOKUP(A571,U$12:$AD$125,8))</f>
        <v>0</v>
      </c>
      <c r="M571" s="97">
        <f>IF(L571&gt;0,VLOOKUP(L571,T$12:$AC$125,7),0)</f>
        <v>0</v>
      </c>
      <c r="N571" s="92">
        <f t="shared" si="132"/>
        <v>0</v>
      </c>
      <c r="O571" s="92">
        <f t="shared" ca="1" si="133"/>
        <v>11.26534</v>
      </c>
      <c r="P571" s="98" t="str">
        <f t="shared" si="138"/>
        <v>J=</v>
      </c>
      <c r="Q571" s="99">
        <f t="shared" si="139"/>
        <v>44301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  <c r="FR571" s="19"/>
      <c r="FS571" s="19"/>
      <c r="FT571" s="19"/>
    </row>
    <row r="572" spans="1:176" x14ac:dyDescent="0.2">
      <c r="A572" s="90">
        <f t="shared" si="134"/>
        <v>44111</v>
      </c>
      <c r="B572" s="92">
        <f t="shared" ca="1" si="140"/>
        <v>1011.33973</v>
      </c>
      <c r="C572" s="92">
        <f t="shared" si="135"/>
        <v>1000</v>
      </c>
      <c r="D572" s="93">
        <f ca="1">IF(A572&lt;$B$1,VLOOKUP(A572,[1]DI!$A$4:$B$15000,2,FALSE),0)</f>
        <v>1.9000000000000006E-2</v>
      </c>
      <c r="E572" s="92">
        <f t="shared" ca="1" si="141"/>
        <v>7.4690000000000005E-5</v>
      </c>
      <c r="F572" s="94">
        <f t="shared" si="136"/>
        <v>0.98499999999999999</v>
      </c>
      <c r="G572" s="95">
        <f t="shared" ca="1" si="129"/>
        <v>1.00007356965</v>
      </c>
      <c r="H572" s="92">
        <f ca="1">TRUNC(PRODUCT(G$10:G571),15)</f>
        <v>1.0681192693374999</v>
      </c>
      <c r="I572" s="92">
        <f t="shared" ca="1" si="137"/>
        <v>1.0561428899517999</v>
      </c>
      <c r="J572" s="92">
        <f t="shared" ca="1" si="130"/>
        <v>1.01133973</v>
      </c>
      <c r="K572" s="92">
        <f t="shared" ca="1" si="131"/>
        <v>11.339729999999999</v>
      </c>
      <c r="L572" s="96">
        <f>IF(VLOOKUP(A572,$U$12:$AD$125,8)=VLOOKUP(A571,$U$12:$AD$125,8),0,VLOOKUP(A572,U$12:$AD$125,8))</f>
        <v>0</v>
      </c>
      <c r="M572" s="97">
        <f>IF(L572&gt;0,VLOOKUP(L572,T$12:$AC$125,7),0)</f>
        <v>0</v>
      </c>
      <c r="N572" s="92">
        <f t="shared" si="132"/>
        <v>0</v>
      </c>
      <c r="O572" s="92">
        <f t="shared" ca="1" si="133"/>
        <v>11.339729999999999</v>
      </c>
      <c r="P572" s="98" t="str">
        <f t="shared" si="138"/>
        <v>J=</v>
      </c>
      <c r="Q572" s="99">
        <f t="shared" si="139"/>
        <v>44301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  <c r="FQ572" s="19"/>
      <c r="FR572" s="19"/>
      <c r="FS572" s="19"/>
      <c r="FT572" s="19"/>
    </row>
    <row r="573" spans="1:176" x14ac:dyDescent="0.2">
      <c r="A573" s="90">
        <f t="shared" si="134"/>
        <v>44112</v>
      </c>
      <c r="B573" s="92">
        <f t="shared" ca="1" si="140"/>
        <v>1011.41414</v>
      </c>
      <c r="C573" s="92">
        <f t="shared" si="135"/>
        <v>1000</v>
      </c>
      <c r="D573" s="93">
        <f ca="1">IF(A573&lt;$B$1,VLOOKUP(A573,[1]DI!$A$4:$B$15000,2,FALSE),0)</f>
        <v>1.9000000000000006E-2</v>
      </c>
      <c r="E573" s="92">
        <f t="shared" ca="1" si="141"/>
        <v>7.4690000000000005E-5</v>
      </c>
      <c r="F573" s="94">
        <f t="shared" si="136"/>
        <v>0.98499999999999999</v>
      </c>
      <c r="G573" s="95">
        <f t="shared" ca="1" si="129"/>
        <v>1.00007356965</v>
      </c>
      <c r="H573" s="92">
        <f ca="1">TRUNC(PRODUCT(G$10:G572),15)</f>
        <v>1.0681978504983101</v>
      </c>
      <c r="I573" s="92">
        <f t="shared" ca="1" si="137"/>
        <v>1.0561428899517999</v>
      </c>
      <c r="J573" s="92">
        <f t="shared" ca="1" si="130"/>
        <v>1.0114141400000001</v>
      </c>
      <c r="K573" s="92">
        <f t="shared" ca="1" si="131"/>
        <v>11.41414</v>
      </c>
      <c r="L573" s="96">
        <f>IF(VLOOKUP(A573,$U$12:$AD$125,8)=VLOOKUP(A572,$U$12:$AD$125,8),0,VLOOKUP(A573,U$12:$AD$125,8))</f>
        <v>0</v>
      </c>
      <c r="M573" s="97">
        <f>IF(L573&gt;0,VLOOKUP(L573,T$12:$AC$125,7),0)</f>
        <v>0</v>
      </c>
      <c r="N573" s="92">
        <f t="shared" si="132"/>
        <v>0</v>
      </c>
      <c r="O573" s="92">
        <f t="shared" ca="1" si="133"/>
        <v>11.41414</v>
      </c>
      <c r="P573" s="98" t="str">
        <f t="shared" si="138"/>
        <v>J=</v>
      </c>
      <c r="Q573" s="99">
        <f t="shared" si="139"/>
        <v>44301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</row>
    <row r="574" spans="1:176" x14ac:dyDescent="0.2">
      <c r="A574" s="90">
        <f t="shared" si="134"/>
        <v>44113</v>
      </c>
      <c r="B574" s="92">
        <f t="shared" ca="1" si="140"/>
        <v>1011.48854999</v>
      </c>
      <c r="C574" s="92">
        <f t="shared" si="135"/>
        <v>1000</v>
      </c>
      <c r="D574" s="93">
        <f ca="1">IF(A574&lt;$B$1,VLOOKUP(A574,[1]DI!$A$4:$B$15000,2,FALSE),0)</f>
        <v>1.9000000000000006E-2</v>
      </c>
      <c r="E574" s="92">
        <f t="shared" ca="1" si="141"/>
        <v>7.4690000000000005E-5</v>
      </c>
      <c r="F574" s="94">
        <f t="shared" si="136"/>
        <v>0.98499999999999999</v>
      </c>
      <c r="G574" s="95">
        <f t="shared" ca="1" si="129"/>
        <v>1.00007356965</v>
      </c>
      <c r="H574" s="92">
        <f ca="1">TRUNC(PRODUCT(G$10:G573),15)</f>
        <v>1.0682764374403</v>
      </c>
      <c r="I574" s="92">
        <f t="shared" ca="1" si="137"/>
        <v>1.0561428899517999</v>
      </c>
      <c r="J574" s="92">
        <f t="shared" ca="1" si="130"/>
        <v>1.0114885499999999</v>
      </c>
      <c r="K574" s="92">
        <f t="shared" ca="1" si="131"/>
        <v>11.488549989999999</v>
      </c>
      <c r="L574" s="96">
        <f>IF(VLOOKUP(A574,$U$12:$AD$125,8)=VLOOKUP(A573,$U$12:$AD$125,8),0,VLOOKUP(A574,U$12:$AD$125,8))</f>
        <v>0</v>
      </c>
      <c r="M574" s="97">
        <f>IF(L574&gt;0,VLOOKUP(L574,T$12:$AC$125,7),0)</f>
        <v>0</v>
      </c>
      <c r="N574" s="92">
        <f t="shared" si="132"/>
        <v>0</v>
      </c>
      <c r="O574" s="92">
        <f t="shared" ca="1" si="133"/>
        <v>11.488549989999999</v>
      </c>
      <c r="P574" s="98" t="str">
        <f t="shared" si="138"/>
        <v>J=</v>
      </c>
      <c r="Q574" s="99">
        <f t="shared" si="139"/>
        <v>44301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</row>
    <row r="575" spans="1:176" x14ac:dyDescent="0.2">
      <c r="A575" s="90">
        <f t="shared" si="134"/>
        <v>44114</v>
      </c>
      <c r="B575" s="92">
        <f t="shared" ca="1" si="140"/>
        <v>1011.56296</v>
      </c>
      <c r="C575" s="92">
        <f t="shared" si="135"/>
        <v>1000</v>
      </c>
      <c r="D575" s="93">
        <f ca="1">IF(A575&lt;$B$1,VLOOKUP(A575,[1]DI!$A$4:$B$15000,2,FALSE),0)</f>
        <v>0</v>
      </c>
      <c r="E575" s="92">
        <f t="shared" ca="1" si="141"/>
        <v>0</v>
      </c>
      <c r="F575" s="94">
        <f t="shared" si="136"/>
        <v>0.98499999999999999</v>
      </c>
      <c r="G575" s="95">
        <f t="shared" ca="1" si="129"/>
        <v>1</v>
      </c>
      <c r="H575" s="92">
        <f ca="1">TRUNC(PRODUCT(G$10:G574),15)</f>
        <v>1.0683550301639</v>
      </c>
      <c r="I575" s="92">
        <f t="shared" ca="1" si="137"/>
        <v>1.0561428899517999</v>
      </c>
      <c r="J575" s="92">
        <f t="shared" ca="1" si="130"/>
        <v>1.01156296</v>
      </c>
      <c r="K575" s="92">
        <f t="shared" ca="1" si="131"/>
        <v>11.56296</v>
      </c>
      <c r="L575" s="96">
        <f>IF(VLOOKUP(A575,$U$12:$AD$125,8)=VLOOKUP(A574,$U$12:$AD$125,8),0,VLOOKUP(A575,U$12:$AD$125,8))</f>
        <v>0</v>
      </c>
      <c r="M575" s="97">
        <f>IF(L575&gt;0,VLOOKUP(L575,T$12:$AC$125,7),0)</f>
        <v>0</v>
      </c>
      <c r="N575" s="92">
        <f t="shared" si="132"/>
        <v>0</v>
      </c>
      <c r="O575" s="92">
        <f t="shared" ca="1" si="133"/>
        <v>11.56296</v>
      </c>
      <c r="P575" s="98" t="str">
        <f t="shared" si="138"/>
        <v>J=</v>
      </c>
      <c r="Q575" s="99">
        <f t="shared" si="139"/>
        <v>44301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  <c r="FQ575" s="19"/>
      <c r="FR575" s="19"/>
      <c r="FS575" s="19"/>
      <c r="FT575" s="19"/>
    </row>
    <row r="576" spans="1:176" x14ac:dyDescent="0.2">
      <c r="A576" s="90">
        <f t="shared" si="134"/>
        <v>44115</v>
      </c>
      <c r="B576" s="92">
        <f t="shared" ca="1" si="140"/>
        <v>1011.56296</v>
      </c>
      <c r="C576" s="92">
        <f t="shared" si="135"/>
        <v>1000</v>
      </c>
      <c r="D576" s="93">
        <f ca="1">IF(A576&lt;$B$1,VLOOKUP(A576,[1]DI!$A$4:$B$15000,2,FALSE),0)</f>
        <v>0</v>
      </c>
      <c r="E576" s="92">
        <f t="shared" ca="1" si="141"/>
        <v>0</v>
      </c>
      <c r="F576" s="94">
        <f t="shared" si="136"/>
        <v>0.98499999999999999</v>
      </c>
      <c r="G576" s="95">
        <f t="shared" ca="1" si="129"/>
        <v>1</v>
      </c>
      <c r="H576" s="92">
        <f ca="1">TRUNC(PRODUCT(G$10:G575),15)</f>
        <v>1.0683550301639</v>
      </c>
      <c r="I576" s="92">
        <f t="shared" ca="1" si="137"/>
        <v>1.0561428899517999</v>
      </c>
      <c r="J576" s="92">
        <f t="shared" ca="1" si="130"/>
        <v>1.01156296</v>
      </c>
      <c r="K576" s="92">
        <f t="shared" ca="1" si="131"/>
        <v>11.56296</v>
      </c>
      <c r="L576" s="96">
        <f>IF(VLOOKUP(A576,$U$12:$AD$125,8)=VLOOKUP(A575,$U$12:$AD$125,8),0,VLOOKUP(A576,U$12:$AD$125,8))</f>
        <v>0</v>
      </c>
      <c r="M576" s="97">
        <f>IF(L576&gt;0,VLOOKUP(L576,T$12:$AC$125,7),0)</f>
        <v>0</v>
      </c>
      <c r="N576" s="92">
        <f t="shared" si="132"/>
        <v>0</v>
      </c>
      <c r="O576" s="92">
        <f t="shared" ca="1" si="133"/>
        <v>11.56296</v>
      </c>
      <c r="P576" s="98" t="str">
        <f t="shared" si="138"/>
        <v>J=</v>
      </c>
      <c r="Q576" s="99">
        <f t="shared" si="139"/>
        <v>44301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  <c r="FR576" s="19"/>
      <c r="FS576" s="19"/>
      <c r="FT576" s="19"/>
    </row>
    <row r="577" spans="1:176" x14ac:dyDescent="0.2">
      <c r="A577" s="90">
        <f t="shared" si="134"/>
        <v>44116</v>
      </c>
      <c r="B577" s="92">
        <f t="shared" ca="1" si="140"/>
        <v>1011.56296</v>
      </c>
      <c r="C577" s="92">
        <f t="shared" si="135"/>
        <v>1000</v>
      </c>
      <c r="D577" s="93">
        <f ca="1">IF(A577&lt;$B$1,VLOOKUP(A577,[1]DI!$A$4:$B$15000,2,FALSE),0)</f>
        <v>0</v>
      </c>
      <c r="E577" s="92">
        <f t="shared" ca="1" si="141"/>
        <v>0</v>
      </c>
      <c r="F577" s="94">
        <f t="shared" si="136"/>
        <v>0.98499999999999999</v>
      </c>
      <c r="G577" s="95">
        <f t="shared" ca="1" si="129"/>
        <v>1</v>
      </c>
      <c r="H577" s="92">
        <f ca="1">TRUNC(PRODUCT(G$10:G576),15)</f>
        <v>1.0683550301639</v>
      </c>
      <c r="I577" s="92">
        <f t="shared" ca="1" si="137"/>
        <v>1.0561428899517999</v>
      </c>
      <c r="J577" s="92">
        <f t="shared" ca="1" si="130"/>
        <v>1.01156296</v>
      </c>
      <c r="K577" s="92">
        <f t="shared" ca="1" si="131"/>
        <v>11.56296</v>
      </c>
      <c r="L577" s="96">
        <f>IF(VLOOKUP(A577,$U$12:$AD$125,8)=VLOOKUP(A576,$U$12:$AD$125,8),0,VLOOKUP(A577,U$12:$AD$125,8))</f>
        <v>0</v>
      </c>
      <c r="M577" s="97">
        <f>IF(L577&gt;0,VLOOKUP(L577,T$12:$AC$125,7),0)</f>
        <v>0</v>
      </c>
      <c r="N577" s="92">
        <f t="shared" si="132"/>
        <v>0</v>
      </c>
      <c r="O577" s="92">
        <f t="shared" ca="1" si="133"/>
        <v>11.56296</v>
      </c>
      <c r="P577" s="98" t="str">
        <f t="shared" si="138"/>
        <v>J=</v>
      </c>
      <c r="Q577" s="99">
        <f t="shared" si="139"/>
        <v>44301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  <c r="FR577" s="19"/>
      <c r="FS577" s="19"/>
      <c r="FT577" s="19"/>
    </row>
    <row r="578" spans="1:176" x14ac:dyDescent="0.2">
      <c r="A578" s="90">
        <f t="shared" si="134"/>
        <v>44117</v>
      </c>
      <c r="B578" s="92">
        <f t="shared" ca="1" si="140"/>
        <v>1011.56296</v>
      </c>
      <c r="C578" s="92">
        <f t="shared" si="135"/>
        <v>1000</v>
      </c>
      <c r="D578" s="93">
        <f ca="1">IF(A578&lt;$B$1,VLOOKUP(A578,[1]DI!$A$4:$B$15000,2,FALSE),0)</f>
        <v>1.9000000000000006E-2</v>
      </c>
      <c r="E578" s="92">
        <f t="shared" ca="1" si="141"/>
        <v>7.4690000000000005E-5</v>
      </c>
      <c r="F578" s="94">
        <f t="shared" si="136"/>
        <v>0.98499999999999999</v>
      </c>
      <c r="G578" s="95">
        <f t="shared" ca="1" si="129"/>
        <v>1.00007356965</v>
      </c>
      <c r="H578" s="92">
        <f ca="1">TRUNC(PRODUCT(G$10:G577),15)</f>
        <v>1.0683550301639</v>
      </c>
      <c r="I578" s="92">
        <f t="shared" ca="1" si="137"/>
        <v>1.0561428899517999</v>
      </c>
      <c r="J578" s="92">
        <f t="shared" ca="1" si="130"/>
        <v>1.01156296</v>
      </c>
      <c r="K578" s="92">
        <f t="shared" ca="1" si="131"/>
        <v>11.56296</v>
      </c>
      <c r="L578" s="96">
        <f>IF(VLOOKUP(A578,$U$12:$AD$125,8)=VLOOKUP(A577,$U$12:$AD$125,8),0,VLOOKUP(A578,U$12:$AD$125,8))</f>
        <v>0</v>
      </c>
      <c r="M578" s="97">
        <f>IF(L578&gt;0,VLOOKUP(L578,T$12:$AC$125,7),0)</f>
        <v>0</v>
      </c>
      <c r="N578" s="92">
        <f t="shared" si="132"/>
        <v>0</v>
      </c>
      <c r="O578" s="92">
        <f t="shared" ca="1" si="133"/>
        <v>11.56296</v>
      </c>
      <c r="P578" s="98" t="str">
        <f t="shared" si="138"/>
        <v>J=</v>
      </c>
      <c r="Q578" s="99">
        <f t="shared" si="139"/>
        <v>44301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  <c r="FR578" s="19"/>
      <c r="FS578" s="19"/>
      <c r="FT578" s="19"/>
    </row>
    <row r="579" spans="1:176" x14ac:dyDescent="0.2">
      <c r="A579" s="90">
        <f t="shared" si="134"/>
        <v>44118</v>
      </c>
      <c r="B579" s="92">
        <f t="shared" ca="1" si="140"/>
        <v>1011.63738</v>
      </c>
      <c r="C579" s="92">
        <f t="shared" si="135"/>
        <v>1000</v>
      </c>
      <c r="D579" s="93">
        <f ca="1">IF(A579&lt;$B$1,VLOOKUP(A579,[1]DI!$A$4:$B$15000,2,FALSE),0)</f>
        <v>1.9000000000000006E-2</v>
      </c>
      <c r="E579" s="92">
        <f t="shared" ca="1" si="141"/>
        <v>7.4690000000000005E-5</v>
      </c>
      <c r="F579" s="94">
        <f t="shared" si="136"/>
        <v>0.98499999999999999</v>
      </c>
      <c r="G579" s="95">
        <f t="shared" ca="1" si="129"/>
        <v>1.00007356965</v>
      </c>
      <c r="H579" s="92">
        <f ca="1">TRUNC(PRODUCT(G$10:G578),15)</f>
        <v>1.0684336286695499</v>
      </c>
      <c r="I579" s="92">
        <f t="shared" ca="1" si="137"/>
        <v>1.0561428899517999</v>
      </c>
      <c r="J579" s="92">
        <f t="shared" ca="1" si="130"/>
        <v>1.01163738</v>
      </c>
      <c r="K579" s="92">
        <f t="shared" ca="1" si="131"/>
        <v>11.63738</v>
      </c>
      <c r="L579" s="96">
        <f>IF(VLOOKUP(A579,$U$12:$AD$125,8)=VLOOKUP(A578,$U$12:$AD$125,8),0,VLOOKUP(A579,U$12:$AD$125,8))</f>
        <v>0</v>
      </c>
      <c r="M579" s="97">
        <f>IF(L579&gt;0,VLOOKUP(L579,T$12:$AC$125,7),0)</f>
        <v>0</v>
      </c>
      <c r="N579" s="92">
        <f t="shared" si="132"/>
        <v>0</v>
      </c>
      <c r="O579" s="92">
        <f t="shared" ca="1" si="133"/>
        <v>11.63738</v>
      </c>
      <c r="P579" s="98" t="str">
        <f t="shared" si="138"/>
        <v>J=</v>
      </c>
      <c r="Q579" s="99">
        <f t="shared" si="139"/>
        <v>44301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  <c r="FR579" s="19"/>
      <c r="FS579" s="19"/>
      <c r="FT579" s="19"/>
    </row>
    <row r="580" spans="1:176" x14ac:dyDescent="0.2">
      <c r="A580" s="90">
        <f t="shared" si="134"/>
        <v>44119</v>
      </c>
      <c r="B580" s="92">
        <f t="shared" ca="1" si="140"/>
        <v>1011.71181</v>
      </c>
      <c r="C580" s="92">
        <f t="shared" si="135"/>
        <v>1000</v>
      </c>
      <c r="D580" s="93">
        <f ca="1">IF(A580&lt;$B$1,VLOOKUP(A580,[1]DI!$A$4:$B$15000,2,FALSE),0)</f>
        <v>1.9000000000000006E-2</v>
      </c>
      <c r="E580" s="92">
        <f t="shared" ca="1" si="141"/>
        <v>7.4690000000000005E-5</v>
      </c>
      <c r="F580" s="94">
        <f t="shared" si="136"/>
        <v>0.98499999999999999</v>
      </c>
      <c r="G580" s="95">
        <f t="shared" ca="1" si="129"/>
        <v>1.00007356965</v>
      </c>
      <c r="H580" s="92">
        <f ca="1">TRUNC(PRODUCT(G$10:G579),15)</f>
        <v>1.06851223295766</v>
      </c>
      <c r="I580" s="92">
        <f t="shared" ca="1" si="137"/>
        <v>1.0561428899517999</v>
      </c>
      <c r="J580" s="92">
        <f t="shared" ca="1" si="130"/>
        <v>1.01171181</v>
      </c>
      <c r="K580" s="92">
        <f t="shared" ca="1" si="131"/>
        <v>11.71181</v>
      </c>
      <c r="L580" s="96">
        <f>IF(VLOOKUP(A580,$U$12:$AD$125,8)=VLOOKUP(A579,$U$12:$AD$125,8),0,VLOOKUP(A580,U$12:$AD$125,8))</f>
        <v>0</v>
      </c>
      <c r="M580" s="97">
        <f>IF(L580&gt;0,VLOOKUP(L580,T$12:$AC$125,7),0)</f>
        <v>0</v>
      </c>
      <c r="N580" s="92">
        <f t="shared" si="132"/>
        <v>0</v>
      </c>
      <c r="O580" s="92">
        <f t="shared" ca="1" si="133"/>
        <v>11.71181</v>
      </c>
      <c r="P580" s="98" t="str">
        <f t="shared" si="138"/>
        <v>J=</v>
      </c>
      <c r="Q580" s="99">
        <f t="shared" si="139"/>
        <v>44301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  <c r="FQ580" s="19"/>
      <c r="FR580" s="19"/>
      <c r="FS580" s="19"/>
      <c r="FT580" s="19"/>
    </row>
    <row r="581" spans="1:176" x14ac:dyDescent="0.2">
      <c r="A581" s="90">
        <f t="shared" si="134"/>
        <v>44120</v>
      </c>
      <c r="B581" s="92">
        <f t="shared" ca="1" si="140"/>
        <v>1011.78623999</v>
      </c>
      <c r="C581" s="92">
        <f t="shared" si="135"/>
        <v>1000</v>
      </c>
      <c r="D581" s="93">
        <f ca="1">IF(A581&lt;$B$1,VLOOKUP(A581,[1]DI!$A$4:$B$15000,2,FALSE),0)</f>
        <v>1.9000000000000006E-2</v>
      </c>
      <c r="E581" s="92">
        <f t="shared" ca="1" si="141"/>
        <v>7.4690000000000005E-5</v>
      </c>
      <c r="F581" s="94">
        <f t="shared" si="136"/>
        <v>0.98499999999999999</v>
      </c>
      <c r="G581" s="95">
        <f t="shared" ca="1" si="129"/>
        <v>1.00007356965</v>
      </c>
      <c r="H581" s="92">
        <f ca="1">TRUNC(PRODUCT(G$10:G580),15)</f>
        <v>1.0685908430286599</v>
      </c>
      <c r="I581" s="92">
        <f t="shared" ca="1" si="137"/>
        <v>1.0561428899517999</v>
      </c>
      <c r="J581" s="92">
        <f t="shared" ca="1" si="130"/>
        <v>1.0117862399999999</v>
      </c>
      <c r="K581" s="92">
        <f t="shared" ca="1" si="131"/>
        <v>11.78623999</v>
      </c>
      <c r="L581" s="96">
        <f>IF(VLOOKUP(A581,$U$12:$AD$125,8)=VLOOKUP(A580,$U$12:$AD$125,8),0,VLOOKUP(A581,U$12:$AD$125,8))</f>
        <v>0</v>
      </c>
      <c r="M581" s="97">
        <f>IF(L581&gt;0,VLOOKUP(L581,T$12:$AC$125,7),0)</f>
        <v>0</v>
      </c>
      <c r="N581" s="92">
        <f t="shared" si="132"/>
        <v>0</v>
      </c>
      <c r="O581" s="92">
        <f t="shared" ca="1" si="133"/>
        <v>11.78623999</v>
      </c>
      <c r="P581" s="98" t="str">
        <f t="shared" si="138"/>
        <v>J=</v>
      </c>
      <c r="Q581" s="99">
        <f t="shared" si="139"/>
        <v>44301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  <c r="FQ581" s="19"/>
      <c r="FR581" s="19"/>
      <c r="FS581" s="19"/>
      <c r="FT581" s="19"/>
    </row>
    <row r="582" spans="1:176" x14ac:dyDescent="0.2">
      <c r="A582" s="90">
        <f t="shared" si="134"/>
        <v>44121</v>
      </c>
      <c r="B582" s="92">
        <f t="shared" ca="1" si="140"/>
        <v>1011.86068</v>
      </c>
      <c r="C582" s="92">
        <f t="shared" si="135"/>
        <v>1000</v>
      </c>
      <c r="D582" s="93">
        <f ca="1">IF(A582&lt;$B$1,VLOOKUP(A582,[1]DI!$A$4:$B$15000,2,FALSE),0)</f>
        <v>0</v>
      </c>
      <c r="E582" s="92">
        <f t="shared" ca="1" si="141"/>
        <v>0</v>
      </c>
      <c r="F582" s="94">
        <f t="shared" si="136"/>
        <v>0.98499999999999999</v>
      </c>
      <c r="G582" s="95">
        <f t="shared" ca="1" si="129"/>
        <v>1</v>
      </c>
      <c r="H582" s="92">
        <f ca="1">TRUNC(PRODUCT(G$10:G581),15)</f>
        <v>1.0686694588829699</v>
      </c>
      <c r="I582" s="92">
        <f t="shared" ca="1" si="137"/>
        <v>1.0561428899517999</v>
      </c>
      <c r="J582" s="92">
        <f t="shared" ca="1" si="130"/>
        <v>1.0118606800000001</v>
      </c>
      <c r="K582" s="92">
        <f t="shared" ca="1" si="131"/>
        <v>11.86068</v>
      </c>
      <c r="L582" s="96">
        <f>IF(VLOOKUP(A582,$U$12:$AD$125,8)=VLOOKUP(A581,$U$12:$AD$125,8),0,VLOOKUP(A582,U$12:$AD$125,8))</f>
        <v>0</v>
      </c>
      <c r="M582" s="97">
        <f>IF(L582&gt;0,VLOOKUP(L582,T$12:$AC$125,7),0)</f>
        <v>0</v>
      </c>
      <c r="N582" s="92">
        <f t="shared" si="132"/>
        <v>0</v>
      </c>
      <c r="O582" s="92">
        <f t="shared" ca="1" si="133"/>
        <v>11.86068</v>
      </c>
      <c r="P582" s="98" t="str">
        <f t="shared" si="138"/>
        <v>J=</v>
      </c>
      <c r="Q582" s="99">
        <f t="shared" si="139"/>
        <v>44301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  <c r="FR582" s="19"/>
      <c r="FS582" s="19"/>
      <c r="FT582" s="19"/>
    </row>
    <row r="583" spans="1:176" x14ac:dyDescent="0.2">
      <c r="A583" s="90">
        <f t="shared" si="134"/>
        <v>44122</v>
      </c>
      <c r="B583" s="92">
        <f t="shared" ca="1" si="140"/>
        <v>1011.86068</v>
      </c>
      <c r="C583" s="92">
        <f t="shared" si="135"/>
        <v>1000</v>
      </c>
      <c r="D583" s="93">
        <f ca="1">IF(A583&lt;$B$1,VLOOKUP(A583,[1]DI!$A$4:$B$15000,2,FALSE),0)</f>
        <v>0</v>
      </c>
      <c r="E583" s="92">
        <f t="shared" ca="1" si="141"/>
        <v>0</v>
      </c>
      <c r="F583" s="94">
        <f t="shared" si="136"/>
        <v>0.98499999999999999</v>
      </c>
      <c r="G583" s="95">
        <f t="shared" ca="1" si="129"/>
        <v>1</v>
      </c>
      <c r="H583" s="92">
        <f ca="1">TRUNC(PRODUCT(G$10:G582),15)</f>
        <v>1.0686694588829699</v>
      </c>
      <c r="I583" s="92">
        <f t="shared" ca="1" si="137"/>
        <v>1.0561428899517999</v>
      </c>
      <c r="J583" s="92">
        <f t="shared" ca="1" si="130"/>
        <v>1.0118606800000001</v>
      </c>
      <c r="K583" s="92">
        <f t="shared" ca="1" si="131"/>
        <v>11.86068</v>
      </c>
      <c r="L583" s="96">
        <f>IF(VLOOKUP(A583,$U$12:$AD$125,8)=VLOOKUP(A582,$U$12:$AD$125,8),0,VLOOKUP(A583,U$12:$AD$125,8))</f>
        <v>0</v>
      </c>
      <c r="M583" s="97">
        <f>IF(L583&gt;0,VLOOKUP(L583,T$12:$AC$125,7),0)</f>
        <v>0</v>
      </c>
      <c r="N583" s="92">
        <f t="shared" si="132"/>
        <v>0</v>
      </c>
      <c r="O583" s="92">
        <f t="shared" ca="1" si="133"/>
        <v>11.86068</v>
      </c>
      <c r="P583" s="98" t="str">
        <f t="shared" si="138"/>
        <v>J=</v>
      </c>
      <c r="Q583" s="99">
        <f t="shared" si="139"/>
        <v>44301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  <c r="FR583" s="19"/>
      <c r="FS583" s="19"/>
      <c r="FT583" s="19"/>
    </row>
    <row r="584" spans="1:176" x14ac:dyDescent="0.2">
      <c r="A584" s="90">
        <f t="shared" si="134"/>
        <v>44123</v>
      </c>
      <c r="B584" s="92">
        <f t="shared" ca="1" si="140"/>
        <v>1011.86068</v>
      </c>
      <c r="C584" s="92">
        <f t="shared" si="135"/>
        <v>1000</v>
      </c>
      <c r="D584" s="93">
        <f ca="1">IF(A584&lt;$B$1,VLOOKUP(A584,[1]DI!$A$4:$B$15000,2,FALSE),0)</f>
        <v>1.9000000000000006E-2</v>
      </c>
      <c r="E584" s="92">
        <f t="shared" ca="1" si="141"/>
        <v>7.4690000000000005E-5</v>
      </c>
      <c r="F584" s="94">
        <f t="shared" si="136"/>
        <v>0.98499999999999999</v>
      </c>
      <c r="G584" s="95">
        <f t="shared" ca="1" si="129"/>
        <v>1.00007356965</v>
      </c>
      <c r="H584" s="92">
        <f ca="1">TRUNC(PRODUCT(G$10:G583),15)</f>
        <v>1.0686694588829699</v>
      </c>
      <c r="I584" s="92">
        <f t="shared" ca="1" si="137"/>
        <v>1.0561428899517999</v>
      </c>
      <c r="J584" s="92">
        <f t="shared" ca="1" si="130"/>
        <v>1.0118606800000001</v>
      </c>
      <c r="K584" s="92">
        <f t="shared" ca="1" si="131"/>
        <v>11.86068</v>
      </c>
      <c r="L584" s="96">
        <f>IF(VLOOKUP(A584,$U$12:$AD$125,8)=VLOOKUP(A583,$U$12:$AD$125,8),0,VLOOKUP(A584,U$12:$AD$125,8))</f>
        <v>0</v>
      </c>
      <c r="M584" s="97">
        <f>IF(L584&gt;0,VLOOKUP(L584,T$12:$AC$125,7),0)</f>
        <v>0</v>
      </c>
      <c r="N584" s="92">
        <f t="shared" si="132"/>
        <v>0</v>
      </c>
      <c r="O584" s="92">
        <f t="shared" ca="1" si="133"/>
        <v>11.86068</v>
      </c>
      <c r="P584" s="98" t="str">
        <f t="shared" si="138"/>
        <v>J=</v>
      </c>
      <c r="Q584" s="99">
        <f t="shared" si="139"/>
        <v>44301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  <c r="FQ584" s="19"/>
      <c r="FR584" s="19"/>
      <c r="FS584" s="19"/>
      <c r="FT584" s="19"/>
    </row>
    <row r="585" spans="1:176" x14ac:dyDescent="0.2">
      <c r="A585" s="90">
        <f t="shared" si="134"/>
        <v>44124</v>
      </c>
      <c r="B585" s="92">
        <f t="shared" ca="1" si="140"/>
        <v>1011.93512</v>
      </c>
      <c r="C585" s="92">
        <f t="shared" si="135"/>
        <v>1000</v>
      </c>
      <c r="D585" s="93">
        <f ca="1">IF(A585&lt;$B$1,VLOOKUP(A585,[1]DI!$A$4:$B$15000,2,FALSE),0)</f>
        <v>1.9000000000000006E-2</v>
      </c>
      <c r="E585" s="92">
        <f t="shared" ca="1" si="141"/>
        <v>7.4690000000000005E-5</v>
      </c>
      <c r="F585" s="94">
        <f t="shared" si="136"/>
        <v>0.98499999999999999</v>
      </c>
      <c r="G585" s="95">
        <f t="shared" ca="1" si="129"/>
        <v>1.00007356965</v>
      </c>
      <c r="H585" s="92">
        <f ca="1">TRUNC(PRODUCT(G$10:G584),15)</f>
        <v>1.0687480805210301</v>
      </c>
      <c r="I585" s="92">
        <f t="shared" ca="1" si="137"/>
        <v>1.0561428899517999</v>
      </c>
      <c r="J585" s="92">
        <f t="shared" ca="1" si="130"/>
        <v>1.01193512</v>
      </c>
      <c r="K585" s="92">
        <f t="shared" ca="1" si="131"/>
        <v>11.93512</v>
      </c>
      <c r="L585" s="96">
        <f>IF(VLOOKUP(A585,$U$12:$AD$125,8)=VLOOKUP(A584,$U$12:$AD$125,8),0,VLOOKUP(A585,U$12:$AD$125,8))</f>
        <v>0</v>
      </c>
      <c r="M585" s="97">
        <f>IF(L585&gt;0,VLOOKUP(L585,T$12:$AC$125,7),0)</f>
        <v>0</v>
      </c>
      <c r="N585" s="92">
        <f t="shared" si="132"/>
        <v>0</v>
      </c>
      <c r="O585" s="92">
        <f t="shared" ca="1" si="133"/>
        <v>11.93512</v>
      </c>
      <c r="P585" s="98" t="str">
        <f t="shared" si="138"/>
        <v>J=</v>
      </c>
      <c r="Q585" s="99">
        <f t="shared" si="139"/>
        <v>44301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  <c r="FR585" s="19"/>
      <c r="FS585" s="19"/>
      <c r="FT585" s="19"/>
    </row>
    <row r="586" spans="1:176" x14ac:dyDescent="0.2">
      <c r="A586" s="90">
        <f t="shared" si="134"/>
        <v>44125</v>
      </c>
      <c r="B586" s="92">
        <f t="shared" ca="1" si="140"/>
        <v>1012.0095700000001</v>
      </c>
      <c r="C586" s="92">
        <f t="shared" si="135"/>
        <v>1000</v>
      </c>
      <c r="D586" s="93">
        <f ca="1">IF(A586&lt;$B$1,VLOOKUP(A586,[1]DI!$A$4:$B$15000,2,FALSE),0)</f>
        <v>1.9000000000000006E-2</v>
      </c>
      <c r="E586" s="92">
        <f t="shared" ca="1" si="141"/>
        <v>7.4690000000000005E-5</v>
      </c>
      <c r="F586" s="94">
        <f t="shared" si="136"/>
        <v>0.98499999999999999</v>
      </c>
      <c r="G586" s="95">
        <f t="shared" ref="G586:G649" ca="1" si="142">TRUNC((1+(E586*F586)),15)</f>
        <v>1.00007356965</v>
      </c>
      <c r="H586" s="92">
        <f ca="1">TRUNC(PRODUCT(G$10:G585),15)</f>
        <v>1.0688267079432501</v>
      </c>
      <c r="I586" s="92">
        <f t="shared" ca="1" si="137"/>
        <v>1.0561428899517999</v>
      </c>
      <c r="J586" s="92">
        <f t="shared" ref="J586:J649" ca="1" si="143">ROUND(TRUNC(H586/I586,15),8)</f>
        <v>1.01200957</v>
      </c>
      <c r="K586" s="92">
        <f t="shared" ref="K586:K649" ca="1" si="144">TRUNC((C586*(J586-1)),8)</f>
        <v>12.00957</v>
      </c>
      <c r="L586" s="96">
        <f>IF(VLOOKUP(A586,$U$12:$AD$125,8)=VLOOKUP(A585,$U$12:$AD$125,8),0,VLOOKUP(A586,U$12:$AD$125,8))</f>
        <v>0</v>
      </c>
      <c r="M586" s="97">
        <f>IF(L586&gt;0,VLOOKUP(L586,T$12:$AC$125,7),0)</f>
        <v>0</v>
      </c>
      <c r="N586" s="92">
        <f t="shared" ref="N586:N649" si="145">IF(M586&gt;0,(C$10*M586),0)</f>
        <v>0</v>
      </c>
      <c r="O586" s="92">
        <f t="shared" ref="O586:O649" ca="1" si="146">(K586+N586)</f>
        <v>12.00957</v>
      </c>
      <c r="P586" s="98" t="str">
        <f t="shared" si="138"/>
        <v>J=</v>
      </c>
      <c r="Q586" s="99">
        <f t="shared" si="139"/>
        <v>44301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</row>
    <row r="587" spans="1:176" x14ac:dyDescent="0.2">
      <c r="A587" s="90">
        <f t="shared" ref="A587:A650" si="147">(A586+1)</f>
        <v>44126</v>
      </c>
      <c r="B587" s="92">
        <f t="shared" ca="1" si="140"/>
        <v>1012.08402</v>
      </c>
      <c r="C587" s="92">
        <f t="shared" ref="C587:C650" si="148">TRUNC(C586-N586,8)</f>
        <v>1000</v>
      </c>
      <c r="D587" s="93">
        <f ca="1">IF(A587&lt;$B$1,VLOOKUP(A587,[1]DI!$A$4:$B$15000,2,FALSE),0)</f>
        <v>1.9000000000000006E-2</v>
      </c>
      <c r="E587" s="92">
        <f t="shared" ca="1" si="141"/>
        <v>7.4690000000000005E-5</v>
      </c>
      <c r="F587" s="94">
        <f t="shared" ref="F587:F650" si="149">F586</f>
        <v>0.98499999999999999</v>
      </c>
      <c r="G587" s="95">
        <f t="shared" ca="1" si="142"/>
        <v>1.00007356965</v>
      </c>
      <c r="H587" s="92">
        <f ca="1">TRUNC(PRODUCT(G$10:G586),15)</f>
        <v>1.06890534115006</v>
      </c>
      <c r="I587" s="92">
        <f t="shared" ref="I587:I650" ca="1" si="150">IF(OR(L586&gt;0,L586="E"),H586,I586)</f>
        <v>1.0561428899517999</v>
      </c>
      <c r="J587" s="92">
        <f t="shared" ca="1" si="143"/>
        <v>1.0120840200000001</v>
      </c>
      <c r="K587" s="92">
        <f t="shared" ca="1" si="144"/>
        <v>12.084020000000001</v>
      </c>
      <c r="L587" s="96">
        <f>IF(VLOOKUP(A587,$U$12:$AD$125,8)=VLOOKUP(A586,$U$12:$AD$125,8),0,VLOOKUP(A587,U$12:$AD$125,8))</f>
        <v>0</v>
      </c>
      <c r="M587" s="97">
        <f>IF(L587&gt;0,VLOOKUP(L587,T$12:$AC$125,7),0)</f>
        <v>0</v>
      </c>
      <c r="N587" s="92">
        <f t="shared" si="145"/>
        <v>0</v>
      </c>
      <c r="O587" s="92">
        <f t="shared" ca="1" si="146"/>
        <v>12.084020000000001</v>
      </c>
      <c r="P587" s="98" t="str">
        <f t="shared" ref="P587:P650" si="151">IF(L586&gt;0,VLOOKUP(A586,$U$12:$AD$125,9),P586)</f>
        <v>J=</v>
      </c>
      <c r="Q587" s="99">
        <f t="shared" ref="Q587:Q650" si="152">IF(L586&gt;0,VLOOKUP(A586,$U$12:$AD$125,10),Q586)</f>
        <v>44301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</row>
    <row r="588" spans="1:176" x14ac:dyDescent="0.2">
      <c r="A588" s="90">
        <f t="shared" si="147"/>
        <v>44127</v>
      </c>
      <c r="B588" s="92">
        <f t="shared" ref="B588:B651" ca="1" si="153">IF(A588&lt;=TODAY(),C588+K588,IF(AND(A588&gt;TODAY(),A588&lt;=$B$1),IF(VLOOKUP(TODAY(),$A$10:$D$5000,4,FALSE)=0,"n.d",C588+K588),"n.d"))</f>
        <v>1012.1584800000001</v>
      </c>
      <c r="C588" s="92">
        <f t="shared" si="148"/>
        <v>1000</v>
      </c>
      <c r="D588" s="93">
        <f ca="1">IF(A588&lt;$B$1,VLOOKUP(A588,[1]DI!$A$4:$B$15000,2,FALSE),0)</f>
        <v>1.9000000000000006E-2</v>
      </c>
      <c r="E588" s="92">
        <f t="shared" ca="1" si="141"/>
        <v>7.4690000000000005E-5</v>
      </c>
      <c r="F588" s="94">
        <f t="shared" si="149"/>
        <v>0.98499999999999999</v>
      </c>
      <c r="G588" s="95">
        <f t="shared" ca="1" si="142"/>
        <v>1.00007356965</v>
      </c>
      <c r="H588" s="92">
        <f ca="1">TRUNC(PRODUCT(G$10:G587),15)</f>
        <v>1.0689839801419001</v>
      </c>
      <c r="I588" s="92">
        <f t="shared" ca="1" si="150"/>
        <v>1.0561428899517999</v>
      </c>
      <c r="J588" s="92">
        <f t="shared" ca="1" si="143"/>
        <v>1.0121584800000001</v>
      </c>
      <c r="K588" s="92">
        <f t="shared" ca="1" si="144"/>
        <v>12.158480000000001</v>
      </c>
      <c r="L588" s="96">
        <f>IF(VLOOKUP(A588,$U$12:$AD$125,8)=VLOOKUP(A587,$U$12:$AD$125,8),0,VLOOKUP(A588,U$12:$AD$125,8))</f>
        <v>0</v>
      </c>
      <c r="M588" s="97">
        <f>IF(L588&gt;0,VLOOKUP(L588,T$12:$AC$125,7),0)</f>
        <v>0</v>
      </c>
      <c r="N588" s="92">
        <f t="shared" si="145"/>
        <v>0</v>
      </c>
      <c r="O588" s="92">
        <f t="shared" ca="1" si="146"/>
        <v>12.158480000000001</v>
      </c>
      <c r="P588" s="98" t="str">
        <f t="shared" si="151"/>
        <v>J=</v>
      </c>
      <c r="Q588" s="99">
        <f t="shared" si="152"/>
        <v>44301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  <c r="FR588" s="19"/>
      <c r="FS588" s="19"/>
      <c r="FT588" s="19"/>
    </row>
    <row r="589" spans="1:176" x14ac:dyDescent="0.2">
      <c r="A589" s="90">
        <f t="shared" si="147"/>
        <v>44128</v>
      </c>
      <c r="B589" s="92">
        <f t="shared" ca="1" si="153"/>
        <v>1012.23294</v>
      </c>
      <c r="C589" s="92">
        <f t="shared" si="148"/>
        <v>1000</v>
      </c>
      <c r="D589" s="93">
        <f ca="1">IF(A589&lt;$B$1,VLOOKUP(A589,[1]DI!$A$4:$B$15000,2,FALSE),0)</f>
        <v>0</v>
      </c>
      <c r="E589" s="92">
        <f t="shared" ref="E589:E652" ca="1" si="154">ROUND((((1+D589)^(1/252)-1)),8)</f>
        <v>0</v>
      </c>
      <c r="F589" s="94">
        <f t="shared" si="149"/>
        <v>0.98499999999999999</v>
      </c>
      <c r="G589" s="95">
        <f t="shared" ca="1" si="142"/>
        <v>1</v>
      </c>
      <c r="H589" s="92">
        <f ca="1">TRUNC(PRODUCT(G$10:G588),15)</f>
        <v>1.0690626249191699</v>
      </c>
      <c r="I589" s="92">
        <f t="shared" ca="1" si="150"/>
        <v>1.0561428899517999</v>
      </c>
      <c r="J589" s="92">
        <f t="shared" ca="1" si="143"/>
        <v>1.0122329400000001</v>
      </c>
      <c r="K589" s="92">
        <f t="shared" ca="1" si="144"/>
        <v>12.232939999999999</v>
      </c>
      <c r="L589" s="96">
        <f>IF(VLOOKUP(A589,$U$12:$AD$125,8)=VLOOKUP(A588,$U$12:$AD$125,8),0,VLOOKUP(A589,U$12:$AD$125,8))</f>
        <v>0</v>
      </c>
      <c r="M589" s="97">
        <f>IF(L589&gt;0,VLOOKUP(L589,T$12:$AC$125,7),0)</f>
        <v>0</v>
      </c>
      <c r="N589" s="92">
        <f t="shared" si="145"/>
        <v>0</v>
      </c>
      <c r="O589" s="92">
        <f t="shared" ca="1" si="146"/>
        <v>12.232939999999999</v>
      </c>
      <c r="P589" s="98" t="str">
        <f t="shared" si="151"/>
        <v>J=</v>
      </c>
      <c r="Q589" s="99">
        <f t="shared" si="152"/>
        <v>44301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</row>
    <row r="590" spans="1:176" x14ac:dyDescent="0.2">
      <c r="A590" s="90">
        <f t="shared" si="147"/>
        <v>44129</v>
      </c>
      <c r="B590" s="92">
        <f t="shared" ca="1" si="153"/>
        <v>1012.23294</v>
      </c>
      <c r="C590" s="92">
        <f t="shared" si="148"/>
        <v>1000</v>
      </c>
      <c r="D590" s="93">
        <f ca="1">IF(A590&lt;$B$1,VLOOKUP(A590,[1]DI!$A$4:$B$15000,2,FALSE),0)</f>
        <v>0</v>
      </c>
      <c r="E590" s="92">
        <f t="shared" ca="1" si="154"/>
        <v>0</v>
      </c>
      <c r="F590" s="94">
        <f t="shared" si="149"/>
        <v>0.98499999999999999</v>
      </c>
      <c r="G590" s="95">
        <f t="shared" ca="1" si="142"/>
        <v>1</v>
      </c>
      <c r="H590" s="92">
        <f ca="1">TRUNC(PRODUCT(G$10:G589),15)</f>
        <v>1.0690626249191699</v>
      </c>
      <c r="I590" s="92">
        <f t="shared" ca="1" si="150"/>
        <v>1.0561428899517999</v>
      </c>
      <c r="J590" s="92">
        <f t="shared" ca="1" si="143"/>
        <v>1.0122329400000001</v>
      </c>
      <c r="K590" s="92">
        <f t="shared" ca="1" si="144"/>
        <v>12.232939999999999</v>
      </c>
      <c r="L590" s="96">
        <f>IF(VLOOKUP(A590,$U$12:$AD$125,8)=VLOOKUP(A589,$U$12:$AD$125,8),0,VLOOKUP(A590,U$12:$AD$125,8))</f>
        <v>0</v>
      </c>
      <c r="M590" s="97">
        <f>IF(L590&gt;0,VLOOKUP(L590,T$12:$AC$125,7),0)</f>
        <v>0</v>
      </c>
      <c r="N590" s="92">
        <f t="shared" si="145"/>
        <v>0</v>
      </c>
      <c r="O590" s="92">
        <f t="shared" ca="1" si="146"/>
        <v>12.232939999999999</v>
      </c>
      <c r="P590" s="98" t="str">
        <f t="shared" si="151"/>
        <v>J=</v>
      </c>
      <c r="Q590" s="99">
        <f t="shared" si="152"/>
        <v>44301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  <c r="FQ590" s="19"/>
      <c r="FR590" s="19"/>
      <c r="FS590" s="19"/>
      <c r="FT590" s="19"/>
    </row>
    <row r="591" spans="1:176" x14ac:dyDescent="0.2">
      <c r="A591" s="90">
        <f t="shared" si="147"/>
        <v>44130</v>
      </c>
      <c r="B591" s="92">
        <f t="shared" ca="1" si="153"/>
        <v>1012.23294</v>
      </c>
      <c r="C591" s="92">
        <f t="shared" si="148"/>
        <v>1000</v>
      </c>
      <c r="D591" s="93">
        <f ca="1">IF(A591&lt;$B$1,VLOOKUP(A591,[1]DI!$A$4:$B$15000,2,FALSE),0)</f>
        <v>1.9000000000000006E-2</v>
      </c>
      <c r="E591" s="92">
        <f t="shared" ca="1" si="154"/>
        <v>7.4690000000000005E-5</v>
      </c>
      <c r="F591" s="94">
        <f t="shared" si="149"/>
        <v>0.98499999999999999</v>
      </c>
      <c r="G591" s="95">
        <f t="shared" ca="1" si="142"/>
        <v>1.00007356965</v>
      </c>
      <c r="H591" s="92">
        <f ca="1">TRUNC(PRODUCT(G$10:G590),15)</f>
        <v>1.0690626249191699</v>
      </c>
      <c r="I591" s="92">
        <f t="shared" ca="1" si="150"/>
        <v>1.0561428899517999</v>
      </c>
      <c r="J591" s="92">
        <f t="shared" ca="1" si="143"/>
        <v>1.0122329400000001</v>
      </c>
      <c r="K591" s="92">
        <f t="shared" ca="1" si="144"/>
        <v>12.232939999999999</v>
      </c>
      <c r="L591" s="96">
        <f>IF(VLOOKUP(A591,$U$12:$AD$125,8)=VLOOKUP(A590,$U$12:$AD$125,8),0,VLOOKUP(A591,U$12:$AD$125,8))</f>
        <v>0</v>
      </c>
      <c r="M591" s="97">
        <f>IF(L591&gt;0,VLOOKUP(L591,T$12:$AC$125,7),0)</f>
        <v>0</v>
      </c>
      <c r="N591" s="92">
        <f t="shared" si="145"/>
        <v>0</v>
      </c>
      <c r="O591" s="92">
        <f t="shared" ca="1" si="146"/>
        <v>12.232939999999999</v>
      </c>
      <c r="P591" s="98" t="str">
        <f t="shared" si="151"/>
        <v>J=</v>
      </c>
      <c r="Q591" s="99">
        <f t="shared" si="152"/>
        <v>44301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</row>
    <row r="592" spans="1:176" x14ac:dyDescent="0.2">
      <c r="A592" s="90">
        <f t="shared" si="147"/>
        <v>44131</v>
      </c>
      <c r="B592" s="92">
        <f t="shared" ca="1" si="153"/>
        <v>1012.30741</v>
      </c>
      <c r="C592" s="92">
        <f t="shared" si="148"/>
        <v>1000</v>
      </c>
      <c r="D592" s="93">
        <f ca="1">IF(A592&lt;$B$1,VLOOKUP(A592,[1]DI!$A$4:$B$15000,2,FALSE),0)</f>
        <v>1.9000000000000006E-2</v>
      </c>
      <c r="E592" s="92">
        <f t="shared" ca="1" si="154"/>
        <v>7.4690000000000005E-5</v>
      </c>
      <c r="F592" s="94">
        <f t="shared" si="149"/>
        <v>0.98499999999999999</v>
      </c>
      <c r="G592" s="95">
        <f t="shared" ca="1" si="142"/>
        <v>1.00007356965</v>
      </c>
      <c r="H592" s="92">
        <f ca="1">TRUNC(PRODUCT(G$10:G591),15)</f>
        <v>1.06914127548231</v>
      </c>
      <c r="I592" s="92">
        <f t="shared" ca="1" si="150"/>
        <v>1.0561428899517999</v>
      </c>
      <c r="J592" s="92">
        <f t="shared" ca="1" si="143"/>
        <v>1.01230741</v>
      </c>
      <c r="K592" s="92">
        <f t="shared" ca="1" si="144"/>
        <v>12.307410000000001</v>
      </c>
      <c r="L592" s="96">
        <f>IF(VLOOKUP(A592,$U$12:$AD$125,8)=VLOOKUP(A591,$U$12:$AD$125,8),0,VLOOKUP(A592,U$12:$AD$125,8))</f>
        <v>0</v>
      </c>
      <c r="M592" s="97">
        <f>IF(L592&gt;0,VLOOKUP(L592,T$12:$AC$125,7),0)</f>
        <v>0</v>
      </c>
      <c r="N592" s="92">
        <f t="shared" si="145"/>
        <v>0</v>
      </c>
      <c r="O592" s="92">
        <f t="shared" ca="1" si="146"/>
        <v>12.307410000000001</v>
      </c>
      <c r="P592" s="98" t="str">
        <f t="shared" si="151"/>
        <v>J=</v>
      </c>
      <c r="Q592" s="99">
        <f t="shared" si="152"/>
        <v>44301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  <c r="FR592" s="19"/>
      <c r="FS592" s="19"/>
      <c r="FT592" s="19"/>
    </row>
    <row r="593" spans="1:176" x14ac:dyDescent="0.2">
      <c r="A593" s="90">
        <f t="shared" si="147"/>
        <v>44132</v>
      </c>
      <c r="B593" s="92">
        <f t="shared" ca="1" si="153"/>
        <v>1012.38188999</v>
      </c>
      <c r="C593" s="92">
        <f t="shared" si="148"/>
        <v>1000</v>
      </c>
      <c r="D593" s="93">
        <f ca="1">IF(A593&lt;$B$1,VLOOKUP(A593,[1]DI!$A$4:$B$15000,2,FALSE),0)</f>
        <v>1.9000000000000006E-2</v>
      </c>
      <c r="E593" s="92">
        <f t="shared" ca="1" si="154"/>
        <v>7.4690000000000005E-5</v>
      </c>
      <c r="F593" s="94">
        <f t="shared" si="149"/>
        <v>0.98499999999999999</v>
      </c>
      <c r="G593" s="95">
        <f t="shared" ca="1" si="142"/>
        <v>1.00007356965</v>
      </c>
      <c r="H593" s="92">
        <f ca="1">TRUNC(PRODUCT(G$10:G592),15)</f>
        <v>1.0692199318317499</v>
      </c>
      <c r="I593" s="92">
        <f t="shared" ca="1" si="150"/>
        <v>1.0561428899517999</v>
      </c>
      <c r="J593" s="92">
        <f t="shared" ca="1" si="143"/>
        <v>1.0123818899999999</v>
      </c>
      <c r="K593" s="92">
        <f t="shared" ca="1" si="144"/>
        <v>12.381889989999999</v>
      </c>
      <c r="L593" s="96">
        <f>IF(VLOOKUP(A593,$U$12:$AD$125,8)=VLOOKUP(A592,$U$12:$AD$125,8),0,VLOOKUP(A593,U$12:$AD$125,8))</f>
        <v>0</v>
      </c>
      <c r="M593" s="97">
        <f>IF(L593&gt;0,VLOOKUP(L593,T$12:$AC$125,7),0)</f>
        <v>0</v>
      </c>
      <c r="N593" s="92">
        <f t="shared" si="145"/>
        <v>0</v>
      </c>
      <c r="O593" s="92">
        <f t="shared" ca="1" si="146"/>
        <v>12.381889989999999</v>
      </c>
      <c r="P593" s="98" t="str">
        <f t="shared" si="151"/>
        <v>J=</v>
      </c>
      <c r="Q593" s="99">
        <f t="shared" si="152"/>
        <v>44301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  <c r="FR593" s="19"/>
      <c r="FS593" s="19"/>
      <c r="FT593" s="19"/>
    </row>
    <row r="594" spans="1:176" x14ac:dyDescent="0.2">
      <c r="A594" s="90">
        <f t="shared" si="147"/>
        <v>44133</v>
      </c>
      <c r="B594" s="92">
        <f t="shared" ca="1" si="153"/>
        <v>1012.45637</v>
      </c>
      <c r="C594" s="92">
        <f t="shared" si="148"/>
        <v>1000</v>
      </c>
      <c r="D594" s="93">
        <f ca="1">IF(A594&lt;$B$1,VLOOKUP(A594,[1]DI!$A$4:$B$15000,2,FALSE),0)</f>
        <v>1.9000000000000006E-2</v>
      </c>
      <c r="E594" s="92">
        <f t="shared" ca="1" si="154"/>
        <v>7.4690000000000005E-5</v>
      </c>
      <c r="F594" s="94">
        <f t="shared" si="149"/>
        <v>0.98499999999999999</v>
      </c>
      <c r="G594" s="95">
        <f t="shared" ca="1" si="142"/>
        <v>1.00007356965</v>
      </c>
      <c r="H594" s="92">
        <f ca="1">TRUNC(PRODUCT(G$10:G593),15)</f>
        <v>1.06929859396791</v>
      </c>
      <c r="I594" s="92">
        <f t="shared" ca="1" si="150"/>
        <v>1.0561428899517999</v>
      </c>
      <c r="J594" s="92">
        <f t="shared" ca="1" si="143"/>
        <v>1.01245637</v>
      </c>
      <c r="K594" s="92">
        <f t="shared" ca="1" si="144"/>
        <v>12.45637</v>
      </c>
      <c r="L594" s="96">
        <f>IF(VLOOKUP(A594,$U$12:$AD$125,8)=VLOOKUP(A593,$U$12:$AD$125,8),0,VLOOKUP(A594,U$12:$AD$125,8))</f>
        <v>0</v>
      </c>
      <c r="M594" s="97">
        <f>IF(L594&gt;0,VLOOKUP(L594,T$12:$AC$125,7),0)</f>
        <v>0</v>
      </c>
      <c r="N594" s="92">
        <f t="shared" si="145"/>
        <v>0</v>
      </c>
      <c r="O594" s="92">
        <f t="shared" ca="1" si="146"/>
        <v>12.45637</v>
      </c>
      <c r="P594" s="98" t="str">
        <f t="shared" si="151"/>
        <v>J=</v>
      </c>
      <c r="Q594" s="99">
        <f t="shared" si="152"/>
        <v>44301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  <c r="FR594" s="19"/>
      <c r="FS594" s="19"/>
      <c r="FT594" s="19"/>
    </row>
    <row r="595" spans="1:176" x14ac:dyDescent="0.2">
      <c r="A595" s="90">
        <f t="shared" si="147"/>
        <v>44134</v>
      </c>
      <c r="B595" s="92">
        <f t="shared" ca="1" si="153"/>
        <v>1012.53085</v>
      </c>
      <c r="C595" s="92">
        <f t="shared" si="148"/>
        <v>1000</v>
      </c>
      <c r="D595" s="93">
        <f ca="1">IF(A595&lt;$B$1,VLOOKUP(A595,[1]DI!$A$4:$B$15000,2,FALSE),0)</f>
        <v>1.9000000000000006E-2</v>
      </c>
      <c r="E595" s="92">
        <f t="shared" ca="1" si="154"/>
        <v>7.4690000000000005E-5</v>
      </c>
      <c r="F595" s="94">
        <f t="shared" si="149"/>
        <v>0.98499999999999999</v>
      </c>
      <c r="G595" s="95">
        <f t="shared" ca="1" si="142"/>
        <v>1.00007356965</v>
      </c>
      <c r="H595" s="92">
        <f ca="1">TRUNC(PRODUCT(G$10:G594),15)</f>
        <v>1.0693772618912101</v>
      </c>
      <c r="I595" s="92">
        <f t="shared" ca="1" si="150"/>
        <v>1.0561428899517999</v>
      </c>
      <c r="J595" s="92">
        <f t="shared" ca="1" si="143"/>
        <v>1.0125308500000001</v>
      </c>
      <c r="K595" s="92">
        <f t="shared" ca="1" si="144"/>
        <v>12.530849999999999</v>
      </c>
      <c r="L595" s="96">
        <f>IF(VLOOKUP(A595,$U$12:$AD$125,8)=VLOOKUP(A594,$U$12:$AD$125,8),0,VLOOKUP(A595,U$12:$AD$125,8))</f>
        <v>0</v>
      </c>
      <c r="M595" s="97">
        <f>IF(L595&gt;0,VLOOKUP(L595,T$12:$AC$125,7),0)</f>
        <v>0</v>
      </c>
      <c r="N595" s="92">
        <f t="shared" si="145"/>
        <v>0</v>
      </c>
      <c r="O595" s="92">
        <f t="shared" ca="1" si="146"/>
        <v>12.530849999999999</v>
      </c>
      <c r="P595" s="98" t="str">
        <f t="shared" si="151"/>
        <v>J=</v>
      </c>
      <c r="Q595" s="99">
        <f t="shared" si="152"/>
        <v>44301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</row>
    <row r="596" spans="1:176" x14ac:dyDescent="0.2">
      <c r="A596" s="90">
        <f t="shared" si="147"/>
        <v>44135</v>
      </c>
      <c r="B596" s="92">
        <f t="shared" ca="1" si="153"/>
        <v>1012.60535</v>
      </c>
      <c r="C596" s="92">
        <f t="shared" si="148"/>
        <v>1000</v>
      </c>
      <c r="D596" s="93">
        <f ca="1">IF(A596&lt;$B$1,VLOOKUP(A596,[1]DI!$A$4:$B$15000,2,FALSE),0)</f>
        <v>0</v>
      </c>
      <c r="E596" s="92">
        <f t="shared" ca="1" si="154"/>
        <v>0</v>
      </c>
      <c r="F596" s="94">
        <f t="shared" si="149"/>
        <v>0.98499999999999999</v>
      </c>
      <c r="G596" s="95">
        <f t="shared" ca="1" si="142"/>
        <v>1</v>
      </c>
      <c r="H596" s="92">
        <f ca="1">TRUNC(PRODUCT(G$10:G595),15)</f>
        <v>1.0694559356020901</v>
      </c>
      <c r="I596" s="92">
        <f t="shared" ca="1" si="150"/>
        <v>1.0561428899517999</v>
      </c>
      <c r="J596" s="92">
        <f t="shared" ca="1" si="143"/>
        <v>1.0126053500000001</v>
      </c>
      <c r="K596" s="92">
        <f t="shared" ca="1" si="144"/>
        <v>12.60535</v>
      </c>
      <c r="L596" s="96">
        <f>IF(VLOOKUP(A596,$U$12:$AD$125,8)=VLOOKUP(A595,$U$12:$AD$125,8),0,VLOOKUP(A596,U$12:$AD$125,8))</f>
        <v>0</v>
      </c>
      <c r="M596" s="97">
        <f>IF(L596&gt;0,VLOOKUP(L596,T$12:$AC$125,7),0)</f>
        <v>0</v>
      </c>
      <c r="N596" s="92">
        <f t="shared" si="145"/>
        <v>0</v>
      </c>
      <c r="O596" s="92">
        <f t="shared" ca="1" si="146"/>
        <v>12.60535</v>
      </c>
      <c r="P596" s="98" t="str">
        <f t="shared" si="151"/>
        <v>J=</v>
      </c>
      <c r="Q596" s="99">
        <f t="shared" si="152"/>
        <v>44301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  <c r="FQ596" s="19"/>
      <c r="FR596" s="19"/>
      <c r="FS596" s="19"/>
      <c r="FT596" s="19"/>
    </row>
    <row r="597" spans="1:176" x14ac:dyDescent="0.2">
      <c r="A597" s="90">
        <f t="shared" si="147"/>
        <v>44136</v>
      </c>
      <c r="B597" s="92">
        <f t="shared" ca="1" si="153"/>
        <v>1012.60535</v>
      </c>
      <c r="C597" s="92">
        <f t="shared" si="148"/>
        <v>1000</v>
      </c>
      <c r="D597" s="93">
        <f ca="1">IF(A597&lt;$B$1,VLOOKUP(A597,[1]DI!$A$4:$B$15000,2,FALSE),0)</f>
        <v>0</v>
      </c>
      <c r="E597" s="92">
        <f t="shared" ca="1" si="154"/>
        <v>0</v>
      </c>
      <c r="F597" s="94">
        <f t="shared" si="149"/>
        <v>0.98499999999999999</v>
      </c>
      <c r="G597" s="95">
        <f t="shared" ca="1" si="142"/>
        <v>1</v>
      </c>
      <c r="H597" s="92">
        <f ca="1">TRUNC(PRODUCT(G$10:G596),15)</f>
        <v>1.0694559356020901</v>
      </c>
      <c r="I597" s="92">
        <f t="shared" ca="1" si="150"/>
        <v>1.0561428899517999</v>
      </c>
      <c r="J597" s="92">
        <f t="shared" ca="1" si="143"/>
        <v>1.0126053500000001</v>
      </c>
      <c r="K597" s="92">
        <f t="shared" ca="1" si="144"/>
        <v>12.60535</v>
      </c>
      <c r="L597" s="96">
        <f>IF(VLOOKUP(A597,$U$12:$AD$125,8)=VLOOKUP(A596,$U$12:$AD$125,8),0,VLOOKUP(A597,U$12:$AD$125,8))</f>
        <v>0</v>
      </c>
      <c r="M597" s="97">
        <f>IF(L597&gt;0,VLOOKUP(L597,T$12:$AC$125,7),0)</f>
        <v>0</v>
      </c>
      <c r="N597" s="92">
        <f t="shared" si="145"/>
        <v>0</v>
      </c>
      <c r="O597" s="92">
        <f t="shared" ca="1" si="146"/>
        <v>12.60535</v>
      </c>
      <c r="P597" s="98" t="str">
        <f t="shared" si="151"/>
        <v>J=</v>
      </c>
      <c r="Q597" s="99">
        <f t="shared" si="152"/>
        <v>44301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  <c r="FO597" s="19"/>
      <c r="FP597" s="19"/>
      <c r="FQ597" s="19"/>
      <c r="FR597" s="19"/>
      <c r="FS597" s="19"/>
      <c r="FT597" s="19"/>
    </row>
    <row r="598" spans="1:176" x14ac:dyDescent="0.2">
      <c r="A598" s="90">
        <f t="shared" si="147"/>
        <v>44137</v>
      </c>
      <c r="B598" s="92">
        <f t="shared" ca="1" si="153"/>
        <v>1012.60535</v>
      </c>
      <c r="C598" s="92">
        <f t="shared" si="148"/>
        <v>1000</v>
      </c>
      <c r="D598" s="93">
        <f ca="1">IF(A598&lt;$B$1,VLOOKUP(A598,[1]DI!$A$4:$B$15000,2,FALSE),0)</f>
        <v>0</v>
      </c>
      <c r="E598" s="92">
        <f t="shared" ca="1" si="154"/>
        <v>0</v>
      </c>
      <c r="F598" s="94">
        <f t="shared" si="149"/>
        <v>0.98499999999999999</v>
      </c>
      <c r="G598" s="95">
        <f t="shared" ca="1" si="142"/>
        <v>1</v>
      </c>
      <c r="H598" s="92">
        <f ca="1">TRUNC(PRODUCT(G$10:G597),15)</f>
        <v>1.0694559356020901</v>
      </c>
      <c r="I598" s="92">
        <f t="shared" ca="1" si="150"/>
        <v>1.0561428899517999</v>
      </c>
      <c r="J598" s="92">
        <f t="shared" ca="1" si="143"/>
        <v>1.0126053500000001</v>
      </c>
      <c r="K598" s="92">
        <f t="shared" ca="1" si="144"/>
        <v>12.60535</v>
      </c>
      <c r="L598" s="96">
        <f>IF(VLOOKUP(A598,$U$12:$AD$125,8)=VLOOKUP(A597,$U$12:$AD$125,8),0,VLOOKUP(A598,U$12:$AD$125,8))</f>
        <v>0</v>
      </c>
      <c r="M598" s="97">
        <f>IF(L598&gt;0,VLOOKUP(L598,T$12:$AC$125,7),0)</f>
        <v>0</v>
      </c>
      <c r="N598" s="92">
        <f t="shared" si="145"/>
        <v>0</v>
      </c>
      <c r="O598" s="92">
        <f t="shared" ca="1" si="146"/>
        <v>12.60535</v>
      </c>
      <c r="P598" s="98" t="str">
        <f t="shared" si="151"/>
        <v>J=</v>
      </c>
      <c r="Q598" s="99">
        <f t="shared" si="152"/>
        <v>44301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  <c r="FR598" s="19"/>
      <c r="FS598" s="19"/>
      <c r="FT598" s="19"/>
    </row>
    <row r="599" spans="1:176" x14ac:dyDescent="0.2">
      <c r="A599" s="90">
        <f t="shared" si="147"/>
        <v>44138</v>
      </c>
      <c r="B599" s="92">
        <f t="shared" ca="1" si="153"/>
        <v>1012.60535</v>
      </c>
      <c r="C599" s="92">
        <f t="shared" si="148"/>
        <v>1000</v>
      </c>
      <c r="D599" s="93">
        <f ca="1">IF(A599&lt;$B$1,VLOOKUP(A599,[1]DI!$A$4:$B$15000,2,FALSE),0)</f>
        <v>1.9000000000000006E-2</v>
      </c>
      <c r="E599" s="92">
        <f t="shared" ca="1" si="154"/>
        <v>7.4690000000000005E-5</v>
      </c>
      <c r="F599" s="94">
        <f t="shared" si="149"/>
        <v>0.98499999999999999</v>
      </c>
      <c r="G599" s="95">
        <f t="shared" ca="1" si="142"/>
        <v>1.00007356965</v>
      </c>
      <c r="H599" s="92">
        <f ca="1">TRUNC(PRODUCT(G$10:G598),15)</f>
        <v>1.0694559356020901</v>
      </c>
      <c r="I599" s="92">
        <f t="shared" ca="1" si="150"/>
        <v>1.0561428899517999</v>
      </c>
      <c r="J599" s="92">
        <f t="shared" ca="1" si="143"/>
        <v>1.0126053500000001</v>
      </c>
      <c r="K599" s="92">
        <f t="shared" ca="1" si="144"/>
        <v>12.60535</v>
      </c>
      <c r="L599" s="96">
        <f>IF(VLOOKUP(A599,$U$12:$AD$125,8)=VLOOKUP(A598,$U$12:$AD$125,8),0,VLOOKUP(A599,U$12:$AD$125,8))</f>
        <v>0</v>
      </c>
      <c r="M599" s="97">
        <f>IF(L599&gt;0,VLOOKUP(L599,T$12:$AC$125,7),0)</f>
        <v>0</v>
      </c>
      <c r="N599" s="92">
        <f t="shared" si="145"/>
        <v>0</v>
      </c>
      <c r="O599" s="92">
        <f t="shared" ca="1" si="146"/>
        <v>12.60535</v>
      </c>
      <c r="P599" s="98" t="str">
        <f t="shared" si="151"/>
        <v>J=</v>
      </c>
      <c r="Q599" s="99">
        <f t="shared" si="152"/>
        <v>44301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  <c r="FQ599" s="19"/>
      <c r="FR599" s="19"/>
      <c r="FS599" s="19"/>
      <c r="FT599" s="19"/>
    </row>
    <row r="600" spans="1:176" x14ac:dyDescent="0.2">
      <c r="A600" s="90">
        <f t="shared" si="147"/>
        <v>44139</v>
      </c>
      <c r="B600" s="92">
        <f t="shared" ca="1" si="153"/>
        <v>1012.67984</v>
      </c>
      <c r="C600" s="92">
        <f t="shared" si="148"/>
        <v>1000</v>
      </c>
      <c r="D600" s="93">
        <f ca="1">IF(A600&lt;$B$1,VLOOKUP(A600,[1]DI!$A$4:$B$15000,2,FALSE),0)</f>
        <v>1.9000000000000006E-2</v>
      </c>
      <c r="E600" s="92">
        <f t="shared" ca="1" si="154"/>
        <v>7.4690000000000005E-5</v>
      </c>
      <c r="F600" s="94">
        <f t="shared" si="149"/>
        <v>0.98499999999999999</v>
      </c>
      <c r="G600" s="95">
        <f t="shared" ca="1" si="142"/>
        <v>1.00007356965</v>
      </c>
      <c r="H600" s="92">
        <f ca="1">TRUNC(PRODUCT(G$10:G599),15)</f>
        <v>1.0695346151009599</v>
      </c>
      <c r="I600" s="92">
        <f t="shared" ca="1" si="150"/>
        <v>1.0561428899517999</v>
      </c>
      <c r="J600" s="92">
        <f t="shared" ca="1" si="143"/>
        <v>1.0126798400000001</v>
      </c>
      <c r="K600" s="92">
        <f t="shared" ca="1" si="144"/>
        <v>12.67984</v>
      </c>
      <c r="L600" s="96">
        <f>IF(VLOOKUP(A600,$U$12:$AD$125,8)=VLOOKUP(A599,$U$12:$AD$125,8),0,VLOOKUP(A600,U$12:$AD$125,8))</f>
        <v>0</v>
      </c>
      <c r="M600" s="97">
        <f>IF(L600&gt;0,VLOOKUP(L600,T$12:$AC$125,7),0)</f>
        <v>0</v>
      </c>
      <c r="N600" s="92">
        <f t="shared" si="145"/>
        <v>0</v>
      </c>
      <c r="O600" s="92">
        <f t="shared" ca="1" si="146"/>
        <v>12.67984</v>
      </c>
      <c r="P600" s="98" t="str">
        <f t="shared" si="151"/>
        <v>J=</v>
      </c>
      <c r="Q600" s="99">
        <f t="shared" si="152"/>
        <v>44301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  <c r="FO600" s="19"/>
      <c r="FP600" s="19"/>
      <c r="FQ600" s="19"/>
      <c r="FR600" s="19"/>
      <c r="FS600" s="19"/>
      <c r="FT600" s="19"/>
    </row>
    <row r="601" spans="1:176" x14ac:dyDescent="0.2">
      <c r="A601" s="90">
        <f t="shared" si="147"/>
        <v>44140</v>
      </c>
      <c r="B601" s="92">
        <f t="shared" ca="1" si="153"/>
        <v>1012.75434</v>
      </c>
      <c r="C601" s="92">
        <f t="shared" si="148"/>
        <v>1000</v>
      </c>
      <c r="D601" s="93">
        <f ca="1">IF(A601&lt;$B$1,VLOOKUP(A601,[1]DI!$A$4:$B$15000,2,FALSE),0)</f>
        <v>1.9000000000000006E-2</v>
      </c>
      <c r="E601" s="92">
        <f t="shared" ca="1" si="154"/>
        <v>7.4690000000000005E-5</v>
      </c>
      <c r="F601" s="94">
        <f t="shared" si="149"/>
        <v>0.98499999999999999</v>
      </c>
      <c r="G601" s="95">
        <f t="shared" ca="1" si="142"/>
        <v>1.00007356965</v>
      </c>
      <c r="H601" s="92">
        <f ca="1">TRUNC(PRODUCT(G$10:G600),15)</f>
        <v>1.06961330038826</v>
      </c>
      <c r="I601" s="92">
        <f t="shared" ca="1" si="150"/>
        <v>1.0561428899517999</v>
      </c>
      <c r="J601" s="92">
        <f t="shared" ca="1" si="143"/>
        <v>1.0127543400000001</v>
      </c>
      <c r="K601" s="92">
        <f t="shared" ca="1" si="144"/>
        <v>12.754339999999999</v>
      </c>
      <c r="L601" s="96">
        <f>IF(VLOOKUP(A601,$U$12:$AD$125,8)=VLOOKUP(A600,$U$12:$AD$125,8),0,VLOOKUP(A601,U$12:$AD$125,8))</f>
        <v>0</v>
      </c>
      <c r="M601" s="97">
        <f>IF(L601&gt;0,VLOOKUP(L601,T$12:$AC$125,7),0)</f>
        <v>0</v>
      </c>
      <c r="N601" s="92">
        <f t="shared" si="145"/>
        <v>0</v>
      </c>
      <c r="O601" s="92">
        <f t="shared" ca="1" si="146"/>
        <v>12.754339999999999</v>
      </c>
      <c r="P601" s="98" t="str">
        <f t="shared" si="151"/>
        <v>J=</v>
      </c>
      <c r="Q601" s="99">
        <f t="shared" si="152"/>
        <v>44301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  <c r="FO601" s="19"/>
      <c r="FP601" s="19"/>
      <c r="FQ601" s="19"/>
      <c r="FR601" s="19"/>
      <c r="FS601" s="19"/>
      <c r="FT601" s="19"/>
    </row>
    <row r="602" spans="1:176" x14ac:dyDescent="0.2">
      <c r="A602" s="90">
        <f t="shared" si="147"/>
        <v>44141</v>
      </c>
      <c r="B602" s="92">
        <f t="shared" ca="1" si="153"/>
        <v>1012.82885</v>
      </c>
      <c r="C602" s="92">
        <f t="shared" si="148"/>
        <v>1000</v>
      </c>
      <c r="D602" s="93">
        <f ca="1">IF(A602&lt;$B$1,VLOOKUP(A602,[1]DI!$A$4:$B$15000,2,FALSE),0)</f>
        <v>1.9000000000000006E-2</v>
      </c>
      <c r="E602" s="92">
        <f t="shared" ca="1" si="154"/>
        <v>7.4690000000000005E-5</v>
      </c>
      <c r="F602" s="94">
        <f t="shared" si="149"/>
        <v>0.98499999999999999</v>
      </c>
      <c r="G602" s="95">
        <f t="shared" ca="1" si="142"/>
        <v>1.00007356965</v>
      </c>
      <c r="H602" s="92">
        <f ca="1">TRUNC(PRODUCT(G$10:G601),15)</f>
        <v>1.0696919914644001</v>
      </c>
      <c r="I602" s="92">
        <f t="shared" ca="1" si="150"/>
        <v>1.0561428899517999</v>
      </c>
      <c r="J602" s="92">
        <f t="shared" ca="1" si="143"/>
        <v>1.01282885</v>
      </c>
      <c r="K602" s="92">
        <f t="shared" ca="1" si="144"/>
        <v>12.828849999999999</v>
      </c>
      <c r="L602" s="96">
        <f>IF(VLOOKUP(A602,$U$12:$AD$125,8)=VLOOKUP(A601,$U$12:$AD$125,8),0,VLOOKUP(A602,U$12:$AD$125,8))</f>
        <v>0</v>
      </c>
      <c r="M602" s="97">
        <f>IF(L602&gt;0,VLOOKUP(L602,T$12:$AC$125,7),0)</f>
        <v>0</v>
      </c>
      <c r="N602" s="92">
        <f t="shared" si="145"/>
        <v>0</v>
      </c>
      <c r="O602" s="92">
        <f t="shared" ca="1" si="146"/>
        <v>12.828849999999999</v>
      </c>
      <c r="P602" s="98" t="str">
        <f t="shared" si="151"/>
        <v>J=</v>
      </c>
      <c r="Q602" s="99">
        <f t="shared" si="152"/>
        <v>44301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  <c r="FR602" s="19"/>
      <c r="FS602" s="19"/>
      <c r="FT602" s="19"/>
    </row>
    <row r="603" spans="1:176" x14ac:dyDescent="0.2">
      <c r="A603" s="90">
        <f t="shared" si="147"/>
        <v>44142</v>
      </c>
      <c r="B603" s="92">
        <f t="shared" ca="1" si="153"/>
        <v>1012.90337</v>
      </c>
      <c r="C603" s="92">
        <f t="shared" si="148"/>
        <v>1000</v>
      </c>
      <c r="D603" s="93">
        <f ca="1">IF(A603&lt;$B$1,VLOOKUP(A603,[1]DI!$A$4:$B$15000,2,FALSE),0)</f>
        <v>0</v>
      </c>
      <c r="E603" s="92">
        <f t="shared" ca="1" si="154"/>
        <v>0</v>
      </c>
      <c r="F603" s="94">
        <f t="shared" si="149"/>
        <v>0.98499999999999999</v>
      </c>
      <c r="G603" s="95">
        <f t="shared" ca="1" si="142"/>
        <v>1</v>
      </c>
      <c r="H603" s="92">
        <f ca="1">TRUNC(PRODUCT(G$10:G602),15)</f>
        <v>1.0697706883298199</v>
      </c>
      <c r="I603" s="92">
        <f t="shared" ca="1" si="150"/>
        <v>1.0561428899517999</v>
      </c>
      <c r="J603" s="92">
        <f t="shared" ca="1" si="143"/>
        <v>1.0129033700000001</v>
      </c>
      <c r="K603" s="92">
        <f t="shared" ca="1" si="144"/>
        <v>12.903370000000001</v>
      </c>
      <c r="L603" s="96">
        <f>IF(VLOOKUP(A603,$U$12:$AD$125,8)=VLOOKUP(A602,$U$12:$AD$125,8),0,VLOOKUP(A603,U$12:$AD$125,8))</f>
        <v>0</v>
      </c>
      <c r="M603" s="97">
        <f>IF(L603&gt;0,VLOOKUP(L603,T$12:$AC$125,7),0)</f>
        <v>0</v>
      </c>
      <c r="N603" s="92">
        <f t="shared" si="145"/>
        <v>0</v>
      </c>
      <c r="O603" s="92">
        <f t="shared" ca="1" si="146"/>
        <v>12.903370000000001</v>
      </c>
      <c r="P603" s="98" t="str">
        <f t="shared" si="151"/>
        <v>J=</v>
      </c>
      <c r="Q603" s="99">
        <f t="shared" si="152"/>
        <v>44301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  <c r="FR603" s="19"/>
      <c r="FS603" s="19"/>
      <c r="FT603" s="19"/>
    </row>
    <row r="604" spans="1:176" x14ac:dyDescent="0.2">
      <c r="A604" s="90">
        <f t="shared" si="147"/>
        <v>44143</v>
      </c>
      <c r="B604" s="92">
        <f t="shared" ca="1" si="153"/>
        <v>1012.90337</v>
      </c>
      <c r="C604" s="92">
        <f t="shared" si="148"/>
        <v>1000</v>
      </c>
      <c r="D604" s="93">
        <f ca="1">IF(A604&lt;$B$1,VLOOKUP(A604,[1]DI!$A$4:$B$15000,2,FALSE),0)</f>
        <v>0</v>
      </c>
      <c r="E604" s="92">
        <f t="shared" ca="1" si="154"/>
        <v>0</v>
      </c>
      <c r="F604" s="94">
        <f t="shared" si="149"/>
        <v>0.98499999999999999</v>
      </c>
      <c r="G604" s="95">
        <f t="shared" ca="1" si="142"/>
        <v>1</v>
      </c>
      <c r="H604" s="92">
        <f ca="1">TRUNC(PRODUCT(G$10:G603),15)</f>
        <v>1.0697706883298199</v>
      </c>
      <c r="I604" s="92">
        <f t="shared" ca="1" si="150"/>
        <v>1.0561428899517999</v>
      </c>
      <c r="J604" s="92">
        <f t="shared" ca="1" si="143"/>
        <v>1.0129033700000001</v>
      </c>
      <c r="K604" s="92">
        <f t="shared" ca="1" si="144"/>
        <v>12.903370000000001</v>
      </c>
      <c r="L604" s="96">
        <f>IF(VLOOKUP(A604,$U$12:$AD$125,8)=VLOOKUP(A603,$U$12:$AD$125,8),0,VLOOKUP(A604,U$12:$AD$125,8))</f>
        <v>0</v>
      </c>
      <c r="M604" s="97">
        <f>IF(L604&gt;0,VLOOKUP(L604,T$12:$AC$125,7),0)</f>
        <v>0</v>
      </c>
      <c r="N604" s="92">
        <f t="shared" si="145"/>
        <v>0</v>
      </c>
      <c r="O604" s="92">
        <f t="shared" ca="1" si="146"/>
        <v>12.903370000000001</v>
      </c>
      <c r="P604" s="98" t="str">
        <f t="shared" si="151"/>
        <v>J=</v>
      </c>
      <c r="Q604" s="99">
        <f t="shared" si="152"/>
        <v>44301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  <c r="FR604" s="19"/>
      <c r="FS604" s="19"/>
      <c r="FT604" s="19"/>
    </row>
    <row r="605" spans="1:176" x14ac:dyDescent="0.2">
      <c r="A605" s="90">
        <f t="shared" si="147"/>
        <v>44144</v>
      </c>
      <c r="B605" s="92">
        <f t="shared" ca="1" si="153"/>
        <v>1012.90337</v>
      </c>
      <c r="C605" s="92">
        <f t="shared" si="148"/>
        <v>1000</v>
      </c>
      <c r="D605" s="93">
        <f ca="1">IF(A605&lt;$B$1,VLOOKUP(A605,[1]DI!$A$4:$B$15000,2,FALSE),0)</f>
        <v>1.9000000000000006E-2</v>
      </c>
      <c r="E605" s="92">
        <f t="shared" ca="1" si="154"/>
        <v>7.4690000000000005E-5</v>
      </c>
      <c r="F605" s="94">
        <f t="shared" si="149"/>
        <v>0.98499999999999999</v>
      </c>
      <c r="G605" s="95">
        <f t="shared" ca="1" si="142"/>
        <v>1.00007356965</v>
      </c>
      <c r="H605" s="92">
        <f ca="1">TRUNC(PRODUCT(G$10:G604),15)</f>
        <v>1.0697706883298199</v>
      </c>
      <c r="I605" s="92">
        <f t="shared" ca="1" si="150"/>
        <v>1.0561428899517999</v>
      </c>
      <c r="J605" s="92">
        <f t="shared" ca="1" si="143"/>
        <v>1.0129033700000001</v>
      </c>
      <c r="K605" s="92">
        <f t="shared" ca="1" si="144"/>
        <v>12.903370000000001</v>
      </c>
      <c r="L605" s="96">
        <f>IF(VLOOKUP(A605,$U$12:$AD$125,8)=VLOOKUP(A604,$U$12:$AD$125,8),0,VLOOKUP(A605,U$12:$AD$125,8))</f>
        <v>0</v>
      </c>
      <c r="M605" s="97">
        <f>IF(L605&gt;0,VLOOKUP(L605,T$12:$AC$125,7),0)</f>
        <v>0</v>
      </c>
      <c r="N605" s="92">
        <f t="shared" si="145"/>
        <v>0</v>
      </c>
      <c r="O605" s="92">
        <f t="shared" ca="1" si="146"/>
        <v>12.903370000000001</v>
      </c>
      <c r="P605" s="98" t="str">
        <f t="shared" si="151"/>
        <v>J=</v>
      </c>
      <c r="Q605" s="99">
        <f t="shared" si="152"/>
        <v>44301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  <c r="FQ605" s="19"/>
      <c r="FR605" s="19"/>
      <c r="FS605" s="19"/>
      <c r="FT605" s="19"/>
    </row>
    <row r="606" spans="1:176" x14ac:dyDescent="0.2">
      <c r="A606" s="90">
        <f t="shared" si="147"/>
        <v>44145</v>
      </c>
      <c r="B606" s="92">
        <f t="shared" ca="1" si="153"/>
        <v>1012.97788999</v>
      </c>
      <c r="C606" s="92">
        <f t="shared" si="148"/>
        <v>1000</v>
      </c>
      <c r="D606" s="93">
        <f ca="1">IF(A606&lt;$B$1,VLOOKUP(A606,[1]DI!$A$4:$B$15000,2,FALSE),0)</f>
        <v>1.9000000000000006E-2</v>
      </c>
      <c r="E606" s="92">
        <f t="shared" ca="1" si="154"/>
        <v>7.4690000000000005E-5</v>
      </c>
      <c r="F606" s="94">
        <f t="shared" si="149"/>
        <v>0.98499999999999999</v>
      </c>
      <c r="G606" s="95">
        <f t="shared" ca="1" si="142"/>
        <v>1.00007356965</v>
      </c>
      <c r="H606" s="92">
        <f ca="1">TRUNC(PRODUCT(G$10:G605),15)</f>
        <v>1.06984939098494</v>
      </c>
      <c r="I606" s="92">
        <f t="shared" ca="1" si="150"/>
        <v>1.0561428899517999</v>
      </c>
      <c r="J606" s="92">
        <f t="shared" ca="1" si="143"/>
        <v>1.0129778899999999</v>
      </c>
      <c r="K606" s="92">
        <f t="shared" ca="1" si="144"/>
        <v>12.97788999</v>
      </c>
      <c r="L606" s="96">
        <f>IF(VLOOKUP(A606,$U$12:$AD$125,8)=VLOOKUP(A605,$U$12:$AD$125,8),0,VLOOKUP(A606,U$12:$AD$125,8))</f>
        <v>0</v>
      </c>
      <c r="M606" s="97">
        <f>IF(L606&gt;0,VLOOKUP(L606,T$12:$AC$125,7),0)</f>
        <v>0</v>
      </c>
      <c r="N606" s="92">
        <f t="shared" si="145"/>
        <v>0</v>
      </c>
      <c r="O606" s="92">
        <f t="shared" ca="1" si="146"/>
        <v>12.97788999</v>
      </c>
      <c r="P606" s="98" t="str">
        <f t="shared" si="151"/>
        <v>J=</v>
      </c>
      <c r="Q606" s="99">
        <f t="shared" si="152"/>
        <v>44301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  <c r="FR606" s="19"/>
      <c r="FS606" s="19"/>
      <c r="FT606" s="19"/>
    </row>
    <row r="607" spans="1:176" x14ac:dyDescent="0.2">
      <c r="A607" s="90">
        <f t="shared" si="147"/>
        <v>44146</v>
      </c>
      <c r="B607" s="92">
        <f t="shared" ca="1" si="153"/>
        <v>1013.05241</v>
      </c>
      <c r="C607" s="92">
        <f t="shared" si="148"/>
        <v>1000</v>
      </c>
      <c r="D607" s="93">
        <f ca="1">IF(A607&lt;$B$1,VLOOKUP(A607,[1]DI!$A$4:$B$15000,2,FALSE),0)</f>
        <v>1.9000000000000006E-2</v>
      </c>
      <c r="E607" s="92">
        <f t="shared" ca="1" si="154"/>
        <v>7.4690000000000005E-5</v>
      </c>
      <c r="F607" s="94">
        <f t="shared" si="149"/>
        <v>0.98499999999999999</v>
      </c>
      <c r="G607" s="95">
        <f t="shared" ca="1" si="142"/>
        <v>1.00007356965</v>
      </c>
      <c r="H607" s="92">
        <f ca="1">TRUNC(PRODUCT(G$10:G606),15)</f>
        <v>1.0699280994301901</v>
      </c>
      <c r="I607" s="92">
        <f t="shared" ca="1" si="150"/>
        <v>1.0561428899517999</v>
      </c>
      <c r="J607" s="92">
        <f t="shared" ca="1" si="143"/>
        <v>1.01305241</v>
      </c>
      <c r="K607" s="92">
        <f t="shared" ca="1" si="144"/>
        <v>13.05241</v>
      </c>
      <c r="L607" s="96">
        <f>IF(VLOOKUP(A607,$U$12:$AD$125,8)=VLOOKUP(A606,$U$12:$AD$125,8),0,VLOOKUP(A607,U$12:$AD$125,8))</f>
        <v>0</v>
      </c>
      <c r="M607" s="97">
        <f>IF(L607&gt;0,VLOOKUP(L607,T$12:$AC$125,7),0)</f>
        <v>0</v>
      </c>
      <c r="N607" s="92">
        <f t="shared" si="145"/>
        <v>0</v>
      </c>
      <c r="O607" s="92">
        <f t="shared" ca="1" si="146"/>
        <v>13.05241</v>
      </c>
      <c r="P607" s="98" t="str">
        <f t="shared" si="151"/>
        <v>J=</v>
      </c>
      <c r="Q607" s="99">
        <f t="shared" si="152"/>
        <v>44301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  <c r="FR607" s="19"/>
      <c r="FS607" s="19"/>
      <c r="FT607" s="19"/>
    </row>
    <row r="608" spans="1:176" x14ac:dyDescent="0.2">
      <c r="A608" s="90">
        <f t="shared" si="147"/>
        <v>44147</v>
      </c>
      <c r="B608" s="92">
        <f t="shared" ca="1" si="153"/>
        <v>1013.12694</v>
      </c>
      <c r="C608" s="92">
        <f t="shared" si="148"/>
        <v>1000</v>
      </c>
      <c r="D608" s="93">
        <f ca="1">IF(A608&lt;$B$1,VLOOKUP(A608,[1]DI!$A$4:$B$15000,2,FALSE),0)</f>
        <v>1.9000000000000006E-2</v>
      </c>
      <c r="E608" s="92">
        <f t="shared" ca="1" si="154"/>
        <v>7.4690000000000005E-5</v>
      </c>
      <c r="F608" s="94">
        <f t="shared" si="149"/>
        <v>0.98499999999999999</v>
      </c>
      <c r="G608" s="95">
        <f t="shared" ca="1" si="142"/>
        <v>1.00007356965</v>
      </c>
      <c r="H608" s="92">
        <f ca="1">TRUNC(PRODUCT(G$10:G607),15)</f>
        <v>1.0700068136659899</v>
      </c>
      <c r="I608" s="92">
        <f t="shared" ca="1" si="150"/>
        <v>1.0561428899517999</v>
      </c>
      <c r="J608" s="92">
        <f t="shared" ca="1" si="143"/>
        <v>1.01312694</v>
      </c>
      <c r="K608" s="92">
        <f t="shared" ca="1" si="144"/>
        <v>13.126939999999999</v>
      </c>
      <c r="L608" s="96">
        <f>IF(VLOOKUP(A608,$U$12:$AD$125,8)=VLOOKUP(A607,$U$12:$AD$125,8),0,VLOOKUP(A608,U$12:$AD$125,8))</f>
        <v>0</v>
      </c>
      <c r="M608" s="97">
        <f>IF(L608&gt;0,VLOOKUP(L608,T$12:$AC$125,7),0)</f>
        <v>0</v>
      </c>
      <c r="N608" s="92">
        <f t="shared" si="145"/>
        <v>0</v>
      </c>
      <c r="O608" s="92">
        <f t="shared" ca="1" si="146"/>
        <v>13.126939999999999</v>
      </c>
      <c r="P608" s="98" t="str">
        <f t="shared" si="151"/>
        <v>J=</v>
      </c>
      <c r="Q608" s="99">
        <f t="shared" si="152"/>
        <v>44301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  <c r="FR608" s="19"/>
      <c r="FS608" s="19"/>
      <c r="FT608" s="19"/>
    </row>
    <row r="609" spans="1:179" x14ac:dyDescent="0.2">
      <c r="A609" s="90">
        <f t="shared" si="147"/>
        <v>44148</v>
      </c>
      <c r="B609" s="92">
        <f t="shared" ca="1" si="153"/>
        <v>1013.20147</v>
      </c>
      <c r="C609" s="92">
        <f t="shared" si="148"/>
        <v>1000</v>
      </c>
      <c r="D609" s="93">
        <f ca="1">IF(A609&lt;$B$1,VLOOKUP(A609,[1]DI!$A$4:$B$15000,2,FALSE),0)</f>
        <v>1.9000000000000006E-2</v>
      </c>
      <c r="E609" s="92">
        <f t="shared" ca="1" si="154"/>
        <v>7.4690000000000005E-5</v>
      </c>
      <c r="F609" s="94">
        <f t="shared" si="149"/>
        <v>0.98499999999999999</v>
      </c>
      <c r="G609" s="95">
        <f t="shared" ca="1" si="142"/>
        <v>1.00007356965</v>
      </c>
      <c r="H609" s="92">
        <f ca="1">TRUNC(PRODUCT(G$10:G608),15)</f>
        <v>1.0700855336927699</v>
      </c>
      <c r="I609" s="92">
        <f t="shared" ca="1" si="150"/>
        <v>1.0561428899517999</v>
      </c>
      <c r="J609" s="92">
        <f t="shared" ca="1" si="143"/>
        <v>1.01320147</v>
      </c>
      <c r="K609" s="92">
        <f t="shared" ca="1" si="144"/>
        <v>13.20147</v>
      </c>
      <c r="L609" s="96">
        <f>IF(VLOOKUP(A609,$U$12:$AD$125,8)=VLOOKUP(A608,$U$12:$AD$125,8),0,VLOOKUP(A609,U$12:$AD$125,8))</f>
        <v>0</v>
      </c>
      <c r="M609" s="97">
        <f>IF(L609&gt;0,VLOOKUP(L609,T$12:$AC$125,7),0)</f>
        <v>0</v>
      </c>
      <c r="N609" s="92">
        <f t="shared" si="145"/>
        <v>0</v>
      </c>
      <c r="O609" s="92">
        <f t="shared" ca="1" si="146"/>
        <v>13.20147</v>
      </c>
      <c r="P609" s="98" t="str">
        <f t="shared" si="151"/>
        <v>J=</v>
      </c>
      <c r="Q609" s="99">
        <f t="shared" si="152"/>
        <v>44301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  <c r="FR609" s="19"/>
      <c r="FS609" s="19"/>
      <c r="FT609" s="19"/>
    </row>
    <row r="610" spans="1:179" x14ac:dyDescent="0.2">
      <c r="A610" s="90">
        <f t="shared" si="147"/>
        <v>44149</v>
      </c>
      <c r="B610" s="92">
        <f t="shared" ca="1" si="153"/>
        <v>1013.27601999</v>
      </c>
      <c r="C610" s="92">
        <f t="shared" si="148"/>
        <v>1000</v>
      </c>
      <c r="D610" s="93">
        <f ca="1">IF(A610&lt;$B$1,VLOOKUP(A610,[1]DI!$A$4:$B$15000,2,FALSE),0)</f>
        <v>0</v>
      </c>
      <c r="E610" s="92">
        <f t="shared" ca="1" si="154"/>
        <v>0</v>
      </c>
      <c r="F610" s="94">
        <f t="shared" si="149"/>
        <v>0.98499999999999999</v>
      </c>
      <c r="G610" s="95">
        <f t="shared" ca="1" si="142"/>
        <v>1</v>
      </c>
      <c r="H610" s="92">
        <f ca="1">TRUNC(PRODUCT(G$10:G609),15)</f>
        <v>1.07016425951095</v>
      </c>
      <c r="I610" s="92">
        <f t="shared" ca="1" si="150"/>
        <v>1.0561428899517999</v>
      </c>
      <c r="J610" s="92">
        <f t="shared" ca="1" si="143"/>
        <v>1.0132760199999999</v>
      </c>
      <c r="K610" s="92">
        <f t="shared" ca="1" si="144"/>
        <v>13.27601999</v>
      </c>
      <c r="L610" s="96">
        <f>IF(VLOOKUP(A610,$U$12:$AD$125,8)=VLOOKUP(A609,$U$12:$AD$125,8),0,VLOOKUP(A610,U$12:$AD$125,8))</f>
        <v>0</v>
      </c>
      <c r="M610" s="97">
        <f>IF(L610&gt;0,VLOOKUP(L610,T$12:$AC$125,7),0)</f>
        <v>0</v>
      </c>
      <c r="N610" s="92">
        <f t="shared" si="145"/>
        <v>0</v>
      </c>
      <c r="O610" s="92">
        <f t="shared" ca="1" si="146"/>
        <v>13.27601999</v>
      </c>
      <c r="P610" s="98" t="str">
        <f t="shared" si="151"/>
        <v>J=</v>
      </c>
      <c r="Q610" s="99">
        <f t="shared" si="152"/>
        <v>44301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  <c r="FQ610" s="19"/>
      <c r="FR610" s="19"/>
      <c r="FS610" s="19"/>
      <c r="FT610" s="19"/>
    </row>
    <row r="611" spans="1:179" x14ac:dyDescent="0.2">
      <c r="A611" s="90">
        <f t="shared" si="147"/>
        <v>44150</v>
      </c>
      <c r="B611" s="92">
        <f t="shared" ca="1" si="153"/>
        <v>1013.27601999</v>
      </c>
      <c r="C611" s="92">
        <f t="shared" si="148"/>
        <v>1000</v>
      </c>
      <c r="D611" s="93">
        <f ca="1">IF(A611&lt;$B$1,VLOOKUP(A611,[1]DI!$A$4:$B$15000,2,FALSE),0)</f>
        <v>0</v>
      </c>
      <c r="E611" s="92">
        <f t="shared" ca="1" si="154"/>
        <v>0</v>
      </c>
      <c r="F611" s="94">
        <f t="shared" si="149"/>
        <v>0.98499999999999999</v>
      </c>
      <c r="G611" s="95">
        <f t="shared" ca="1" si="142"/>
        <v>1</v>
      </c>
      <c r="H611" s="92">
        <f ca="1">TRUNC(PRODUCT(G$10:G610),15)</f>
        <v>1.07016425951095</v>
      </c>
      <c r="I611" s="92">
        <f t="shared" ca="1" si="150"/>
        <v>1.0561428899517999</v>
      </c>
      <c r="J611" s="92">
        <f t="shared" ca="1" si="143"/>
        <v>1.0132760199999999</v>
      </c>
      <c r="K611" s="92">
        <f t="shared" ca="1" si="144"/>
        <v>13.27601999</v>
      </c>
      <c r="L611" s="96">
        <f>IF(VLOOKUP(A611,$U$12:$AD$125,8)=VLOOKUP(A610,$U$12:$AD$125,8),0,VLOOKUP(A611,U$12:$AD$125,8))</f>
        <v>0</v>
      </c>
      <c r="M611" s="97">
        <f>IF(L611&gt;0,VLOOKUP(L611,T$12:$AC$125,7),0)</f>
        <v>0</v>
      </c>
      <c r="N611" s="92">
        <f t="shared" si="145"/>
        <v>0</v>
      </c>
      <c r="O611" s="92">
        <f t="shared" ca="1" si="146"/>
        <v>13.27601999</v>
      </c>
      <c r="P611" s="98" t="str">
        <f t="shared" si="151"/>
        <v>J=</v>
      </c>
      <c r="Q611" s="99">
        <f t="shared" si="152"/>
        <v>44301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  <c r="FQ611" s="19"/>
      <c r="FR611" s="19"/>
      <c r="FS611" s="19"/>
      <c r="FT611" s="19"/>
    </row>
    <row r="612" spans="1:179" x14ac:dyDescent="0.2">
      <c r="A612" s="90">
        <f t="shared" si="147"/>
        <v>44151</v>
      </c>
      <c r="B612" s="92">
        <f t="shared" ca="1" si="153"/>
        <v>1013.27601999</v>
      </c>
      <c r="C612" s="92">
        <f t="shared" si="148"/>
        <v>1000</v>
      </c>
      <c r="D612" s="93">
        <f ca="1">IF(A612&lt;$B$1,VLOOKUP(A612,[1]DI!$A$4:$B$15000,2,FALSE),0)</f>
        <v>1.9000000000000006E-2</v>
      </c>
      <c r="E612" s="92">
        <f t="shared" ca="1" si="154"/>
        <v>7.4690000000000005E-5</v>
      </c>
      <c r="F612" s="94">
        <f t="shared" si="149"/>
        <v>0.98499999999999999</v>
      </c>
      <c r="G612" s="95">
        <f t="shared" ca="1" si="142"/>
        <v>1.00007356965</v>
      </c>
      <c r="H612" s="92">
        <f ca="1">TRUNC(PRODUCT(G$10:G611),15)</f>
        <v>1.07016425951095</v>
      </c>
      <c r="I612" s="92">
        <f t="shared" ca="1" si="150"/>
        <v>1.0561428899517999</v>
      </c>
      <c r="J612" s="92">
        <f t="shared" ca="1" si="143"/>
        <v>1.0132760199999999</v>
      </c>
      <c r="K612" s="92">
        <f t="shared" ca="1" si="144"/>
        <v>13.27601999</v>
      </c>
      <c r="L612" s="96">
        <f>IF(VLOOKUP(A612,$U$12:$AD$125,8)=VLOOKUP(A611,$U$12:$AD$125,8),0,VLOOKUP(A612,U$12:$AD$125,8))</f>
        <v>0</v>
      </c>
      <c r="M612" s="97">
        <f>IF(L612&gt;0,VLOOKUP(L612,T$12:$AC$125,7),0)</f>
        <v>0</v>
      </c>
      <c r="N612" s="92">
        <f t="shared" si="145"/>
        <v>0</v>
      </c>
      <c r="O612" s="92">
        <f t="shared" ca="1" si="146"/>
        <v>13.27601999</v>
      </c>
      <c r="P612" s="98" t="str">
        <f t="shared" si="151"/>
        <v>J=</v>
      </c>
      <c r="Q612" s="99">
        <f t="shared" si="152"/>
        <v>44301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  <c r="FQ612" s="19"/>
      <c r="FR612" s="19"/>
      <c r="FS612" s="19"/>
      <c r="FT612" s="19"/>
    </row>
    <row r="613" spans="1:179" x14ac:dyDescent="0.2">
      <c r="A613" s="90">
        <f t="shared" si="147"/>
        <v>44152</v>
      </c>
      <c r="B613" s="92">
        <f t="shared" ca="1" si="153"/>
        <v>1013.35055999</v>
      </c>
      <c r="C613" s="92">
        <f t="shared" si="148"/>
        <v>1000</v>
      </c>
      <c r="D613" s="93">
        <f ca="1">IF(A613&lt;$B$1,VLOOKUP(A613,[1]DI!$A$4:$B$15000,2,FALSE),0)</f>
        <v>1.9000000000000006E-2</v>
      </c>
      <c r="E613" s="92">
        <f t="shared" ca="1" si="154"/>
        <v>7.4690000000000005E-5</v>
      </c>
      <c r="F613" s="94">
        <f t="shared" si="149"/>
        <v>0.98499999999999999</v>
      </c>
      <c r="G613" s="95">
        <f t="shared" ca="1" si="142"/>
        <v>1.00007356965</v>
      </c>
      <c r="H613" s="92">
        <f ca="1">TRUNC(PRODUCT(G$10:G612),15)</f>
        <v>1.0702429911209701</v>
      </c>
      <c r="I613" s="92">
        <f t="shared" ca="1" si="150"/>
        <v>1.0561428899517999</v>
      </c>
      <c r="J613" s="92">
        <f t="shared" ca="1" si="143"/>
        <v>1.0133505599999999</v>
      </c>
      <c r="K613" s="92">
        <f t="shared" ca="1" si="144"/>
        <v>13.350559990000001</v>
      </c>
      <c r="L613" s="96">
        <f>IF(VLOOKUP(A613,$U$12:$AD$125,8)=VLOOKUP(A612,$U$12:$AD$125,8),0,VLOOKUP(A613,U$12:$AD$125,8))</f>
        <v>0</v>
      </c>
      <c r="M613" s="97">
        <f>IF(L613&gt;0,VLOOKUP(L613,T$12:$AC$125,7),0)</f>
        <v>0</v>
      </c>
      <c r="N613" s="92">
        <f t="shared" si="145"/>
        <v>0</v>
      </c>
      <c r="O613" s="92">
        <f t="shared" ca="1" si="146"/>
        <v>13.350559990000001</v>
      </c>
      <c r="P613" s="98" t="str">
        <f t="shared" si="151"/>
        <v>J=</v>
      </c>
      <c r="Q613" s="99">
        <f t="shared" si="152"/>
        <v>44301</v>
      </c>
      <c r="R613" s="11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  <c r="DM613" s="34"/>
      <c r="DN613" s="34"/>
      <c r="DO613" s="34"/>
      <c r="DP613" s="34"/>
      <c r="DQ613" s="34"/>
      <c r="DR613" s="34"/>
      <c r="DS613" s="34"/>
      <c r="DT613" s="34"/>
      <c r="DU613" s="34"/>
      <c r="DV613" s="34"/>
      <c r="DW613" s="34"/>
      <c r="DX613" s="34"/>
      <c r="DY613" s="34"/>
      <c r="DZ613" s="34"/>
      <c r="EA613" s="34"/>
      <c r="EB613" s="34"/>
      <c r="EC613" s="34"/>
      <c r="ED613" s="34"/>
      <c r="EE613" s="34"/>
      <c r="EF613" s="34"/>
      <c r="EG613" s="34"/>
      <c r="EH613" s="34"/>
      <c r="EI613" s="34"/>
      <c r="EJ613" s="34"/>
      <c r="EK613" s="34"/>
      <c r="EL613" s="34"/>
      <c r="EM613" s="34"/>
      <c r="EN613" s="34"/>
      <c r="EO613" s="34"/>
      <c r="EP613" s="34"/>
      <c r="EQ613" s="34"/>
      <c r="ER613" s="34"/>
      <c r="ES613" s="34"/>
      <c r="ET613" s="34"/>
      <c r="EU613" s="34"/>
      <c r="EV613" s="34"/>
      <c r="EW613" s="34"/>
      <c r="EX613" s="34"/>
      <c r="EY613" s="34"/>
      <c r="EZ613" s="34"/>
      <c r="FA613" s="34"/>
      <c r="FB613" s="34"/>
      <c r="FC613" s="34"/>
      <c r="FD613" s="34"/>
      <c r="FE613" s="34"/>
      <c r="FF613" s="34"/>
      <c r="FG613" s="34"/>
      <c r="FH613" s="34"/>
      <c r="FI613" s="34"/>
      <c r="FJ613" s="34"/>
      <c r="FK613" s="34"/>
      <c r="FL613" s="34"/>
      <c r="FM613" s="34"/>
      <c r="FN613" s="34"/>
      <c r="FO613" s="34"/>
      <c r="FP613" s="34"/>
      <c r="FQ613" s="34"/>
      <c r="FR613" s="34"/>
      <c r="FS613" s="34"/>
      <c r="FT613" s="34"/>
      <c r="FU613" s="34"/>
      <c r="FV613" s="34"/>
      <c r="FW613" s="34"/>
    </row>
    <row r="614" spans="1:179" x14ac:dyDescent="0.2">
      <c r="A614" s="90">
        <f t="shared" si="147"/>
        <v>44153</v>
      </c>
      <c r="B614" s="92">
        <f t="shared" ca="1" si="153"/>
        <v>1013.42511</v>
      </c>
      <c r="C614" s="92">
        <f t="shared" si="148"/>
        <v>1000</v>
      </c>
      <c r="D614" s="93">
        <f ca="1">IF(A614&lt;$B$1,VLOOKUP(A614,[1]DI!$A$4:$B$15000,2,FALSE),0)</f>
        <v>1.9000000000000006E-2</v>
      </c>
      <c r="E614" s="92">
        <f t="shared" ca="1" si="154"/>
        <v>7.4690000000000005E-5</v>
      </c>
      <c r="F614" s="94">
        <f t="shared" si="149"/>
        <v>0.98499999999999999</v>
      </c>
      <c r="G614" s="95">
        <f t="shared" ca="1" si="142"/>
        <v>1.00007356965</v>
      </c>
      <c r="H614" s="92">
        <f ca="1">TRUNC(PRODUCT(G$10:G613),15)</f>
        <v>1.07032172852324</v>
      </c>
      <c r="I614" s="92">
        <f t="shared" ca="1" si="150"/>
        <v>1.0561428899517999</v>
      </c>
      <c r="J614" s="92">
        <f t="shared" ca="1" si="143"/>
        <v>1.01342511</v>
      </c>
      <c r="K614" s="92">
        <f t="shared" ca="1" si="144"/>
        <v>13.42511</v>
      </c>
      <c r="L614" s="96">
        <f>IF(VLOOKUP(A614,$U$12:$AD$125,8)=VLOOKUP(A613,$U$12:$AD$125,8),0,VLOOKUP(A614,U$12:$AD$125,8))</f>
        <v>0</v>
      </c>
      <c r="M614" s="97">
        <f>IF(L614&gt;0,VLOOKUP(L614,T$12:$AC$125,7),0)</f>
        <v>0</v>
      </c>
      <c r="N614" s="92">
        <f t="shared" si="145"/>
        <v>0</v>
      </c>
      <c r="O614" s="92">
        <f t="shared" ca="1" si="146"/>
        <v>13.42511</v>
      </c>
      <c r="P614" s="98" t="str">
        <f t="shared" si="151"/>
        <v>J=</v>
      </c>
      <c r="Q614" s="99">
        <f t="shared" si="152"/>
        <v>44301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  <c r="FR614" s="19"/>
      <c r="FS614" s="19"/>
      <c r="FT614" s="19"/>
    </row>
    <row r="615" spans="1:179" x14ac:dyDescent="0.2">
      <c r="A615" s="90">
        <f t="shared" si="147"/>
        <v>44154</v>
      </c>
      <c r="B615" s="92">
        <f t="shared" ca="1" si="153"/>
        <v>1013.49967</v>
      </c>
      <c r="C615" s="92">
        <f t="shared" si="148"/>
        <v>1000</v>
      </c>
      <c r="D615" s="93">
        <f ca="1">IF(A615&lt;$B$1,VLOOKUP(A615,[1]DI!$A$4:$B$15000,2,FALSE),0)</f>
        <v>1.9000000000000006E-2</v>
      </c>
      <c r="E615" s="92">
        <f t="shared" ca="1" si="154"/>
        <v>7.4690000000000005E-5</v>
      </c>
      <c r="F615" s="94">
        <f t="shared" si="149"/>
        <v>0.98499999999999999</v>
      </c>
      <c r="G615" s="95">
        <f t="shared" ca="1" si="142"/>
        <v>1.00007356965</v>
      </c>
      <c r="H615" s="92">
        <f ca="1">TRUNC(PRODUCT(G$10:G614),15)</f>
        <v>1.0704004717182001</v>
      </c>
      <c r="I615" s="92">
        <f t="shared" ca="1" si="150"/>
        <v>1.0561428899517999</v>
      </c>
      <c r="J615" s="92">
        <f t="shared" ca="1" si="143"/>
        <v>1.0134996700000001</v>
      </c>
      <c r="K615" s="92">
        <f t="shared" ca="1" si="144"/>
        <v>13.49967</v>
      </c>
      <c r="L615" s="96">
        <f>IF(VLOOKUP(A615,$U$12:$AD$125,8)=VLOOKUP(A614,$U$12:$AD$125,8),0,VLOOKUP(A615,U$12:$AD$125,8))</f>
        <v>0</v>
      </c>
      <c r="M615" s="97">
        <f>IF(L615&gt;0,VLOOKUP(L615,T$12:$AC$125,7),0)</f>
        <v>0</v>
      </c>
      <c r="N615" s="92">
        <f t="shared" si="145"/>
        <v>0</v>
      </c>
      <c r="O615" s="92">
        <f t="shared" ca="1" si="146"/>
        <v>13.49967</v>
      </c>
      <c r="P615" s="98" t="str">
        <f t="shared" si="151"/>
        <v>J=</v>
      </c>
      <c r="Q615" s="99">
        <f t="shared" si="152"/>
        <v>44301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  <c r="FQ615" s="19"/>
      <c r="FR615" s="19"/>
      <c r="FS615" s="19"/>
      <c r="FT615" s="19"/>
    </row>
    <row r="616" spans="1:179" x14ac:dyDescent="0.2">
      <c r="A616" s="90">
        <f t="shared" si="147"/>
        <v>44155</v>
      </c>
      <c r="B616" s="92">
        <f t="shared" ca="1" si="153"/>
        <v>1013.57422999</v>
      </c>
      <c r="C616" s="92">
        <f t="shared" si="148"/>
        <v>1000</v>
      </c>
      <c r="D616" s="93">
        <f ca="1">IF(A616&lt;$B$1,VLOOKUP(A616,[1]DI!$A$4:$B$15000,2,FALSE),0)</f>
        <v>1.9000000000000006E-2</v>
      </c>
      <c r="E616" s="92">
        <f t="shared" ca="1" si="154"/>
        <v>7.4690000000000005E-5</v>
      </c>
      <c r="F616" s="94">
        <f t="shared" si="149"/>
        <v>0.98499999999999999</v>
      </c>
      <c r="G616" s="95">
        <f t="shared" ca="1" si="142"/>
        <v>1.00007356965</v>
      </c>
      <c r="H616" s="92">
        <f ca="1">TRUNC(PRODUCT(G$10:G615),15)</f>
        <v>1.0704792207062599</v>
      </c>
      <c r="I616" s="92">
        <f t="shared" ca="1" si="150"/>
        <v>1.0561428899517999</v>
      </c>
      <c r="J616" s="92">
        <f t="shared" ca="1" si="143"/>
        <v>1.0135742299999999</v>
      </c>
      <c r="K616" s="92">
        <f t="shared" ca="1" si="144"/>
        <v>13.574229989999999</v>
      </c>
      <c r="L616" s="96">
        <f>IF(VLOOKUP(A616,$U$12:$AD$125,8)=VLOOKUP(A615,$U$12:$AD$125,8),0,VLOOKUP(A616,U$12:$AD$125,8))</f>
        <v>0</v>
      </c>
      <c r="M616" s="97">
        <f>IF(L616&gt;0,VLOOKUP(L616,T$12:$AC$125,7),0)</f>
        <v>0</v>
      </c>
      <c r="N616" s="92">
        <f t="shared" si="145"/>
        <v>0</v>
      </c>
      <c r="O616" s="92">
        <f t="shared" ca="1" si="146"/>
        <v>13.574229989999999</v>
      </c>
      <c r="P616" s="98" t="str">
        <f t="shared" si="151"/>
        <v>J=</v>
      </c>
      <c r="Q616" s="99">
        <f t="shared" si="152"/>
        <v>44301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  <c r="FQ616" s="19"/>
      <c r="FR616" s="19"/>
      <c r="FS616" s="19"/>
      <c r="FT616" s="19"/>
    </row>
    <row r="617" spans="1:179" x14ac:dyDescent="0.2">
      <c r="A617" s="90">
        <f t="shared" si="147"/>
        <v>44156</v>
      </c>
      <c r="B617" s="92">
        <f t="shared" ca="1" si="153"/>
        <v>1013.64879999</v>
      </c>
      <c r="C617" s="92">
        <f t="shared" si="148"/>
        <v>1000</v>
      </c>
      <c r="D617" s="93">
        <f ca="1">IF(A617&lt;$B$1,VLOOKUP(A617,[1]DI!$A$4:$B$15000,2,FALSE),0)</f>
        <v>0</v>
      </c>
      <c r="E617" s="92">
        <f t="shared" ca="1" si="154"/>
        <v>0</v>
      </c>
      <c r="F617" s="94">
        <f t="shared" si="149"/>
        <v>0.98499999999999999</v>
      </c>
      <c r="G617" s="95">
        <f t="shared" ca="1" si="142"/>
        <v>1</v>
      </c>
      <c r="H617" s="92">
        <f ca="1">TRUNC(PRODUCT(G$10:G616),15)</f>
        <v>1.07055797548786</v>
      </c>
      <c r="I617" s="92">
        <f t="shared" ca="1" si="150"/>
        <v>1.0561428899517999</v>
      </c>
      <c r="J617" s="92">
        <f t="shared" ca="1" si="143"/>
        <v>1.0136487999999999</v>
      </c>
      <c r="K617" s="92">
        <f t="shared" ca="1" si="144"/>
        <v>13.648799990000001</v>
      </c>
      <c r="L617" s="96">
        <f>IF(VLOOKUP(A617,$U$12:$AD$125,8)=VLOOKUP(A616,$U$12:$AD$125,8),0,VLOOKUP(A617,U$12:$AD$125,8))</f>
        <v>0</v>
      </c>
      <c r="M617" s="97">
        <f>IF(L617&gt;0,VLOOKUP(L617,T$12:$AC$125,7),0)</f>
        <v>0</v>
      </c>
      <c r="N617" s="92">
        <f t="shared" si="145"/>
        <v>0</v>
      </c>
      <c r="O617" s="92">
        <f t="shared" ca="1" si="146"/>
        <v>13.648799990000001</v>
      </c>
      <c r="P617" s="98" t="str">
        <f t="shared" si="151"/>
        <v>J=</v>
      </c>
      <c r="Q617" s="99">
        <f t="shared" si="152"/>
        <v>44301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  <c r="FR617" s="19"/>
      <c r="FS617" s="19"/>
      <c r="FT617" s="19"/>
    </row>
    <row r="618" spans="1:179" x14ac:dyDescent="0.2">
      <c r="A618" s="90">
        <f t="shared" si="147"/>
        <v>44157</v>
      </c>
      <c r="B618" s="92">
        <f t="shared" ca="1" si="153"/>
        <v>1013.64879999</v>
      </c>
      <c r="C618" s="92">
        <f t="shared" si="148"/>
        <v>1000</v>
      </c>
      <c r="D618" s="93">
        <f ca="1">IF(A618&lt;$B$1,VLOOKUP(A618,[1]DI!$A$4:$B$15000,2,FALSE),0)</f>
        <v>0</v>
      </c>
      <c r="E618" s="92">
        <f t="shared" ca="1" si="154"/>
        <v>0</v>
      </c>
      <c r="F618" s="94">
        <f t="shared" si="149"/>
        <v>0.98499999999999999</v>
      </c>
      <c r="G618" s="95">
        <f t="shared" ca="1" si="142"/>
        <v>1</v>
      </c>
      <c r="H618" s="92">
        <f ca="1">TRUNC(PRODUCT(G$10:G617),15)</f>
        <v>1.07055797548786</v>
      </c>
      <c r="I618" s="92">
        <f t="shared" ca="1" si="150"/>
        <v>1.0561428899517999</v>
      </c>
      <c r="J618" s="92">
        <f t="shared" ca="1" si="143"/>
        <v>1.0136487999999999</v>
      </c>
      <c r="K618" s="92">
        <f t="shared" ca="1" si="144"/>
        <v>13.648799990000001</v>
      </c>
      <c r="L618" s="96">
        <f>IF(VLOOKUP(A618,$U$12:$AD$125,8)=VLOOKUP(A617,$U$12:$AD$125,8),0,VLOOKUP(A618,U$12:$AD$125,8))</f>
        <v>0</v>
      </c>
      <c r="M618" s="97">
        <f>IF(L618&gt;0,VLOOKUP(L618,T$12:$AC$125,7),0)</f>
        <v>0</v>
      </c>
      <c r="N618" s="92">
        <f t="shared" si="145"/>
        <v>0</v>
      </c>
      <c r="O618" s="92">
        <f t="shared" ca="1" si="146"/>
        <v>13.648799990000001</v>
      </c>
      <c r="P618" s="98" t="str">
        <f t="shared" si="151"/>
        <v>J=</v>
      </c>
      <c r="Q618" s="99">
        <f t="shared" si="152"/>
        <v>44301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  <c r="FQ618" s="19"/>
      <c r="FR618" s="19"/>
      <c r="FS618" s="19"/>
      <c r="FT618" s="19"/>
    </row>
    <row r="619" spans="1:179" x14ac:dyDescent="0.2">
      <c r="A619" s="90">
        <f t="shared" si="147"/>
        <v>44158</v>
      </c>
      <c r="B619" s="92">
        <f t="shared" ca="1" si="153"/>
        <v>1013.64879999</v>
      </c>
      <c r="C619" s="92">
        <f t="shared" si="148"/>
        <v>1000</v>
      </c>
      <c r="D619" s="93">
        <f ca="1">IF(A619&lt;$B$1,VLOOKUP(A619,[1]DI!$A$4:$B$15000,2,FALSE),0)</f>
        <v>1.9000000000000006E-2</v>
      </c>
      <c r="E619" s="92">
        <f t="shared" ca="1" si="154"/>
        <v>7.4690000000000005E-5</v>
      </c>
      <c r="F619" s="94">
        <f t="shared" si="149"/>
        <v>0.98499999999999999</v>
      </c>
      <c r="G619" s="95">
        <f t="shared" ca="1" si="142"/>
        <v>1.00007356965</v>
      </c>
      <c r="H619" s="92">
        <f ca="1">TRUNC(PRODUCT(G$10:G618),15)</f>
        <v>1.07055797548786</v>
      </c>
      <c r="I619" s="92">
        <f t="shared" ca="1" si="150"/>
        <v>1.0561428899517999</v>
      </c>
      <c r="J619" s="92">
        <f t="shared" ca="1" si="143"/>
        <v>1.0136487999999999</v>
      </c>
      <c r="K619" s="92">
        <f t="shared" ca="1" si="144"/>
        <v>13.648799990000001</v>
      </c>
      <c r="L619" s="96">
        <f>IF(VLOOKUP(A619,$U$12:$AD$125,8)=VLOOKUP(A618,$U$12:$AD$125,8),0,VLOOKUP(A619,U$12:$AD$125,8))</f>
        <v>0</v>
      </c>
      <c r="M619" s="97">
        <f>IF(L619&gt;0,VLOOKUP(L619,T$12:$AC$125,7),0)</f>
        <v>0</v>
      </c>
      <c r="N619" s="92">
        <f t="shared" si="145"/>
        <v>0</v>
      </c>
      <c r="O619" s="92">
        <f t="shared" ca="1" si="146"/>
        <v>13.648799990000001</v>
      </c>
      <c r="P619" s="98" t="str">
        <f t="shared" si="151"/>
        <v>J=</v>
      </c>
      <c r="Q619" s="99">
        <f t="shared" si="152"/>
        <v>44301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  <c r="FQ619" s="19"/>
      <c r="FR619" s="19"/>
      <c r="FS619" s="19"/>
      <c r="FT619" s="19"/>
    </row>
    <row r="620" spans="1:179" x14ac:dyDescent="0.2">
      <c r="A620" s="90">
        <f t="shared" si="147"/>
        <v>44159</v>
      </c>
      <c r="B620" s="92">
        <f t="shared" ca="1" si="153"/>
        <v>1013.72338</v>
      </c>
      <c r="C620" s="92">
        <f t="shared" si="148"/>
        <v>1000</v>
      </c>
      <c r="D620" s="93">
        <f ca="1">IF(A620&lt;$B$1,VLOOKUP(A620,[1]DI!$A$4:$B$15000,2,FALSE),0)</f>
        <v>1.9000000000000006E-2</v>
      </c>
      <c r="E620" s="92">
        <f t="shared" ca="1" si="154"/>
        <v>7.4690000000000005E-5</v>
      </c>
      <c r="F620" s="94">
        <f t="shared" si="149"/>
        <v>0.98499999999999999</v>
      </c>
      <c r="G620" s="95">
        <f t="shared" ca="1" si="142"/>
        <v>1.00007356965</v>
      </c>
      <c r="H620" s="92">
        <f ca="1">TRUNC(PRODUCT(G$10:G619),15)</f>
        <v>1.0706367360634199</v>
      </c>
      <c r="I620" s="92">
        <f t="shared" ca="1" si="150"/>
        <v>1.0561428899517999</v>
      </c>
      <c r="J620" s="92">
        <f t="shared" ca="1" si="143"/>
        <v>1.0137233800000001</v>
      </c>
      <c r="K620" s="92">
        <f t="shared" ca="1" si="144"/>
        <v>13.723380000000001</v>
      </c>
      <c r="L620" s="96">
        <f>IF(VLOOKUP(A620,$U$12:$AD$125,8)=VLOOKUP(A619,$U$12:$AD$125,8),0,VLOOKUP(A620,U$12:$AD$125,8))</f>
        <v>0</v>
      </c>
      <c r="M620" s="97">
        <f>IF(L620&gt;0,VLOOKUP(L620,T$12:$AC$125,7),0)</f>
        <v>0</v>
      </c>
      <c r="N620" s="92">
        <f t="shared" si="145"/>
        <v>0</v>
      </c>
      <c r="O620" s="92">
        <f t="shared" ca="1" si="146"/>
        <v>13.723380000000001</v>
      </c>
      <c r="P620" s="98" t="str">
        <f t="shared" si="151"/>
        <v>J=</v>
      </c>
      <c r="Q620" s="99">
        <f t="shared" si="152"/>
        <v>44301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  <c r="FQ620" s="19"/>
      <c r="FR620" s="19"/>
      <c r="FS620" s="19"/>
      <c r="FT620" s="19"/>
    </row>
    <row r="621" spans="1:179" x14ac:dyDescent="0.2">
      <c r="A621" s="90">
        <f t="shared" si="147"/>
        <v>44160</v>
      </c>
      <c r="B621" s="92">
        <f t="shared" ca="1" si="153"/>
        <v>1013.79796</v>
      </c>
      <c r="C621" s="92">
        <f t="shared" si="148"/>
        <v>1000</v>
      </c>
      <c r="D621" s="93">
        <f ca="1">IF(A621&lt;$B$1,VLOOKUP(A621,[1]DI!$A$4:$B$15000,2,FALSE),0)</f>
        <v>1.9000000000000006E-2</v>
      </c>
      <c r="E621" s="92">
        <f t="shared" ca="1" si="154"/>
        <v>7.4690000000000005E-5</v>
      </c>
      <c r="F621" s="94">
        <f t="shared" si="149"/>
        <v>0.98499999999999999</v>
      </c>
      <c r="G621" s="95">
        <f t="shared" ca="1" si="142"/>
        <v>1.00007356965</v>
      </c>
      <c r="H621" s="92">
        <f ca="1">TRUNC(PRODUCT(G$10:G620),15)</f>
        <v>1.0707155024333701</v>
      </c>
      <c r="I621" s="92">
        <f t="shared" ca="1" si="150"/>
        <v>1.0561428899517999</v>
      </c>
      <c r="J621" s="92">
        <f t="shared" ca="1" si="143"/>
        <v>1.01379796</v>
      </c>
      <c r="K621" s="92">
        <f t="shared" ca="1" si="144"/>
        <v>13.79796</v>
      </c>
      <c r="L621" s="96">
        <f>IF(VLOOKUP(A621,$U$12:$AD$125,8)=VLOOKUP(A620,$U$12:$AD$125,8),0,VLOOKUP(A621,U$12:$AD$125,8))</f>
        <v>0</v>
      </c>
      <c r="M621" s="97">
        <f>IF(L621&gt;0,VLOOKUP(L621,T$12:$AC$125,7),0)</f>
        <v>0</v>
      </c>
      <c r="N621" s="92">
        <f t="shared" si="145"/>
        <v>0</v>
      </c>
      <c r="O621" s="92">
        <f t="shared" ca="1" si="146"/>
        <v>13.79796</v>
      </c>
      <c r="P621" s="98" t="str">
        <f t="shared" si="151"/>
        <v>J=</v>
      </c>
      <c r="Q621" s="99">
        <f t="shared" si="152"/>
        <v>44301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  <c r="FO621" s="19"/>
      <c r="FP621" s="19"/>
      <c r="FQ621" s="19"/>
      <c r="FR621" s="19"/>
      <c r="FS621" s="19"/>
      <c r="FT621" s="19"/>
    </row>
    <row r="622" spans="1:179" x14ac:dyDescent="0.2">
      <c r="A622" s="90">
        <f t="shared" si="147"/>
        <v>44161</v>
      </c>
      <c r="B622" s="92">
        <f t="shared" ca="1" si="153"/>
        <v>1013.87253999</v>
      </c>
      <c r="C622" s="92">
        <f t="shared" si="148"/>
        <v>1000</v>
      </c>
      <c r="D622" s="93">
        <f ca="1">IF(A622&lt;$B$1,VLOOKUP(A622,[1]DI!$A$4:$B$15000,2,FALSE),0)</f>
        <v>1.9000000000000006E-2</v>
      </c>
      <c r="E622" s="92">
        <f t="shared" ca="1" si="154"/>
        <v>7.4690000000000005E-5</v>
      </c>
      <c r="F622" s="94">
        <f t="shared" si="149"/>
        <v>0.98499999999999999</v>
      </c>
      <c r="G622" s="95">
        <f t="shared" ca="1" si="142"/>
        <v>1.00007356965</v>
      </c>
      <c r="H622" s="92">
        <f ca="1">TRUNC(PRODUCT(G$10:G621),15)</f>
        <v>1.07079427459813</v>
      </c>
      <c r="I622" s="92">
        <f t="shared" ca="1" si="150"/>
        <v>1.0561428899517999</v>
      </c>
      <c r="J622" s="92">
        <f t="shared" ca="1" si="143"/>
        <v>1.0138725399999999</v>
      </c>
      <c r="K622" s="92">
        <f t="shared" ca="1" si="144"/>
        <v>13.87253999</v>
      </c>
      <c r="L622" s="96">
        <f>IF(VLOOKUP(A622,$U$12:$AD$125,8)=VLOOKUP(A621,$U$12:$AD$125,8),0,VLOOKUP(A622,U$12:$AD$125,8))</f>
        <v>0</v>
      </c>
      <c r="M622" s="97">
        <f>IF(L622&gt;0,VLOOKUP(L622,T$12:$AC$125,7),0)</f>
        <v>0</v>
      </c>
      <c r="N622" s="92">
        <f t="shared" si="145"/>
        <v>0</v>
      </c>
      <c r="O622" s="92">
        <f t="shared" ca="1" si="146"/>
        <v>13.87253999</v>
      </c>
      <c r="P622" s="98" t="str">
        <f t="shared" si="151"/>
        <v>J=</v>
      </c>
      <c r="Q622" s="99">
        <f t="shared" si="152"/>
        <v>44301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  <c r="FO622" s="19"/>
      <c r="FP622" s="19"/>
      <c r="FQ622" s="19"/>
      <c r="FR622" s="19"/>
      <c r="FS622" s="19"/>
      <c r="FT622" s="19"/>
    </row>
    <row r="623" spans="1:179" x14ac:dyDescent="0.2">
      <c r="A623" s="90">
        <f t="shared" si="147"/>
        <v>44162</v>
      </c>
      <c r="B623" s="92">
        <f t="shared" ca="1" si="153"/>
        <v>1013.94713</v>
      </c>
      <c r="C623" s="92">
        <f t="shared" si="148"/>
        <v>1000</v>
      </c>
      <c r="D623" s="93">
        <f ca="1">IF(A623&lt;$B$1,VLOOKUP(A623,[1]DI!$A$4:$B$15000,2,FALSE),0)</f>
        <v>1.9000000000000006E-2</v>
      </c>
      <c r="E623" s="92">
        <f t="shared" ca="1" si="154"/>
        <v>7.4690000000000005E-5</v>
      </c>
      <c r="F623" s="94">
        <f t="shared" si="149"/>
        <v>0.98499999999999999</v>
      </c>
      <c r="G623" s="95">
        <f t="shared" ca="1" si="142"/>
        <v>1.00007356965</v>
      </c>
      <c r="H623" s="92">
        <f ca="1">TRUNC(PRODUCT(G$10:G622),15)</f>
        <v>1.07087305255814</v>
      </c>
      <c r="I623" s="92">
        <f t="shared" ca="1" si="150"/>
        <v>1.0561428899517999</v>
      </c>
      <c r="J623" s="92">
        <f t="shared" ca="1" si="143"/>
        <v>1.01394713</v>
      </c>
      <c r="K623" s="92">
        <f t="shared" ca="1" si="144"/>
        <v>13.94713</v>
      </c>
      <c r="L623" s="96">
        <f>IF(VLOOKUP(A623,$U$12:$AD$125,8)=VLOOKUP(A622,$U$12:$AD$125,8),0,VLOOKUP(A623,U$12:$AD$125,8))</f>
        <v>0</v>
      </c>
      <c r="M623" s="97">
        <f>IF(L623&gt;0,VLOOKUP(L623,T$12:$AC$125,7),0)</f>
        <v>0</v>
      </c>
      <c r="N623" s="92">
        <f t="shared" si="145"/>
        <v>0</v>
      </c>
      <c r="O623" s="92">
        <f t="shared" ca="1" si="146"/>
        <v>13.94713</v>
      </c>
      <c r="P623" s="98" t="str">
        <f t="shared" si="151"/>
        <v>J=</v>
      </c>
      <c r="Q623" s="99">
        <f t="shared" si="152"/>
        <v>44301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  <c r="FQ623" s="19"/>
      <c r="FR623" s="19"/>
      <c r="FS623" s="19"/>
      <c r="FT623" s="19"/>
    </row>
    <row r="624" spans="1:179" x14ac:dyDescent="0.2">
      <c r="A624" s="90">
        <f t="shared" si="147"/>
        <v>44163</v>
      </c>
      <c r="B624" s="92">
        <f t="shared" ca="1" si="153"/>
        <v>1014.02173</v>
      </c>
      <c r="C624" s="92">
        <f t="shared" si="148"/>
        <v>1000</v>
      </c>
      <c r="D624" s="93">
        <f ca="1">IF(A624&lt;$B$1,VLOOKUP(A624,[1]DI!$A$4:$B$15000,2,FALSE),0)</f>
        <v>0</v>
      </c>
      <c r="E624" s="92">
        <f t="shared" ca="1" si="154"/>
        <v>0</v>
      </c>
      <c r="F624" s="94">
        <f t="shared" si="149"/>
        <v>0.98499999999999999</v>
      </c>
      <c r="G624" s="95">
        <f t="shared" ca="1" si="142"/>
        <v>1</v>
      </c>
      <c r="H624" s="92">
        <f ca="1">TRUNC(PRODUCT(G$10:G623),15)</f>
        <v>1.07095183631381</v>
      </c>
      <c r="I624" s="92">
        <f t="shared" ca="1" si="150"/>
        <v>1.0561428899517999</v>
      </c>
      <c r="J624" s="92">
        <f t="shared" ca="1" si="143"/>
        <v>1.0140217300000001</v>
      </c>
      <c r="K624" s="92">
        <f t="shared" ca="1" si="144"/>
        <v>14.02173</v>
      </c>
      <c r="L624" s="96">
        <f>IF(VLOOKUP(A624,$U$12:$AD$125,8)=VLOOKUP(A623,$U$12:$AD$125,8),0,VLOOKUP(A624,U$12:$AD$125,8))</f>
        <v>0</v>
      </c>
      <c r="M624" s="97">
        <f>IF(L624&gt;0,VLOOKUP(L624,T$12:$AC$125,7),0)</f>
        <v>0</v>
      </c>
      <c r="N624" s="92">
        <f t="shared" si="145"/>
        <v>0</v>
      </c>
      <c r="O624" s="92">
        <f t="shared" ca="1" si="146"/>
        <v>14.02173</v>
      </c>
      <c r="P624" s="98" t="str">
        <f t="shared" si="151"/>
        <v>J=</v>
      </c>
      <c r="Q624" s="99">
        <f t="shared" si="152"/>
        <v>44301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  <c r="FQ624" s="19"/>
      <c r="FR624" s="19"/>
      <c r="FS624" s="19"/>
      <c r="FT624" s="19"/>
    </row>
    <row r="625" spans="1:176" x14ac:dyDescent="0.2">
      <c r="A625" s="90">
        <f t="shared" si="147"/>
        <v>44164</v>
      </c>
      <c r="B625" s="92">
        <f t="shared" ca="1" si="153"/>
        <v>1014.02173</v>
      </c>
      <c r="C625" s="92">
        <f t="shared" si="148"/>
        <v>1000</v>
      </c>
      <c r="D625" s="93">
        <f ca="1">IF(A625&lt;$B$1,VLOOKUP(A625,[1]DI!$A$4:$B$15000,2,FALSE),0)</f>
        <v>0</v>
      </c>
      <c r="E625" s="92">
        <f t="shared" ca="1" si="154"/>
        <v>0</v>
      </c>
      <c r="F625" s="94">
        <f t="shared" si="149"/>
        <v>0.98499999999999999</v>
      </c>
      <c r="G625" s="95">
        <f t="shared" ca="1" si="142"/>
        <v>1</v>
      </c>
      <c r="H625" s="92">
        <f ca="1">TRUNC(PRODUCT(G$10:G624),15)</f>
        <v>1.07095183631381</v>
      </c>
      <c r="I625" s="92">
        <f t="shared" ca="1" si="150"/>
        <v>1.0561428899517999</v>
      </c>
      <c r="J625" s="92">
        <f t="shared" ca="1" si="143"/>
        <v>1.0140217300000001</v>
      </c>
      <c r="K625" s="92">
        <f t="shared" ca="1" si="144"/>
        <v>14.02173</v>
      </c>
      <c r="L625" s="96">
        <f>IF(VLOOKUP(A625,$U$12:$AD$125,8)=VLOOKUP(A624,$U$12:$AD$125,8),0,VLOOKUP(A625,U$12:$AD$125,8))</f>
        <v>0</v>
      </c>
      <c r="M625" s="97">
        <f>IF(L625&gt;0,VLOOKUP(L625,T$12:$AC$125,7),0)</f>
        <v>0</v>
      </c>
      <c r="N625" s="92">
        <f t="shared" si="145"/>
        <v>0</v>
      </c>
      <c r="O625" s="92">
        <f t="shared" ca="1" si="146"/>
        <v>14.02173</v>
      </c>
      <c r="P625" s="98" t="str">
        <f t="shared" si="151"/>
        <v>J=</v>
      </c>
      <c r="Q625" s="99">
        <f t="shared" si="152"/>
        <v>44301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  <c r="FO625" s="19"/>
      <c r="FP625" s="19"/>
      <c r="FQ625" s="19"/>
      <c r="FR625" s="19"/>
      <c r="FS625" s="19"/>
      <c r="FT625" s="19"/>
    </row>
    <row r="626" spans="1:176" x14ac:dyDescent="0.2">
      <c r="A626" s="90">
        <f t="shared" si="147"/>
        <v>44165</v>
      </c>
      <c r="B626" s="92">
        <f t="shared" ca="1" si="153"/>
        <v>1014.02173</v>
      </c>
      <c r="C626" s="92">
        <f t="shared" si="148"/>
        <v>1000</v>
      </c>
      <c r="D626" s="93">
        <f ca="1">IF(A626&lt;$B$1,VLOOKUP(A626,[1]DI!$A$4:$B$15000,2,FALSE),0)</f>
        <v>1.9000000000000006E-2</v>
      </c>
      <c r="E626" s="92">
        <f t="shared" ca="1" si="154"/>
        <v>7.4690000000000005E-5</v>
      </c>
      <c r="F626" s="94">
        <f t="shared" si="149"/>
        <v>0.98499999999999999</v>
      </c>
      <c r="G626" s="95">
        <f t="shared" ca="1" si="142"/>
        <v>1.00007356965</v>
      </c>
      <c r="H626" s="92">
        <f ca="1">TRUNC(PRODUCT(G$10:G625),15)</f>
        <v>1.07095183631381</v>
      </c>
      <c r="I626" s="92">
        <f t="shared" ca="1" si="150"/>
        <v>1.0561428899517999</v>
      </c>
      <c r="J626" s="92">
        <f t="shared" ca="1" si="143"/>
        <v>1.0140217300000001</v>
      </c>
      <c r="K626" s="92">
        <f t="shared" ca="1" si="144"/>
        <v>14.02173</v>
      </c>
      <c r="L626" s="96">
        <f>IF(VLOOKUP(A626,$U$12:$AD$125,8)=VLOOKUP(A625,$U$12:$AD$125,8),0,VLOOKUP(A626,U$12:$AD$125,8))</f>
        <v>0</v>
      </c>
      <c r="M626" s="97">
        <f>IF(L626&gt;0,VLOOKUP(L626,T$12:$AC$125,7),0)</f>
        <v>0</v>
      </c>
      <c r="N626" s="92">
        <f t="shared" si="145"/>
        <v>0</v>
      </c>
      <c r="O626" s="92">
        <f t="shared" ca="1" si="146"/>
        <v>14.02173</v>
      </c>
      <c r="P626" s="98" t="str">
        <f t="shared" si="151"/>
        <v>J=</v>
      </c>
      <c r="Q626" s="99">
        <f t="shared" si="152"/>
        <v>44301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  <c r="FO626" s="19"/>
      <c r="FP626" s="19"/>
      <c r="FQ626" s="19"/>
      <c r="FR626" s="19"/>
      <c r="FS626" s="19"/>
      <c r="FT626" s="19"/>
    </row>
    <row r="627" spans="1:176" x14ac:dyDescent="0.2">
      <c r="A627" s="90">
        <f t="shared" si="147"/>
        <v>44166</v>
      </c>
      <c r="B627" s="92">
        <f t="shared" ca="1" si="153"/>
        <v>1014.09633</v>
      </c>
      <c r="C627" s="92">
        <f t="shared" si="148"/>
        <v>1000</v>
      </c>
      <c r="D627" s="93">
        <f ca="1">IF(A627&lt;$B$1,VLOOKUP(A627,[1]DI!$A$4:$B$15000,2,FALSE),0)</f>
        <v>1.9000000000000006E-2</v>
      </c>
      <c r="E627" s="92">
        <f t="shared" ca="1" si="154"/>
        <v>7.4690000000000005E-5</v>
      </c>
      <c r="F627" s="94">
        <f t="shared" si="149"/>
        <v>0.98499999999999999</v>
      </c>
      <c r="G627" s="95">
        <f t="shared" ca="1" si="142"/>
        <v>1.00007356965</v>
      </c>
      <c r="H627" s="92">
        <f ca="1">TRUNC(PRODUCT(G$10:G626),15)</f>
        <v>1.07103062586557</v>
      </c>
      <c r="I627" s="92">
        <f t="shared" ca="1" si="150"/>
        <v>1.0561428899517999</v>
      </c>
      <c r="J627" s="92">
        <f t="shared" ca="1" si="143"/>
        <v>1.0140963300000001</v>
      </c>
      <c r="K627" s="92">
        <f t="shared" ca="1" si="144"/>
        <v>14.09633</v>
      </c>
      <c r="L627" s="96">
        <f>IF(VLOOKUP(A627,$U$12:$AD$125,8)=VLOOKUP(A626,$U$12:$AD$125,8),0,VLOOKUP(A627,U$12:$AD$125,8))</f>
        <v>0</v>
      </c>
      <c r="M627" s="97">
        <f>IF(L627&gt;0,VLOOKUP(L627,T$12:$AC$125,7),0)</f>
        <v>0</v>
      </c>
      <c r="N627" s="92">
        <f t="shared" si="145"/>
        <v>0</v>
      </c>
      <c r="O627" s="92">
        <f t="shared" ca="1" si="146"/>
        <v>14.09633</v>
      </c>
      <c r="P627" s="98" t="str">
        <f t="shared" si="151"/>
        <v>J=</v>
      </c>
      <c r="Q627" s="99">
        <f t="shared" si="152"/>
        <v>44301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  <c r="FO627" s="19"/>
      <c r="FP627" s="19"/>
      <c r="FQ627" s="19"/>
      <c r="FR627" s="19"/>
      <c r="FS627" s="19"/>
      <c r="FT627" s="19"/>
    </row>
    <row r="628" spans="1:176" x14ac:dyDescent="0.2">
      <c r="A628" s="90">
        <f t="shared" si="147"/>
        <v>44167</v>
      </c>
      <c r="B628" s="92">
        <f t="shared" ca="1" si="153"/>
        <v>1014.17092999</v>
      </c>
      <c r="C628" s="92">
        <f t="shared" si="148"/>
        <v>1000</v>
      </c>
      <c r="D628" s="93">
        <f ca="1">IF(A628&lt;$B$1,VLOOKUP(A628,[1]DI!$A$4:$B$15000,2,FALSE),0)</f>
        <v>1.9000000000000006E-2</v>
      </c>
      <c r="E628" s="92">
        <f t="shared" ca="1" si="154"/>
        <v>7.4690000000000005E-5</v>
      </c>
      <c r="F628" s="94">
        <f t="shared" si="149"/>
        <v>0.98499999999999999</v>
      </c>
      <c r="G628" s="95">
        <f t="shared" ca="1" si="142"/>
        <v>1.00007356965</v>
      </c>
      <c r="H628" s="92">
        <f ca="1">TRUNC(PRODUCT(G$10:G627),15)</f>
        <v>1.0711094212138601</v>
      </c>
      <c r="I628" s="92">
        <f t="shared" ca="1" si="150"/>
        <v>1.0561428899517999</v>
      </c>
      <c r="J628" s="92">
        <f t="shared" ca="1" si="143"/>
        <v>1.0141709299999999</v>
      </c>
      <c r="K628" s="92">
        <f t="shared" ca="1" si="144"/>
        <v>14.170929989999999</v>
      </c>
      <c r="L628" s="96">
        <f>IF(VLOOKUP(A628,$U$12:$AD$125,8)=VLOOKUP(A627,$U$12:$AD$125,8),0,VLOOKUP(A628,U$12:$AD$125,8))</f>
        <v>0</v>
      </c>
      <c r="M628" s="97">
        <f>IF(L628&gt;0,VLOOKUP(L628,T$12:$AC$125,7),0)</f>
        <v>0</v>
      </c>
      <c r="N628" s="92">
        <f t="shared" si="145"/>
        <v>0</v>
      </c>
      <c r="O628" s="92">
        <f t="shared" ca="1" si="146"/>
        <v>14.170929989999999</v>
      </c>
      <c r="P628" s="98" t="str">
        <f t="shared" si="151"/>
        <v>J=</v>
      </c>
      <c r="Q628" s="99">
        <f t="shared" si="152"/>
        <v>44301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  <c r="FO628" s="19"/>
      <c r="FP628" s="19"/>
      <c r="FQ628" s="19"/>
      <c r="FR628" s="19"/>
      <c r="FS628" s="19"/>
      <c r="FT628" s="19"/>
    </row>
    <row r="629" spans="1:176" x14ac:dyDescent="0.2">
      <c r="A629" s="90">
        <f t="shared" si="147"/>
        <v>44168</v>
      </c>
      <c r="B629" s="92">
        <f t="shared" ca="1" si="153"/>
        <v>1014.24555</v>
      </c>
      <c r="C629" s="92">
        <f t="shared" si="148"/>
        <v>1000</v>
      </c>
      <c r="D629" s="93">
        <f ca="1">IF(A629&lt;$B$1,VLOOKUP(A629,[1]DI!$A$4:$B$15000,2,FALSE),0)</f>
        <v>1.9000000000000006E-2</v>
      </c>
      <c r="E629" s="92">
        <f t="shared" ca="1" si="154"/>
        <v>7.4690000000000005E-5</v>
      </c>
      <c r="F629" s="94">
        <f t="shared" si="149"/>
        <v>0.98499999999999999</v>
      </c>
      <c r="G629" s="95">
        <f t="shared" ca="1" si="142"/>
        <v>1.00007356965</v>
      </c>
      <c r="H629" s="92">
        <f ca="1">TRUNC(PRODUCT(G$10:G628),15)</f>
        <v>1.0711882223590901</v>
      </c>
      <c r="I629" s="92">
        <f t="shared" ca="1" si="150"/>
        <v>1.0561428899517999</v>
      </c>
      <c r="J629" s="92">
        <f t="shared" ca="1" si="143"/>
        <v>1.0142455500000001</v>
      </c>
      <c r="K629" s="92">
        <f t="shared" ca="1" si="144"/>
        <v>14.24555</v>
      </c>
      <c r="L629" s="96">
        <f>IF(VLOOKUP(A629,$U$12:$AD$125,8)=VLOOKUP(A628,$U$12:$AD$125,8),0,VLOOKUP(A629,U$12:$AD$125,8))</f>
        <v>0</v>
      </c>
      <c r="M629" s="97">
        <f>IF(L629&gt;0,VLOOKUP(L629,T$12:$AC$125,7),0)</f>
        <v>0</v>
      </c>
      <c r="N629" s="92">
        <f t="shared" si="145"/>
        <v>0</v>
      </c>
      <c r="O629" s="92">
        <f t="shared" ca="1" si="146"/>
        <v>14.24555</v>
      </c>
      <c r="P629" s="98" t="str">
        <f t="shared" si="151"/>
        <v>J=</v>
      </c>
      <c r="Q629" s="99">
        <f t="shared" si="152"/>
        <v>44301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  <c r="FQ629" s="19"/>
      <c r="FR629" s="19"/>
      <c r="FS629" s="19"/>
      <c r="FT629" s="19"/>
    </row>
    <row r="630" spans="1:176" x14ac:dyDescent="0.2">
      <c r="A630" s="90">
        <f t="shared" si="147"/>
        <v>44169</v>
      </c>
      <c r="B630" s="92">
        <f t="shared" ca="1" si="153"/>
        <v>1014.32016</v>
      </c>
      <c r="C630" s="92">
        <f t="shared" si="148"/>
        <v>1000</v>
      </c>
      <c r="D630" s="93">
        <f ca="1">IF(A630&lt;$B$1,VLOOKUP(A630,[1]DI!$A$4:$B$15000,2,FALSE),0)</f>
        <v>1.9000000000000006E-2</v>
      </c>
      <c r="E630" s="92">
        <f t="shared" ca="1" si="154"/>
        <v>7.4690000000000005E-5</v>
      </c>
      <c r="F630" s="94">
        <f t="shared" si="149"/>
        <v>0.98499999999999999</v>
      </c>
      <c r="G630" s="95">
        <f t="shared" ca="1" si="142"/>
        <v>1.00007356965</v>
      </c>
      <c r="H630" s="92">
        <f ca="1">TRUNC(PRODUCT(G$10:G629),15)</f>
        <v>1.0712670293016899</v>
      </c>
      <c r="I630" s="92">
        <f t="shared" ca="1" si="150"/>
        <v>1.0561428899517999</v>
      </c>
      <c r="J630" s="92">
        <f t="shared" ca="1" si="143"/>
        <v>1.01432016</v>
      </c>
      <c r="K630" s="92">
        <f t="shared" ca="1" si="144"/>
        <v>14.32016</v>
      </c>
      <c r="L630" s="96">
        <f>IF(VLOOKUP(A630,$U$12:$AD$125,8)=VLOOKUP(A629,$U$12:$AD$125,8),0,VLOOKUP(A630,U$12:$AD$125,8))</f>
        <v>0</v>
      </c>
      <c r="M630" s="97">
        <f>IF(L630&gt;0,VLOOKUP(L630,T$12:$AC$125,7),0)</f>
        <v>0</v>
      </c>
      <c r="N630" s="92">
        <f t="shared" si="145"/>
        <v>0</v>
      </c>
      <c r="O630" s="92">
        <f t="shared" ca="1" si="146"/>
        <v>14.32016</v>
      </c>
      <c r="P630" s="98" t="str">
        <f t="shared" si="151"/>
        <v>J=</v>
      </c>
      <c r="Q630" s="99">
        <f t="shared" si="152"/>
        <v>44301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  <c r="FO630" s="19"/>
      <c r="FP630" s="19"/>
      <c r="FQ630" s="19"/>
      <c r="FR630" s="19"/>
      <c r="FS630" s="19"/>
      <c r="FT630" s="19"/>
    </row>
    <row r="631" spans="1:176" x14ac:dyDescent="0.2">
      <c r="A631" s="90">
        <f t="shared" si="147"/>
        <v>44170</v>
      </c>
      <c r="B631" s="92">
        <f t="shared" ca="1" si="153"/>
        <v>1014.3947900000001</v>
      </c>
      <c r="C631" s="92">
        <f t="shared" si="148"/>
        <v>1000</v>
      </c>
      <c r="D631" s="93">
        <f ca="1">IF(A631&lt;$B$1,VLOOKUP(A631,[1]DI!$A$4:$B$15000,2,FALSE),0)</f>
        <v>0</v>
      </c>
      <c r="E631" s="92">
        <f t="shared" ca="1" si="154"/>
        <v>0</v>
      </c>
      <c r="F631" s="94">
        <f t="shared" si="149"/>
        <v>0.98499999999999999</v>
      </c>
      <c r="G631" s="95">
        <f t="shared" ca="1" si="142"/>
        <v>1</v>
      </c>
      <c r="H631" s="92">
        <f ca="1">TRUNC(PRODUCT(G$10:G630),15)</f>
        <v>1.07134584204209</v>
      </c>
      <c r="I631" s="92">
        <f t="shared" ca="1" si="150"/>
        <v>1.0561428899517999</v>
      </c>
      <c r="J631" s="92">
        <f t="shared" ca="1" si="143"/>
        <v>1.0143947900000001</v>
      </c>
      <c r="K631" s="92">
        <f t="shared" ca="1" si="144"/>
        <v>14.39479</v>
      </c>
      <c r="L631" s="96">
        <f>IF(VLOOKUP(A631,$U$12:$AD$125,8)=VLOOKUP(A630,$U$12:$AD$125,8),0,VLOOKUP(A631,U$12:$AD$125,8))</f>
        <v>0</v>
      </c>
      <c r="M631" s="97">
        <f>IF(L631&gt;0,VLOOKUP(L631,T$12:$AC$125,7),0)</f>
        <v>0</v>
      </c>
      <c r="N631" s="92">
        <f t="shared" si="145"/>
        <v>0</v>
      </c>
      <c r="O631" s="92">
        <f t="shared" ca="1" si="146"/>
        <v>14.39479</v>
      </c>
      <c r="P631" s="98" t="str">
        <f t="shared" si="151"/>
        <v>J=</v>
      </c>
      <c r="Q631" s="99">
        <f t="shared" si="152"/>
        <v>44301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  <c r="FQ631" s="19"/>
      <c r="FR631" s="19"/>
      <c r="FS631" s="19"/>
      <c r="FT631" s="19"/>
    </row>
    <row r="632" spans="1:176" x14ac:dyDescent="0.2">
      <c r="A632" s="90">
        <f t="shared" si="147"/>
        <v>44171</v>
      </c>
      <c r="B632" s="92">
        <f t="shared" ca="1" si="153"/>
        <v>1014.3947900000001</v>
      </c>
      <c r="C632" s="92">
        <f t="shared" si="148"/>
        <v>1000</v>
      </c>
      <c r="D632" s="93">
        <f ca="1">IF(A632&lt;$B$1,VLOOKUP(A632,[1]DI!$A$4:$B$15000,2,FALSE),0)</f>
        <v>0</v>
      </c>
      <c r="E632" s="92">
        <f t="shared" ca="1" si="154"/>
        <v>0</v>
      </c>
      <c r="F632" s="94">
        <f t="shared" si="149"/>
        <v>0.98499999999999999</v>
      </c>
      <c r="G632" s="95">
        <f t="shared" ca="1" si="142"/>
        <v>1</v>
      </c>
      <c r="H632" s="92">
        <f ca="1">TRUNC(PRODUCT(G$10:G631),15)</f>
        <v>1.07134584204209</v>
      </c>
      <c r="I632" s="92">
        <f t="shared" ca="1" si="150"/>
        <v>1.0561428899517999</v>
      </c>
      <c r="J632" s="92">
        <f t="shared" ca="1" si="143"/>
        <v>1.0143947900000001</v>
      </c>
      <c r="K632" s="92">
        <f t="shared" ca="1" si="144"/>
        <v>14.39479</v>
      </c>
      <c r="L632" s="96">
        <f>IF(VLOOKUP(A632,$U$12:$AD$125,8)=VLOOKUP(A631,$U$12:$AD$125,8),0,VLOOKUP(A632,U$12:$AD$125,8))</f>
        <v>0</v>
      </c>
      <c r="M632" s="97">
        <f>IF(L632&gt;0,VLOOKUP(L632,T$12:$AC$125,7),0)</f>
        <v>0</v>
      </c>
      <c r="N632" s="92">
        <f t="shared" si="145"/>
        <v>0</v>
      </c>
      <c r="O632" s="92">
        <f t="shared" ca="1" si="146"/>
        <v>14.39479</v>
      </c>
      <c r="P632" s="98" t="str">
        <f t="shared" si="151"/>
        <v>J=</v>
      </c>
      <c r="Q632" s="99">
        <f t="shared" si="152"/>
        <v>44301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  <c r="FQ632" s="19"/>
      <c r="FR632" s="19"/>
      <c r="FS632" s="19"/>
      <c r="FT632" s="19"/>
    </row>
    <row r="633" spans="1:176" x14ac:dyDescent="0.2">
      <c r="A633" s="90">
        <f t="shared" si="147"/>
        <v>44172</v>
      </c>
      <c r="B633" s="92">
        <f t="shared" ca="1" si="153"/>
        <v>1014.3947900000001</v>
      </c>
      <c r="C633" s="92">
        <f t="shared" si="148"/>
        <v>1000</v>
      </c>
      <c r="D633" s="93">
        <f ca="1">IF(A633&lt;$B$1,VLOOKUP(A633,[1]DI!$A$4:$B$15000,2,FALSE),0)</f>
        <v>1.9000000000000006E-2</v>
      </c>
      <c r="E633" s="92">
        <f t="shared" ca="1" si="154"/>
        <v>7.4690000000000005E-5</v>
      </c>
      <c r="F633" s="94">
        <f t="shared" si="149"/>
        <v>0.98499999999999999</v>
      </c>
      <c r="G633" s="95">
        <f t="shared" ca="1" si="142"/>
        <v>1.00007356965</v>
      </c>
      <c r="H633" s="92">
        <f ca="1">TRUNC(PRODUCT(G$10:G632),15)</f>
        <v>1.07134584204209</v>
      </c>
      <c r="I633" s="92">
        <f t="shared" ca="1" si="150"/>
        <v>1.0561428899517999</v>
      </c>
      <c r="J633" s="92">
        <f t="shared" ca="1" si="143"/>
        <v>1.0143947900000001</v>
      </c>
      <c r="K633" s="92">
        <f t="shared" ca="1" si="144"/>
        <v>14.39479</v>
      </c>
      <c r="L633" s="96">
        <f>IF(VLOOKUP(A633,$U$12:$AD$125,8)=VLOOKUP(A632,$U$12:$AD$125,8),0,VLOOKUP(A633,U$12:$AD$125,8))</f>
        <v>0</v>
      </c>
      <c r="M633" s="97">
        <f>IF(L633&gt;0,VLOOKUP(L633,T$12:$AC$125,7),0)</f>
        <v>0</v>
      </c>
      <c r="N633" s="92">
        <f t="shared" si="145"/>
        <v>0</v>
      </c>
      <c r="O633" s="92">
        <f t="shared" ca="1" si="146"/>
        <v>14.39479</v>
      </c>
      <c r="P633" s="98" t="str">
        <f t="shared" si="151"/>
        <v>J=</v>
      </c>
      <c r="Q633" s="99">
        <f t="shared" si="152"/>
        <v>44301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  <c r="FQ633" s="19"/>
      <c r="FR633" s="19"/>
      <c r="FS633" s="19"/>
      <c r="FT633" s="19"/>
    </row>
    <row r="634" spans="1:176" x14ac:dyDescent="0.2">
      <c r="A634" s="90">
        <f t="shared" si="147"/>
        <v>44173</v>
      </c>
      <c r="B634" s="92">
        <f t="shared" ca="1" si="153"/>
        <v>1014.46942</v>
      </c>
      <c r="C634" s="92">
        <f t="shared" si="148"/>
        <v>1000</v>
      </c>
      <c r="D634" s="93">
        <f ca="1">IF(A634&lt;$B$1,VLOOKUP(A634,[1]DI!$A$4:$B$15000,2,FALSE),0)</f>
        <v>1.9000000000000006E-2</v>
      </c>
      <c r="E634" s="92">
        <f t="shared" ca="1" si="154"/>
        <v>7.4690000000000005E-5</v>
      </c>
      <c r="F634" s="94">
        <f t="shared" si="149"/>
        <v>0.98499999999999999</v>
      </c>
      <c r="G634" s="95">
        <f t="shared" ca="1" si="142"/>
        <v>1.00007356965</v>
      </c>
      <c r="H634" s="92">
        <f ca="1">TRUNC(PRODUCT(G$10:G633),15)</f>
        <v>1.0714246605807201</v>
      </c>
      <c r="I634" s="92">
        <f t="shared" ca="1" si="150"/>
        <v>1.0561428899517999</v>
      </c>
      <c r="J634" s="92">
        <f t="shared" ca="1" si="143"/>
        <v>1.01446942</v>
      </c>
      <c r="K634" s="92">
        <f t="shared" ca="1" si="144"/>
        <v>14.46942</v>
      </c>
      <c r="L634" s="96">
        <f>IF(VLOOKUP(A634,$U$12:$AD$125,8)=VLOOKUP(A633,$U$12:$AD$125,8),0,VLOOKUP(A634,U$12:$AD$125,8))</f>
        <v>0</v>
      </c>
      <c r="M634" s="97">
        <f>IF(L634&gt;0,VLOOKUP(L634,T$12:$AC$125,7),0)</f>
        <v>0</v>
      </c>
      <c r="N634" s="92">
        <f t="shared" si="145"/>
        <v>0</v>
      </c>
      <c r="O634" s="92">
        <f t="shared" ca="1" si="146"/>
        <v>14.46942</v>
      </c>
      <c r="P634" s="98" t="str">
        <f t="shared" si="151"/>
        <v>J=</v>
      </c>
      <c r="Q634" s="99">
        <f t="shared" si="152"/>
        <v>44301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  <c r="FO634" s="19"/>
      <c r="FP634" s="19"/>
      <c r="FQ634" s="19"/>
      <c r="FR634" s="19"/>
      <c r="FS634" s="19"/>
      <c r="FT634" s="19"/>
    </row>
    <row r="635" spans="1:176" x14ac:dyDescent="0.2">
      <c r="A635" s="90">
        <f t="shared" si="147"/>
        <v>44174</v>
      </c>
      <c r="B635" s="92">
        <f t="shared" ca="1" si="153"/>
        <v>1014.54405</v>
      </c>
      <c r="C635" s="92">
        <f t="shared" si="148"/>
        <v>1000</v>
      </c>
      <c r="D635" s="93">
        <f ca="1">IF(A635&lt;$B$1,VLOOKUP(A635,[1]DI!$A$4:$B$15000,2,FALSE),0)</f>
        <v>1.9000000000000006E-2</v>
      </c>
      <c r="E635" s="92">
        <f t="shared" ca="1" si="154"/>
        <v>7.4690000000000005E-5</v>
      </c>
      <c r="F635" s="94">
        <f t="shared" si="149"/>
        <v>0.98499999999999999</v>
      </c>
      <c r="G635" s="95">
        <f t="shared" ca="1" si="142"/>
        <v>1.00007356965</v>
      </c>
      <c r="H635" s="92">
        <f ca="1">TRUNC(PRODUCT(G$10:G634),15)</f>
        <v>1.0715034849180001</v>
      </c>
      <c r="I635" s="92">
        <f t="shared" ca="1" si="150"/>
        <v>1.0561428899517999</v>
      </c>
      <c r="J635" s="92">
        <f t="shared" ca="1" si="143"/>
        <v>1.01454405</v>
      </c>
      <c r="K635" s="92">
        <f t="shared" ca="1" si="144"/>
        <v>14.54405</v>
      </c>
      <c r="L635" s="96">
        <f>IF(VLOOKUP(A635,$U$12:$AD$125,8)=VLOOKUP(A634,$U$12:$AD$125,8),0,VLOOKUP(A635,U$12:$AD$125,8))</f>
        <v>0</v>
      </c>
      <c r="M635" s="97">
        <f>IF(L635&gt;0,VLOOKUP(L635,T$12:$AC$125,7),0)</f>
        <v>0</v>
      </c>
      <c r="N635" s="92">
        <f t="shared" si="145"/>
        <v>0</v>
      </c>
      <c r="O635" s="92">
        <f t="shared" ca="1" si="146"/>
        <v>14.54405</v>
      </c>
      <c r="P635" s="98" t="str">
        <f t="shared" si="151"/>
        <v>J=</v>
      </c>
      <c r="Q635" s="99">
        <f t="shared" si="152"/>
        <v>44301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  <c r="FQ635" s="19"/>
      <c r="FR635" s="19"/>
      <c r="FS635" s="19"/>
      <c r="FT635" s="19"/>
    </row>
    <row r="636" spans="1:176" x14ac:dyDescent="0.2">
      <c r="A636" s="90">
        <f t="shared" si="147"/>
        <v>44175</v>
      </c>
      <c r="B636" s="92">
        <f t="shared" ca="1" si="153"/>
        <v>1014.61869</v>
      </c>
      <c r="C636" s="92">
        <f t="shared" si="148"/>
        <v>1000</v>
      </c>
      <c r="D636" s="93">
        <f ca="1">IF(A636&lt;$B$1,VLOOKUP(A636,[1]DI!$A$4:$B$15000,2,FALSE),0)</f>
        <v>1.9000000000000006E-2</v>
      </c>
      <c r="E636" s="92">
        <f t="shared" ca="1" si="154"/>
        <v>7.4690000000000005E-5</v>
      </c>
      <c r="F636" s="94">
        <f t="shared" si="149"/>
        <v>0.98499999999999999</v>
      </c>
      <c r="G636" s="95">
        <f t="shared" ca="1" si="142"/>
        <v>1.00007356965</v>
      </c>
      <c r="H636" s="92">
        <f ca="1">TRUNC(PRODUCT(G$10:G635),15)</f>
        <v>1.07158231505436</v>
      </c>
      <c r="I636" s="92">
        <f t="shared" ca="1" si="150"/>
        <v>1.0561428899517999</v>
      </c>
      <c r="J636" s="92">
        <f t="shared" ca="1" si="143"/>
        <v>1.01461869</v>
      </c>
      <c r="K636" s="92">
        <f t="shared" ca="1" si="144"/>
        <v>14.618690000000001</v>
      </c>
      <c r="L636" s="96">
        <f>IF(VLOOKUP(A636,$U$12:$AD$125,8)=VLOOKUP(A635,$U$12:$AD$125,8),0,VLOOKUP(A636,U$12:$AD$125,8))</f>
        <v>0</v>
      </c>
      <c r="M636" s="97">
        <f>IF(L636&gt;0,VLOOKUP(L636,T$12:$AC$125,7),0)</f>
        <v>0</v>
      </c>
      <c r="N636" s="92">
        <f t="shared" si="145"/>
        <v>0</v>
      </c>
      <c r="O636" s="92">
        <f t="shared" ca="1" si="146"/>
        <v>14.618690000000001</v>
      </c>
      <c r="P636" s="98" t="str">
        <f t="shared" si="151"/>
        <v>J=</v>
      </c>
      <c r="Q636" s="99">
        <f t="shared" si="152"/>
        <v>44301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  <c r="FQ636" s="19"/>
      <c r="FR636" s="19"/>
      <c r="FS636" s="19"/>
      <c r="FT636" s="19"/>
    </row>
    <row r="637" spans="1:176" x14ac:dyDescent="0.2">
      <c r="A637" s="90">
        <f t="shared" si="147"/>
        <v>44176</v>
      </c>
      <c r="B637" s="92">
        <f t="shared" ca="1" si="153"/>
        <v>1014.6933299999999</v>
      </c>
      <c r="C637" s="92">
        <f t="shared" si="148"/>
        <v>1000</v>
      </c>
      <c r="D637" s="93">
        <f ca="1">IF(A637&lt;$B$1,VLOOKUP(A637,[1]DI!$A$4:$B$15000,2,FALSE),0)</f>
        <v>1.9000000000000006E-2</v>
      </c>
      <c r="E637" s="92">
        <f t="shared" ca="1" si="154"/>
        <v>7.4690000000000005E-5</v>
      </c>
      <c r="F637" s="94">
        <f t="shared" si="149"/>
        <v>0.98499999999999999</v>
      </c>
      <c r="G637" s="95">
        <f t="shared" ca="1" si="142"/>
        <v>1.00007356965</v>
      </c>
      <c r="H637" s="92">
        <f ca="1">TRUNC(PRODUCT(G$10:G636),15)</f>
        <v>1.0716611509902301</v>
      </c>
      <c r="I637" s="92">
        <f t="shared" ca="1" si="150"/>
        <v>1.0561428899517999</v>
      </c>
      <c r="J637" s="92">
        <f t="shared" ca="1" si="143"/>
        <v>1.0146933300000001</v>
      </c>
      <c r="K637" s="92">
        <f t="shared" ca="1" si="144"/>
        <v>14.69333</v>
      </c>
      <c r="L637" s="96">
        <f>IF(VLOOKUP(A637,$U$12:$AD$125,8)=VLOOKUP(A636,$U$12:$AD$125,8),0,VLOOKUP(A637,U$12:$AD$125,8))</f>
        <v>0</v>
      </c>
      <c r="M637" s="97">
        <f>IF(L637&gt;0,VLOOKUP(L637,T$12:$AC$125,7),0)</f>
        <v>0</v>
      </c>
      <c r="N637" s="92">
        <f t="shared" si="145"/>
        <v>0</v>
      </c>
      <c r="O637" s="92">
        <f t="shared" ca="1" si="146"/>
        <v>14.69333</v>
      </c>
      <c r="P637" s="98" t="str">
        <f t="shared" si="151"/>
        <v>J=</v>
      </c>
      <c r="Q637" s="99">
        <f t="shared" si="152"/>
        <v>44301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  <c r="FQ637" s="19"/>
      <c r="FR637" s="19"/>
      <c r="FS637" s="19"/>
      <c r="FT637" s="19"/>
    </row>
    <row r="638" spans="1:176" x14ac:dyDescent="0.2">
      <c r="A638" s="90">
        <f t="shared" si="147"/>
        <v>44177</v>
      </c>
      <c r="B638" s="92">
        <f t="shared" ca="1" si="153"/>
        <v>1014.7679900000001</v>
      </c>
      <c r="C638" s="92">
        <f t="shared" si="148"/>
        <v>1000</v>
      </c>
      <c r="D638" s="93">
        <f ca="1">IF(A638&lt;$B$1,VLOOKUP(A638,[1]DI!$A$4:$B$15000,2,FALSE),0)</f>
        <v>0</v>
      </c>
      <c r="E638" s="92">
        <f t="shared" ca="1" si="154"/>
        <v>0</v>
      </c>
      <c r="F638" s="94">
        <f t="shared" si="149"/>
        <v>0.98499999999999999</v>
      </c>
      <c r="G638" s="95">
        <f t="shared" ca="1" si="142"/>
        <v>1</v>
      </c>
      <c r="H638" s="92">
        <f ca="1">TRUNC(PRODUCT(G$10:G637),15)</f>
        <v>1.0717399927260201</v>
      </c>
      <c r="I638" s="92">
        <f t="shared" ca="1" si="150"/>
        <v>1.0561428899517999</v>
      </c>
      <c r="J638" s="92">
        <f t="shared" ca="1" si="143"/>
        <v>1.01476799</v>
      </c>
      <c r="K638" s="92">
        <f t="shared" ca="1" si="144"/>
        <v>14.767989999999999</v>
      </c>
      <c r="L638" s="96">
        <f>IF(VLOOKUP(A638,$U$12:$AD$125,8)=VLOOKUP(A637,$U$12:$AD$125,8),0,VLOOKUP(A638,U$12:$AD$125,8))</f>
        <v>0</v>
      </c>
      <c r="M638" s="97">
        <f>IF(L638&gt;0,VLOOKUP(L638,T$12:$AC$125,7),0)</f>
        <v>0</v>
      </c>
      <c r="N638" s="92">
        <f t="shared" si="145"/>
        <v>0</v>
      </c>
      <c r="O638" s="92">
        <f t="shared" ca="1" si="146"/>
        <v>14.767989999999999</v>
      </c>
      <c r="P638" s="98" t="str">
        <f t="shared" si="151"/>
        <v>J=</v>
      </c>
      <c r="Q638" s="99">
        <f t="shared" si="152"/>
        <v>44301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  <c r="FO638" s="19"/>
      <c r="FP638" s="19"/>
      <c r="FQ638" s="19"/>
      <c r="FR638" s="19"/>
      <c r="FS638" s="19"/>
      <c r="FT638" s="19"/>
    </row>
    <row r="639" spans="1:176" x14ac:dyDescent="0.2">
      <c r="A639" s="90">
        <f t="shared" si="147"/>
        <v>44178</v>
      </c>
      <c r="B639" s="92">
        <f t="shared" ca="1" si="153"/>
        <v>1014.7679900000001</v>
      </c>
      <c r="C639" s="92">
        <f t="shared" si="148"/>
        <v>1000</v>
      </c>
      <c r="D639" s="93">
        <f ca="1">IF(A639&lt;$B$1,VLOOKUP(A639,[1]DI!$A$4:$B$15000,2,FALSE),0)</f>
        <v>0</v>
      </c>
      <c r="E639" s="92">
        <f t="shared" ca="1" si="154"/>
        <v>0</v>
      </c>
      <c r="F639" s="94">
        <f t="shared" si="149"/>
        <v>0.98499999999999999</v>
      </c>
      <c r="G639" s="95">
        <f t="shared" ca="1" si="142"/>
        <v>1</v>
      </c>
      <c r="H639" s="92">
        <f ca="1">TRUNC(PRODUCT(G$10:G638),15)</f>
        <v>1.0717399927260201</v>
      </c>
      <c r="I639" s="92">
        <f t="shared" ca="1" si="150"/>
        <v>1.0561428899517999</v>
      </c>
      <c r="J639" s="92">
        <f t="shared" ca="1" si="143"/>
        <v>1.01476799</v>
      </c>
      <c r="K639" s="92">
        <f t="shared" ca="1" si="144"/>
        <v>14.767989999999999</v>
      </c>
      <c r="L639" s="96">
        <f>IF(VLOOKUP(A639,$U$12:$AD$125,8)=VLOOKUP(A638,$U$12:$AD$125,8),0,VLOOKUP(A639,U$12:$AD$125,8))</f>
        <v>0</v>
      </c>
      <c r="M639" s="97">
        <f>IF(L639&gt;0,VLOOKUP(L639,T$12:$AC$125,7),0)</f>
        <v>0</v>
      </c>
      <c r="N639" s="92">
        <f t="shared" si="145"/>
        <v>0</v>
      </c>
      <c r="O639" s="92">
        <f t="shared" ca="1" si="146"/>
        <v>14.767989999999999</v>
      </c>
      <c r="P639" s="98" t="str">
        <f t="shared" si="151"/>
        <v>J=</v>
      </c>
      <c r="Q639" s="99">
        <f t="shared" si="152"/>
        <v>44301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  <c r="FO639" s="19"/>
      <c r="FP639" s="19"/>
      <c r="FQ639" s="19"/>
      <c r="FR639" s="19"/>
      <c r="FS639" s="19"/>
      <c r="FT639" s="19"/>
    </row>
    <row r="640" spans="1:176" x14ac:dyDescent="0.2">
      <c r="A640" s="90">
        <f t="shared" si="147"/>
        <v>44179</v>
      </c>
      <c r="B640" s="92">
        <f t="shared" ca="1" si="153"/>
        <v>1014.7679900000001</v>
      </c>
      <c r="C640" s="92">
        <f t="shared" si="148"/>
        <v>1000</v>
      </c>
      <c r="D640" s="93">
        <f ca="1">IF(A640&lt;$B$1,VLOOKUP(A640,[1]DI!$A$4:$B$15000,2,FALSE),0)</f>
        <v>1.9000000000000006E-2</v>
      </c>
      <c r="E640" s="92">
        <f t="shared" ca="1" si="154"/>
        <v>7.4690000000000005E-5</v>
      </c>
      <c r="F640" s="94">
        <f t="shared" si="149"/>
        <v>0.98499999999999999</v>
      </c>
      <c r="G640" s="95">
        <f t="shared" ca="1" si="142"/>
        <v>1.00007356965</v>
      </c>
      <c r="H640" s="92">
        <f ca="1">TRUNC(PRODUCT(G$10:G639),15)</f>
        <v>1.0717399927260201</v>
      </c>
      <c r="I640" s="92">
        <f t="shared" ca="1" si="150"/>
        <v>1.0561428899517999</v>
      </c>
      <c r="J640" s="92">
        <f t="shared" ca="1" si="143"/>
        <v>1.01476799</v>
      </c>
      <c r="K640" s="92">
        <f t="shared" ca="1" si="144"/>
        <v>14.767989999999999</v>
      </c>
      <c r="L640" s="96">
        <f>IF(VLOOKUP(A640,$U$12:$AD$125,8)=VLOOKUP(A639,$U$12:$AD$125,8),0,VLOOKUP(A640,U$12:$AD$125,8))</f>
        <v>0</v>
      </c>
      <c r="M640" s="97">
        <f>IF(L640&gt;0,VLOOKUP(L640,T$12:$AC$125,7),0)</f>
        <v>0</v>
      </c>
      <c r="N640" s="92">
        <f t="shared" si="145"/>
        <v>0</v>
      </c>
      <c r="O640" s="92">
        <f t="shared" ca="1" si="146"/>
        <v>14.767989999999999</v>
      </c>
      <c r="P640" s="98" t="str">
        <f t="shared" si="151"/>
        <v>J=</v>
      </c>
      <c r="Q640" s="99">
        <f t="shared" si="152"/>
        <v>44301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  <c r="FQ640" s="19"/>
      <c r="FR640" s="19"/>
      <c r="FS640" s="19"/>
      <c r="FT640" s="19"/>
    </row>
    <row r="641" spans="1:179" x14ac:dyDescent="0.2">
      <c r="A641" s="90">
        <f t="shared" si="147"/>
        <v>44180</v>
      </c>
      <c r="B641" s="92">
        <f t="shared" ca="1" si="153"/>
        <v>1014.84263999</v>
      </c>
      <c r="C641" s="92">
        <f t="shared" si="148"/>
        <v>1000</v>
      </c>
      <c r="D641" s="93">
        <f ca="1">IF(A641&lt;$B$1,VLOOKUP(A641,[1]DI!$A$4:$B$15000,2,FALSE),0)</f>
        <v>1.9000000000000006E-2</v>
      </c>
      <c r="E641" s="92">
        <f t="shared" ca="1" si="154"/>
        <v>7.4690000000000005E-5</v>
      </c>
      <c r="F641" s="94">
        <f t="shared" si="149"/>
        <v>0.98499999999999999</v>
      </c>
      <c r="G641" s="95">
        <f t="shared" ca="1" si="142"/>
        <v>1.00007356965</v>
      </c>
      <c r="H641" s="92">
        <f ca="1">TRUNC(PRODUCT(G$10:G640),15)</f>
        <v>1.07181884026218</v>
      </c>
      <c r="I641" s="92">
        <f t="shared" ca="1" si="150"/>
        <v>1.0561428899517999</v>
      </c>
      <c r="J641" s="92">
        <f t="shared" ca="1" si="143"/>
        <v>1.0148426399999999</v>
      </c>
      <c r="K641" s="92">
        <f t="shared" ca="1" si="144"/>
        <v>14.84263999</v>
      </c>
      <c r="L641" s="96">
        <f>IF(VLOOKUP(A641,$U$12:$AD$125,8)=VLOOKUP(A640,$U$12:$AD$125,8),0,VLOOKUP(A641,U$12:$AD$125,8))</f>
        <v>0</v>
      </c>
      <c r="M641" s="97">
        <f>IF(L641&gt;0,VLOOKUP(L641,T$12:$AC$125,7),0)</f>
        <v>0</v>
      </c>
      <c r="N641" s="92">
        <f t="shared" si="145"/>
        <v>0</v>
      </c>
      <c r="O641" s="92">
        <f t="shared" ca="1" si="146"/>
        <v>14.84263999</v>
      </c>
      <c r="P641" s="98" t="str">
        <f t="shared" si="151"/>
        <v>J=</v>
      </c>
      <c r="Q641" s="99">
        <f t="shared" si="152"/>
        <v>44301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  <c r="FQ641" s="19"/>
      <c r="FR641" s="19"/>
      <c r="FS641" s="19"/>
      <c r="FT641" s="19"/>
    </row>
    <row r="642" spans="1:179" x14ac:dyDescent="0.2">
      <c r="A642" s="90">
        <f t="shared" si="147"/>
        <v>44181</v>
      </c>
      <c r="B642" s="92">
        <f t="shared" ca="1" si="153"/>
        <v>1014.9173</v>
      </c>
      <c r="C642" s="92">
        <f t="shared" si="148"/>
        <v>1000</v>
      </c>
      <c r="D642" s="93">
        <f ca="1">IF(A642&lt;$B$1,VLOOKUP(A642,[1]DI!$A$4:$B$15000,2,FALSE),0)</f>
        <v>1.9000000000000006E-2</v>
      </c>
      <c r="E642" s="92">
        <f t="shared" ca="1" si="154"/>
        <v>7.4690000000000005E-5</v>
      </c>
      <c r="F642" s="94">
        <f t="shared" si="149"/>
        <v>0.98499999999999999</v>
      </c>
      <c r="G642" s="95">
        <f t="shared" ca="1" si="142"/>
        <v>1.00007356965</v>
      </c>
      <c r="H642" s="92">
        <f ca="1">TRUNC(PRODUCT(G$10:G641),15)</f>
        <v>1.07189769359912</v>
      </c>
      <c r="I642" s="92">
        <f t="shared" ca="1" si="150"/>
        <v>1.0561428899517999</v>
      </c>
      <c r="J642" s="92">
        <f t="shared" ca="1" si="143"/>
        <v>1.0149173</v>
      </c>
      <c r="K642" s="92">
        <f t="shared" ca="1" si="144"/>
        <v>14.917299999999999</v>
      </c>
      <c r="L642" s="96">
        <f>IF(VLOOKUP(A642,$U$12:$AD$125,8)=VLOOKUP(A641,$U$12:$AD$125,8),0,VLOOKUP(A642,U$12:$AD$125,8))</f>
        <v>0</v>
      </c>
      <c r="M642" s="97">
        <f>IF(L642&gt;0,VLOOKUP(L642,T$12:$AC$125,7),0)</f>
        <v>0</v>
      </c>
      <c r="N642" s="92">
        <f t="shared" si="145"/>
        <v>0</v>
      </c>
      <c r="O642" s="92">
        <f t="shared" ca="1" si="146"/>
        <v>14.917299999999999</v>
      </c>
      <c r="P642" s="98" t="str">
        <f t="shared" si="151"/>
        <v>J=</v>
      </c>
      <c r="Q642" s="99">
        <f t="shared" si="152"/>
        <v>44301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  <c r="FO642" s="19"/>
      <c r="FP642" s="19"/>
      <c r="FQ642" s="19"/>
      <c r="FR642" s="19"/>
      <c r="FS642" s="19"/>
      <c r="FT642" s="19"/>
    </row>
    <row r="643" spans="1:179" x14ac:dyDescent="0.2">
      <c r="A643" s="90">
        <f t="shared" si="147"/>
        <v>44182</v>
      </c>
      <c r="B643" s="92">
        <f t="shared" ca="1" si="153"/>
        <v>1014.99197</v>
      </c>
      <c r="C643" s="92">
        <f t="shared" si="148"/>
        <v>1000</v>
      </c>
      <c r="D643" s="93">
        <f ca="1">IF(A643&lt;$B$1,VLOOKUP(A643,[1]DI!$A$4:$B$15000,2,FALSE),0)</f>
        <v>1.9000000000000006E-2</v>
      </c>
      <c r="E643" s="92">
        <f t="shared" ca="1" si="154"/>
        <v>7.4690000000000005E-5</v>
      </c>
      <c r="F643" s="94">
        <f t="shared" si="149"/>
        <v>0.98499999999999999</v>
      </c>
      <c r="G643" s="95">
        <f t="shared" ca="1" si="142"/>
        <v>1.00007356965</v>
      </c>
      <c r="H643" s="92">
        <f ca="1">TRUNC(PRODUCT(G$10:G642),15)</f>
        <v>1.07197655273728</v>
      </c>
      <c r="I643" s="92">
        <f t="shared" ca="1" si="150"/>
        <v>1.0561428899517999</v>
      </c>
      <c r="J643" s="92">
        <f t="shared" ca="1" si="143"/>
        <v>1.0149919700000001</v>
      </c>
      <c r="K643" s="92">
        <f t="shared" ca="1" si="144"/>
        <v>14.99197</v>
      </c>
      <c r="L643" s="96">
        <f>IF(VLOOKUP(A643,$U$12:$AD$125,8)=VLOOKUP(A642,$U$12:$AD$125,8),0,VLOOKUP(A643,U$12:$AD$125,8))</f>
        <v>0</v>
      </c>
      <c r="M643" s="97">
        <f>IF(L643&gt;0,VLOOKUP(L643,T$12:$AC$125,7),0)</f>
        <v>0</v>
      </c>
      <c r="N643" s="92">
        <f t="shared" si="145"/>
        <v>0</v>
      </c>
      <c r="O643" s="92">
        <f t="shared" ca="1" si="146"/>
        <v>14.99197</v>
      </c>
      <c r="P643" s="98" t="str">
        <f t="shared" si="151"/>
        <v>J=</v>
      </c>
      <c r="Q643" s="99">
        <f t="shared" si="152"/>
        <v>44301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  <c r="FO643" s="19"/>
      <c r="FP643" s="19"/>
      <c r="FQ643" s="19"/>
      <c r="FR643" s="19"/>
      <c r="FS643" s="19"/>
      <c r="FT643" s="19"/>
    </row>
    <row r="644" spans="1:179" x14ac:dyDescent="0.2">
      <c r="A644" s="90">
        <f t="shared" si="147"/>
        <v>44183</v>
      </c>
      <c r="B644" s="92">
        <f t="shared" ca="1" si="153"/>
        <v>1015.06663999</v>
      </c>
      <c r="C644" s="92">
        <f t="shared" si="148"/>
        <v>1000</v>
      </c>
      <c r="D644" s="93">
        <f ca="1">IF(A644&lt;$B$1,VLOOKUP(A644,[1]DI!$A$4:$B$15000,2,FALSE),0)</f>
        <v>1.9000000000000006E-2</v>
      </c>
      <c r="E644" s="92">
        <f t="shared" ca="1" si="154"/>
        <v>7.4690000000000005E-5</v>
      </c>
      <c r="F644" s="94">
        <f t="shared" si="149"/>
        <v>0.98499999999999999</v>
      </c>
      <c r="G644" s="95">
        <f t="shared" ca="1" si="142"/>
        <v>1.00007356965</v>
      </c>
      <c r="H644" s="92">
        <f ca="1">TRUNC(PRODUCT(G$10:G643),15)</f>
        <v>1.07205541767707</v>
      </c>
      <c r="I644" s="92">
        <f t="shared" ca="1" si="150"/>
        <v>1.0561428899517999</v>
      </c>
      <c r="J644" s="92">
        <f t="shared" ca="1" si="143"/>
        <v>1.0150666399999999</v>
      </c>
      <c r="K644" s="92">
        <f t="shared" ca="1" si="144"/>
        <v>15.066639990000001</v>
      </c>
      <c r="L644" s="96">
        <f>IF(VLOOKUP(A644,$U$12:$AD$125,8)=VLOOKUP(A643,$U$12:$AD$125,8),0,VLOOKUP(A644,U$12:$AD$125,8))</f>
        <v>0</v>
      </c>
      <c r="M644" s="97">
        <f>IF(L644&gt;0,VLOOKUP(L644,T$12:$AC$125,7),0)</f>
        <v>0</v>
      </c>
      <c r="N644" s="92">
        <f t="shared" si="145"/>
        <v>0</v>
      </c>
      <c r="O644" s="92">
        <f t="shared" ca="1" si="146"/>
        <v>15.066639990000001</v>
      </c>
      <c r="P644" s="98" t="str">
        <f t="shared" si="151"/>
        <v>J=</v>
      </c>
      <c r="Q644" s="99">
        <f t="shared" si="152"/>
        <v>44301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  <c r="FO644" s="19"/>
      <c r="FP644" s="19"/>
      <c r="FQ644" s="19"/>
      <c r="FR644" s="19"/>
      <c r="FS644" s="19"/>
      <c r="FT644" s="19"/>
    </row>
    <row r="645" spans="1:179" x14ac:dyDescent="0.2">
      <c r="A645" s="90">
        <f t="shared" si="147"/>
        <v>44184</v>
      </c>
      <c r="B645" s="92">
        <f t="shared" ca="1" si="153"/>
        <v>1015.1413199900001</v>
      </c>
      <c r="C645" s="92">
        <f t="shared" si="148"/>
        <v>1000</v>
      </c>
      <c r="D645" s="93">
        <f ca="1">IF(A645&lt;$B$1,VLOOKUP(A645,[1]DI!$A$4:$B$15000,2,FALSE),0)</f>
        <v>0</v>
      </c>
      <c r="E645" s="92">
        <f t="shared" ca="1" si="154"/>
        <v>0</v>
      </c>
      <c r="F645" s="94">
        <f t="shared" si="149"/>
        <v>0.98499999999999999</v>
      </c>
      <c r="G645" s="95">
        <f t="shared" ca="1" si="142"/>
        <v>1</v>
      </c>
      <c r="H645" s="92">
        <f ca="1">TRUNC(PRODUCT(G$10:G644),15)</f>
        <v>1.07213428841893</v>
      </c>
      <c r="I645" s="92">
        <f t="shared" ca="1" si="150"/>
        <v>1.0561428899517999</v>
      </c>
      <c r="J645" s="92">
        <f t="shared" ca="1" si="143"/>
        <v>1.0151413199999999</v>
      </c>
      <c r="K645" s="92">
        <f t="shared" ca="1" si="144"/>
        <v>15.14131999</v>
      </c>
      <c r="L645" s="96">
        <f>IF(VLOOKUP(A645,$U$12:$AD$125,8)=VLOOKUP(A644,$U$12:$AD$125,8),0,VLOOKUP(A645,U$12:$AD$125,8))</f>
        <v>0</v>
      </c>
      <c r="M645" s="97">
        <f>IF(L645&gt;0,VLOOKUP(L645,T$12:$AC$125,7),0)</f>
        <v>0</v>
      </c>
      <c r="N645" s="92">
        <f t="shared" si="145"/>
        <v>0</v>
      </c>
      <c r="O645" s="92">
        <f t="shared" ca="1" si="146"/>
        <v>15.14131999</v>
      </c>
      <c r="P645" s="98" t="str">
        <f t="shared" si="151"/>
        <v>J=</v>
      </c>
      <c r="Q645" s="99">
        <f t="shared" si="152"/>
        <v>44301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  <c r="FQ645" s="19"/>
      <c r="FR645" s="19"/>
      <c r="FS645" s="19"/>
      <c r="FT645" s="19"/>
    </row>
    <row r="646" spans="1:179" x14ac:dyDescent="0.2">
      <c r="A646" s="90">
        <f t="shared" si="147"/>
        <v>44185</v>
      </c>
      <c r="B646" s="92">
        <f t="shared" ca="1" si="153"/>
        <v>1015.1413199900001</v>
      </c>
      <c r="C646" s="92">
        <f t="shared" si="148"/>
        <v>1000</v>
      </c>
      <c r="D646" s="93">
        <f ca="1">IF(A646&lt;$B$1,VLOOKUP(A646,[1]DI!$A$4:$B$15000,2,FALSE),0)</f>
        <v>0</v>
      </c>
      <c r="E646" s="92">
        <f t="shared" ca="1" si="154"/>
        <v>0</v>
      </c>
      <c r="F646" s="94">
        <f t="shared" si="149"/>
        <v>0.98499999999999999</v>
      </c>
      <c r="G646" s="95">
        <f t="shared" ca="1" si="142"/>
        <v>1</v>
      </c>
      <c r="H646" s="92">
        <f ca="1">TRUNC(PRODUCT(G$10:G645),15)</f>
        <v>1.07213428841893</v>
      </c>
      <c r="I646" s="92">
        <f t="shared" ca="1" si="150"/>
        <v>1.0561428899517999</v>
      </c>
      <c r="J646" s="92">
        <f t="shared" ca="1" si="143"/>
        <v>1.0151413199999999</v>
      </c>
      <c r="K646" s="92">
        <f t="shared" ca="1" si="144"/>
        <v>15.14131999</v>
      </c>
      <c r="L646" s="96">
        <f>IF(VLOOKUP(A646,$U$12:$AD$125,8)=VLOOKUP(A645,$U$12:$AD$125,8),0,VLOOKUP(A646,U$12:$AD$125,8))</f>
        <v>0</v>
      </c>
      <c r="M646" s="97">
        <f>IF(L646&gt;0,VLOOKUP(L646,T$12:$AC$125,7),0)</f>
        <v>0</v>
      </c>
      <c r="N646" s="92">
        <f t="shared" si="145"/>
        <v>0</v>
      </c>
      <c r="O646" s="92">
        <f t="shared" ca="1" si="146"/>
        <v>15.14131999</v>
      </c>
      <c r="P646" s="98" t="str">
        <f t="shared" si="151"/>
        <v>J=</v>
      </c>
      <c r="Q646" s="99">
        <f t="shared" si="152"/>
        <v>44301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  <c r="FO646" s="19"/>
      <c r="FP646" s="19"/>
      <c r="FQ646" s="19"/>
      <c r="FR646" s="19"/>
      <c r="FS646" s="19"/>
      <c r="FT646" s="19"/>
    </row>
    <row r="647" spans="1:179" x14ac:dyDescent="0.2">
      <c r="A647" s="90">
        <f t="shared" si="147"/>
        <v>44186</v>
      </c>
      <c r="B647" s="92">
        <f t="shared" ca="1" si="153"/>
        <v>1015.1413199900001</v>
      </c>
      <c r="C647" s="92">
        <f t="shared" si="148"/>
        <v>1000</v>
      </c>
      <c r="D647" s="93">
        <f ca="1">IF(A647&lt;$B$1,VLOOKUP(A647,[1]DI!$A$4:$B$15000,2,FALSE),0)</f>
        <v>1.9000000000000006E-2</v>
      </c>
      <c r="E647" s="92">
        <f t="shared" ca="1" si="154"/>
        <v>7.4690000000000005E-5</v>
      </c>
      <c r="F647" s="94">
        <f t="shared" si="149"/>
        <v>0.98499999999999999</v>
      </c>
      <c r="G647" s="95">
        <f t="shared" ca="1" si="142"/>
        <v>1.00007356965</v>
      </c>
      <c r="H647" s="92">
        <f ca="1">TRUNC(PRODUCT(G$10:G646),15)</f>
        <v>1.07213428841893</v>
      </c>
      <c r="I647" s="92">
        <f t="shared" ca="1" si="150"/>
        <v>1.0561428899517999</v>
      </c>
      <c r="J647" s="92">
        <f t="shared" ca="1" si="143"/>
        <v>1.0151413199999999</v>
      </c>
      <c r="K647" s="92">
        <f t="shared" ca="1" si="144"/>
        <v>15.14131999</v>
      </c>
      <c r="L647" s="96">
        <f>IF(VLOOKUP(A647,$U$12:$AD$125,8)=VLOOKUP(A646,$U$12:$AD$125,8),0,VLOOKUP(A647,U$12:$AD$125,8))</f>
        <v>0</v>
      </c>
      <c r="M647" s="97">
        <f>IF(L647&gt;0,VLOOKUP(L647,T$12:$AC$125,7),0)</f>
        <v>0</v>
      </c>
      <c r="N647" s="92">
        <f t="shared" si="145"/>
        <v>0</v>
      </c>
      <c r="O647" s="92">
        <f t="shared" ca="1" si="146"/>
        <v>15.14131999</v>
      </c>
      <c r="P647" s="98" t="str">
        <f t="shared" si="151"/>
        <v>J=</v>
      </c>
      <c r="Q647" s="99">
        <f t="shared" si="152"/>
        <v>44301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  <c r="FQ647" s="19"/>
      <c r="FR647" s="19"/>
      <c r="FS647" s="19"/>
      <c r="FT647" s="19"/>
    </row>
    <row r="648" spans="1:179" x14ac:dyDescent="0.2">
      <c r="A648" s="90">
        <f t="shared" si="147"/>
        <v>44187</v>
      </c>
      <c r="B648" s="92">
        <f t="shared" ca="1" si="153"/>
        <v>1015.21599999</v>
      </c>
      <c r="C648" s="92">
        <f t="shared" si="148"/>
        <v>1000</v>
      </c>
      <c r="D648" s="93">
        <f ca="1">IF(A648&lt;$B$1,VLOOKUP(A648,[1]DI!$A$4:$B$15000,2,FALSE),0)</f>
        <v>1.9000000000000006E-2</v>
      </c>
      <c r="E648" s="92">
        <f t="shared" ca="1" si="154"/>
        <v>7.4690000000000005E-5</v>
      </c>
      <c r="F648" s="94">
        <f t="shared" si="149"/>
        <v>0.98499999999999999</v>
      </c>
      <c r="G648" s="95">
        <f t="shared" ca="1" si="142"/>
        <v>1.00007356965</v>
      </c>
      <c r="H648" s="92">
        <f ca="1">TRUNC(PRODUCT(G$10:G647),15)</f>
        <v>1.07221316496328</v>
      </c>
      <c r="I648" s="92">
        <f t="shared" ca="1" si="150"/>
        <v>1.0561428899517999</v>
      </c>
      <c r="J648" s="92">
        <f t="shared" ca="1" si="143"/>
        <v>1.0152159999999999</v>
      </c>
      <c r="K648" s="92">
        <f t="shared" ca="1" si="144"/>
        <v>15.21599999</v>
      </c>
      <c r="L648" s="96">
        <f>IF(VLOOKUP(A648,$U$12:$AD$125,8)=VLOOKUP(A647,$U$12:$AD$125,8),0,VLOOKUP(A648,U$12:$AD$125,8))</f>
        <v>0</v>
      </c>
      <c r="M648" s="97">
        <f>IF(L648&gt;0,VLOOKUP(L648,T$12:$AC$125,7),0)</f>
        <v>0</v>
      </c>
      <c r="N648" s="92">
        <f t="shared" si="145"/>
        <v>0</v>
      </c>
      <c r="O648" s="92">
        <f t="shared" ca="1" si="146"/>
        <v>15.21599999</v>
      </c>
      <c r="P648" s="98" t="str">
        <f t="shared" si="151"/>
        <v>J=</v>
      </c>
      <c r="Q648" s="99">
        <f t="shared" si="152"/>
        <v>44301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  <c r="FQ648" s="19"/>
      <c r="FR648" s="19"/>
      <c r="FS648" s="19"/>
      <c r="FT648" s="19"/>
    </row>
    <row r="649" spans="1:179" x14ac:dyDescent="0.2">
      <c r="A649" s="90">
        <f t="shared" si="147"/>
        <v>44188</v>
      </c>
      <c r="B649" s="92">
        <f t="shared" ca="1" si="153"/>
        <v>1015.29069</v>
      </c>
      <c r="C649" s="92">
        <f t="shared" si="148"/>
        <v>1000</v>
      </c>
      <c r="D649" s="93">
        <f ca="1">IF(A649&lt;$B$1,VLOOKUP(A649,[1]DI!$A$4:$B$15000,2,FALSE),0)</f>
        <v>1.9000000000000006E-2</v>
      </c>
      <c r="E649" s="92">
        <f t="shared" ca="1" si="154"/>
        <v>7.4690000000000005E-5</v>
      </c>
      <c r="F649" s="94">
        <f t="shared" si="149"/>
        <v>0.98499999999999999</v>
      </c>
      <c r="G649" s="95">
        <f t="shared" ca="1" si="142"/>
        <v>1.00007356965</v>
      </c>
      <c r="H649" s="92">
        <f ca="1">TRUNC(PRODUCT(G$10:G648),15)</f>
        <v>1.0722920473105499</v>
      </c>
      <c r="I649" s="92">
        <f t="shared" ca="1" si="150"/>
        <v>1.0561428899517999</v>
      </c>
      <c r="J649" s="92">
        <f t="shared" ca="1" si="143"/>
        <v>1.0152906900000001</v>
      </c>
      <c r="K649" s="92">
        <f t="shared" ca="1" si="144"/>
        <v>15.29069</v>
      </c>
      <c r="L649" s="96">
        <f>IF(VLOOKUP(A649,$U$12:$AD$125,8)=VLOOKUP(A648,$U$12:$AD$125,8),0,VLOOKUP(A649,U$12:$AD$125,8))</f>
        <v>0</v>
      </c>
      <c r="M649" s="97">
        <f>IF(L649&gt;0,VLOOKUP(L649,T$12:$AC$125,7),0)</f>
        <v>0</v>
      </c>
      <c r="N649" s="92">
        <f t="shared" si="145"/>
        <v>0</v>
      </c>
      <c r="O649" s="92">
        <f t="shared" ca="1" si="146"/>
        <v>15.29069</v>
      </c>
      <c r="P649" s="98" t="str">
        <f t="shared" si="151"/>
        <v>J=</v>
      </c>
      <c r="Q649" s="99">
        <f t="shared" si="152"/>
        <v>44301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  <c r="FQ649" s="19"/>
      <c r="FR649" s="19"/>
      <c r="FS649" s="19"/>
      <c r="FT649" s="19"/>
    </row>
    <row r="650" spans="1:179" x14ac:dyDescent="0.2">
      <c r="A650" s="90">
        <f t="shared" si="147"/>
        <v>44189</v>
      </c>
      <c r="B650" s="92">
        <f t="shared" ca="1" si="153"/>
        <v>1015.36538999</v>
      </c>
      <c r="C650" s="92">
        <f t="shared" si="148"/>
        <v>1000</v>
      </c>
      <c r="D650" s="93">
        <f ca="1">IF(A650&lt;$B$1,VLOOKUP(A650,[1]DI!$A$4:$B$15000,2,FALSE),0)</f>
        <v>1.9000000000000006E-2</v>
      </c>
      <c r="E650" s="92">
        <f t="shared" ca="1" si="154"/>
        <v>7.4690000000000005E-5</v>
      </c>
      <c r="F650" s="94">
        <f t="shared" si="149"/>
        <v>0.98499999999999999</v>
      </c>
      <c r="G650" s="95">
        <f t="shared" ref="G650:G713" ca="1" si="155">TRUNC((1+(E650*F650)),15)</f>
        <v>1.00007356965</v>
      </c>
      <c r="H650" s="92">
        <f ca="1">TRUNC(PRODUCT(G$10:G649),15)</f>
        <v>1.0723709354611699</v>
      </c>
      <c r="I650" s="92">
        <f t="shared" ca="1" si="150"/>
        <v>1.0561428899517999</v>
      </c>
      <c r="J650" s="92">
        <f t="shared" ref="J650:J713" ca="1" si="156">ROUND(TRUNC(H650/I650,15),8)</f>
        <v>1.0153653899999999</v>
      </c>
      <c r="K650" s="92">
        <f t="shared" ref="K650:K713" ca="1" si="157">TRUNC((C650*(J650-1)),8)</f>
        <v>15.365389990000001</v>
      </c>
      <c r="L650" s="96">
        <f>IF(VLOOKUP(A650,$U$12:$AD$125,8)=VLOOKUP(A649,$U$12:$AD$125,8),0,VLOOKUP(A650,U$12:$AD$125,8))</f>
        <v>0</v>
      </c>
      <c r="M650" s="97">
        <f>IF(L650&gt;0,VLOOKUP(L650,T$12:$AC$125,7),0)</f>
        <v>0</v>
      </c>
      <c r="N650" s="92">
        <f t="shared" ref="N650:N713" si="158">IF(M650&gt;0,(C$10*M650),0)</f>
        <v>0</v>
      </c>
      <c r="O650" s="92">
        <f t="shared" ref="O650:O713" ca="1" si="159">(K650+N650)</f>
        <v>15.365389990000001</v>
      </c>
      <c r="P650" s="98" t="str">
        <f t="shared" si="151"/>
        <v>J=</v>
      </c>
      <c r="Q650" s="99">
        <f t="shared" si="152"/>
        <v>44301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  <c r="FO650" s="19"/>
      <c r="FP650" s="19"/>
      <c r="FQ650" s="19"/>
      <c r="FR650" s="19"/>
      <c r="FS650" s="19"/>
      <c r="FT650" s="19"/>
    </row>
    <row r="651" spans="1:179" x14ac:dyDescent="0.2">
      <c r="A651" s="90">
        <f t="shared" ref="A651:A714" si="160">(A650+1)</f>
        <v>44190</v>
      </c>
      <c r="B651" s="92">
        <f t="shared" ca="1" si="153"/>
        <v>1015.4400900000001</v>
      </c>
      <c r="C651" s="92">
        <f t="shared" ref="C651:C714" si="161">TRUNC(C650-N650,8)</f>
        <v>1000</v>
      </c>
      <c r="D651" s="93">
        <f ca="1">IF(A651&lt;$B$1,VLOOKUP(A651,[1]DI!$A$4:$B$15000,2,FALSE),0)</f>
        <v>0</v>
      </c>
      <c r="E651" s="92">
        <f t="shared" ca="1" si="154"/>
        <v>0</v>
      </c>
      <c r="F651" s="94">
        <f t="shared" ref="F651:F714" si="162">F650</f>
        <v>0.98499999999999999</v>
      </c>
      <c r="G651" s="95">
        <f t="shared" ca="1" si="155"/>
        <v>1</v>
      </c>
      <c r="H651" s="92">
        <f ca="1">TRUNC(PRODUCT(G$10:G650),15)</f>
        <v>1.07244982941556</v>
      </c>
      <c r="I651" s="92">
        <f t="shared" ref="I651:I714" ca="1" si="163">IF(OR(L650&gt;0,L650="E"),H650,I650)</f>
        <v>1.0561428899517999</v>
      </c>
      <c r="J651" s="92">
        <f t="shared" ca="1" si="156"/>
        <v>1.01544009</v>
      </c>
      <c r="K651" s="92">
        <f t="shared" ca="1" si="157"/>
        <v>15.44009</v>
      </c>
      <c r="L651" s="96">
        <f>IF(VLOOKUP(A651,$U$12:$AD$125,8)=VLOOKUP(A650,$U$12:$AD$125,8),0,VLOOKUP(A651,U$12:$AD$125,8))</f>
        <v>0</v>
      </c>
      <c r="M651" s="97">
        <f>IF(L651&gt;0,VLOOKUP(L651,T$12:$AC$125,7),0)</f>
        <v>0</v>
      </c>
      <c r="N651" s="92">
        <f t="shared" si="158"/>
        <v>0</v>
      </c>
      <c r="O651" s="92">
        <f t="shared" ca="1" si="159"/>
        <v>15.44009</v>
      </c>
      <c r="P651" s="98" t="str">
        <f t="shared" ref="P651:P714" si="164">IF(L650&gt;0,VLOOKUP(A650,$U$12:$AD$125,9),P650)</f>
        <v>J=</v>
      </c>
      <c r="Q651" s="99">
        <f t="shared" ref="Q651:Q714" si="165">IF(L650&gt;0,VLOOKUP(A650,$U$12:$AD$125,10),Q650)</f>
        <v>44301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  <c r="FQ651" s="19"/>
      <c r="FR651" s="19"/>
      <c r="FS651" s="19"/>
      <c r="FT651" s="19"/>
    </row>
    <row r="652" spans="1:179" x14ac:dyDescent="0.2">
      <c r="A652" s="90">
        <f t="shared" si="160"/>
        <v>44191</v>
      </c>
      <c r="B652" s="92">
        <f t="shared" ref="B652:B715" ca="1" si="166">IF(A652&lt;=TODAY(),C652+K652,IF(AND(A652&gt;TODAY(),A652&lt;=$B$1),IF(VLOOKUP(TODAY(),$A$10:$D$5000,4,FALSE)=0,"n.d",C652+K652),"n.d"))</f>
        <v>1015.4400900000001</v>
      </c>
      <c r="C652" s="92">
        <f t="shared" si="161"/>
        <v>1000</v>
      </c>
      <c r="D652" s="93">
        <f ca="1">IF(A652&lt;$B$1,VLOOKUP(A652,[1]DI!$A$4:$B$15000,2,FALSE),0)</f>
        <v>0</v>
      </c>
      <c r="E652" s="92">
        <f t="shared" ca="1" si="154"/>
        <v>0</v>
      </c>
      <c r="F652" s="94">
        <f t="shared" si="162"/>
        <v>0.98499999999999999</v>
      </c>
      <c r="G652" s="95">
        <f t="shared" ca="1" si="155"/>
        <v>1</v>
      </c>
      <c r="H652" s="92">
        <f ca="1">TRUNC(PRODUCT(G$10:G651),15)</f>
        <v>1.07244982941556</v>
      </c>
      <c r="I652" s="92">
        <f t="shared" ca="1" si="163"/>
        <v>1.0561428899517999</v>
      </c>
      <c r="J652" s="92">
        <f t="shared" ca="1" si="156"/>
        <v>1.01544009</v>
      </c>
      <c r="K652" s="92">
        <f t="shared" ca="1" si="157"/>
        <v>15.44009</v>
      </c>
      <c r="L652" s="96">
        <f>IF(VLOOKUP(A652,$U$12:$AD$125,8)=VLOOKUP(A651,$U$12:$AD$125,8),0,VLOOKUP(A652,U$12:$AD$125,8))</f>
        <v>0</v>
      </c>
      <c r="M652" s="97">
        <f>IF(L652&gt;0,VLOOKUP(L652,T$12:$AC$125,7),0)</f>
        <v>0</v>
      </c>
      <c r="N652" s="92">
        <f t="shared" si="158"/>
        <v>0</v>
      </c>
      <c r="O652" s="92">
        <f t="shared" ca="1" si="159"/>
        <v>15.44009</v>
      </c>
      <c r="P652" s="98" t="str">
        <f t="shared" si="164"/>
        <v>J=</v>
      </c>
      <c r="Q652" s="99">
        <f t="shared" si="165"/>
        <v>44301</v>
      </c>
      <c r="R652" s="11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  <c r="DM652" s="34"/>
      <c r="DN652" s="34"/>
      <c r="DO652" s="34"/>
      <c r="DP652" s="34"/>
      <c r="DQ652" s="34"/>
      <c r="DR652" s="34"/>
      <c r="DS652" s="34"/>
      <c r="DT652" s="34"/>
      <c r="DU652" s="34"/>
      <c r="DV652" s="34"/>
      <c r="DW652" s="34"/>
      <c r="DX652" s="34"/>
      <c r="DY652" s="34"/>
      <c r="DZ652" s="34"/>
      <c r="EA652" s="34"/>
      <c r="EB652" s="34"/>
      <c r="EC652" s="34"/>
      <c r="ED652" s="34"/>
      <c r="EE652" s="34"/>
      <c r="EF652" s="34"/>
      <c r="EG652" s="34"/>
      <c r="EH652" s="34"/>
      <c r="EI652" s="34"/>
      <c r="EJ652" s="34"/>
      <c r="EK652" s="34"/>
      <c r="EL652" s="34"/>
      <c r="EM652" s="34"/>
      <c r="EN652" s="34"/>
      <c r="EO652" s="34"/>
      <c r="EP652" s="34"/>
      <c r="EQ652" s="34"/>
      <c r="ER652" s="34"/>
      <c r="ES652" s="34"/>
      <c r="ET652" s="34"/>
      <c r="EU652" s="34"/>
      <c r="EV652" s="34"/>
      <c r="EW652" s="34"/>
      <c r="EX652" s="34"/>
      <c r="EY652" s="34"/>
      <c r="EZ652" s="34"/>
      <c r="FA652" s="34"/>
      <c r="FB652" s="34"/>
      <c r="FC652" s="34"/>
      <c r="FD652" s="34"/>
      <c r="FE652" s="34"/>
      <c r="FF652" s="34"/>
      <c r="FG652" s="34"/>
      <c r="FH652" s="34"/>
      <c r="FI652" s="34"/>
      <c r="FJ652" s="34"/>
      <c r="FK652" s="34"/>
      <c r="FL652" s="34"/>
      <c r="FM652" s="34"/>
      <c r="FN652" s="34"/>
      <c r="FO652" s="34"/>
      <c r="FP652" s="34"/>
      <c r="FQ652" s="34"/>
      <c r="FR652" s="34"/>
      <c r="FS652" s="34"/>
      <c r="FT652" s="34"/>
      <c r="FU652" s="34"/>
      <c r="FV652" s="34"/>
      <c r="FW652" s="34"/>
    </row>
    <row r="653" spans="1:179" x14ac:dyDescent="0.2">
      <c r="A653" s="90">
        <f t="shared" si="160"/>
        <v>44192</v>
      </c>
      <c r="B653" s="92">
        <f t="shared" ca="1" si="166"/>
        <v>1015.4400900000001</v>
      </c>
      <c r="C653" s="92">
        <f t="shared" si="161"/>
        <v>1000</v>
      </c>
      <c r="D653" s="93">
        <f ca="1">IF(A653&lt;$B$1,VLOOKUP(A653,[1]DI!$A$4:$B$15000,2,FALSE),0)</f>
        <v>0</v>
      </c>
      <c r="E653" s="92">
        <f t="shared" ref="E653:E716" ca="1" si="167">ROUND((((1+D653)^(1/252)-1)),8)</f>
        <v>0</v>
      </c>
      <c r="F653" s="94">
        <f t="shared" si="162"/>
        <v>0.98499999999999999</v>
      </c>
      <c r="G653" s="95">
        <f t="shared" ca="1" si="155"/>
        <v>1</v>
      </c>
      <c r="H653" s="92">
        <f ca="1">TRUNC(PRODUCT(G$10:G652),15)</f>
        <v>1.07244982941556</v>
      </c>
      <c r="I653" s="92">
        <f t="shared" ca="1" si="163"/>
        <v>1.0561428899517999</v>
      </c>
      <c r="J653" s="92">
        <f t="shared" ca="1" si="156"/>
        <v>1.01544009</v>
      </c>
      <c r="K653" s="92">
        <f t="shared" ca="1" si="157"/>
        <v>15.44009</v>
      </c>
      <c r="L653" s="96">
        <f>IF(VLOOKUP(A653,$U$12:$AD$125,8)=VLOOKUP(A652,$U$12:$AD$125,8),0,VLOOKUP(A653,U$12:$AD$125,8))</f>
        <v>0</v>
      </c>
      <c r="M653" s="97">
        <f>IF(L653&gt;0,VLOOKUP(L653,T$12:$AC$125,7),0)</f>
        <v>0</v>
      </c>
      <c r="N653" s="92">
        <f t="shared" si="158"/>
        <v>0</v>
      </c>
      <c r="O653" s="92">
        <f t="shared" ca="1" si="159"/>
        <v>15.44009</v>
      </c>
      <c r="P653" s="98" t="str">
        <f t="shared" si="164"/>
        <v>J=</v>
      </c>
      <c r="Q653" s="99">
        <f t="shared" si="165"/>
        <v>44301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  <c r="FQ653" s="19"/>
      <c r="FR653" s="19"/>
      <c r="FS653" s="19"/>
      <c r="FT653" s="19"/>
    </row>
    <row r="654" spans="1:179" x14ac:dyDescent="0.2">
      <c r="A654" s="90">
        <f t="shared" si="160"/>
        <v>44193</v>
      </c>
      <c r="B654" s="92">
        <f t="shared" ca="1" si="166"/>
        <v>1015.4400900000001</v>
      </c>
      <c r="C654" s="92">
        <f t="shared" si="161"/>
        <v>1000</v>
      </c>
      <c r="D654" s="93">
        <f ca="1">IF(A654&lt;$B$1,VLOOKUP(A654,[1]DI!$A$4:$B$15000,2,FALSE),0)</f>
        <v>1.9000000000000006E-2</v>
      </c>
      <c r="E654" s="92">
        <f t="shared" ca="1" si="167"/>
        <v>7.4690000000000005E-5</v>
      </c>
      <c r="F654" s="94">
        <f t="shared" si="162"/>
        <v>0.98499999999999999</v>
      </c>
      <c r="G654" s="95">
        <f t="shared" ca="1" si="155"/>
        <v>1.00007356965</v>
      </c>
      <c r="H654" s="92">
        <f ca="1">TRUNC(PRODUCT(G$10:G653),15)</f>
        <v>1.07244982941556</v>
      </c>
      <c r="I654" s="92">
        <f t="shared" ca="1" si="163"/>
        <v>1.0561428899517999</v>
      </c>
      <c r="J654" s="92">
        <f t="shared" ca="1" si="156"/>
        <v>1.01544009</v>
      </c>
      <c r="K654" s="92">
        <f t="shared" ca="1" si="157"/>
        <v>15.44009</v>
      </c>
      <c r="L654" s="96">
        <f>IF(VLOOKUP(A654,$U$12:$AD$125,8)=VLOOKUP(A653,$U$12:$AD$125,8),0,VLOOKUP(A654,U$12:$AD$125,8))</f>
        <v>0</v>
      </c>
      <c r="M654" s="97">
        <f>IF(L654&gt;0,VLOOKUP(L654,T$12:$AC$125,7),0)</f>
        <v>0</v>
      </c>
      <c r="N654" s="92">
        <f t="shared" si="158"/>
        <v>0</v>
      </c>
      <c r="O654" s="92">
        <f t="shared" ca="1" si="159"/>
        <v>15.44009</v>
      </c>
      <c r="P654" s="98" t="str">
        <f t="shared" si="164"/>
        <v>J=</v>
      </c>
      <c r="Q654" s="99">
        <f t="shared" si="165"/>
        <v>44301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  <c r="FO654" s="19"/>
      <c r="FP654" s="19"/>
      <c r="FQ654" s="19"/>
      <c r="FR654" s="19"/>
      <c r="FS654" s="19"/>
      <c r="FT654" s="19"/>
    </row>
    <row r="655" spans="1:179" x14ac:dyDescent="0.2">
      <c r="A655" s="90">
        <f t="shared" si="160"/>
        <v>44194</v>
      </c>
      <c r="B655" s="92">
        <f t="shared" ca="1" si="166"/>
        <v>1015.5147899900001</v>
      </c>
      <c r="C655" s="92">
        <f t="shared" si="161"/>
        <v>1000</v>
      </c>
      <c r="D655" s="93">
        <f ca="1">IF(A655&lt;$B$1,VLOOKUP(A655,[1]DI!$A$4:$B$15000,2,FALSE),0)</f>
        <v>1.9000000000000006E-2</v>
      </c>
      <c r="E655" s="92">
        <f t="shared" ca="1" si="167"/>
        <v>7.4690000000000005E-5</v>
      </c>
      <c r="F655" s="94">
        <f t="shared" si="162"/>
        <v>0.98499999999999999</v>
      </c>
      <c r="G655" s="95">
        <f t="shared" ca="1" si="155"/>
        <v>1.00007356965</v>
      </c>
      <c r="H655" s="92">
        <f ca="1">TRUNC(PRODUCT(G$10:G654),15)</f>
        <v>1.0725287291741501</v>
      </c>
      <c r="I655" s="92">
        <f t="shared" ca="1" si="163"/>
        <v>1.0561428899517999</v>
      </c>
      <c r="J655" s="92">
        <f t="shared" ca="1" si="156"/>
        <v>1.0155147899999999</v>
      </c>
      <c r="K655" s="92">
        <f t="shared" ca="1" si="157"/>
        <v>15.514789990000001</v>
      </c>
      <c r="L655" s="96">
        <f>IF(VLOOKUP(A655,$U$12:$AD$125,8)=VLOOKUP(A654,$U$12:$AD$125,8),0,VLOOKUP(A655,U$12:$AD$125,8))</f>
        <v>0</v>
      </c>
      <c r="M655" s="97">
        <f>IF(L655&gt;0,VLOOKUP(L655,T$12:$AC$125,7),0)</f>
        <v>0</v>
      </c>
      <c r="N655" s="92">
        <f t="shared" si="158"/>
        <v>0</v>
      </c>
      <c r="O655" s="92">
        <f t="shared" ca="1" si="159"/>
        <v>15.514789990000001</v>
      </c>
      <c r="P655" s="98" t="str">
        <f t="shared" si="164"/>
        <v>J=</v>
      </c>
      <c r="Q655" s="99">
        <f t="shared" si="165"/>
        <v>44301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  <c r="FO655" s="19"/>
      <c r="FP655" s="19"/>
      <c r="FQ655" s="19"/>
      <c r="FR655" s="19"/>
      <c r="FS655" s="19"/>
      <c r="FT655" s="19"/>
    </row>
    <row r="656" spans="1:179" x14ac:dyDescent="0.2">
      <c r="A656" s="90">
        <f t="shared" si="160"/>
        <v>44195</v>
      </c>
      <c r="B656" s="92">
        <f t="shared" ca="1" si="166"/>
        <v>1015.58949999</v>
      </c>
      <c r="C656" s="92">
        <f t="shared" si="161"/>
        <v>1000</v>
      </c>
      <c r="D656" s="93">
        <f ca="1">IF(A656&lt;$B$1,VLOOKUP(A656,[1]DI!$A$4:$B$15000,2,FALSE),0)</f>
        <v>1.9000000000000006E-2</v>
      </c>
      <c r="E656" s="92">
        <f t="shared" ca="1" si="167"/>
        <v>7.4690000000000005E-5</v>
      </c>
      <c r="F656" s="94">
        <f t="shared" si="162"/>
        <v>0.98499999999999999</v>
      </c>
      <c r="G656" s="95">
        <f t="shared" ca="1" si="155"/>
        <v>1.00007356965</v>
      </c>
      <c r="H656" s="92">
        <f ca="1">TRUNC(PRODUCT(G$10:G655),15)</f>
        <v>1.0726076347373801</v>
      </c>
      <c r="I656" s="92">
        <f t="shared" ca="1" si="163"/>
        <v>1.0561428899517999</v>
      </c>
      <c r="J656" s="92">
        <f t="shared" ca="1" si="156"/>
        <v>1.0155894999999999</v>
      </c>
      <c r="K656" s="92">
        <f t="shared" ca="1" si="157"/>
        <v>15.58949999</v>
      </c>
      <c r="L656" s="96">
        <f>IF(VLOOKUP(A656,$U$12:$AD$125,8)=VLOOKUP(A655,$U$12:$AD$125,8),0,VLOOKUP(A656,U$12:$AD$125,8))</f>
        <v>0</v>
      </c>
      <c r="M656" s="97">
        <f>IF(L656&gt;0,VLOOKUP(L656,T$12:$AC$125,7),0)</f>
        <v>0</v>
      </c>
      <c r="N656" s="92">
        <f t="shared" si="158"/>
        <v>0</v>
      </c>
      <c r="O656" s="92">
        <f t="shared" ca="1" si="159"/>
        <v>15.58949999</v>
      </c>
      <c r="P656" s="98" t="str">
        <f t="shared" si="164"/>
        <v>J=</v>
      </c>
      <c r="Q656" s="99">
        <f t="shared" si="165"/>
        <v>44301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  <c r="FO656" s="19"/>
      <c r="FP656" s="19"/>
      <c r="FQ656" s="19"/>
      <c r="FR656" s="19"/>
      <c r="FS656" s="19"/>
      <c r="FT656" s="19"/>
    </row>
    <row r="657" spans="1:176" x14ac:dyDescent="0.2">
      <c r="A657" s="90">
        <f t="shared" si="160"/>
        <v>44196</v>
      </c>
      <c r="B657" s="92">
        <f t="shared" ca="1" si="166"/>
        <v>1015.66421999</v>
      </c>
      <c r="C657" s="92">
        <f t="shared" si="161"/>
        <v>1000</v>
      </c>
      <c r="D657" s="93">
        <f ca="1">IF(A657&lt;$B$1,VLOOKUP(A657,[1]DI!$A$4:$B$15000,2,FALSE),0)</f>
        <v>1.9000000000000006E-2</v>
      </c>
      <c r="E657" s="92">
        <f t="shared" ca="1" si="167"/>
        <v>7.4690000000000005E-5</v>
      </c>
      <c r="F657" s="94">
        <f t="shared" si="162"/>
        <v>0.98499999999999999</v>
      </c>
      <c r="G657" s="95">
        <f t="shared" ca="1" si="155"/>
        <v>1.00007356965</v>
      </c>
      <c r="H657" s="92">
        <f ca="1">TRUNC(PRODUCT(G$10:G656),15)</f>
        <v>1.0726865461056501</v>
      </c>
      <c r="I657" s="92">
        <f t="shared" ca="1" si="163"/>
        <v>1.0561428899517999</v>
      </c>
      <c r="J657" s="92">
        <f t="shared" ca="1" si="156"/>
        <v>1.0156642199999999</v>
      </c>
      <c r="K657" s="92">
        <f t="shared" ca="1" si="157"/>
        <v>15.664219989999999</v>
      </c>
      <c r="L657" s="96">
        <f>IF(VLOOKUP(A657,$U$12:$AD$125,8)=VLOOKUP(A656,$U$12:$AD$125,8),0,VLOOKUP(A657,U$12:$AD$125,8))</f>
        <v>0</v>
      </c>
      <c r="M657" s="97">
        <f>IF(L657&gt;0,VLOOKUP(L657,T$12:$AC$125,7),0)</f>
        <v>0</v>
      </c>
      <c r="N657" s="92">
        <f t="shared" si="158"/>
        <v>0</v>
      </c>
      <c r="O657" s="92">
        <f t="shared" ca="1" si="159"/>
        <v>15.664219989999999</v>
      </c>
      <c r="P657" s="98" t="str">
        <f t="shared" si="164"/>
        <v>J=</v>
      </c>
      <c r="Q657" s="99">
        <f t="shared" si="165"/>
        <v>44301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  <c r="FO657" s="19"/>
      <c r="FP657" s="19"/>
      <c r="FQ657" s="19"/>
      <c r="FR657" s="19"/>
      <c r="FS657" s="19"/>
      <c r="FT657" s="19"/>
    </row>
    <row r="658" spans="1:176" x14ac:dyDescent="0.2">
      <c r="A658" s="90">
        <f t="shared" si="160"/>
        <v>44197</v>
      </c>
      <c r="B658" s="92">
        <f t="shared" ca="1" si="166"/>
        <v>1015.73894</v>
      </c>
      <c r="C658" s="92">
        <f t="shared" si="161"/>
        <v>1000</v>
      </c>
      <c r="D658" s="93">
        <f ca="1">IF(A658&lt;$B$1,VLOOKUP(A658,[1]DI!$A$4:$B$15000,2,FALSE),0)</f>
        <v>0</v>
      </c>
      <c r="E658" s="92">
        <f t="shared" ca="1" si="167"/>
        <v>0</v>
      </c>
      <c r="F658" s="94">
        <f t="shared" si="162"/>
        <v>0.98499999999999999</v>
      </c>
      <c r="G658" s="95">
        <f t="shared" ca="1" si="155"/>
        <v>1</v>
      </c>
      <c r="H658" s="92">
        <f ca="1">TRUNC(PRODUCT(G$10:G657),15)</f>
        <v>1.0727654632794099</v>
      </c>
      <c r="I658" s="92">
        <f t="shared" ca="1" si="163"/>
        <v>1.0561428899517999</v>
      </c>
      <c r="J658" s="92">
        <f t="shared" ca="1" si="156"/>
        <v>1.0157389400000001</v>
      </c>
      <c r="K658" s="92">
        <f t="shared" ca="1" si="157"/>
        <v>15.738939999999999</v>
      </c>
      <c r="L658" s="96">
        <f>IF(VLOOKUP(A658,$U$12:$AD$125,8)=VLOOKUP(A657,$U$12:$AD$125,8),0,VLOOKUP(A658,U$12:$AD$125,8))</f>
        <v>0</v>
      </c>
      <c r="M658" s="97">
        <f>IF(L658&gt;0,VLOOKUP(L658,T$12:$AC$125,7),0)</f>
        <v>0</v>
      </c>
      <c r="N658" s="92">
        <f t="shared" si="158"/>
        <v>0</v>
      </c>
      <c r="O658" s="92">
        <f t="shared" ca="1" si="159"/>
        <v>15.738939999999999</v>
      </c>
      <c r="P658" s="98" t="str">
        <f t="shared" si="164"/>
        <v>J=</v>
      </c>
      <c r="Q658" s="99">
        <f t="shared" si="165"/>
        <v>44301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  <c r="FO658" s="19"/>
      <c r="FP658" s="19"/>
      <c r="FQ658" s="19"/>
      <c r="FR658" s="19"/>
      <c r="FS658" s="19"/>
      <c r="FT658" s="19"/>
    </row>
    <row r="659" spans="1:176" x14ac:dyDescent="0.2">
      <c r="A659" s="90">
        <f t="shared" si="160"/>
        <v>44198</v>
      </c>
      <c r="B659" s="92">
        <f t="shared" ca="1" si="166"/>
        <v>1015.73894</v>
      </c>
      <c r="C659" s="92">
        <f t="shared" si="161"/>
        <v>1000</v>
      </c>
      <c r="D659" s="93">
        <f ca="1">IF(A659&lt;$B$1,VLOOKUP(A659,[1]DI!$A$4:$B$15000,2,FALSE),0)</f>
        <v>0</v>
      </c>
      <c r="E659" s="92">
        <f t="shared" ca="1" si="167"/>
        <v>0</v>
      </c>
      <c r="F659" s="94">
        <f t="shared" si="162"/>
        <v>0.98499999999999999</v>
      </c>
      <c r="G659" s="95">
        <f t="shared" ca="1" si="155"/>
        <v>1</v>
      </c>
      <c r="H659" s="92">
        <f ca="1">TRUNC(PRODUCT(G$10:G658),15)</f>
        <v>1.0727654632794099</v>
      </c>
      <c r="I659" s="92">
        <f t="shared" ca="1" si="163"/>
        <v>1.0561428899517999</v>
      </c>
      <c r="J659" s="92">
        <f t="shared" ca="1" si="156"/>
        <v>1.0157389400000001</v>
      </c>
      <c r="K659" s="92">
        <f t="shared" ca="1" si="157"/>
        <v>15.738939999999999</v>
      </c>
      <c r="L659" s="96">
        <f>IF(VLOOKUP(A659,$U$12:$AD$125,8)=VLOOKUP(A658,$U$12:$AD$125,8),0,VLOOKUP(A659,U$12:$AD$125,8))</f>
        <v>0</v>
      </c>
      <c r="M659" s="97">
        <f>IF(L659&gt;0,VLOOKUP(L659,T$12:$AC$125,7),0)</f>
        <v>0</v>
      </c>
      <c r="N659" s="92">
        <f t="shared" si="158"/>
        <v>0</v>
      </c>
      <c r="O659" s="92">
        <f t="shared" ca="1" si="159"/>
        <v>15.738939999999999</v>
      </c>
      <c r="P659" s="98" t="str">
        <f t="shared" si="164"/>
        <v>J=</v>
      </c>
      <c r="Q659" s="99">
        <f t="shared" si="165"/>
        <v>44301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  <c r="FQ659" s="19"/>
      <c r="FR659" s="19"/>
      <c r="FS659" s="19"/>
      <c r="FT659" s="19"/>
    </row>
    <row r="660" spans="1:176" x14ac:dyDescent="0.2">
      <c r="A660" s="90">
        <f t="shared" si="160"/>
        <v>44199</v>
      </c>
      <c r="B660" s="92">
        <f t="shared" ca="1" si="166"/>
        <v>1015.73894</v>
      </c>
      <c r="C660" s="92">
        <f t="shared" si="161"/>
        <v>1000</v>
      </c>
      <c r="D660" s="93">
        <f ca="1">IF(A660&lt;$B$1,VLOOKUP(A660,[1]DI!$A$4:$B$15000,2,FALSE),0)</f>
        <v>0</v>
      </c>
      <c r="E660" s="92">
        <f t="shared" ca="1" si="167"/>
        <v>0</v>
      </c>
      <c r="F660" s="94">
        <f t="shared" si="162"/>
        <v>0.98499999999999999</v>
      </c>
      <c r="G660" s="95">
        <f t="shared" ca="1" si="155"/>
        <v>1</v>
      </c>
      <c r="H660" s="92">
        <f ca="1">TRUNC(PRODUCT(G$10:G659),15)</f>
        <v>1.0727654632794099</v>
      </c>
      <c r="I660" s="92">
        <f t="shared" ca="1" si="163"/>
        <v>1.0561428899517999</v>
      </c>
      <c r="J660" s="92">
        <f t="shared" ca="1" si="156"/>
        <v>1.0157389400000001</v>
      </c>
      <c r="K660" s="92">
        <f t="shared" ca="1" si="157"/>
        <v>15.738939999999999</v>
      </c>
      <c r="L660" s="96">
        <f>IF(VLOOKUP(A660,$U$12:$AD$125,8)=VLOOKUP(A659,$U$12:$AD$125,8),0,VLOOKUP(A660,U$12:$AD$125,8))</f>
        <v>0</v>
      </c>
      <c r="M660" s="97">
        <f>IF(L660&gt;0,VLOOKUP(L660,T$12:$AC$125,7),0)</f>
        <v>0</v>
      </c>
      <c r="N660" s="92">
        <f t="shared" si="158"/>
        <v>0</v>
      </c>
      <c r="O660" s="92">
        <f t="shared" ca="1" si="159"/>
        <v>15.738939999999999</v>
      </c>
      <c r="P660" s="98" t="str">
        <f t="shared" si="164"/>
        <v>J=</v>
      </c>
      <c r="Q660" s="99">
        <f t="shared" si="165"/>
        <v>44301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  <c r="FO660" s="19"/>
      <c r="FP660" s="19"/>
      <c r="FQ660" s="19"/>
      <c r="FR660" s="19"/>
      <c r="FS660" s="19"/>
      <c r="FT660" s="19"/>
    </row>
    <row r="661" spans="1:176" x14ac:dyDescent="0.2">
      <c r="A661" s="90">
        <f t="shared" si="160"/>
        <v>44200</v>
      </c>
      <c r="B661" s="92">
        <f t="shared" ca="1" si="166"/>
        <v>1015.73894</v>
      </c>
      <c r="C661" s="92">
        <f t="shared" si="161"/>
        <v>1000</v>
      </c>
      <c r="D661" s="93">
        <f ca="1">IF(A661&lt;$B$1,VLOOKUP(A661,[1]DI!$A$4:$B$15000,2,FALSE),0)</f>
        <v>1.9000000000000006E-2</v>
      </c>
      <c r="E661" s="92">
        <f t="shared" ca="1" si="167"/>
        <v>7.4690000000000005E-5</v>
      </c>
      <c r="F661" s="94">
        <f t="shared" si="162"/>
        <v>0.98499999999999999</v>
      </c>
      <c r="G661" s="95">
        <f t="shared" ca="1" si="155"/>
        <v>1.00007356965</v>
      </c>
      <c r="H661" s="92">
        <f ca="1">TRUNC(PRODUCT(G$10:G660),15)</f>
        <v>1.0727654632794099</v>
      </c>
      <c r="I661" s="92">
        <f t="shared" ca="1" si="163"/>
        <v>1.0561428899517999</v>
      </c>
      <c r="J661" s="92">
        <f t="shared" ca="1" si="156"/>
        <v>1.0157389400000001</v>
      </c>
      <c r="K661" s="92">
        <f t="shared" ca="1" si="157"/>
        <v>15.738939999999999</v>
      </c>
      <c r="L661" s="96">
        <f>IF(VLOOKUP(A661,$U$12:$AD$125,8)=VLOOKUP(A660,$U$12:$AD$125,8),0,VLOOKUP(A661,U$12:$AD$125,8))</f>
        <v>0</v>
      </c>
      <c r="M661" s="97">
        <f>IF(L661&gt;0,VLOOKUP(L661,T$12:$AC$125,7),0)</f>
        <v>0</v>
      </c>
      <c r="N661" s="92">
        <f t="shared" si="158"/>
        <v>0</v>
      </c>
      <c r="O661" s="92">
        <f t="shared" ca="1" si="159"/>
        <v>15.738939999999999</v>
      </c>
      <c r="P661" s="98" t="str">
        <f t="shared" si="164"/>
        <v>J=</v>
      </c>
      <c r="Q661" s="99">
        <f t="shared" si="165"/>
        <v>44301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  <c r="FQ661" s="19"/>
      <c r="FR661" s="19"/>
      <c r="FS661" s="19"/>
      <c r="FT661" s="19"/>
    </row>
    <row r="662" spans="1:176" x14ac:dyDescent="0.2">
      <c r="A662" s="90">
        <f t="shared" si="160"/>
        <v>44201</v>
      </c>
      <c r="B662" s="92">
        <f t="shared" ca="1" si="166"/>
        <v>1015.81367</v>
      </c>
      <c r="C662" s="92">
        <f t="shared" si="161"/>
        <v>1000</v>
      </c>
      <c r="D662" s="93">
        <f ca="1">IF(A662&lt;$B$1,VLOOKUP(A662,[1]DI!$A$4:$B$15000,2,FALSE),0)</f>
        <v>1.9000000000000006E-2</v>
      </c>
      <c r="E662" s="92">
        <f t="shared" ca="1" si="167"/>
        <v>7.4690000000000005E-5</v>
      </c>
      <c r="F662" s="94">
        <f t="shared" si="162"/>
        <v>0.98499999999999999</v>
      </c>
      <c r="G662" s="95">
        <f t="shared" ca="1" si="155"/>
        <v>1.00007356965</v>
      </c>
      <c r="H662" s="92">
        <f ca="1">TRUNC(PRODUCT(G$10:G661),15)</f>
        <v>1.07284438625907</v>
      </c>
      <c r="I662" s="92">
        <f t="shared" ca="1" si="163"/>
        <v>1.0561428899517999</v>
      </c>
      <c r="J662" s="92">
        <f t="shared" ca="1" si="156"/>
        <v>1.01581367</v>
      </c>
      <c r="K662" s="92">
        <f t="shared" ca="1" si="157"/>
        <v>15.81367</v>
      </c>
      <c r="L662" s="96">
        <f>IF(VLOOKUP(A662,$U$12:$AD$125,8)=VLOOKUP(A661,$U$12:$AD$125,8),0,VLOOKUP(A662,U$12:$AD$125,8))</f>
        <v>0</v>
      </c>
      <c r="M662" s="97">
        <f>IF(L662&gt;0,VLOOKUP(L662,T$12:$AC$125,7),0)</f>
        <v>0</v>
      </c>
      <c r="N662" s="92">
        <f t="shared" si="158"/>
        <v>0</v>
      </c>
      <c r="O662" s="92">
        <f t="shared" ca="1" si="159"/>
        <v>15.81367</v>
      </c>
      <c r="P662" s="98" t="str">
        <f t="shared" si="164"/>
        <v>J=</v>
      </c>
      <c r="Q662" s="99">
        <f t="shared" si="165"/>
        <v>44301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  <c r="FQ662" s="19"/>
      <c r="FR662" s="19"/>
      <c r="FS662" s="19"/>
      <c r="FT662" s="19"/>
    </row>
    <row r="663" spans="1:176" x14ac:dyDescent="0.2">
      <c r="A663" s="90">
        <f t="shared" si="160"/>
        <v>44202</v>
      </c>
      <c r="B663" s="92">
        <f t="shared" ca="1" si="166"/>
        <v>1015.88839999</v>
      </c>
      <c r="C663" s="92">
        <f t="shared" si="161"/>
        <v>1000</v>
      </c>
      <c r="D663" s="93">
        <f ca="1">IF(A663&lt;$B$1,VLOOKUP(A663,[1]DI!$A$4:$B$15000,2,FALSE),0)</f>
        <v>1.9000000000000006E-2</v>
      </c>
      <c r="E663" s="92">
        <f t="shared" ca="1" si="167"/>
        <v>7.4690000000000005E-5</v>
      </c>
      <c r="F663" s="94">
        <f t="shared" si="162"/>
        <v>0.98499999999999999</v>
      </c>
      <c r="G663" s="95">
        <f t="shared" ca="1" si="155"/>
        <v>1.00007356965</v>
      </c>
      <c r="H663" s="92">
        <f ca="1">TRUNC(PRODUCT(G$10:G662),15)</f>
        <v>1.0729233150450701</v>
      </c>
      <c r="I663" s="92">
        <f t="shared" ca="1" si="163"/>
        <v>1.0561428899517999</v>
      </c>
      <c r="J663" s="92">
        <f t="shared" ca="1" si="156"/>
        <v>1.0158883999999999</v>
      </c>
      <c r="K663" s="92">
        <f t="shared" ca="1" si="157"/>
        <v>15.88839999</v>
      </c>
      <c r="L663" s="96">
        <f>IF(VLOOKUP(A663,$U$12:$AD$125,8)=VLOOKUP(A662,$U$12:$AD$125,8),0,VLOOKUP(A663,U$12:$AD$125,8))</f>
        <v>0</v>
      </c>
      <c r="M663" s="97">
        <f>IF(L663&gt;0,VLOOKUP(L663,T$12:$AC$125,7),0)</f>
        <v>0</v>
      </c>
      <c r="N663" s="92">
        <f t="shared" si="158"/>
        <v>0</v>
      </c>
      <c r="O663" s="92">
        <f t="shared" ca="1" si="159"/>
        <v>15.88839999</v>
      </c>
      <c r="P663" s="98" t="str">
        <f t="shared" si="164"/>
        <v>J=</v>
      </c>
      <c r="Q663" s="99">
        <f t="shared" si="165"/>
        <v>44301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  <c r="FO663" s="19"/>
      <c r="FP663" s="19"/>
      <c r="FQ663" s="19"/>
      <c r="FR663" s="19"/>
      <c r="FS663" s="19"/>
      <c r="FT663" s="19"/>
    </row>
    <row r="664" spans="1:176" x14ac:dyDescent="0.2">
      <c r="A664" s="90">
        <f t="shared" si="160"/>
        <v>44203</v>
      </c>
      <c r="B664" s="92">
        <f t="shared" ca="1" si="166"/>
        <v>1015.96314</v>
      </c>
      <c r="C664" s="92">
        <f t="shared" si="161"/>
        <v>1000</v>
      </c>
      <c r="D664" s="93">
        <f ca="1">IF(A664&lt;$B$1,VLOOKUP(A664,[1]DI!$A$4:$B$15000,2,FALSE),0)</f>
        <v>1.9000000000000006E-2</v>
      </c>
      <c r="E664" s="92">
        <f t="shared" ca="1" si="167"/>
        <v>7.4690000000000005E-5</v>
      </c>
      <c r="F664" s="94">
        <f t="shared" si="162"/>
        <v>0.98499999999999999</v>
      </c>
      <c r="G664" s="95">
        <f t="shared" ca="1" si="155"/>
        <v>1.00007356965</v>
      </c>
      <c r="H664" s="92">
        <f ca="1">TRUNC(PRODUCT(G$10:G663),15)</f>
        <v>1.07300224963784</v>
      </c>
      <c r="I664" s="92">
        <f t="shared" ca="1" si="163"/>
        <v>1.0561428899517999</v>
      </c>
      <c r="J664" s="92">
        <f t="shared" ca="1" si="156"/>
        <v>1.01596314</v>
      </c>
      <c r="K664" s="92">
        <f t="shared" ca="1" si="157"/>
        <v>15.963139999999999</v>
      </c>
      <c r="L664" s="96">
        <f>IF(VLOOKUP(A664,$U$12:$AD$125,8)=VLOOKUP(A663,$U$12:$AD$125,8),0,VLOOKUP(A664,U$12:$AD$125,8))</f>
        <v>0</v>
      </c>
      <c r="M664" s="97">
        <f>IF(L664&gt;0,VLOOKUP(L664,T$12:$AC$125,7),0)</f>
        <v>0</v>
      </c>
      <c r="N664" s="92">
        <f t="shared" si="158"/>
        <v>0</v>
      </c>
      <c r="O664" s="92">
        <f t="shared" ca="1" si="159"/>
        <v>15.963139999999999</v>
      </c>
      <c r="P664" s="98" t="str">
        <f t="shared" si="164"/>
        <v>J=</v>
      </c>
      <c r="Q664" s="99">
        <f t="shared" si="165"/>
        <v>44301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  <c r="FO664" s="19"/>
      <c r="FP664" s="19"/>
      <c r="FQ664" s="19"/>
      <c r="FR664" s="19"/>
      <c r="FS664" s="19"/>
      <c r="FT664" s="19"/>
    </row>
    <row r="665" spans="1:176" x14ac:dyDescent="0.2">
      <c r="A665" s="90">
        <f t="shared" si="160"/>
        <v>44204</v>
      </c>
      <c r="B665" s="92">
        <f t="shared" ca="1" si="166"/>
        <v>1016.0378899999999</v>
      </c>
      <c r="C665" s="92">
        <f t="shared" si="161"/>
        <v>1000</v>
      </c>
      <c r="D665" s="93">
        <f ca="1">IF(A665&lt;$B$1,VLOOKUP(A665,[1]DI!$A$4:$B$15000,2,FALSE),0)</f>
        <v>1.9000000000000006E-2</v>
      </c>
      <c r="E665" s="92">
        <f t="shared" ca="1" si="167"/>
        <v>7.4690000000000005E-5</v>
      </c>
      <c r="F665" s="94">
        <f t="shared" si="162"/>
        <v>0.98499999999999999</v>
      </c>
      <c r="G665" s="95">
        <f t="shared" ca="1" si="155"/>
        <v>1.00007356965</v>
      </c>
      <c r="H665" s="92">
        <f ca="1">TRUNC(PRODUCT(G$10:G664),15)</f>
        <v>1.0730811900377899</v>
      </c>
      <c r="I665" s="92">
        <f t="shared" ca="1" si="163"/>
        <v>1.0561428899517999</v>
      </c>
      <c r="J665" s="92">
        <f t="shared" ca="1" si="156"/>
        <v>1.01603789</v>
      </c>
      <c r="K665" s="92">
        <f t="shared" ca="1" si="157"/>
        <v>16.037890000000001</v>
      </c>
      <c r="L665" s="96">
        <f>IF(VLOOKUP(A665,$U$12:$AD$125,8)=VLOOKUP(A664,$U$12:$AD$125,8),0,VLOOKUP(A665,U$12:$AD$125,8))</f>
        <v>0</v>
      </c>
      <c r="M665" s="97">
        <f>IF(L665&gt;0,VLOOKUP(L665,T$12:$AC$125,7),0)</f>
        <v>0</v>
      </c>
      <c r="N665" s="92">
        <f t="shared" si="158"/>
        <v>0</v>
      </c>
      <c r="O665" s="92">
        <f t="shared" ca="1" si="159"/>
        <v>16.037890000000001</v>
      </c>
      <c r="P665" s="98" t="str">
        <f t="shared" si="164"/>
        <v>J=</v>
      </c>
      <c r="Q665" s="99">
        <f t="shared" si="165"/>
        <v>44301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  <c r="FO665" s="19"/>
      <c r="FP665" s="19"/>
      <c r="FQ665" s="19"/>
      <c r="FR665" s="19"/>
      <c r="FS665" s="19"/>
      <c r="FT665" s="19"/>
    </row>
    <row r="666" spans="1:176" x14ac:dyDescent="0.2">
      <c r="A666" s="90">
        <f t="shared" si="160"/>
        <v>44205</v>
      </c>
      <c r="B666" s="92">
        <f t="shared" ca="1" si="166"/>
        <v>1016.1126400000001</v>
      </c>
      <c r="C666" s="92">
        <f t="shared" si="161"/>
        <v>1000</v>
      </c>
      <c r="D666" s="93">
        <f ca="1">IF(A666&lt;$B$1,VLOOKUP(A666,[1]DI!$A$4:$B$15000,2,FALSE),0)</f>
        <v>0</v>
      </c>
      <c r="E666" s="92">
        <f t="shared" ca="1" si="167"/>
        <v>0</v>
      </c>
      <c r="F666" s="94">
        <f t="shared" si="162"/>
        <v>0.98499999999999999</v>
      </c>
      <c r="G666" s="95">
        <f t="shared" ca="1" si="155"/>
        <v>1</v>
      </c>
      <c r="H666" s="92">
        <f ca="1">TRUNC(PRODUCT(G$10:G665),15)</f>
        <v>1.07316013624537</v>
      </c>
      <c r="I666" s="92">
        <f t="shared" ca="1" si="163"/>
        <v>1.0561428899517999</v>
      </c>
      <c r="J666" s="92">
        <f t="shared" ca="1" si="156"/>
        <v>1.01611264</v>
      </c>
      <c r="K666" s="92">
        <f t="shared" ca="1" si="157"/>
        <v>16.112639999999999</v>
      </c>
      <c r="L666" s="96">
        <f>IF(VLOOKUP(A666,$U$12:$AD$125,8)=VLOOKUP(A665,$U$12:$AD$125,8),0,VLOOKUP(A666,U$12:$AD$125,8))</f>
        <v>0</v>
      </c>
      <c r="M666" s="97">
        <f>IF(L666&gt;0,VLOOKUP(L666,T$12:$AC$125,7),0)</f>
        <v>0</v>
      </c>
      <c r="N666" s="92">
        <f t="shared" si="158"/>
        <v>0</v>
      </c>
      <c r="O666" s="92">
        <f t="shared" ca="1" si="159"/>
        <v>16.112639999999999</v>
      </c>
      <c r="P666" s="98" t="str">
        <f t="shared" si="164"/>
        <v>J=</v>
      </c>
      <c r="Q666" s="99">
        <f t="shared" si="165"/>
        <v>44301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  <c r="FO666" s="19"/>
      <c r="FP666" s="19"/>
      <c r="FQ666" s="19"/>
      <c r="FR666" s="19"/>
      <c r="FS666" s="19"/>
      <c r="FT666" s="19"/>
    </row>
    <row r="667" spans="1:176" x14ac:dyDescent="0.2">
      <c r="A667" s="90">
        <f t="shared" si="160"/>
        <v>44206</v>
      </c>
      <c r="B667" s="92">
        <f t="shared" ca="1" si="166"/>
        <v>1016.1126400000001</v>
      </c>
      <c r="C667" s="92">
        <f t="shared" si="161"/>
        <v>1000</v>
      </c>
      <c r="D667" s="93">
        <f ca="1">IF(A667&lt;$B$1,VLOOKUP(A667,[1]DI!$A$4:$B$15000,2,FALSE),0)</f>
        <v>0</v>
      </c>
      <c r="E667" s="92">
        <f t="shared" ca="1" si="167"/>
        <v>0</v>
      </c>
      <c r="F667" s="94">
        <f t="shared" si="162"/>
        <v>0.98499999999999999</v>
      </c>
      <c r="G667" s="95">
        <f t="shared" ca="1" si="155"/>
        <v>1</v>
      </c>
      <c r="H667" s="92">
        <f ca="1">TRUNC(PRODUCT(G$10:G666),15)</f>
        <v>1.07316013624537</v>
      </c>
      <c r="I667" s="92">
        <f t="shared" ca="1" si="163"/>
        <v>1.0561428899517999</v>
      </c>
      <c r="J667" s="92">
        <f t="shared" ca="1" si="156"/>
        <v>1.01611264</v>
      </c>
      <c r="K667" s="92">
        <f t="shared" ca="1" si="157"/>
        <v>16.112639999999999</v>
      </c>
      <c r="L667" s="96">
        <f>IF(VLOOKUP(A667,$U$12:$AD$125,8)=VLOOKUP(A666,$U$12:$AD$125,8),0,VLOOKUP(A667,U$12:$AD$125,8))</f>
        <v>0</v>
      </c>
      <c r="M667" s="97">
        <f>IF(L667&gt;0,VLOOKUP(L667,T$12:$AC$125,7),0)</f>
        <v>0</v>
      </c>
      <c r="N667" s="92">
        <f t="shared" si="158"/>
        <v>0</v>
      </c>
      <c r="O667" s="92">
        <f t="shared" ca="1" si="159"/>
        <v>16.112639999999999</v>
      </c>
      <c r="P667" s="98" t="str">
        <f t="shared" si="164"/>
        <v>J=</v>
      </c>
      <c r="Q667" s="99">
        <f t="shared" si="165"/>
        <v>44301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  <c r="FO667" s="19"/>
      <c r="FP667" s="19"/>
      <c r="FQ667" s="19"/>
      <c r="FR667" s="19"/>
      <c r="FS667" s="19"/>
      <c r="FT667" s="19"/>
    </row>
    <row r="668" spans="1:176" x14ac:dyDescent="0.2">
      <c r="A668" s="90">
        <f t="shared" si="160"/>
        <v>44207</v>
      </c>
      <c r="B668" s="92">
        <f t="shared" ca="1" si="166"/>
        <v>1016.1126400000001</v>
      </c>
      <c r="C668" s="92">
        <f t="shared" si="161"/>
        <v>1000</v>
      </c>
      <c r="D668" s="93">
        <f ca="1">IF(A668&lt;$B$1,VLOOKUP(A668,[1]DI!$A$4:$B$15000,2,FALSE),0)</f>
        <v>1.9000000000000006E-2</v>
      </c>
      <c r="E668" s="92">
        <f t="shared" ca="1" si="167"/>
        <v>7.4690000000000005E-5</v>
      </c>
      <c r="F668" s="94">
        <f t="shared" si="162"/>
        <v>0.98499999999999999</v>
      </c>
      <c r="G668" s="95">
        <f t="shared" ca="1" si="155"/>
        <v>1.00007356965</v>
      </c>
      <c r="H668" s="92">
        <f ca="1">TRUNC(PRODUCT(G$10:G667),15)</f>
        <v>1.07316013624537</v>
      </c>
      <c r="I668" s="92">
        <f t="shared" ca="1" si="163"/>
        <v>1.0561428899517999</v>
      </c>
      <c r="J668" s="92">
        <f t="shared" ca="1" si="156"/>
        <v>1.01611264</v>
      </c>
      <c r="K668" s="92">
        <f t="shared" ca="1" si="157"/>
        <v>16.112639999999999</v>
      </c>
      <c r="L668" s="96">
        <f>IF(VLOOKUP(A668,$U$12:$AD$125,8)=VLOOKUP(A667,$U$12:$AD$125,8),0,VLOOKUP(A668,U$12:$AD$125,8))</f>
        <v>0</v>
      </c>
      <c r="M668" s="97">
        <f>IF(L668&gt;0,VLOOKUP(L668,T$12:$AC$125,7),0)</f>
        <v>0</v>
      </c>
      <c r="N668" s="92">
        <f t="shared" si="158"/>
        <v>0</v>
      </c>
      <c r="O668" s="92">
        <f t="shared" ca="1" si="159"/>
        <v>16.112639999999999</v>
      </c>
      <c r="P668" s="98" t="str">
        <f t="shared" si="164"/>
        <v>J=</v>
      </c>
      <c r="Q668" s="99">
        <f t="shared" si="165"/>
        <v>44301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  <c r="FO668" s="19"/>
      <c r="FP668" s="19"/>
      <c r="FQ668" s="19"/>
      <c r="FR668" s="19"/>
      <c r="FS668" s="19"/>
      <c r="FT668" s="19"/>
    </row>
    <row r="669" spans="1:176" x14ac:dyDescent="0.2">
      <c r="A669" s="90">
        <f t="shared" si="160"/>
        <v>44208</v>
      </c>
      <c r="B669" s="92">
        <f t="shared" ca="1" si="166"/>
        <v>1016.1873900000001</v>
      </c>
      <c r="C669" s="92">
        <f t="shared" si="161"/>
        <v>1000</v>
      </c>
      <c r="D669" s="93">
        <f ca="1">IF(A669&lt;$B$1,VLOOKUP(A669,[1]DI!$A$4:$B$15000,2,FALSE),0)</f>
        <v>1.9000000000000006E-2</v>
      </c>
      <c r="E669" s="92">
        <f t="shared" ca="1" si="167"/>
        <v>7.4690000000000005E-5</v>
      </c>
      <c r="F669" s="94">
        <f t="shared" si="162"/>
        <v>0.98499999999999999</v>
      </c>
      <c r="G669" s="95">
        <f t="shared" ca="1" si="155"/>
        <v>1.00007356965</v>
      </c>
      <c r="H669" s="92">
        <f ca="1">TRUNC(PRODUCT(G$10:G668),15)</f>
        <v>1.0732390882609799</v>
      </c>
      <c r="I669" s="92">
        <f t="shared" ca="1" si="163"/>
        <v>1.0561428899517999</v>
      </c>
      <c r="J669" s="92">
        <f t="shared" ca="1" si="156"/>
        <v>1.01618739</v>
      </c>
      <c r="K669" s="92">
        <f t="shared" ca="1" si="157"/>
        <v>16.187390000000001</v>
      </c>
      <c r="L669" s="96">
        <f>IF(VLOOKUP(A669,$U$12:$AD$125,8)=VLOOKUP(A668,$U$12:$AD$125,8),0,VLOOKUP(A669,U$12:$AD$125,8))</f>
        <v>0</v>
      </c>
      <c r="M669" s="97">
        <f>IF(L669&gt;0,VLOOKUP(L669,T$12:$AC$125,7),0)</f>
        <v>0</v>
      </c>
      <c r="N669" s="92">
        <f t="shared" si="158"/>
        <v>0</v>
      </c>
      <c r="O669" s="92">
        <f t="shared" ca="1" si="159"/>
        <v>16.187390000000001</v>
      </c>
      <c r="P669" s="98" t="str">
        <f t="shared" si="164"/>
        <v>J=</v>
      </c>
      <c r="Q669" s="99">
        <f t="shared" si="165"/>
        <v>44301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  <c r="FO669" s="19"/>
      <c r="FP669" s="19"/>
      <c r="FQ669" s="19"/>
      <c r="FR669" s="19"/>
      <c r="FS669" s="19"/>
      <c r="FT669" s="19"/>
    </row>
    <row r="670" spans="1:176" x14ac:dyDescent="0.2">
      <c r="A670" s="90">
        <f t="shared" si="160"/>
        <v>44209</v>
      </c>
      <c r="B670" s="92">
        <f t="shared" ca="1" si="166"/>
        <v>1016.26215</v>
      </c>
      <c r="C670" s="92">
        <f t="shared" si="161"/>
        <v>1000</v>
      </c>
      <c r="D670" s="93">
        <f ca="1">IF(A670&lt;$B$1,VLOOKUP(A670,[1]DI!$A$4:$B$15000,2,FALSE),0)</f>
        <v>1.9000000000000006E-2</v>
      </c>
      <c r="E670" s="92">
        <f t="shared" ca="1" si="167"/>
        <v>7.4690000000000005E-5</v>
      </c>
      <c r="F670" s="94">
        <f t="shared" si="162"/>
        <v>0.98499999999999999</v>
      </c>
      <c r="G670" s="95">
        <f t="shared" ca="1" si="155"/>
        <v>1.00007356965</v>
      </c>
      <c r="H670" s="92">
        <f ca="1">TRUNC(PRODUCT(G$10:G669),15)</f>
        <v>1.07331804608507</v>
      </c>
      <c r="I670" s="92">
        <f t="shared" ca="1" si="163"/>
        <v>1.0561428899517999</v>
      </c>
      <c r="J670" s="92">
        <f t="shared" ca="1" si="156"/>
        <v>1.01626215</v>
      </c>
      <c r="K670" s="92">
        <f t="shared" ca="1" si="157"/>
        <v>16.262149999999998</v>
      </c>
      <c r="L670" s="96">
        <f>IF(VLOOKUP(A670,$U$12:$AD$125,8)=VLOOKUP(A669,$U$12:$AD$125,8),0,VLOOKUP(A670,U$12:$AD$125,8))</f>
        <v>0</v>
      </c>
      <c r="M670" s="97">
        <f>IF(L670&gt;0,VLOOKUP(L670,T$12:$AC$125,7),0)</f>
        <v>0</v>
      </c>
      <c r="N670" s="92">
        <f t="shared" si="158"/>
        <v>0</v>
      </c>
      <c r="O670" s="92">
        <f t="shared" ca="1" si="159"/>
        <v>16.262149999999998</v>
      </c>
      <c r="P670" s="98" t="str">
        <f t="shared" si="164"/>
        <v>J=</v>
      </c>
      <c r="Q670" s="99">
        <f t="shared" si="165"/>
        <v>44301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  <c r="FO670" s="19"/>
      <c r="FP670" s="19"/>
      <c r="FQ670" s="19"/>
      <c r="FR670" s="19"/>
      <c r="FS670" s="19"/>
      <c r="FT670" s="19"/>
    </row>
    <row r="671" spans="1:176" x14ac:dyDescent="0.2">
      <c r="A671" s="90">
        <f t="shared" si="160"/>
        <v>44210</v>
      </c>
      <c r="B671" s="92">
        <f t="shared" ca="1" si="166"/>
        <v>1016.33692</v>
      </c>
      <c r="C671" s="92">
        <f t="shared" si="161"/>
        <v>1000</v>
      </c>
      <c r="D671" s="93">
        <f ca="1">IF(A671&lt;$B$1,VLOOKUP(A671,[1]DI!$A$4:$B$15000,2,FALSE),0)</f>
        <v>1.9000000000000006E-2</v>
      </c>
      <c r="E671" s="92">
        <f t="shared" ca="1" si="167"/>
        <v>7.4690000000000005E-5</v>
      </c>
      <c r="F671" s="94">
        <f t="shared" si="162"/>
        <v>0.98499999999999999</v>
      </c>
      <c r="G671" s="95">
        <f t="shared" ca="1" si="155"/>
        <v>1.00007356965</v>
      </c>
      <c r="H671" s="92">
        <f ca="1">TRUNC(PRODUCT(G$10:G670),15)</f>
        <v>1.0733970097180601</v>
      </c>
      <c r="I671" s="92">
        <f t="shared" ca="1" si="163"/>
        <v>1.0561428899517999</v>
      </c>
      <c r="J671" s="92">
        <f t="shared" ca="1" si="156"/>
        <v>1.0163369200000001</v>
      </c>
      <c r="K671" s="92">
        <f t="shared" ca="1" si="157"/>
        <v>16.336919999999999</v>
      </c>
      <c r="L671" s="96">
        <f>IF(VLOOKUP(A671,$U$12:$AD$125,8)=VLOOKUP(A670,$U$12:$AD$125,8),0,VLOOKUP(A671,U$12:$AD$125,8))</f>
        <v>0</v>
      </c>
      <c r="M671" s="97">
        <f>IF(L671&gt;0,VLOOKUP(L671,T$12:$AC$125,7),0)</f>
        <v>0</v>
      </c>
      <c r="N671" s="92">
        <f t="shared" si="158"/>
        <v>0</v>
      </c>
      <c r="O671" s="92">
        <f t="shared" ca="1" si="159"/>
        <v>16.336919999999999</v>
      </c>
      <c r="P671" s="98" t="str">
        <f t="shared" si="164"/>
        <v>J=</v>
      </c>
      <c r="Q671" s="99">
        <f t="shared" si="165"/>
        <v>44301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  <c r="FO671" s="19"/>
      <c r="FP671" s="19"/>
      <c r="FQ671" s="19"/>
      <c r="FR671" s="19"/>
      <c r="FS671" s="19"/>
      <c r="FT671" s="19"/>
    </row>
    <row r="672" spans="1:176" x14ac:dyDescent="0.2">
      <c r="A672" s="90">
        <f t="shared" si="160"/>
        <v>44211</v>
      </c>
      <c r="B672" s="92">
        <f t="shared" ca="1" si="166"/>
        <v>1016.41169</v>
      </c>
      <c r="C672" s="92">
        <f t="shared" si="161"/>
        <v>1000</v>
      </c>
      <c r="D672" s="93">
        <f ca="1">IF(A672&lt;$B$1,VLOOKUP(A672,[1]DI!$A$4:$B$15000,2,FALSE),0)</f>
        <v>1.9000000000000006E-2</v>
      </c>
      <c r="E672" s="92">
        <f t="shared" ca="1" si="167"/>
        <v>7.4690000000000005E-5</v>
      </c>
      <c r="F672" s="94">
        <f t="shared" si="162"/>
        <v>0.98499999999999999</v>
      </c>
      <c r="G672" s="95">
        <f t="shared" ca="1" si="155"/>
        <v>1.00007356965</v>
      </c>
      <c r="H672" s="92">
        <f ca="1">TRUNC(PRODUCT(G$10:G671),15)</f>
        <v>1.0734759791603801</v>
      </c>
      <c r="I672" s="92">
        <f t="shared" ca="1" si="163"/>
        <v>1.0561428899517999</v>
      </c>
      <c r="J672" s="92">
        <f t="shared" ca="1" si="156"/>
        <v>1.01641169</v>
      </c>
      <c r="K672" s="92">
        <f t="shared" ca="1" si="157"/>
        <v>16.41169</v>
      </c>
      <c r="L672" s="96">
        <f>IF(VLOOKUP(A672,$U$12:$AD$125,8)=VLOOKUP(A671,$U$12:$AD$125,8),0,VLOOKUP(A672,U$12:$AD$125,8))</f>
        <v>0</v>
      </c>
      <c r="M672" s="97">
        <f>IF(L672&gt;0,VLOOKUP(L672,T$12:$AC$125,7),0)</f>
        <v>0</v>
      </c>
      <c r="N672" s="92">
        <f t="shared" si="158"/>
        <v>0</v>
      </c>
      <c r="O672" s="92">
        <f t="shared" ca="1" si="159"/>
        <v>16.41169</v>
      </c>
      <c r="P672" s="98" t="str">
        <f t="shared" si="164"/>
        <v>J=</v>
      </c>
      <c r="Q672" s="99">
        <f t="shared" si="165"/>
        <v>44301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  <c r="FO672" s="19"/>
      <c r="FP672" s="19"/>
      <c r="FQ672" s="19"/>
      <c r="FR672" s="19"/>
      <c r="FS672" s="19"/>
      <c r="FT672" s="19"/>
    </row>
    <row r="673" spans="1:176" x14ac:dyDescent="0.2">
      <c r="A673" s="90">
        <f t="shared" si="160"/>
        <v>44212</v>
      </c>
      <c r="B673" s="92">
        <f t="shared" ca="1" si="166"/>
        <v>1016.4864700000001</v>
      </c>
      <c r="C673" s="92">
        <f t="shared" si="161"/>
        <v>1000</v>
      </c>
      <c r="D673" s="93">
        <f ca="1">IF(A673&lt;$B$1,VLOOKUP(A673,[1]DI!$A$4:$B$15000,2,FALSE),0)</f>
        <v>0</v>
      </c>
      <c r="E673" s="92">
        <f t="shared" ca="1" si="167"/>
        <v>0</v>
      </c>
      <c r="F673" s="94">
        <f t="shared" si="162"/>
        <v>0.98499999999999999</v>
      </c>
      <c r="G673" s="95">
        <f t="shared" ca="1" si="155"/>
        <v>1</v>
      </c>
      <c r="H673" s="92">
        <f ca="1">TRUNC(PRODUCT(G$10:G672),15)</f>
        <v>1.0735549544124501</v>
      </c>
      <c r="I673" s="92">
        <f t="shared" ca="1" si="163"/>
        <v>1.0561428899517999</v>
      </c>
      <c r="J673" s="92">
        <f t="shared" ca="1" si="156"/>
        <v>1.01648647</v>
      </c>
      <c r="K673" s="92">
        <f t="shared" ca="1" si="157"/>
        <v>16.486470000000001</v>
      </c>
      <c r="L673" s="96">
        <f>IF(VLOOKUP(A673,$U$12:$AD$125,8)=VLOOKUP(A672,$U$12:$AD$125,8),0,VLOOKUP(A673,U$12:$AD$125,8))</f>
        <v>0</v>
      </c>
      <c r="M673" s="97">
        <f>IF(L673&gt;0,VLOOKUP(L673,T$12:$AC$125,7),0)</f>
        <v>0</v>
      </c>
      <c r="N673" s="92">
        <f t="shared" si="158"/>
        <v>0</v>
      </c>
      <c r="O673" s="92">
        <f t="shared" ca="1" si="159"/>
        <v>16.486470000000001</v>
      </c>
      <c r="P673" s="98" t="str">
        <f t="shared" si="164"/>
        <v>J=</v>
      </c>
      <c r="Q673" s="99">
        <f t="shared" si="165"/>
        <v>44301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  <c r="FO673" s="19"/>
      <c r="FP673" s="19"/>
      <c r="FQ673" s="19"/>
      <c r="FR673" s="19"/>
      <c r="FS673" s="19"/>
      <c r="FT673" s="19"/>
    </row>
    <row r="674" spans="1:176" x14ac:dyDescent="0.2">
      <c r="A674" s="90">
        <f t="shared" si="160"/>
        <v>44213</v>
      </c>
      <c r="B674" s="92">
        <f t="shared" ca="1" si="166"/>
        <v>1016.4864700000001</v>
      </c>
      <c r="C674" s="92">
        <f t="shared" si="161"/>
        <v>1000</v>
      </c>
      <c r="D674" s="93">
        <f ca="1">IF(A674&lt;$B$1,VLOOKUP(A674,[1]DI!$A$4:$B$15000,2,FALSE),0)</f>
        <v>0</v>
      </c>
      <c r="E674" s="92">
        <f t="shared" ca="1" si="167"/>
        <v>0</v>
      </c>
      <c r="F674" s="94">
        <f t="shared" si="162"/>
        <v>0.98499999999999999</v>
      </c>
      <c r="G674" s="95">
        <f t="shared" ca="1" si="155"/>
        <v>1</v>
      </c>
      <c r="H674" s="92">
        <f ca="1">TRUNC(PRODUCT(G$10:G673),15)</f>
        <v>1.0735549544124501</v>
      </c>
      <c r="I674" s="92">
        <f t="shared" ca="1" si="163"/>
        <v>1.0561428899517999</v>
      </c>
      <c r="J674" s="92">
        <f t="shared" ca="1" si="156"/>
        <v>1.01648647</v>
      </c>
      <c r="K674" s="92">
        <f t="shared" ca="1" si="157"/>
        <v>16.486470000000001</v>
      </c>
      <c r="L674" s="96">
        <f>IF(VLOOKUP(A674,$U$12:$AD$125,8)=VLOOKUP(A673,$U$12:$AD$125,8),0,VLOOKUP(A674,U$12:$AD$125,8))</f>
        <v>0</v>
      </c>
      <c r="M674" s="97">
        <f>IF(L674&gt;0,VLOOKUP(L674,T$12:$AC$125,7),0)</f>
        <v>0</v>
      </c>
      <c r="N674" s="92">
        <f t="shared" si="158"/>
        <v>0</v>
      </c>
      <c r="O674" s="92">
        <f t="shared" ca="1" si="159"/>
        <v>16.486470000000001</v>
      </c>
      <c r="P674" s="98" t="str">
        <f t="shared" si="164"/>
        <v>J=</v>
      </c>
      <c r="Q674" s="99">
        <f t="shared" si="165"/>
        <v>44301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  <c r="FQ674" s="19"/>
      <c r="FR674" s="19"/>
      <c r="FS674" s="19"/>
      <c r="FT674" s="19"/>
    </row>
    <row r="675" spans="1:176" x14ac:dyDescent="0.2">
      <c r="A675" s="90">
        <f t="shared" si="160"/>
        <v>44214</v>
      </c>
      <c r="B675" s="92">
        <f t="shared" ca="1" si="166"/>
        <v>1016.4864700000001</v>
      </c>
      <c r="C675" s="92">
        <f t="shared" si="161"/>
        <v>1000</v>
      </c>
      <c r="D675" s="93">
        <f ca="1">IF(A675&lt;$B$1,VLOOKUP(A675,[1]DI!$A$4:$B$15000,2,FALSE),0)</f>
        <v>1.9000000000000006E-2</v>
      </c>
      <c r="E675" s="92">
        <f t="shared" ca="1" si="167"/>
        <v>7.4690000000000005E-5</v>
      </c>
      <c r="F675" s="94">
        <f t="shared" si="162"/>
        <v>0.98499999999999999</v>
      </c>
      <c r="G675" s="95">
        <f t="shared" ca="1" si="155"/>
        <v>1.00007356965</v>
      </c>
      <c r="H675" s="92">
        <f ca="1">TRUNC(PRODUCT(G$10:G674),15)</f>
        <v>1.0735549544124501</v>
      </c>
      <c r="I675" s="92">
        <f t="shared" ca="1" si="163"/>
        <v>1.0561428899517999</v>
      </c>
      <c r="J675" s="92">
        <f t="shared" ca="1" si="156"/>
        <v>1.01648647</v>
      </c>
      <c r="K675" s="92">
        <f t="shared" ca="1" si="157"/>
        <v>16.486470000000001</v>
      </c>
      <c r="L675" s="96">
        <f>IF(VLOOKUP(A675,$U$12:$AD$125,8)=VLOOKUP(A674,$U$12:$AD$125,8),0,VLOOKUP(A675,U$12:$AD$125,8))</f>
        <v>0</v>
      </c>
      <c r="M675" s="97">
        <f>IF(L675&gt;0,VLOOKUP(L675,T$12:$AC$125,7),0)</f>
        <v>0</v>
      </c>
      <c r="N675" s="92">
        <f t="shared" si="158"/>
        <v>0</v>
      </c>
      <c r="O675" s="92">
        <f t="shared" ca="1" si="159"/>
        <v>16.486470000000001</v>
      </c>
      <c r="P675" s="98" t="str">
        <f t="shared" si="164"/>
        <v>J=</v>
      </c>
      <c r="Q675" s="99">
        <f t="shared" si="165"/>
        <v>44301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  <c r="FO675" s="19"/>
      <c r="FP675" s="19"/>
      <c r="FQ675" s="19"/>
      <c r="FR675" s="19"/>
      <c r="FS675" s="19"/>
      <c r="FT675" s="19"/>
    </row>
    <row r="676" spans="1:176" x14ac:dyDescent="0.2">
      <c r="A676" s="90">
        <f t="shared" si="160"/>
        <v>44215</v>
      </c>
      <c r="B676" s="92">
        <f t="shared" ca="1" si="166"/>
        <v>1016.56125</v>
      </c>
      <c r="C676" s="92">
        <f t="shared" si="161"/>
        <v>1000</v>
      </c>
      <c r="D676" s="93">
        <f ca="1">IF(A676&lt;$B$1,VLOOKUP(A676,[1]DI!$A$4:$B$15000,2,FALSE),0)</f>
        <v>1.9000000000000006E-2</v>
      </c>
      <c r="E676" s="92">
        <f t="shared" ca="1" si="167"/>
        <v>7.4690000000000005E-5</v>
      </c>
      <c r="F676" s="94">
        <f t="shared" si="162"/>
        <v>0.98499999999999999</v>
      </c>
      <c r="G676" s="95">
        <f t="shared" ca="1" si="155"/>
        <v>1.00007356965</v>
      </c>
      <c r="H676" s="92">
        <f ca="1">TRUNC(PRODUCT(G$10:G675),15)</f>
        <v>1.0736339354747</v>
      </c>
      <c r="I676" s="92">
        <f t="shared" ca="1" si="163"/>
        <v>1.0561428899517999</v>
      </c>
      <c r="J676" s="92">
        <f t="shared" ca="1" si="156"/>
        <v>1.0165612500000001</v>
      </c>
      <c r="K676" s="92">
        <f t="shared" ca="1" si="157"/>
        <v>16.561250000000001</v>
      </c>
      <c r="L676" s="96">
        <f>IF(VLOOKUP(A676,$U$12:$AD$125,8)=VLOOKUP(A675,$U$12:$AD$125,8),0,VLOOKUP(A676,U$12:$AD$125,8))</f>
        <v>0</v>
      </c>
      <c r="M676" s="97">
        <f>IF(L676&gt;0,VLOOKUP(L676,T$12:$AC$125,7),0)</f>
        <v>0</v>
      </c>
      <c r="N676" s="92">
        <f t="shared" si="158"/>
        <v>0</v>
      </c>
      <c r="O676" s="92">
        <f t="shared" ca="1" si="159"/>
        <v>16.561250000000001</v>
      </c>
      <c r="P676" s="98" t="str">
        <f t="shared" si="164"/>
        <v>J=</v>
      </c>
      <c r="Q676" s="99">
        <f t="shared" si="165"/>
        <v>44301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  <c r="FO676" s="19"/>
      <c r="FP676" s="19"/>
      <c r="FQ676" s="19"/>
      <c r="FR676" s="19"/>
      <c r="FS676" s="19"/>
      <c r="FT676" s="19"/>
    </row>
    <row r="677" spans="1:176" x14ac:dyDescent="0.2">
      <c r="A677" s="90">
        <f t="shared" si="160"/>
        <v>44216</v>
      </c>
      <c r="B677" s="92">
        <f t="shared" ca="1" si="166"/>
        <v>1016.63604</v>
      </c>
      <c r="C677" s="92">
        <f t="shared" si="161"/>
        <v>1000</v>
      </c>
      <c r="D677" s="93">
        <f ca="1">IF(A677&lt;$B$1,VLOOKUP(A677,[1]DI!$A$4:$B$15000,2,FALSE),0)</f>
        <v>1.9000000000000006E-2</v>
      </c>
      <c r="E677" s="92">
        <f t="shared" ca="1" si="167"/>
        <v>7.4690000000000005E-5</v>
      </c>
      <c r="F677" s="94">
        <f t="shared" si="162"/>
        <v>0.98499999999999999</v>
      </c>
      <c r="G677" s="95">
        <f t="shared" ca="1" si="155"/>
        <v>1.00007356965</v>
      </c>
      <c r="H677" s="92">
        <f ca="1">TRUNC(PRODUCT(G$10:G676),15)</f>
        <v>1.0737129223475601</v>
      </c>
      <c r="I677" s="92">
        <f t="shared" ca="1" si="163"/>
        <v>1.0561428899517999</v>
      </c>
      <c r="J677" s="92">
        <f t="shared" ca="1" si="156"/>
        <v>1.0166360400000001</v>
      </c>
      <c r="K677" s="92">
        <f t="shared" ca="1" si="157"/>
        <v>16.636040000000001</v>
      </c>
      <c r="L677" s="96">
        <f>IF(VLOOKUP(A677,$U$12:$AD$125,8)=VLOOKUP(A676,$U$12:$AD$125,8),0,VLOOKUP(A677,U$12:$AD$125,8))</f>
        <v>0</v>
      </c>
      <c r="M677" s="97">
        <f>IF(L677&gt;0,VLOOKUP(L677,T$12:$AC$125,7),0)</f>
        <v>0</v>
      </c>
      <c r="N677" s="92">
        <f t="shared" si="158"/>
        <v>0</v>
      </c>
      <c r="O677" s="92">
        <f t="shared" ca="1" si="159"/>
        <v>16.636040000000001</v>
      </c>
      <c r="P677" s="98" t="str">
        <f t="shared" si="164"/>
        <v>J=</v>
      </c>
      <c r="Q677" s="99">
        <f t="shared" si="165"/>
        <v>44301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  <c r="FR677" s="19"/>
      <c r="FS677" s="19"/>
      <c r="FT677" s="19"/>
    </row>
    <row r="678" spans="1:176" x14ac:dyDescent="0.2">
      <c r="A678" s="90">
        <f t="shared" si="160"/>
        <v>44217</v>
      </c>
      <c r="B678" s="92">
        <f t="shared" ca="1" si="166"/>
        <v>1016.71083</v>
      </c>
      <c r="C678" s="92">
        <f t="shared" si="161"/>
        <v>1000</v>
      </c>
      <c r="D678" s="93">
        <f ca="1">IF(A678&lt;$B$1,VLOOKUP(A678,[1]DI!$A$4:$B$15000,2,FALSE),0)</f>
        <v>1.9000000000000006E-2</v>
      </c>
      <c r="E678" s="92">
        <f t="shared" ca="1" si="167"/>
        <v>7.4690000000000005E-5</v>
      </c>
      <c r="F678" s="94">
        <f t="shared" si="162"/>
        <v>0.98499999999999999</v>
      </c>
      <c r="G678" s="95">
        <f t="shared" ca="1" si="155"/>
        <v>1.00007356965</v>
      </c>
      <c r="H678" s="92">
        <f ca="1">TRUNC(PRODUCT(G$10:G677),15)</f>
        <v>1.0737919150314601</v>
      </c>
      <c r="I678" s="92">
        <f t="shared" ca="1" si="163"/>
        <v>1.0561428899517999</v>
      </c>
      <c r="J678" s="92">
        <f t="shared" ca="1" si="156"/>
        <v>1.0167108300000001</v>
      </c>
      <c r="K678" s="92">
        <f t="shared" ca="1" si="157"/>
        <v>16.710830000000001</v>
      </c>
      <c r="L678" s="96">
        <f>IF(VLOOKUP(A678,$U$12:$AD$125,8)=VLOOKUP(A677,$U$12:$AD$125,8),0,VLOOKUP(A678,U$12:$AD$125,8))</f>
        <v>0</v>
      </c>
      <c r="M678" s="97">
        <f>IF(L678&gt;0,VLOOKUP(L678,T$12:$AC$125,7),0)</f>
        <v>0</v>
      </c>
      <c r="N678" s="92">
        <f t="shared" si="158"/>
        <v>0</v>
      </c>
      <c r="O678" s="92">
        <f t="shared" ca="1" si="159"/>
        <v>16.710830000000001</v>
      </c>
      <c r="P678" s="98" t="str">
        <f t="shared" si="164"/>
        <v>J=</v>
      </c>
      <c r="Q678" s="99">
        <f t="shared" si="165"/>
        <v>44301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  <c r="FQ678" s="19"/>
      <c r="FR678" s="19"/>
      <c r="FS678" s="19"/>
      <c r="FT678" s="19"/>
    </row>
    <row r="679" spans="1:176" x14ac:dyDescent="0.2">
      <c r="A679" s="90">
        <f t="shared" si="160"/>
        <v>44218</v>
      </c>
      <c r="B679" s="92">
        <f t="shared" ca="1" si="166"/>
        <v>1016.78563</v>
      </c>
      <c r="C679" s="92">
        <f t="shared" si="161"/>
        <v>1000</v>
      </c>
      <c r="D679" s="93">
        <f ca="1">IF(A679&lt;$B$1,VLOOKUP(A679,[1]DI!$A$4:$B$15000,2,FALSE),0)</f>
        <v>1.9000000000000006E-2</v>
      </c>
      <c r="E679" s="92">
        <f t="shared" ca="1" si="167"/>
        <v>7.4690000000000005E-5</v>
      </c>
      <c r="F679" s="94">
        <f t="shared" si="162"/>
        <v>0.98499999999999999</v>
      </c>
      <c r="G679" s="95">
        <f t="shared" ca="1" si="155"/>
        <v>1.00007356965</v>
      </c>
      <c r="H679" s="92">
        <f ca="1">TRUNC(PRODUCT(G$10:G678),15)</f>
        <v>1.0738709135268201</v>
      </c>
      <c r="I679" s="92">
        <f t="shared" ca="1" si="163"/>
        <v>1.0561428899517999</v>
      </c>
      <c r="J679" s="92">
        <f t="shared" ca="1" si="156"/>
        <v>1.01678563</v>
      </c>
      <c r="K679" s="92">
        <f t="shared" ca="1" si="157"/>
        <v>16.785630000000001</v>
      </c>
      <c r="L679" s="96">
        <f>IF(VLOOKUP(A679,$U$12:$AD$125,8)=VLOOKUP(A678,$U$12:$AD$125,8),0,VLOOKUP(A679,U$12:$AD$125,8))</f>
        <v>0</v>
      </c>
      <c r="M679" s="97">
        <f>IF(L679&gt;0,VLOOKUP(L679,T$12:$AC$125,7),0)</f>
        <v>0</v>
      </c>
      <c r="N679" s="92">
        <f t="shared" si="158"/>
        <v>0</v>
      </c>
      <c r="O679" s="92">
        <f t="shared" ca="1" si="159"/>
        <v>16.785630000000001</v>
      </c>
      <c r="P679" s="98" t="str">
        <f t="shared" si="164"/>
        <v>J=</v>
      </c>
      <c r="Q679" s="99">
        <f t="shared" si="165"/>
        <v>44301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  <c r="FO679" s="19"/>
      <c r="FP679" s="19"/>
      <c r="FQ679" s="19"/>
      <c r="FR679" s="19"/>
      <c r="FS679" s="19"/>
      <c r="FT679" s="19"/>
    </row>
    <row r="680" spans="1:176" x14ac:dyDescent="0.2">
      <c r="A680" s="90">
        <f t="shared" si="160"/>
        <v>44219</v>
      </c>
      <c r="B680" s="92">
        <f t="shared" ca="1" si="166"/>
        <v>1016.8604299900001</v>
      </c>
      <c r="C680" s="92">
        <f t="shared" si="161"/>
        <v>1000</v>
      </c>
      <c r="D680" s="93">
        <f ca="1">IF(A680&lt;$B$1,VLOOKUP(A680,[1]DI!$A$4:$B$15000,2,FALSE),0)</f>
        <v>0</v>
      </c>
      <c r="E680" s="92">
        <f t="shared" ca="1" si="167"/>
        <v>0</v>
      </c>
      <c r="F680" s="94">
        <f t="shared" si="162"/>
        <v>0.98499999999999999</v>
      </c>
      <c r="G680" s="95">
        <f t="shared" ca="1" si="155"/>
        <v>1</v>
      </c>
      <c r="H680" s="92">
        <f ca="1">TRUNC(PRODUCT(G$10:G679),15)</f>
        <v>1.0739499178340799</v>
      </c>
      <c r="I680" s="92">
        <f t="shared" ca="1" si="163"/>
        <v>1.0561428899517999</v>
      </c>
      <c r="J680" s="92">
        <f t="shared" ca="1" si="156"/>
        <v>1.0168604299999999</v>
      </c>
      <c r="K680" s="92">
        <f t="shared" ca="1" si="157"/>
        <v>16.86042999</v>
      </c>
      <c r="L680" s="96">
        <f>IF(VLOOKUP(A680,$U$12:$AD$125,8)=VLOOKUP(A679,$U$12:$AD$125,8),0,VLOOKUP(A680,U$12:$AD$125,8))</f>
        <v>0</v>
      </c>
      <c r="M680" s="97">
        <f>IF(L680&gt;0,VLOOKUP(L680,T$12:$AC$125,7),0)</f>
        <v>0</v>
      </c>
      <c r="N680" s="92">
        <f t="shared" si="158"/>
        <v>0</v>
      </c>
      <c r="O680" s="92">
        <f t="shared" ca="1" si="159"/>
        <v>16.86042999</v>
      </c>
      <c r="P680" s="98" t="str">
        <f t="shared" si="164"/>
        <v>J=</v>
      </c>
      <c r="Q680" s="99">
        <f t="shared" si="165"/>
        <v>44301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  <c r="FO680" s="19"/>
      <c r="FP680" s="19"/>
      <c r="FQ680" s="19"/>
      <c r="FR680" s="19"/>
      <c r="FS680" s="19"/>
      <c r="FT680" s="19"/>
    </row>
    <row r="681" spans="1:176" x14ac:dyDescent="0.2">
      <c r="A681" s="90">
        <f t="shared" si="160"/>
        <v>44220</v>
      </c>
      <c r="B681" s="92">
        <f t="shared" ca="1" si="166"/>
        <v>1016.8604299900001</v>
      </c>
      <c r="C681" s="92">
        <f t="shared" si="161"/>
        <v>1000</v>
      </c>
      <c r="D681" s="93">
        <f ca="1">IF(A681&lt;$B$1,VLOOKUP(A681,[1]DI!$A$4:$B$15000,2,FALSE),0)</f>
        <v>0</v>
      </c>
      <c r="E681" s="92">
        <f t="shared" ca="1" si="167"/>
        <v>0</v>
      </c>
      <c r="F681" s="94">
        <f t="shared" si="162"/>
        <v>0.98499999999999999</v>
      </c>
      <c r="G681" s="95">
        <f t="shared" ca="1" si="155"/>
        <v>1</v>
      </c>
      <c r="H681" s="92">
        <f ca="1">TRUNC(PRODUCT(G$10:G680),15)</f>
        <v>1.0739499178340799</v>
      </c>
      <c r="I681" s="92">
        <f t="shared" ca="1" si="163"/>
        <v>1.0561428899517999</v>
      </c>
      <c r="J681" s="92">
        <f t="shared" ca="1" si="156"/>
        <v>1.0168604299999999</v>
      </c>
      <c r="K681" s="92">
        <f t="shared" ca="1" si="157"/>
        <v>16.86042999</v>
      </c>
      <c r="L681" s="96">
        <f>IF(VLOOKUP(A681,$U$12:$AD$125,8)=VLOOKUP(A680,$U$12:$AD$125,8),0,VLOOKUP(A681,U$12:$AD$125,8))</f>
        <v>0</v>
      </c>
      <c r="M681" s="97">
        <f>IF(L681&gt;0,VLOOKUP(L681,T$12:$AC$125,7),0)</f>
        <v>0</v>
      </c>
      <c r="N681" s="92">
        <f t="shared" si="158"/>
        <v>0</v>
      </c>
      <c r="O681" s="92">
        <f t="shared" ca="1" si="159"/>
        <v>16.86042999</v>
      </c>
      <c r="P681" s="98" t="str">
        <f t="shared" si="164"/>
        <v>J=</v>
      </c>
      <c r="Q681" s="99">
        <f t="shared" si="165"/>
        <v>44301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  <c r="FO681" s="19"/>
      <c r="FP681" s="19"/>
      <c r="FQ681" s="19"/>
      <c r="FR681" s="19"/>
      <c r="FS681" s="19"/>
      <c r="FT681" s="19"/>
    </row>
    <row r="682" spans="1:176" x14ac:dyDescent="0.2">
      <c r="A682" s="90">
        <f t="shared" si="160"/>
        <v>44221</v>
      </c>
      <c r="B682" s="92">
        <f t="shared" ca="1" si="166"/>
        <v>1016.8604299900001</v>
      </c>
      <c r="C682" s="92">
        <f t="shared" si="161"/>
        <v>1000</v>
      </c>
      <c r="D682" s="93">
        <f ca="1">IF(A682&lt;$B$1,VLOOKUP(A682,[1]DI!$A$4:$B$15000,2,FALSE),0)</f>
        <v>1.9000000000000006E-2</v>
      </c>
      <c r="E682" s="92">
        <f t="shared" ca="1" si="167"/>
        <v>7.4690000000000005E-5</v>
      </c>
      <c r="F682" s="94">
        <f t="shared" si="162"/>
        <v>0.98499999999999999</v>
      </c>
      <c r="G682" s="95">
        <f t="shared" ca="1" si="155"/>
        <v>1.00007356965</v>
      </c>
      <c r="H682" s="92">
        <f ca="1">TRUNC(PRODUCT(G$10:G681),15)</f>
        <v>1.0739499178340799</v>
      </c>
      <c r="I682" s="92">
        <f t="shared" ca="1" si="163"/>
        <v>1.0561428899517999</v>
      </c>
      <c r="J682" s="92">
        <f t="shared" ca="1" si="156"/>
        <v>1.0168604299999999</v>
      </c>
      <c r="K682" s="92">
        <f t="shared" ca="1" si="157"/>
        <v>16.86042999</v>
      </c>
      <c r="L682" s="96">
        <f>IF(VLOOKUP(A682,$U$12:$AD$125,8)=VLOOKUP(A681,$U$12:$AD$125,8),0,VLOOKUP(A682,U$12:$AD$125,8))</f>
        <v>0</v>
      </c>
      <c r="M682" s="97">
        <f>IF(L682&gt;0,VLOOKUP(L682,T$12:$AC$125,7),0)</f>
        <v>0</v>
      </c>
      <c r="N682" s="92">
        <f t="shared" si="158"/>
        <v>0</v>
      </c>
      <c r="O682" s="92">
        <f t="shared" ca="1" si="159"/>
        <v>16.86042999</v>
      </c>
      <c r="P682" s="98" t="str">
        <f t="shared" si="164"/>
        <v>J=</v>
      </c>
      <c r="Q682" s="99">
        <f t="shared" si="165"/>
        <v>44301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  <c r="FO682" s="19"/>
      <c r="FP682" s="19"/>
      <c r="FQ682" s="19"/>
      <c r="FR682" s="19"/>
      <c r="FS682" s="19"/>
      <c r="FT682" s="19"/>
    </row>
    <row r="683" spans="1:176" x14ac:dyDescent="0.2">
      <c r="A683" s="90">
        <f t="shared" si="160"/>
        <v>44222</v>
      </c>
      <c r="B683" s="92">
        <f t="shared" ca="1" si="166"/>
        <v>1016.93524</v>
      </c>
      <c r="C683" s="92">
        <f t="shared" si="161"/>
        <v>1000</v>
      </c>
      <c r="D683" s="93">
        <f ca="1">IF(A683&lt;$B$1,VLOOKUP(A683,[1]DI!$A$4:$B$15000,2,FALSE),0)</f>
        <v>1.9000000000000006E-2</v>
      </c>
      <c r="E683" s="92">
        <f t="shared" ca="1" si="167"/>
        <v>7.4690000000000005E-5</v>
      </c>
      <c r="F683" s="94">
        <f t="shared" si="162"/>
        <v>0.98499999999999999</v>
      </c>
      <c r="G683" s="95">
        <f t="shared" ca="1" si="155"/>
        <v>1.00007356965</v>
      </c>
      <c r="H683" s="92">
        <f ca="1">TRUNC(PRODUCT(G$10:G682),15)</f>
        <v>1.0740289279536499</v>
      </c>
      <c r="I683" s="92">
        <f t="shared" ca="1" si="163"/>
        <v>1.0561428899517999</v>
      </c>
      <c r="J683" s="92">
        <f t="shared" ca="1" si="156"/>
        <v>1.01693524</v>
      </c>
      <c r="K683" s="92">
        <f t="shared" ca="1" si="157"/>
        <v>16.93524</v>
      </c>
      <c r="L683" s="96">
        <f>IF(VLOOKUP(A683,$U$12:$AD$125,8)=VLOOKUP(A682,$U$12:$AD$125,8),0,VLOOKUP(A683,U$12:$AD$125,8))</f>
        <v>0</v>
      </c>
      <c r="M683" s="97">
        <f>IF(L683&gt;0,VLOOKUP(L683,T$12:$AC$125,7),0)</f>
        <v>0</v>
      </c>
      <c r="N683" s="92">
        <f t="shared" si="158"/>
        <v>0</v>
      </c>
      <c r="O683" s="92">
        <f t="shared" ca="1" si="159"/>
        <v>16.93524</v>
      </c>
      <c r="P683" s="98" t="str">
        <f t="shared" si="164"/>
        <v>J=</v>
      </c>
      <c r="Q683" s="99">
        <f t="shared" si="165"/>
        <v>44301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  <c r="FO683" s="19"/>
      <c r="FP683" s="19"/>
      <c r="FQ683" s="19"/>
      <c r="FR683" s="19"/>
      <c r="FS683" s="19"/>
      <c r="FT683" s="19"/>
    </row>
    <row r="684" spans="1:176" x14ac:dyDescent="0.2">
      <c r="A684" s="90">
        <f t="shared" si="160"/>
        <v>44223</v>
      </c>
      <c r="B684" s="92">
        <f t="shared" ca="1" si="166"/>
        <v>1017.01006</v>
      </c>
      <c r="C684" s="92">
        <f t="shared" si="161"/>
        <v>1000</v>
      </c>
      <c r="D684" s="93">
        <f ca="1">IF(A684&lt;$B$1,VLOOKUP(A684,[1]DI!$A$4:$B$15000,2,FALSE),0)</f>
        <v>1.9000000000000006E-2</v>
      </c>
      <c r="E684" s="92">
        <f t="shared" ca="1" si="167"/>
        <v>7.4690000000000005E-5</v>
      </c>
      <c r="F684" s="94">
        <f t="shared" si="162"/>
        <v>0.98499999999999999</v>
      </c>
      <c r="G684" s="95">
        <f t="shared" ca="1" si="155"/>
        <v>1.00007356965</v>
      </c>
      <c r="H684" s="92">
        <f ca="1">TRUNC(PRODUCT(G$10:G683),15)</f>
        <v>1.07410794388597</v>
      </c>
      <c r="I684" s="92">
        <f t="shared" ca="1" si="163"/>
        <v>1.0561428899517999</v>
      </c>
      <c r="J684" s="92">
        <f t="shared" ca="1" si="156"/>
        <v>1.01701006</v>
      </c>
      <c r="K684" s="92">
        <f t="shared" ca="1" si="157"/>
        <v>17.010059999999999</v>
      </c>
      <c r="L684" s="96">
        <f>IF(VLOOKUP(A684,$U$12:$AD$125,8)=VLOOKUP(A683,$U$12:$AD$125,8),0,VLOOKUP(A684,U$12:$AD$125,8))</f>
        <v>0</v>
      </c>
      <c r="M684" s="97">
        <f>IF(L684&gt;0,VLOOKUP(L684,T$12:$AC$125,7),0)</f>
        <v>0</v>
      </c>
      <c r="N684" s="92">
        <f t="shared" si="158"/>
        <v>0</v>
      </c>
      <c r="O684" s="92">
        <f t="shared" ca="1" si="159"/>
        <v>17.010059999999999</v>
      </c>
      <c r="P684" s="98" t="str">
        <f t="shared" si="164"/>
        <v>J=</v>
      </c>
      <c r="Q684" s="99">
        <f t="shared" si="165"/>
        <v>44301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  <c r="FO684" s="19"/>
      <c r="FP684" s="19"/>
      <c r="FQ684" s="19"/>
      <c r="FR684" s="19"/>
      <c r="FS684" s="19"/>
      <c r="FT684" s="19"/>
    </row>
    <row r="685" spans="1:176" x14ac:dyDescent="0.2">
      <c r="A685" s="90">
        <f t="shared" si="160"/>
        <v>44224</v>
      </c>
      <c r="B685" s="92">
        <f t="shared" ca="1" si="166"/>
        <v>1017.08488</v>
      </c>
      <c r="C685" s="92">
        <f t="shared" si="161"/>
        <v>1000</v>
      </c>
      <c r="D685" s="93">
        <f ca="1">IF(A685&lt;$B$1,VLOOKUP(A685,[1]DI!$A$4:$B$15000,2,FALSE),0)</f>
        <v>1.9000000000000006E-2</v>
      </c>
      <c r="E685" s="92">
        <f t="shared" ca="1" si="167"/>
        <v>7.4690000000000005E-5</v>
      </c>
      <c r="F685" s="94">
        <f t="shared" si="162"/>
        <v>0.98499999999999999</v>
      </c>
      <c r="G685" s="95">
        <f t="shared" ca="1" si="155"/>
        <v>1.00007356965</v>
      </c>
      <c r="H685" s="92">
        <f ca="1">TRUNC(PRODUCT(G$10:G684),15)</f>
        <v>1.07418696563146</v>
      </c>
      <c r="I685" s="92">
        <f t="shared" ca="1" si="163"/>
        <v>1.0561428899517999</v>
      </c>
      <c r="J685" s="92">
        <f t="shared" ca="1" si="156"/>
        <v>1.0170848800000001</v>
      </c>
      <c r="K685" s="92">
        <f t="shared" ca="1" si="157"/>
        <v>17.084879999999998</v>
      </c>
      <c r="L685" s="96">
        <f>IF(VLOOKUP(A685,$U$12:$AD$125,8)=VLOOKUP(A684,$U$12:$AD$125,8),0,VLOOKUP(A685,U$12:$AD$125,8))</f>
        <v>0</v>
      </c>
      <c r="M685" s="97">
        <f>IF(L685&gt;0,VLOOKUP(L685,T$12:$AC$125,7),0)</f>
        <v>0</v>
      </c>
      <c r="N685" s="92">
        <f t="shared" si="158"/>
        <v>0</v>
      </c>
      <c r="O685" s="92">
        <f t="shared" ca="1" si="159"/>
        <v>17.084879999999998</v>
      </c>
      <c r="P685" s="98" t="str">
        <f t="shared" si="164"/>
        <v>J=</v>
      </c>
      <c r="Q685" s="99">
        <f t="shared" si="165"/>
        <v>44301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  <c r="FO685" s="19"/>
      <c r="FP685" s="19"/>
      <c r="FQ685" s="19"/>
      <c r="FR685" s="19"/>
      <c r="FS685" s="19"/>
      <c r="FT685" s="19"/>
    </row>
    <row r="686" spans="1:176" x14ac:dyDescent="0.2">
      <c r="A686" s="90">
        <f t="shared" si="160"/>
        <v>44225</v>
      </c>
      <c r="B686" s="92">
        <f t="shared" ca="1" si="166"/>
        <v>1017.15971</v>
      </c>
      <c r="C686" s="92">
        <f t="shared" si="161"/>
        <v>1000</v>
      </c>
      <c r="D686" s="93">
        <f ca="1">IF(A686&lt;$B$1,VLOOKUP(A686,[1]DI!$A$4:$B$15000,2,FALSE),0)</f>
        <v>1.9000000000000006E-2</v>
      </c>
      <c r="E686" s="92">
        <f t="shared" ca="1" si="167"/>
        <v>7.4690000000000005E-5</v>
      </c>
      <c r="F686" s="94">
        <f t="shared" si="162"/>
        <v>0.98499999999999999</v>
      </c>
      <c r="G686" s="95">
        <f t="shared" ca="1" si="155"/>
        <v>1.00007356965</v>
      </c>
      <c r="H686" s="92">
        <f ca="1">TRUNC(PRODUCT(G$10:G685),15)</f>
        <v>1.07426599319056</v>
      </c>
      <c r="I686" s="92">
        <f t="shared" ca="1" si="163"/>
        <v>1.0561428899517999</v>
      </c>
      <c r="J686" s="92">
        <f t="shared" ca="1" si="156"/>
        <v>1.0171597100000001</v>
      </c>
      <c r="K686" s="92">
        <f t="shared" ca="1" si="157"/>
        <v>17.15971</v>
      </c>
      <c r="L686" s="96">
        <f>IF(VLOOKUP(A686,$U$12:$AD$125,8)=VLOOKUP(A685,$U$12:$AD$125,8),0,VLOOKUP(A686,U$12:$AD$125,8))</f>
        <v>0</v>
      </c>
      <c r="M686" s="97">
        <f>IF(L686&gt;0,VLOOKUP(L686,T$12:$AC$125,7),0)</f>
        <v>0</v>
      </c>
      <c r="N686" s="92">
        <f t="shared" si="158"/>
        <v>0</v>
      </c>
      <c r="O686" s="92">
        <f t="shared" ca="1" si="159"/>
        <v>17.15971</v>
      </c>
      <c r="P686" s="98" t="str">
        <f t="shared" si="164"/>
        <v>J=</v>
      </c>
      <c r="Q686" s="99">
        <f t="shared" si="165"/>
        <v>44301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  <c r="FR686" s="19"/>
      <c r="FS686" s="19"/>
      <c r="FT686" s="19"/>
    </row>
    <row r="687" spans="1:176" x14ac:dyDescent="0.2">
      <c r="A687" s="90">
        <f t="shared" si="160"/>
        <v>44226</v>
      </c>
      <c r="B687" s="92">
        <f t="shared" ca="1" si="166"/>
        <v>1017.23454</v>
      </c>
      <c r="C687" s="92">
        <f t="shared" si="161"/>
        <v>1000</v>
      </c>
      <c r="D687" s="93">
        <f ca="1">IF(A687&lt;$B$1,VLOOKUP(A687,[1]DI!$A$4:$B$15000,2,FALSE),0)</f>
        <v>0</v>
      </c>
      <c r="E687" s="92">
        <f t="shared" ca="1" si="167"/>
        <v>0</v>
      </c>
      <c r="F687" s="94">
        <f t="shared" si="162"/>
        <v>0.98499999999999999</v>
      </c>
      <c r="G687" s="95">
        <f t="shared" ca="1" si="155"/>
        <v>1</v>
      </c>
      <c r="H687" s="92">
        <f ca="1">TRUNC(PRODUCT(G$10:G686),15)</f>
        <v>1.07434502656368</v>
      </c>
      <c r="I687" s="92">
        <f t="shared" ca="1" si="163"/>
        <v>1.0561428899517999</v>
      </c>
      <c r="J687" s="92">
        <f t="shared" ca="1" si="156"/>
        <v>1.01723454</v>
      </c>
      <c r="K687" s="92">
        <f t="shared" ca="1" si="157"/>
        <v>17.234539999999999</v>
      </c>
      <c r="L687" s="96">
        <f>IF(VLOOKUP(A687,$U$12:$AD$125,8)=VLOOKUP(A686,$U$12:$AD$125,8),0,VLOOKUP(A687,U$12:$AD$125,8))</f>
        <v>0</v>
      </c>
      <c r="M687" s="97">
        <f>IF(L687&gt;0,VLOOKUP(L687,T$12:$AC$125,7),0)</f>
        <v>0</v>
      </c>
      <c r="N687" s="92">
        <f t="shared" si="158"/>
        <v>0</v>
      </c>
      <c r="O687" s="92">
        <f t="shared" ca="1" si="159"/>
        <v>17.234539999999999</v>
      </c>
      <c r="P687" s="98" t="str">
        <f t="shared" si="164"/>
        <v>J=</v>
      </c>
      <c r="Q687" s="99">
        <f t="shared" si="165"/>
        <v>44301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  <c r="FQ687" s="19"/>
      <c r="FR687" s="19"/>
      <c r="FS687" s="19"/>
      <c r="FT687" s="19"/>
    </row>
    <row r="688" spans="1:176" x14ac:dyDescent="0.2">
      <c r="A688" s="90">
        <f t="shared" si="160"/>
        <v>44227</v>
      </c>
      <c r="B688" s="92">
        <f t="shared" ca="1" si="166"/>
        <v>1017.23454</v>
      </c>
      <c r="C688" s="92">
        <f t="shared" si="161"/>
        <v>1000</v>
      </c>
      <c r="D688" s="93">
        <f ca="1">IF(A688&lt;$B$1,VLOOKUP(A688,[1]DI!$A$4:$B$15000,2,FALSE),0)</f>
        <v>0</v>
      </c>
      <c r="E688" s="92">
        <f t="shared" ca="1" si="167"/>
        <v>0</v>
      </c>
      <c r="F688" s="94">
        <f t="shared" si="162"/>
        <v>0.98499999999999999</v>
      </c>
      <c r="G688" s="95">
        <f t="shared" ca="1" si="155"/>
        <v>1</v>
      </c>
      <c r="H688" s="92">
        <f ca="1">TRUNC(PRODUCT(G$10:G687),15)</f>
        <v>1.07434502656368</v>
      </c>
      <c r="I688" s="92">
        <f t="shared" ca="1" si="163"/>
        <v>1.0561428899517999</v>
      </c>
      <c r="J688" s="92">
        <f t="shared" ca="1" si="156"/>
        <v>1.01723454</v>
      </c>
      <c r="K688" s="92">
        <f t="shared" ca="1" si="157"/>
        <v>17.234539999999999</v>
      </c>
      <c r="L688" s="96">
        <f>IF(VLOOKUP(A688,$U$12:$AD$125,8)=VLOOKUP(A687,$U$12:$AD$125,8),0,VLOOKUP(A688,U$12:$AD$125,8))</f>
        <v>0</v>
      </c>
      <c r="M688" s="97">
        <f>IF(L688&gt;0,VLOOKUP(L688,T$12:$AC$125,7),0)</f>
        <v>0</v>
      </c>
      <c r="N688" s="92">
        <f t="shared" si="158"/>
        <v>0</v>
      </c>
      <c r="O688" s="92">
        <f t="shared" ca="1" si="159"/>
        <v>17.234539999999999</v>
      </c>
      <c r="P688" s="98" t="str">
        <f t="shared" si="164"/>
        <v>J=</v>
      </c>
      <c r="Q688" s="99">
        <f t="shared" si="165"/>
        <v>44301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  <c r="FQ688" s="19"/>
      <c r="FR688" s="19"/>
      <c r="FS688" s="19"/>
      <c r="FT688" s="19"/>
    </row>
    <row r="689" spans="1:179" x14ac:dyDescent="0.2">
      <c r="A689" s="90">
        <f t="shared" si="160"/>
        <v>44228</v>
      </c>
      <c r="B689" s="92">
        <f t="shared" ca="1" si="166"/>
        <v>1017.23454</v>
      </c>
      <c r="C689" s="92">
        <f t="shared" si="161"/>
        <v>1000</v>
      </c>
      <c r="D689" s="93">
        <f ca="1">IF(A689&lt;$B$1,VLOOKUP(A689,[1]DI!$A$4:$B$15000,2,FALSE),0)</f>
        <v>1.9000000000000006E-2</v>
      </c>
      <c r="E689" s="92">
        <f t="shared" ca="1" si="167"/>
        <v>7.4690000000000005E-5</v>
      </c>
      <c r="F689" s="94">
        <f t="shared" si="162"/>
        <v>0.98499999999999999</v>
      </c>
      <c r="G689" s="95">
        <f t="shared" ca="1" si="155"/>
        <v>1.00007356965</v>
      </c>
      <c r="H689" s="92">
        <f ca="1">TRUNC(PRODUCT(G$10:G688),15)</f>
        <v>1.07434502656368</v>
      </c>
      <c r="I689" s="92">
        <f t="shared" ca="1" si="163"/>
        <v>1.0561428899517999</v>
      </c>
      <c r="J689" s="92">
        <f t="shared" ca="1" si="156"/>
        <v>1.01723454</v>
      </c>
      <c r="K689" s="92">
        <f t="shared" ca="1" si="157"/>
        <v>17.234539999999999</v>
      </c>
      <c r="L689" s="96">
        <f>IF(VLOOKUP(A689,$U$12:$AD$125,8)=VLOOKUP(A688,$U$12:$AD$125,8),0,VLOOKUP(A689,U$12:$AD$125,8))</f>
        <v>0</v>
      </c>
      <c r="M689" s="97">
        <f>IF(L689&gt;0,VLOOKUP(L689,T$12:$AC$125,7),0)</f>
        <v>0</v>
      </c>
      <c r="N689" s="92">
        <f t="shared" si="158"/>
        <v>0</v>
      </c>
      <c r="O689" s="92">
        <f t="shared" ca="1" si="159"/>
        <v>17.234539999999999</v>
      </c>
      <c r="P689" s="98" t="str">
        <f t="shared" si="164"/>
        <v>J=</v>
      </c>
      <c r="Q689" s="99">
        <f t="shared" si="165"/>
        <v>44301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  <c r="FO689" s="19"/>
      <c r="FP689" s="19"/>
      <c r="FQ689" s="19"/>
      <c r="FR689" s="19"/>
      <c r="FS689" s="19"/>
      <c r="FT689" s="19"/>
    </row>
    <row r="690" spans="1:179" x14ac:dyDescent="0.2">
      <c r="A690" s="90">
        <f t="shared" si="160"/>
        <v>44229</v>
      </c>
      <c r="B690" s="92">
        <f t="shared" ca="1" si="166"/>
        <v>1017.30937999</v>
      </c>
      <c r="C690" s="92">
        <f t="shared" si="161"/>
        <v>1000</v>
      </c>
      <c r="D690" s="93">
        <f ca="1">IF(A690&lt;$B$1,VLOOKUP(A690,[1]DI!$A$4:$B$15000,2,FALSE),0)</f>
        <v>1.9000000000000006E-2</v>
      </c>
      <c r="E690" s="92">
        <f t="shared" ca="1" si="167"/>
        <v>7.4690000000000005E-5</v>
      </c>
      <c r="F690" s="94">
        <f t="shared" si="162"/>
        <v>0.98499999999999999</v>
      </c>
      <c r="G690" s="95">
        <f t="shared" ca="1" si="155"/>
        <v>1.00007356965</v>
      </c>
      <c r="H690" s="92">
        <f ca="1">TRUNC(PRODUCT(G$10:G689),15)</f>
        <v>1.07442406575127</v>
      </c>
      <c r="I690" s="92">
        <f t="shared" ca="1" si="163"/>
        <v>1.0561428899517999</v>
      </c>
      <c r="J690" s="92">
        <f t="shared" ca="1" si="156"/>
        <v>1.0173093799999999</v>
      </c>
      <c r="K690" s="92">
        <f t="shared" ca="1" si="157"/>
        <v>17.30937999</v>
      </c>
      <c r="L690" s="96">
        <f>IF(VLOOKUP(A690,$U$12:$AD$125,8)=VLOOKUP(A689,$U$12:$AD$125,8),0,VLOOKUP(A690,U$12:$AD$125,8))</f>
        <v>0</v>
      </c>
      <c r="M690" s="97">
        <f>IF(L690&gt;0,VLOOKUP(L690,T$12:$AC$125,7),0)</f>
        <v>0</v>
      </c>
      <c r="N690" s="92">
        <f t="shared" si="158"/>
        <v>0</v>
      </c>
      <c r="O690" s="92">
        <f t="shared" ca="1" si="159"/>
        <v>17.30937999</v>
      </c>
      <c r="P690" s="98" t="str">
        <f t="shared" si="164"/>
        <v>J=</v>
      </c>
      <c r="Q690" s="99">
        <f t="shared" si="165"/>
        <v>44301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  <c r="FO690" s="19"/>
      <c r="FP690" s="19"/>
      <c r="FQ690" s="19"/>
      <c r="FR690" s="19"/>
      <c r="FS690" s="19"/>
      <c r="FT690" s="19"/>
    </row>
    <row r="691" spans="1:179" x14ac:dyDescent="0.2">
      <c r="A691" s="90">
        <f t="shared" si="160"/>
        <v>44230</v>
      </c>
      <c r="B691" s="92">
        <f t="shared" ca="1" si="166"/>
        <v>1017.38422</v>
      </c>
      <c r="C691" s="92">
        <f t="shared" si="161"/>
        <v>1000</v>
      </c>
      <c r="D691" s="93">
        <f ca="1">IF(A691&lt;$B$1,VLOOKUP(A691,[1]DI!$A$4:$B$15000,2,FALSE),0)</f>
        <v>1.9000000000000006E-2</v>
      </c>
      <c r="E691" s="92">
        <f t="shared" ca="1" si="167"/>
        <v>7.4690000000000005E-5</v>
      </c>
      <c r="F691" s="94">
        <f t="shared" si="162"/>
        <v>0.98499999999999999</v>
      </c>
      <c r="G691" s="95">
        <f t="shared" ca="1" si="155"/>
        <v>1.00007356965</v>
      </c>
      <c r="H691" s="92">
        <f ca="1">TRUNC(PRODUCT(G$10:G690),15)</f>
        <v>1.0745031107537399</v>
      </c>
      <c r="I691" s="92">
        <f t="shared" ca="1" si="163"/>
        <v>1.0561428899517999</v>
      </c>
      <c r="J691" s="92">
        <f t="shared" ca="1" si="156"/>
        <v>1.0173842200000001</v>
      </c>
      <c r="K691" s="92">
        <f t="shared" ca="1" si="157"/>
        <v>17.384219999999999</v>
      </c>
      <c r="L691" s="96">
        <f>IF(VLOOKUP(A691,$U$12:$AD$125,8)=VLOOKUP(A690,$U$12:$AD$125,8),0,VLOOKUP(A691,U$12:$AD$125,8))</f>
        <v>0</v>
      </c>
      <c r="M691" s="97">
        <f>IF(L691&gt;0,VLOOKUP(L691,T$12:$AC$125,7),0)</f>
        <v>0</v>
      </c>
      <c r="N691" s="92">
        <f t="shared" si="158"/>
        <v>0</v>
      </c>
      <c r="O691" s="92">
        <f t="shared" ca="1" si="159"/>
        <v>17.384219999999999</v>
      </c>
      <c r="P691" s="98" t="str">
        <f t="shared" si="164"/>
        <v>J=</v>
      </c>
      <c r="Q691" s="99">
        <f t="shared" si="165"/>
        <v>44301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  <c r="FO691" s="19"/>
      <c r="FP691" s="19"/>
      <c r="FQ691" s="19"/>
      <c r="FR691" s="19"/>
      <c r="FS691" s="19"/>
      <c r="FT691" s="19"/>
    </row>
    <row r="692" spans="1:179" x14ac:dyDescent="0.2">
      <c r="A692" s="90">
        <f t="shared" si="160"/>
        <v>44231</v>
      </c>
      <c r="B692" s="92">
        <f t="shared" ca="1" si="166"/>
        <v>1017.45906999</v>
      </c>
      <c r="C692" s="92">
        <f t="shared" si="161"/>
        <v>1000</v>
      </c>
      <c r="D692" s="93">
        <f ca="1">IF(A692&lt;$B$1,VLOOKUP(A692,[1]DI!$A$4:$B$15000,2,FALSE),0)</f>
        <v>1.9000000000000006E-2</v>
      </c>
      <c r="E692" s="92">
        <f t="shared" ca="1" si="167"/>
        <v>7.4690000000000005E-5</v>
      </c>
      <c r="F692" s="94">
        <f t="shared" si="162"/>
        <v>0.98499999999999999</v>
      </c>
      <c r="G692" s="95">
        <f t="shared" ca="1" si="155"/>
        <v>1.00007356965</v>
      </c>
      <c r="H692" s="92">
        <f ca="1">TRUNC(PRODUCT(G$10:G691),15)</f>
        <v>1.0745821615715201</v>
      </c>
      <c r="I692" s="92">
        <f t="shared" ca="1" si="163"/>
        <v>1.0561428899517999</v>
      </c>
      <c r="J692" s="92">
        <f t="shared" ca="1" si="156"/>
        <v>1.0174590699999999</v>
      </c>
      <c r="K692" s="92">
        <f t="shared" ca="1" si="157"/>
        <v>17.45906999</v>
      </c>
      <c r="L692" s="96">
        <f>IF(VLOOKUP(A692,$U$12:$AD$125,8)=VLOOKUP(A691,$U$12:$AD$125,8),0,VLOOKUP(A692,U$12:$AD$125,8))</f>
        <v>0</v>
      </c>
      <c r="M692" s="97">
        <f>IF(L692&gt;0,VLOOKUP(L692,T$12:$AC$125,7),0)</f>
        <v>0</v>
      </c>
      <c r="N692" s="92">
        <f t="shared" si="158"/>
        <v>0</v>
      </c>
      <c r="O692" s="92">
        <f t="shared" ca="1" si="159"/>
        <v>17.45906999</v>
      </c>
      <c r="P692" s="98" t="str">
        <f t="shared" si="164"/>
        <v>J=</v>
      </c>
      <c r="Q692" s="99">
        <f t="shared" si="165"/>
        <v>44301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  <c r="FO692" s="19"/>
      <c r="FP692" s="19"/>
      <c r="FQ692" s="19"/>
      <c r="FR692" s="19"/>
      <c r="FS692" s="19"/>
      <c r="FT692" s="19"/>
    </row>
    <row r="693" spans="1:179" x14ac:dyDescent="0.2">
      <c r="A693" s="90">
        <f t="shared" si="160"/>
        <v>44232</v>
      </c>
      <c r="B693" s="92">
        <f t="shared" ca="1" si="166"/>
        <v>1017.53392</v>
      </c>
      <c r="C693" s="92">
        <f t="shared" si="161"/>
        <v>1000</v>
      </c>
      <c r="D693" s="93">
        <f ca="1">IF(A693&lt;$B$1,VLOOKUP(A693,[1]DI!$A$4:$B$15000,2,FALSE),0)</f>
        <v>1.9000000000000006E-2</v>
      </c>
      <c r="E693" s="92">
        <f t="shared" ca="1" si="167"/>
        <v>7.4690000000000005E-5</v>
      </c>
      <c r="F693" s="94">
        <f t="shared" si="162"/>
        <v>0.98499999999999999</v>
      </c>
      <c r="G693" s="95">
        <f t="shared" ca="1" si="155"/>
        <v>1.00007356965</v>
      </c>
      <c r="H693" s="92">
        <f ca="1">TRUNC(PRODUCT(G$10:G692),15)</f>
        <v>1.0746612182050399</v>
      </c>
      <c r="I693" s="92">
        <f t="shared" ca="1" si="163"/>
        <v>1.0561428899517999</v>
      </c>
      <c r="J693" s="92">
        <f t="shared" ca="1" si="156"/>
        <v>1.01753392</v>
      </c>
      <c r="K693" s="92">
        <f t="shared" ca="1" si="157"/>
        <v>17.533919999999998</v>
      </c>
      <c r="L693" s="96">
        <f>IF(VLOOKUP(A693,$U$12:$AD$125,8)=VLOOKUP(A692,$U$12:$AD$125,8),0,VLOOKUP(A693,U$12:$AD$125,8))</f>
        <v>0</v>
      </c>
      <c r="M693" s="97">
        <f>IF(L693&gt;0,VLOOKUP(L693,T$12:$AC$125,7),0)</f>
        <v>0</v>
      </c>
      <c r="N693" s="92">
        <f t="shared" si="158"/>
        <v>0</v>
      </c>
      <c r="O693" s="92">
        <f t="shared" ca="1" si="159"/>
        <v>17.533919999999998</v>
      </c>
      <c r="P693" s="98" t="str">
        <f t="shared" si="164"/>
        <v>J=</v>
      </c>
      <c r="Q693" s="99">
        <f t="shared" si="165"/>
        <v>44301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  <c r="FO693" s="19"/>
      <c r="FP693" s="19"/>
      <c r="FQ693" s="19"/>
      <c r="FR693" s="19"/>
      <c r="FS693" s="19"/>
      <c r="FT693" s="19"/>
    </row>
    <row r="694" spans="1:179" x14ac:dyDescent="0.2">
      <c r="A694" s="90">
        <f t="shared" si="160"/>
        <v>44233</v>
      </c>
      <c r="B694" s="92">
        <f t="shared" ca="1" si="166"/>
        <v>1017.60878</v>
      </c>
      <c r="C694" s="92">
        <f t="shared" si="161"/>
        <v>1000</v>
      </c>
      <c r="D694" s="93">
        <f ca="1">IF(A694&lt;$B$1,VLOOKUP(A694,[1]DI!$A$4:$B$15000,2,FALSE),0)</f>
        <v>0</v>
      </c>
      <c r="E694" s="92">
        <f t="shared" ca="1" si="167"/>
        <v>0</v>
      </c>
      <c r="F694" s="94">
        <f t="shared" si="162"/>
        <v>0.98499999999999999</v>
      </c>
      <c r="G694" s="95">
        <f t="shared" ca="1" si="155"/>
        <v>1</v>
      </c>
      <c r="H694" s="92">
        <f ca="1">TRUNC(PRODUCT(G$10:G693),15)</f>
        <v>1.0747402806547299</v>
      </c>
      <c r="I694" s="92">
        <f t="shared" ca="1" si="163"/>
        <v>1.0561428899517999</v>
      </c>
      <c r="J694" s="92">
        <f t="shared" ca="1" si="156"/>
        <v>1.01760878</v>
      </c>
      <c r="K694" s="92">
        <f t="shared" ca="1" si="157"/>
        <v>17.608779999999999</v>
      </c>
      <c r="L694" s="96">
        <f>IF(VLOOKUP(A694,$U$12:$AD$125,8)=VLOOKUP(A693,$U$12:$AD$125,8),0,VLOOKUP(A694,U$12:$AD$125,8))</f>
        <v>0</v>
      </c>
      <c r="M694" s="97">
        <f>IF(L694&gt;0,VLOOKUP(L694,T$12:$AC$125,7),0)</f>
        <v>0</v>
      </c>
      <c r="N694" s="92">
        <f t="shared" si="158"/>
        <v>0</v>
      </c>
      <c r="O694" s="92">
        <f t="shared" ca="1" si="159"/>
        <v>17.608779999999999</v>
      </c>
      <c r="P694" s="98" t="str">
        <f t="shared" si="164"/>
        <v>J=</v>
      </c>
      <c r="Q694" s="99">
        <f t="shared" si="165"/>
        <v>44301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  <c r="FO694" s="19"/>
      <c r="FP694" s="19"/>
      <c r="FQ694" s="19"/>
      <c r="FR694" s="19"/>
      <c r="FS694" s="19"/>
      <c r="FT694" s="19"/>
    </row>
    <row r="695" spans="1:179" x14ac:dyDescent="0.2">
      <c r="A695" s="90">
        <f t="shared" si="160"/>
        <v>44234</v>
      </c>
      <c r="B695" s="92">
        <f t="shared" ca="1" si="166"/>
        <v>1017.60878</v>
      </c>
      <c r="C695" s="92">
        <f t="shared" si="161"/>
        <v>1000</v>
      </c>
      <c r="D695" s="93">
        <f ca="1">IF(A695&lt;$B$1,VLOOKUP(A695,[1]DI!$A$4:$B$15000,2,FALSE),0)</f>
        <v>0</v>
      </c>
      <c r="E695" s="92">
        <f t="shared" ca="1" si="167"/>
        <v>0</v>
      </c>
      <c r="F695" s="94">
        <f t="shared" si="162"/>
        <v>0.98499999999999999</v>
      </c>
      <c r="G695" s="95">
        <f t="shared" ca="1" si="155"/>
        <v>1</v>
      </c>
      <c r="H695" s="92">
        <f ca="1">TRUNC(PRODUCT(G$10:G694),15)</f>
        <v>1.0747402806547299</v>
      </c>
      <c r="I695" s="92">
        <f t="shared" ca="1" si="163"/>
        <v>1.0561428899517999</v>
      </c>
      <c r="J695" s="92">
        <f t="shared" ca="1" si="156"/>
        <v>1.01760878</v>
      </c>
      <c r="K695" s="92">
        <f t="shared" ca="1" si="157"/>
        <v>17.608779999999999</v>
      </c>
      <c r="L695" s="96">
        <f>IF(VLOOKUP(A695,$U$12:$AD$125,8)=VLOOKUP(A694,$U$12:$AD$125,8),0,VLOOKUP(A695,U$12:$AD$125,8))</f>
        <v>0</v>
      </c>
      <c r="M695" s="97">
        <f>IF(L695&gt;0,VLOOKUP(L695,T$12:$AC$125,7),0)</f>
        <v>0</v>
      </c>
      <c r="N695" s="92">
        <f t="shared" si="158"/>
        <v>0</v>
      </c>
      <c r="O695" s="92">
        <f t="shared" ca="1" si="159"/>
        <v>17.608779999999999</v>
      </c>
      <c r="P695" s="98" t="str">
        <f t="shared" si="164"/>
        <v>J=</v>
      </c>
      <c r="Q695" s="99">
        <f t="shared" si="165"/>
        <v>44301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  <c r="FO695" s="19"/>
      <c r="FP695" s="19"/>
      <c r="FQ695" s="19"/>
      <c r="FR695" s="19"/>
      <c r="FS695" s="19"/>
      <c r="FT695" s="19"/>
    </row>
    <row r="696" spans="1:179" x14ac:dyDescent="0.2">
      <c r="A696" s="90">
        <f t="shared" si="160"/>
        <v>44235</v>
      </c>
      <c r="B696" s="92">
        <f t="shared" ca="1" si="166"/>
        <v>1017.60878</v>
      </c>
      <c r="C696" s="92">
        <f t="shared" si="161"/>
        <v>1000</v>
      </c>
      <c r="D696" s="93">
        <f ca="1">IF(A696&lt;$B$1,VLOOKUP(A696,[1]DI!$A$4:$B$15000,2,FALSE),0)</f>
        <v>1.9000000000000006E-2</v>
      </c>
      <c r="E696" s="92">
        <f t="shared" ca="1" si="167"/>
        <v>7.4690000000000005E-5</v>
      </c>
      <c r="F696" s="94">
        <f t="shared" si="162"/>
        <v>0.98499999999999999</v>
      </c>
      <c r="G696" s="95">
        <f t="shared" ca="1" si="155"/>
        <v>1.00007356965</v>
      </c>
      <c r="H696" s="92">
        <f ca="1">TRUNC(PRODUCT(G$10:G695),15)</f>
        <v>1.0747402806547299</v>
      </c>
      <c r="I696" s="92">
        <f t="shared" ca="1" si="163"/>
        <v>1.0561428899517999</v>
      </c>
      <c r="J696" s="92">
        <f t="shared" ca="1" si="156"/>
        <v>1.01760878</v>
      </c>
      <c r="K696" s="92">
        <f t="shared" ca="1" si="157"/>
        <v>17.608779999999999</v>
      </c>
      <c r="L696" s="96">
        <f>IF(VLOOKUP(A696,$U$12:$AD$125,8)=VLOOKUP(A695,$U$12:$AD$125,8),0,VLOOKUP(A696,U$12:$AD$125,8))</f>
        <v>0</v>
      </c>
      <c r="M696" s="97">
        <f>IF(L696&gt;0,VLOOKUP(L696,T$12:$AC$125,7),0)</f>
        <v>0</v>
      </c>
      <c r="N696" s="92">
        <f t="shared" si="158"/>
        <v>0</v>
      </c>
      <c r="O696" s="92">
        <f t="shared" ca="1" si="159"/>
        <v>17.608779999999999</v>
      </c>
      <c r="P696" s="98" t="str">
        <f t="shared" si="164"/>
        <v>J=</v>
      </c>
      <c r="Q696" s="99">
        <f t="shared" si="165"/>
        <v>44301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  <c r="FO696" s="19"/>
      <c r="FP696" s="19"/>
      <c r="FQ696" s="19"/>
      <c r="FR696" s="19"/>
      <c r="FS696" s="19"/>
      <c r="FT696" s="19"/>
    </row>
    <row r="697" spans="1:179" x14ac:dyDescent="0.2">
      <c r="A697" s="90">
        <f t="shared" si="160"/>
        <v>44236</v>
      </c>
      <c r="B697" s="92">
        <f t="shared" ca="1" si="166"/>
        <v>1017.68364999</v>
      </c>
      <c r="C697" s="92">
        <f t="shared" si="161"/>
        <v>1000</v>
      </c>
      <c r="D697" s="93">
        <f ca="1">IF(A697&lt;$B$1,VLOOKUP(A697,[1]DI!$A$4:$B$15000,2,FALSE),0)</f>
        <v>1.9000000000000006E-2</v>
      </c>
      <c r="E697" s="92">
        <f t="shared" ca="1" si="167"/>
        <v>7.4690000000000005E-5</v>
      </c>
      <c r="F697" s="94">
        <f t="shared" si="162"/>
        <v>0.98499999999999999</v>
      </c>
      <c r="G697" s="95">
        <f t="shared" ca="1" si="155"/>
        <v>1.00007356965</v>
      </c>
      <c r="H697" s="92">
        <f ca="1">TRUNC(PRODUCT(G$10:G696),15)</f>
        <v>1.07481934892102</v>
      </c>
      <c r="I697" s="92">
        <f t="shared" ca="1" si="163"/>
        <v>1.0561428899517999</v>
      </c>
      <c r="J697" s="92">
        <f t="shared" ca="1" si="156"/>
        <v>1.0176836499999999</v>
      </c>
      <c r="K697" s="92">
        <f t="shared" ca="1" si="157"/>
        <v>17.683649989999999</v>
      </c>
      <c r="L697" s="96">
        <f>IF(VLOOKUP(A697,$U$12:$AD$125,8)=VLOOKUP(A696,$U$12:$AD$125,8),0,VLOOKUP(A697,U$12:$AD$125,8))</f>
        <v>0</v>
      </c>
      <c r="M697" s="97">
        <f>IF(L697&gt;0,VLOOKUP(L697,T$12:$AC$125,7),0)</f>
        <v>0</v>
      </c>
      <c r="N697" s="92">
        <f t="shared" si="158"/>
        <v>0</v>
      </c>
      <c r="O697" s="92">
        <f t="shared" ca="1" si="159"/>
        <v>17.683649989999999</v>
      </c>
      <c r="P697" s="98" t="str">
        <f t="shared" si="164"/>
        <v>J=</v>
      </c>
      <c r="Q697" s="99">
        <f t="shared" si="165"/>
        <v>44301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  <c r="FO697" s="19"/>
      <c r="FP697" s="19"/>
      <c r="FQ697" s="19"/>
      <c r="FR697" s="19"/>
      <c r="FS697" s="19"/>
      <c r="FT697" s="19"/>
    </row>
    <row r="698" spans="1:179" x14ac:dyDescent="0.2">
      <c r="A698" s="90">
        <f t="shared" si="160"/>
        <v>44237</v>
      </c>
      <c r="B698" s="92">
        <f t="shared" ca="1" si="166"/>
        <v>1017.75852</v>
      </c>
      <c r="C698" s="92">
        <f t="shared" si="161"/>
        <v>1000</v>
      </c>
      <c r="D698" s="93">
        <f ca="1">IF(A698&lt;$B$1,VLOOKUP(A698,[1]DI!$A$4:$B$15000,2,FALSE),0)</f>
        <v>1.9000000000000006E-2</v>
      </c>
      <c r="E698" s="92">
        <f t="shared" ca="1" si="167"/>
        <v>7.4690000000000005E-5</v>
      </c>
      <c r="F698" s="94">
        <f t="shared" si="162"/>
        <v>0.98499999999999999</v>
      </c>
      <c r="G698" s="95">
        <f t="shared" ca="1" si="155"/>
        <v>1.00007356965</v>
      </c>
      <c r="H698" s="92">
        <f ca="1">TRUNC(PRODUCT(G$10:G697),15)</f>
        <v>1.0748984230043399</v>
      </c>
      <c r="I698" s="92">
        <f t="shared" ca="1" si="163"/>
        <v>1.0561428899517999</v>
      </c>
      <c r="J698" s="92">
        <f t="shared" ca="1" si="156"/>
        <v>1.0177585200000001</v>
      </c>
      <c r="K698" s="92">
        <f t="shared" ca="1" si="157"/>
        <v>17.758520000000001</v>
      </c>
      <c r="L698" s="96">
        <f>IF(VLOOKUP(A698,$U$12:$AD$125,8)=VLOOKUP(A697,$U$12:$AD$125,8),0,VLOOKUP(A698,U$12:$AD$125,8))</f>
        <v>0</v>
      </c>
      <c r="M698" s="97">
        <f>IF(L698&gt;0,VLOOKUP(L698,T$12:$AC$125,7),0)</f>
        <v>0</v>
      </c>
      <c r="N698" s="92">
        <f t="shared" si="158"/>
        <v>0</v>
      </c>
      <c r="O698" s="92">
        <f t="shared" ca="1" si="159"/>
        <v>17.758520000000001</v>
      </c>
      <c r="P698" s="98" t="str">
        <f t="shared" si="164"/>
        <v>J=</v>
      </c>
      <c r="Q698" s="99">
        <f t="shared" si="165"/>
        <v>44301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  <c r="FO698" s="19"/>
      <c r="FP698" s="19"/>
      <c r="FQ698" s="19"/>
      <c r="FR698" s="19"/>
      <c r="FS698" s="19"/>
      <c r="FT698" s="19"/>
    </row>
    <row r="699" spans="1:179" x14ac:dyDescent="0.2">
      <c r="A699" s="90">
        <f t="shared" si="160"/>
        <v>44238</v>
      </c>
      <c r="B699" s="92">
        <f t="shared" ca="1" si="166"/>
        <v>1017.83339</v>
      </c>
      <c r="C699" s="92">
        <f t="shared" si="161"/>
        <v>1000</v>
      </c>
      <c r="D699" s="93">
        <f ca="1">IF(A699&lt;$B$1,VLOOKUP(A699,[1]DI!$A$4:$B$15000,2,FALSE),0)</f>
        <v>1.9000000000000006E-2</v>
      </c>
      <c r="E699" s="92">
        <f t="shared" ca="1" si="167"/>
        <v>7.4690000000000005E-5</v>
      </c>
      <c r="F699" s="94">
        <f t="shared" si="162"/>
        <v>0.98499999999999999</v>
      </c>
      <c r="G699" s="95">
        <f t="shared" ca="1" si="155"/>
        <v>1.00007356965</v>
      </c>
      <c r="H699" s="92">
        <f ca="1">TRUNC(PRODUCT(G$10:G698),15)</f>
        <v>1.0749775029051001</v>
      </c>
      <c r="I699" s="92">
        <f t="shared" ca="1" si="163"/>
        <v>1.0561428899517999</v>
      </c>
      <c r="J699" s="92">
        <f t="shared" ca="1" si="156"/>
        <v>1.0178333900000001</v>
      </c>
      <c r="K699" s="92">
        <f t="shared" ca="1" si="157"/>
        <v>17.833390000000001</v>
      </c>
      <c r="L699" s="96">
        <f>IF(VLOOKUP(A699,$U$12:$AD$125,8)=VLOOKUP(A698,$U$12:$AD$125,8),0,VLOOKUP(A699,U$12:$AD$125,8))</f>
        <v>0</v>
      </c>
      <c r="M699" s="97">
        <f>IF(L699&gt;0,VLOOKUP(L699,T$12:$AC$125,7),0)</f>
        <v>0</v>
      </c>
      <c r="N699" s="92">
        <f t="shared" si="158"/>
        <v>0</v>
      </c>
      <c r="O699" s="92">
        <f t="shared" ca="1" si="159"/>
        <v>17.833390000000001</v>
      </c>
      <c r="P699" s="98" t="str">
        <f t="shared" si="164"/>
        <v>J=</v>
      </c>
      <c r="Q699" s="99">
        <f t="shared" si="165"/>
        <v>44301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  <c r="FO699" s="19"/>
      <c r="FP699" s="19"/>
      <c r="FQ699" s="19"/>
      <c r="FR699" s="19"/>
      <c r="FS699" s="19"/>
      <c r="FT699" s="19"/>
    </row>
    <row r="700" spans="1:179" x14ac:dyDescent="0.2">
      <c r="A700" s="90">
        <f t="shared" si="160"/>
        <v>44239</v>
      </c>
      <c r="B700" s="92">
        <f t="shared" ca="1" si="166"/>
        <v>1017.90828</v>
      </c>
      <c r="C700" s="92">
        <f t="shared" si="161"/>
        <v>1000</v>
      </c>
      <c r="D700" s="93">
        <f ca="1">IF(A700&lt;$B$1,VLOOKUP(A700,[1]DI!$A$4:$B$15000,2,FALSE),0)</f>
        <v>1.9000000000000006E-2</v>
      </c>
      <c r="E700" s="92">
        <f t="shared" ca="1" si="167"/>
        <v>7.4690000000000005E-5</v>
      </c>
      <c r="F700" s="94">
        <f t="shared" si="162"/>
        <v>0.98499999999999999</v>
      </c>
      <c r="G700" s="95">
        <f t="shared" ca="1" si="155"/>
        <v>1.00007356965</v>
      </c>
      <c r="H700" s="92">
        <f ca="1">TRUNC(PRODUCT(G$10:G699),15)</f>
        <v>1.07505658862375</v>
      </c>
      <c r="I700" s="92">
        <f t="shared" ca="1" si="163"/>
        <v>1.0561428899517999</v>
      </c>
      <c r="J700" s="92">
        <f t="shared" ca="1" si="156"/>
        <v>1.0179082800000001</v>
      </c>
      <c r="K700" s="92">
        <f t="shared" ca="1" si="157"/>
        <v>17.908280000000001</v>
      </c>
      <c r="L700" s="96">
        <f>IF(VLOOKUP(A700,$U$12:$AD$125,8)=VLOOKUP(A699,$U$12:$AD$125,8),0,VLOOKUP(A700,U$12:$AD$125,8))</f>
        <v>0</v>
      </c>
      <c r="M700" s="97">
        <f>IF(L700&gt;0,VLOOKUP(L700,T$12:$AC$125,7),0)</f>
        <v>0</v>
      </c>
      <c r="N700" s="92">
        <f t="shared" si="158"/>
        <v>0</v>
      </c>
      <c r="O700" s="92">
        <f t="shared" ca="1" si="159"/>
        <v>17.908280000000001</v>
      </c>
      <c r="P700" s="98" t="str">
        <f t="shared" si="164"/>
        <v>J=</v>
      </c>
      <c r="Q700" s="99">
        <f t="shared" si="165"/>
        <v>44301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  <c r="FO700" s="19"/>
      <c r="FP700" s="19"/>
      <c r="FQ700" s="19"/>
      <c r="FR700" s="19"/>
      <c r="FS700" s="19"/>
      <c r="FT700" s="19"/>
    </row>
    <row r="701" spans="1:179" x14ac:dyDescent="0.2">
      <c r="A701" s="90">
        <f t="shared" si="160"/>
        <v>44240</v>
      </c>
      <c r="B701" s="92">
        <f t="shared" ca="1" si="166"/>
        <v>1017.98316</v>
      </c>
      <c r="C701" s="92">
        <f t="shared" si="161"/>
        <v>1000</v>
      </c>
      <c r="D701" s="93">
        <f ca="1">IF(A701&lt;$B$1,VLOOKUP(A701,[1]DI!$A$4:$B$15000,2,FALSE),0)</f>
        <v>0</v>
      </c>
      <c r="E701" s="92">
        <f t="shared" ca="1" si="167"/>
        <v>0</v>
      </c>
      <c r="F701" s="94">
        <f t="shared" si="162"/>
        <v>0.98499999999999999</v>
      </c>
      <c r="G701" s="95">
        <f t="shared" ca="1" si="155"/>
        <v>1</v>
      </c>
      <c r="H701" s="92">
        <f ca="1">TRUNC(PRODUCT(G$10:G700),15)</f>
        <v>1.0751356801606999</v>
      </c>
      <c r="I701" s="92">
        <f t="shared" ca="1" si="163"/>
        <v>1.0561428899517999</v>
      </c>
      <c r="J701" s="92">
        <f t="shared" ca="1" si="156"/>
        <v>1.01798316</v>
      </c>
      <c r="K701" s="92">
        <f t="shared" ca="1" si="157"/>
        <v>17.983160000000002</v>
      </c>
      <c r="L701" s="96">
        <f>IF(VLOOKUP(A701,$U$12:$AD$125,8)=VLOOKUP(A700,$U$12:$AD$125,8),0,VLOOKUP(A701,U$12:$AD$125,8))</f>
        <v>0</v>
      </c>
      <c r="M701" s="97">
        <f>IF(L701&gt;0,VLOOKUP(L701,T$12:$AC$125,7),0)</f>
        <v>0</v>
      </c>
      <c r="N701" s="92">
        <f t="shared" si="158"/>
        <v>0</v>
      </c>
      <c r="O701" s="92">
        <f t="shared" ca="1" si="159"/>
        <v>17.983160000000002</v>
      </c>
      <c r="P701" s="98" t="str">
        <f t="shared" si="164"/>
        <v>J=</v>
      </c>
      <c r="Q701" s="99">
        <f t="shared" si="165"/>
        <v>44301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  <c r="FQ701" s="19"/>
      <c r="FR701" s="19"/>
      <c r="FS701" s="19"/>
      <c r="FT701" s="19"/>
    </row>
    <row r="702" spans="1:179" x14ac:dyDescent="0.2">
      <c r="A702" s="90">
        <f t="shared" si="160"/>
        <v>44241</v>
      </c>
      <c r="B702" s="92">
        <f t="shared" ca="1" si="166"/>
        <v>1017.98316</v>
      </c>
      <c r="C702" s="92">
        <f t="shared" si="161"/>
        <v>1000</v>
      </c>
      <c r="D702" s="93">
        <f ca="1">IF(A702&lt;$B$1,VLOOKUP(A702,[1]DI!$A$4:$B$15000,2,FALSE),0)</f>
        <v>0</v>
      </c>
      <c r="E702" s="92">
        <f t="shared" ca="1" si="167"/>
        <v>0</v>
      </c>
      <c r="F702" s="94">
        <f t="shared" si="162"/>
        <v>0.98499999999999999</v>
      </c>
      <c r="G702" s="95">
        <f t="shared" ca="1" si="155"/>
        <v>1</v>
      </c>
      <c r="H702" s="92">
        <f ca="1">TRUNC(PRODUCT(G$10:G701),15)</f>
        <v>1.0751356801606999</v>
      </c>
      <c r="I702" s="92">
        <f t="shared" ca="1" si="163"/>
        <v>1.0561428899517999</v>
      </c>
      <c r="J702" s="92">
        <f t="shared" ca="1" si="156"/>
        <v>1.01798316</v>
      </c>
      <c r="K702" s="92">
        <f t="shared" ca="1" si="157"/>
        <v>17.983160000000002</v>
      </c>
      <c r="L702" s="96">
        <f>IF(VLOOKUP(A702,$U$12:$AD$125,8)=VLOOKUP(A701,$U$12:$AD$125,8),0,VLOOKUP(A702,U$12:$AD$125,8))</f>
        <v>0</v>
      </c>
      <c r="M702" s="97">
        <f>IF(L702&gt;0,VLOOKUP(L702,T$12:$AC$125,7),0)</f>
        <v>0</v>
      </c>
      <c r="N702" s="92">
        <f t="shared" si="158"/>
        <v>0</v>
      </c>
      <c r="O702" s="92">
        <f t="shared" ca="1" si="159"/>
        <v>17.983160000000002</v>
      </c>
      <c r="P702" s="98" t="str">
        <f t="shared" si="164"/>
        <v>J=</v>
      </c>
      <c r="Q702" s="99">
        <f t="shared" si="165"/>
        <v>44301</v>
      </c>
      <c r="R702" s="11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  <c r="DI702" s="34"/>
      <c r="DJ702" s="34"/>
      <c r="DK702" s="34"/>
      <c r="DL702" s="34"/>
      <c r="DM702" s="34"/>
      <c r="DN702" s="34"/>
      <c r="DO702" s="34"/>
      <c r="DP702" s="34"/>
      <c r="DQ702" s="34"/>
      <c r="DR702" s="34"/>
      <c r="DS702" s="34"/>
      <c r="DT702" s="34"/>
      <c r="DU702" s="34"/>
      <c r="DV702" s="34"/>
      <c r="DW702" s="34"/>
      <c r="DX702" s="34"/>
      <c r="DY702" s="34"/>
      <c r="DZ702" s="34"/>
      <c r="EA702" s="34"/>
      <c r="EB702" s="34"/>
      <c r="EC702" s="34"/>
      <c r="ED702" s="34"/>
      <c r="EE702" s="34"/>
      <c r="EF702" s="34"/>
      <c r="EG702" s="34"/>
      <c r="EH702" s="34"/>
      <c r="EI702" s="34"/>
      <c r="EJ702" s="34"/>
      <c r="EK702" s="34"/>
      <c r="EL702" s="34"/>
      <c r="EM702" s="34"/>
      <c r="EN702" s="34"/>
      <c r="EO702" s="34"/>
      <c r="EP702" s="34"/>
      <c r="EQ702" s="34"/>
      <c r="ER702" s="34"/>
      <c r="ES702" s="34"/>
      <c r="ET702" s="34"/>
      <c r="EU702" s="34"/>
      <c r="EV702" s="34"/>
      <c r="EW702" s="34"/>
      <c r="EX702" s="34"/>
      <c r="EY702" s="34"/>
      <c r="EZ702" s="34"/>
      <c r="FA702" s="34"/>
      <c r="FB702" s="34"/>
      <c r="FC702" s="34"/>
      <c r="FD702" s="34"/>
      <c r="FE702" s="34"/>
      <c r="FF702" s="34"/>
      <c r="FG702" s="34"/>
      <c r="FH702" s="34"/>
      <c r="FI702" s="34"/>
      <c r="FJ702" s="34"/>
      <c r="FK702" s="34"/>
      <c r="FL702" s="34"/>
      <c r="FM702" s="34"/>
      <c r="FN702" s="34"/>
      <c r="FO702" s="34"/>
      <c r="FP702" s="34"/>
      <c r="FQ702" s="34"/>
      <c r="FR702" s="34"/>
      <c r="FS702" s="34"/>
      <c r="FT702" s="34"/>
      <c r="FU702" s="34"/>
      <c r="FV702" s="34"/>
      <c r="FW702" s="34"/>
    </row>
    <row r="703" spans="1:179" x14ac:dyDescent="0.2">
      <c r="A703" s="90">
        <f t="shared" si="160"/>
        <v>44242</v>
      </c>
      <c r="B703" s="92">
        <f t="shared" ca="1" si="166"/>
        <v>1017.98316</v>
      </c>
      <c r="C703" s="92">
        <f t="shared" si="161"/>
        <v>1000</v>
      </c>
      <c r="D703" s="93">
        <f ca="1">IF(A703&lt;$B$1,VLOOKUP(A703,[1]DI!$A$4:$B$15000,2,FALSE),0)</f>
        <v>0</v>
      </c>
      <c r="E703" s="92">
        <f t="shared" ca="1" si="167"/>
        <v>0</v>
      </c>
      <c r="F703" s="94">
        <f t="shared" si="162"/>
        <v>0.98499999999999999</v>
      </c>
      <c r="G703" s="95">
        <f t="shared" ca="1" si="155"/>
        <v>1</v>
      </c>
      <c r="H703" s="92">
        <f ca="1">TRUNC(PRODUCT(G$10:G702),15)</f>
        <v>1.0751356801606999</v>
      </c>
      <c r="I703" s="92">
        <f t="shared" ca="1" si="163"/>
        <v>1.0561428899517999</v>
      </c>
      <c r="J703" s="92">
        <f t="shared" ca="1" si="156"/>
        <v>1.01798316</v>
      </c>
      <c r="K703" s="92">
        <f t="shared" ca="1" si="157"/>
        <v>17.983160000000002</v>
      </c>
      <c r="L703" s="96">
        <f>IF(VLOOKUP(A703,$U$12:$AD$125,8)=VLOOKUP(A702,$U$12:$AD$125,8),0,VLOOKUP(A703,U$12:$AD$125,8))</f>
        <v>0</v>
      </c>
      <c r="M703" s="97">
        <f>IF(L703&gt;0,VLOOKUP(L703,T$12:$AC$125,7),0)</f>
        <v>0</v>
      </c>
      <c r="N703" s="92">
        <f t="shared" si="158"/>
        <v>0</v>
      </c>
      <c r="O703" s="92">
        <f t="shared" ca="1" si="159"/>
        <v>17.983160000000002</v>
      </c>
      <c r="P703" s="98" t="str">
        <f t="shared" si="164"/>
        <v>J=</v>
      </c>
      <c r="Q703" s="99">
        <f t="shared" si="165"/>
        <v>44301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  <c r="FQ703" s="19"/>
      <c r="FR703" s="19"/>
      <c r="FS703" s="19"/>
      <c r="FT703" s="19"/>
    </row>
    <row r="704" spans="1:179" x14ac:dyDescent="0.2">
      <c r="A704" s="90">
        <f t="shared" si="160"/>
        <v>44243</v>
      </c>
      <c r="B704" s="92">
        <f t="shared" ca="1" si="166"/>
        <v>1017.98316</v>
      </c>
      <c r="C704" s="92">
        <f t="shared" si="161"/>
        <v>1000</v>
      </c>
      <c r="D704" s="93">
        <f ca="1">IF(A704&lt;$B$1,VLOOKUP(A704,[1]DI!$A$4:$B$15000,2,FALSE),0)</f>
        <v>0</v>
      </c>
      <c r="E704" s="92">
        <f t="shared" ca="1" si="167"/>
        <v>0</v>
      </c>
      <c r="F704" s="94">
        <f t="shared" si="162"/>
        <v>0.98499999999999999</v>
      </c>
      <c r="G704" s="95">
        <f t="shared" ca="1" si="155"/>
        <v>1</v>
      </c>
      <c r="H704" s="92">
        <f ca="1">TRUNC(PRODUCT(G$10:G703),15)</f>
        <v>1.0751356801606999</v>
      </c>
      <c r="I704" s="92">
        <f t="shared" ca="1" si="163"/>
        <v>1.0561428899517999</v>
      </c>
      <c r="J704" s="92">
        <f t="shared" ca="1" si="156"/>
        <v>1.01798316</v>
      </c>
      <c r="K704" s="92">
        <f t="shared" ca="1" si="157"/>
        <v>17.983160000000002</v>
      </c>
      <c r="L704" s="96">
        <f>IF(VLOOKUP(A704,$U$12:$AD$125,8)=VLOOKUP(A703,$U$12:$AD$125,8),0,VLOOKUP(A704,U$12:$AD$125,8))</f>
        <v>0</v>
      </c>
      <c r="M704" s="97">
        <f>IF(L704&gt;0,VLOOKUP(L704,T$12:$AC$125,7),0)</f>
        <v>0</v>
      </c>
      <c r="N704" s="92">
        <f t="shared" si="158"/>
        <v>0</v>
      </c>
      <c r="O704" s="92">
        <f t="shared" ca="1" si="159"/>
        <v>17.983160000000002</v>
      </c>
      <c r="P704" s="98" t="str">
        <f t="shared" si="164"/>
        <v>J=</v>
      </c>
      <c r="Q704" s="99">
        <f t="shared" si="165"/>
        <v>44301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  <c r="FO704" s="19"/>
      <c r="FP704" s="19"/>
      <c r="FQ704" s="19"/>
      <c r="FR704" s="19"/>
      <c r="FS704" s="19"/>
      <c r="FT704" s="19"/>
    </row>
    <row r="705" spans="1:176" x14ac:dyDescent="0.2">
      <c r="A705" s="90">
        <f t="shared" si="160"/>
        <v>44244</v>
      </c>
      <c r="B705" s="92">
        <f t="shared" ca="1" si="166"/>
        <v>1017.98316</v>
      </c>
      <c r="C705" s="92">
        <f t="shared" si="161"/>
        <v>1000</v>
      </c>
      <c r="D705" s="93">
        <f ca="1">IF(A705&lt;$B$1,VLOOKUP(A705,[1]DI!$A$4:$B$15000,2,FALSE),0)</f>
        <v>1.9000000000000006E-2</v>
      </c>
      <c r="E705" s="92">
        <f t="shared" ca="1" si="167"/>
        <v>7.4690000000000005E-5</v>
      </c>
      <c r="F705" s="94">
        <f t="shared" si="162"/>
        <v>0.98499999999999999</v>
      </c>
      <c r="G705" s="95">
        <f t="shared" ca="1" si="155"/>
        <v>1.00007356965</v>
      </c>
      <c r="H705" s="92">
        <f ca="1">TRUNC(PRODUCT(G$10:G704),15)</f>
        <v>1.0751356801606999</v>
      </c>
      <c r="I705" s="92">
        <f t="shared" ca="1" si="163"/>
        <v>1.0561428899517999</v>
      </c>
      <c r="J705" s="92">
        <f t="shared" ca="1" si="156"/>
        <v>1.01798316</v>
      </c>
      <c r="K705" s="92">
        <f t="shared" ca="1" si="157"/>
        <v>17.983160000000002</v>
      </c>
      <c r="L705" s="96">
        <f>IF(VLOOKUP(A705,$U$12:$AD$125,8)=VLOOKUP(A704,$U$12:$AD$125,8),0,VLOOKUP(A705,U$12:$AD$125,8))</f>
        <v>0</v>
      </c>
      <c r="M705" s="97">
        <f>IF(L705&gt;0,VLOOKUP(L705,T$12:$AC$125,7),0)</f>
        <v>0</v>
      </c>
      <c r="N705" s="92">
        <f t="shared" si="158"/>
        <v>0</v>
      </c>
      <c r="O705" s="92">
        <f t="shared" ca="1" si="159"/>
        <v>17.983160000000002</v>
      </c>
      <c r="P705" s="98" t="str">
        <f t="shared" si="164"/>
        <v>J=</v>
      </c>
      <c r="Q705" s="99">
        <f t="shared" si="165"/>
        <v>44301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  <c r="FO705" s="19"/>
      <c r="FP705" s="19"/>
      <c r="FQ705" s="19"/>
      <c r="FR705" s="19"/>
      <c r="FS705" s="19"/>
      <c r="FT705" s="19"/>
    </row>
    <row r="706" spans="1:176" x14ac:dyDescent="0.2">
      <c r="A706" s="90">
        <f t="shared" si="160"/>
        <v>44245</v>
      </c>
      <c r="B706" s="92">
        <f t="shared" ca="1" si="166"/>
        <v>1018.05806</v>
      </c>
      <c r="C706" s="92">
        <f t="shared" si="161"/>
        <v>1000</v>
      </c>
      <c r="D706" s="93">
        <f ca="1">IF(A706&lt;$B$1,VLOOKUP(A706,[1]DI!$A$4:$B$15000,2,FALSE),0)</f>
        <v>1.9000000000000006E-2</v>
      </c>
      <c r="E706" s="92">
        <f t="shared" ca="1" si="167"/>
        <v>7.4690000000000005E-5</v>
      </c>
      <c r="F706" s="94">
        <f t="shared" si="162"/>
        <v>0.98499999999999999</v>
      </c>
      <c r="G706" s="95">
        <f t="shared" ca="1" si="155"/>
        <v>1.00007356965</v>
      </c>
      <c r="H706" s="92">
        <f ca="1">TRUNC(PRODUCT(G$10:G705),15)</f>
        <v>1.0752147775164</v>
      </c>
      <c r="I706" s="92">
        <f t="shared" ca="1" si="163"/>
        <v>1.0561428899517999</v>
      </c>
      <c r="J706" s="92">
        <f t="shared" ca="1" si="156"/>
        <v>1.01805806</v>
      </c>
      <c r="K706" s="92">
        <f t="shared" ca="1" si="157"/>
        <v>18.058060000000001</v>
      </c>
      <c r="L706" s="96">
        <f>IF(VLOOKUP(A706,$U$12:$AD$125,8)=VLOOKUP(A705,$U$12:$AD$125,8),0,VLOOKUP(A706,U$12:$AD$125,8))</f>
        <v>0</v>
      </c>
      <c r="M706" s="97">
        <f>IF(L706&gt;0,VLOOKUP(L706,T$12:$AC$125,7),0)</f>
        <v>0</v>
      </c>
      <c r="N706" s="92">
        <f t="shared" si="158"/>
        <v>0</v>
      </c>
      <c r="O706" s="92">
        <f t="shared" ca="1" si="159"/>
        <v>18.058060000000001</v>
      </c>
      <c r="P706" s="98" t="str">
        <f t="shared" si="164"/>
        <v>J=</v>
      </c>
      <c r="Q706" s="99">
        <f t="shared" si="165"/>
        <v>44301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  <c r="FO706" s="19"/>
      <c r="FP706" s="19"/>
      <c r="FQ706" s="19"/>
      <c r="FR706" s="19"/>
      <c r="FS706" s="19"/>
      <c r="FT706" s="19"/>
    </row>
    <row r="707" spans="1:176" x14ac:dyDescent="0.2">
      <c r="A707" s="90">
        <f t="shared" si="160"/>
        <v>44246</v>
      </c>
      <c r="B707" s="92">
        <f t="shared" ca="1" si="166"/>
        <v>1018.1329500000001</v>
      </c>
      <c r="C707" s="92">
        <f t="shared" si="161"/>
        <v>1000</v>
      </c>
      <c r="D707" s="93">
        <f ca="1">IF(A707&lt;$B$1,VLOOKUP(A707,[1]DI!$A$4:$B$15000,2,FALSE),0)</f>
        <v>1.9000000000000006E-2</v>
      </c>
      <c r="E707" s="92">
        <f t="shared" ca="1" si="167"/>
        <v>7.4690000000000005E-5</v>
      </c>
      <c r="F707" s="94">
        <f t="shared" si="162"/>
        <v>0.98499999999999999</v>
      </c>
      <c r="G707" s="95">
        <f t="shared" ca="1" si="155"/>
        <v>1.00007356965</v>
      </c>
      <c r="H707" s="92">
        <f ca="1">TRUNC(PRODUCT(G$10:G706),15)</f>
        <v>1.07529388069125</v>
      </c>
      <c r="I707" s="92">
        <f t="shared" ca="1" si="163"/>
        <v>1.0561428899517999</v>
      </c>
      <c r="J707" s="92">
        <f t="shared" ca="1" si="156"/>
        <v>1.01813295</v>
      </c>
      <c r="K707" s="92">
        <f t="shared" ca="1" si="157"/>
        <v>18.132950000000001</v>
      </c>
      <c r="L707" s="96">
        <f>IF(VLOOKUP(A707,$U$12:$AD$125,8)=VLOOKUP(A706,$U$12:$AD$125,8),0,VLOOKUP(A707,U$12:$AD$125,8))</f>
        <v>0</v>
      </c>
      <c r="M707" s="97">
        <f>IF(L707&gt;0,VLOOKUP(L707,T$12:$AC$125,7),0)</f>
        <v>0</v>
      </c>
      <c r="N707" s="92">
        <f t="shared" si="158"/>
        <v>0</v>
      </c>
      <c r="O707" s="92">
        <f t="shared" ca="1" si="159"/>
        <v>18.132950000000001</v>
      </c>
      <c r="P707" s="98" t="str">
        <f t="shared" si="164"/>
        <v>J=</v>
      </c>
      <c r="Q707" s="99">
        <f t="shared" si="165"/>
        <v>44301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  <c r="FO707" s="19"/>
      <c r="FP707" s="19"/>
      <c r="FQ707" s="19"/>
      <c r="FR707" s="19"/>
      <c r="FS707" s="19"/>
      <c r="FT707" s="19"/>
    </row>
    <row r="708" spans="1:176" x14ac:dyDescent="0.2">
      <c r="A708" s="90">
        <f t="shared" si="160"/>
        <v>44247</v>
      </c>
      <c r="B708" s="92">
        <f t="shared" ca="1" si="166"/>
        <v>1018.20786</v>
      </c>
      <c r="C708" s="92">
        <f t="shared" si="161"/>
        <v>1000</v>
      </c>
      <c r="D708" s="93">
        <f ca="1">IF(A708&lt;$B$1,VLOOKUP(A708,[1]DI!$A$4:$B$15000,2,FALSE),0)</f>
        <v>0</v>
      </c>
      <c r="E708" s="92">
        <f t="shared" ca="1" si="167"/>
        <v>0</v>
      </c>
      <c r="F708" s="94">
        <f t="shared" si="162"/>
        <v>0.98499999999999999</v>
      </c>
      <c r="G708" s="95">
        <f t="shared" ca="1" si="155"/>
        <v>1</v>
      </c>
      <c r="H708" s="92">
        <f ca="1">TRUNC(PRODUCT(G$10:G707),15)</f>
        <v>1.0753729896857001</v>
      </c>
      <c r="I708" s="92">
        <f t="shared" ca="1" si="163"/>
        <v>1.0561428899517999</v>
      </c>
      <c r="J708" s="92">
        <f t="shared" ca="1" si="156"/>
        <v>1.01820786</v>
      </c>
      <c r="K708" s="92">
        <f t="shared" ca="1" si="157"/>
        <v>18.20786</v>
      </c>
      <c r="L708" s="96">
        <f>IF(VLOOKUP(A708,$U$12:$AD$125,8)=VLOOKUP(A707,$U$12:$AD$125,8),0,VLOOKUP(A708,U$12:$AD$125,8))</f>
        <v>0</v>
      </c>
      <c r="M708" s="97">
        <f>IF(L708&gt;0,VLOOKUP(L708,T$12:$AC$125,7),0)</f>
        <v>0</v>
      </c>
      <c r="N708" s="92">
        <f t="shared" si="158"/>
        <v>0</v>
      </c>
      <c r="O708" s="92">
        <f t="shared" ca="1" si="159"/>
        <v>18.20786</v>
      </c>
      <c r="P708" s="98" t="str">
        <f t="shared" si="164"/>
        <v>J=</v>
      </c>
      <c r="Q708" s="99">
        <f t="shared" si="165"/>
        <v>44301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  <c r="FO708" s="19"/>
      <c r="FP708" s="19"/>
      <c r="FQ708" s="19"/>
      <c r="FR708" s="19"/>
      <c r="FS708" s="19"/>
      <c r="FT708" s="19"/>
    </row>
    <row r="709" spans="1:176" x14ac:dyDescent="0.2">
      <c r="A709" s="90">
        <f t="shared" si="160"/>
        <v>44248</v>
      </c>
      <c r="B709" s="92">
        <f t="shared" ca="1" si="166"/>
        <v>1018.20786</v>
      </c>
      <c r="C709" s="92">
        <f t="shared" si="161"/>
        <v>1000</v>
      </c>
      <c r="D709" s="93">
        <f ca="1">IF(A709&lt;$B$1,VLOOKUP(A709,[1]DI!$A$4:$B$15000,2,FALSE),0)</f>
        <v>0</v>
      </c>
      <c r="E709" s="92">
        <f t="shared" ca="1" si="167"/>
        <v>0</v>
      </c>
      <c r="F709" s="94">
        <f t="shared" si="162"/>
        <v>0.98499999999999999</v>
      </c>
      <c r="G709" s="95">
        <f t="shared" ca="1" si="155"/>
        <v>1</v>
      </c>
      <c r="H709" s="92">
        <f ca="1">TRUNC(PRODUCT(G$10:G708),15)</f>
        <v>1.0753729896857001</v>
      </c>
      <c r="I709" s="92">
        <f t="shared" ca="1" si="163"/>
        <v>1.0561428899517999</v>
      </c>
      <c r="J709" s="92">
        <f t="shared" ca="1" si="156"/>
        <v>1.01820786</v>
      </c>
      <c r="K709" s="92">
        <f t="shared" ca="1" si="157"/>
        <v>18.20786</v>
      </c>
      <c r="L709" s="96">
        <f>IF(VLOOKUP(A709,$U$12:$AD$125,8)=VLOOKUP(A708,$U$12:$AD$125,8),0,VLOOKUP(A709,U$12:$AD$125,8))</f>
        <v>0</v>
      </c>
      <c r="M709" s="97">
        <f>IF(L709&gt;0,VLOOKUP(L709,T$12:$AC$125,7),0)</f>
        <v>0</v>
      </c>
      <c r="N709" s="92">
        <f t="shared" si="158"/>
        <v>0</v>
      </c>
      <c r="O709" s="92">
        <f t="shared" ca="1" si="159"/>
        <v>18.20786</v>
      </c>
      <c r="P709" s="98" t="str">
        <f t="shared" si="164"/>
        <v>J=</v>
      </c>
      <c r="Q709" s="99">
        <f t="shared" si="165"/>
        <v>44301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  <c r="FQ709" s="19"/>
      <c r="FR709" s="19"/>
      <c r="FS709" s="19"/>
      <c r="FT709" s="19"/>
    </row>
    <row r="710" spans="1:176" x14ac:dyDescent="0.2">
      <c r="A710" s="90">
        <f t="shared" si="160"/>
        <v>44249</v>
      </c>
      <c r="B710" s="92">
        <f t="shared" ca="1" si="166"/>
        <v>1018.20786</v>
      </c>
      <c r="C710" s="92">
        <f t="shared" si="161"/>
        <v>1000</v>
      </c>
      <c r="D710" s="93">
        <f ca="1">IF(A710&lt;$B$1,VLOOKUP(A710,[1]DI!$A$4:$B$15000,2,FALSE),0)</f>
        <v>1.9000000000000006E-2</v>
      </c>
      <c r="E710" s="92">
        <f t="shared" ca="1" si="167"/>
        <v>7.4690000000000005E-5</v>
      </c>
      <c r="F710" s="94">
        <f t="shared" si="162"/>
        <v>0.98499999999999999</v>
      </c>
      <c r="G710" s="95">
        <f t="shared" ca="1" si="155"/>
        <v>1.00007356965</v>
      </c>
      <c r="H710" s="92">
        <f ca="1">TRUNC(PRODUCT(G$10:G709),15)</f>
        <v>1.0753729896857001</v>
      </c>
      <c r="I710" s="92">
        <f t="shared" ca="1" si="163"/>
        <v>1.0561428899517999</v>
      </c>
      <c r="J710" s="92">
        <f t="shared" ca="1" si="156"/>
        <v>1.01820786</v>
      </c>
      <c r="K710" s="92">
        <f t="shared" ca="1" si="157"/>
        <v>18.20786</v>
      </c>
      <c r="L710" s="96">
        <f>IF(VLOOKUP(A710,$U$12:$AD$125,8)=VLOOKUP(A709,$U$12:$AD$125,8),0,VLOOKUP(A710,U$12:$AD$125,8))</f>
        <v>0</v>
      </c>
      <c r="M710" s="97">
        <f>IF(L710&gt;0,VLOOKUP(L710,T$12:$AC$125,7),0)</f>
        <v>0</v>
      </c>
      <c r="N710" s="92">
        <f t="shared" si="158"/>
        <v>0</v>
      </c>
      <c r="O710" s="92">
        <f t="shared" ca="1" si="159"/>
        <v>18.20786</v>
      </c>
      <c r="P710" s="98" t="str">
        <f t="shared" si="164"/>
        <v>J=</v>
      </c>
      <c r="Q710" s="99">
        <f t="shared" si="165"/>
        <v>44301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  <c r="FO710" s="19"/>
      <c r="FP710" s="19"/>
      <c r="FQ710" s="19"/>
      <c r="FR710" s="19"/>
      <c r="FS710" s="19"/>
      <c r="FT710" s="19"/>
    </row>
    <row r="711" spans="1:176" x14ac:dyDescent="0.2">
      <c r="A711" s="90">
        <f t="shared" si="160"/>
        <v>44250</v>
      </c>
      <c r="B711" s="92">
        <f t="shared" ca="1" si="166"/>
        <v>1018.28276999</v>
      </c>
      <c r="C711" s="92">
        <f t="shared" si="161"/>
        <v>1000</v>
      </c>
      <c r="D711" s="93">
        <f ca="1">IF(A711&lt;$B$1,VLOOKUP(A711,[1]DI!$A$4:$B$15000,2,FALSE),0)</f>
        <v>1.9000000000000006E-2</v>
      </c>
      <c r="E711" s="92">
        <f t="shared" ca="1" si="167"/>
        <v>7.4690000000000005E-5</v>
      </c>
      <c r="F711" s="94">
        <f t="shared" si="162"/>
        <v>0.98499999999999999</v>
      </c>
      <c r="G711" s="95">
        <f t="shared" ca="1" si="155"/>
        <v>1.00007356965</v>
      </c>
      <c r="H711" s="92">
        <f ca="1">TRUNC(PRODUCT(G$10:G710),15)</f>
        <v>1.0754521045001699</v>
      </c>
      <c r="I711" s="92">
        <f t="shared" ca="1" si="163"/>
        <v>1.0561428899517999</v>
      </c>
      <c r="J711" s="92">
        <f t="shared" ca="1" si="156"/>
        <v>1.0182827699999999</v>
      </c>
      <c r="K711" s="92">
        <f t="shared" ca="1" si="157"/>
        <v>18.282769989999998</v>
      </c>
      <c r="L711" s="96">
        <f>IF(VLOOKUP(A711,$U$12:$AD$125,8)=VLOOKUP(A710,$U$12:$AD$125,8),0,VLOOKUP(A711,U$12:$AD$125,8))</f>
        <v>0</v>
      </c>
      <c r="M711" s="97">
        <f>IF(L711&gt;0,VLOOKUP(L711,T$12:$AC$125,7),0)</f>
        <v>0</v>
      </c>
      <c r="N711" s="92">
        <f t="shared" si="158"/>
        <v>0</v>
      </c>
      <c r="O711" s="92">
        <f t="shared" ca="1" si="159"/>
        <v>18.282769989999998</v>
      </c>
      <c r="P711" s="98" t="str">
        <f t="shared" si="164"/>
        <v>J=</v>
      </c>
      <c r="Q711" s="99">
        <f t="shared" si="165"/>
        <v>44301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  <c r="FO711" s="19"/>
      <c r="FP711" s="19"/>
      <c r="FQ711" s="19"/>
      <c r="FR711" s="19"/>
      <c r="FS711" s="19"/>
      <c r="FT711" s="19"/>
    </row>
    <row r="712" spans="1:176" x14ac:dyDescent="0.2">
      <c r="A712" s="90">
        <f t="shared" si="160"/>
        <v>44251</v>
      </c>
      <c r="B712" s="92">
        <f t="shared" ca="1" si="166"/>
        <v>1018.35768</v>
      </c>
      <c r="C712" s="92">
        <f t="shared" si="161"/>
        <v>1000</v>
      </c>
      <c r="D712" s="93">
        <f ca="1">IF(A712&lt;$B$1,VLOOKUP(A712,[1]DI!$A$4:$B$15000,2,FALSE),0)</f>
        <v>1.9000000000000006E-2</v>
      </c>
      <c r="E712" s="92">
        <f t="shared" ca="1" si="167"/>
        <v>7.4690000000000005E-5</v>
      </c>
      <c r="F712" s="94">
        <f t="shared" si="162"/>
        <v>0.98499999999999999</v>
      </c>
      <c r="G712" s="95">
        <f t="shared" ca="1" si="155"/>
        <v>1.00007356965</v>
      </c>
      <c r="H712" s="92">
        <f ca="1">TRUNC(PRODUCT(G$10:G711),15)</f>
        <v>1.0755312251350899</v>
      </c>
      <c r="I712" s="92">
        <f t="shared" ca="1" si="163"/>
        <v>1.0561428899517999</v>
      </c>
      <c r="J712" s="92">
        <f t="shared" ca="1" si="156"/>
        <v>1.01835768</v>
      </c>
      <c r="K712" s="92">
        <f t="shared" ca="1" si="157"/>
        <v>18.357679999999998</v>
      </c>
      <c r="L712" s="96">
        <f>IF(VLOOKUP(A712,$U$12:$AD$125,8)=VLOOKUP(A711,$U$12:$AD$125,8),0,VLOOKUP(A712,U$12:$AD$125,8))</f>
        <v>0</v>
      </c>
      <c r="M712" s="97">
        <f>IF(L712&gt;0,VLOOKUP(L712,T$12:$AC$125,7),0)</f>
        <v>0</v>
      </c>
      <c r="N712" s="92">
        <f t="shared" si="158"/>
        <v>0</v>
      </c>
      <c r="O712" s="92">
        <f t="shared" ca="1" si="159"/>
        <v>18.357679999999998</v>
      </c>
      <c r="P712" s="98" t="str">
        <f t="shared" si="164"/>
        <v>J=</v>
      </c>
      <c r="Q712" s="99">
        <f t="shared" si="165"/>
        <v>44301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  <c r="FO712" s="19"/>
      <c r="FP712" s="19"/>
      <c r="FQ712" s="19"/>
      <c r="FR712" s="19"/>
      <c r="FS712" s="19"/>
      <c r="FT712" s="19"/>
    </row>
    <row r="713" spans="1:176" x14ac:dyDescent="0.2">
      <c r="A713" s="90">
        <f t="shared" si="160"/>
        <v>44252</v>
      </c>
      <c r="B713" s="92">
        <f t="shared" ca="1" si="166"/>
        <v>1018.43259999</v>
      </c>
      <c r="C713" s="92">
        <f t="shared" si="161"/>
        <v>1000</v>
      </c>
      <c r="D713" s="93">
        <f ca="1">IF(A713&lt;$B$1,VLOOKUP(A713,[1]DI!$A$4:$B$15000,2,FALSE),0)</f>
        <v>1.9000000000000006E-2</v>
      </c>
      <c r="E713" s="92">
        <f t="shared" ca="1" si="167"/>
        <v>7.4690000000000005E-5</v>
      </c>
      <c r="F713" s="94">
        <f t="shared" si="162"/>
        <v>0.98499999999999999</v>
      </c>
      <c r="G713" s="95">
        <f t="shared" ca="1" si="155"/>
        <v>1.00007356965</v>
      </c>
      <c r="H713" s="92">
        <f ca="1">TRUNC(PRODUCT(G$10:G712),15)</f>
        <v>1.0756103515908899</v>
      </c>
      <c r="I713" s="92">
        <f t="shared" ca="1" si="163"/>
        <v>1.0561428899517999</v>
      </c>
      <c r="J713" s="92">
        <f t="shared" ca="1" si="156"/>
        <v>1.0184325999999999</v>
      </c>
      <c r="K713" s="92">
        <f t="shared" ca="1" si="157"/>
        <v>18.43259999</v>
      </c>
      <c r="L713" s="96">
        <f>IF(VLOOKUP(A713,$U$12:$AD$125,8)=VLOOKUP(A712,$U$12:$AD$125,8),0,VLOOKUP(A713,U$12:$AD$125,8))</f>
        <v>0</v>
      </c>
      <c r="M713" s="97">
        <f>IF(L713&gt;0,VLOOKUP(L713,T$12:$AC$125,7),0)</f>
        <v>0</v>
      </c>
      <c r="N713" s="92">
        <f t="shared" si="158"/>
        <v>0</v>
      </c>
      <c r="O713" s="92">
        <f t="shared" ca="1" si="159"/>
        <v>18.43259999</v>
      </c>
      <c r="P713" s="98" t="str">
        <f t="shared" si="164"/>
        <v>J=</v>
      </c>
      <c r="Q713" s="99">
        <f t="shared" si="165"/>
        <v>44301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  <c r="FO713" s="19"/>
      <c r="FP713" s="19"/>
      <c r="FQ713" s="19"/>
      <c r="FR713" s="19"/>
      <c r="FS713" s="19"/>
      <c r="FT713" s="19"/>
    </row>
    <row r="714" spans="1:176" x14ac:dyDescent="0.2">
      <c r="A714" s="90">
        <f t="shared" si="160"/>
        <v>44253</v>
      </c>
      <c r="B714" s="92">
        <f t="shared" ca="1" si="166"/>
        <v>1018.50752999</v>
      </c>
      <c r="C714" s="92">
        <f t="shared" si="161"/>
        <v>1000</v>
      </c>
      <c r="D714" s="93">
        <f ca="1">IF(A714&lt;$B$1,VLOOKUP(A714,[1]DI!$A$4:$B$15000,2,FALSE),0)</f>
        <v>1.9000000000000006E-2</v>
      </c>
      <c r="E714" s="92">
        <f t="shared" ca="1" si="167"/>
        <v>7.4690000000000005E-5</v>
      </c>
      <c r="F714" s="94">
        <f t="shared" si="162"/>
        <v>0.98499999999999999</v>
      </c>
      <c r="G714" s="95">
        <f t="shared" ref="G714:G777" ca="1" si="168">TRUNC((1+(E714*F714)),15)</f>
        <v>1.00007356965</v>
      </c>
      <c r="H714" s="92">
        <f ca="1">TRUNC(PRODUCT(G$10:G713),15)</f>
        <v>1.07568948386799</v>
      </c>
      <c r="I714" s="92">
        <f t="shared" ca="1" si="163"/>
        <v>1.0561428899517999</v>
      </c>
      <c r="J714" s="92">
        <f t="shared" ref="J714:J777" ca="1" si="169">ROUND(TRUNC(H714/I714,15),8)</f>
        <v>1.0185075299999999</v>
      </c>
      <c r="K714" s="92">
        <f t="shared" ref="K714:K777" ca="1" si="170">TRUNC((C714*(J714-1)),8)</f>
        <v>18.507529989999998</v>
      </c>
      <c r="L714" s="96">
        <f>IF(VLOOKUP(A714,$U$12:$AD$125,8)=VLOOKUP(A713,$U$12:$AD$125,8),0,VLOOKUP(A714,U$12:$AD$125,8))</f>
        <v>0</v>
      </c>
      <c r="M714" s="97">
        <f>IF(L714&gt;0,VLOOKUP(L714,T$12:$AC$125,7),0)</f>
        <v>0</v>
      </c>
      <c r="N714" s="92">
        <f t="shared" ref="N714:N777" si="171">IF(M714&gt;0,(C$10*M714),0)</f>
        <v>0</v>
      </c>
      <c r="O714" s="92">
        <f t="shared" ref="O714:O777" ca="1" si="172">(K714+N714)</f>
        <v>18.507529989999998</v>
      </c>
      <c r="P714" s="98" t="str">
        <f t="shared" si="164"/>
        <v>J=</v>
      </c>
      <c r="Q714" s="99">
        <f t="shared" si="165"/>
        <v>44301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  <c r="FO714" s="19"/>
      <c r="FP714" s="19"/>
      <c r="FQ714" s="19"/>
      <c r="FR714" s="19"/>
      <c r="FS714" s="19"/>
      <c r="FT714" s="19"/>
    </row>
    <row r="715" spans="1:176" x14ac:dyDescent="0.2">
      <c r="A715" s="90">
        <f t="shared" ref="A715:A778" si="173">(A714+1)</f>
        <v>44254</v>
      </c>
      <c r="B715" s="92">
        <f t="shared" ca="1" si="166"/>
        <v>1018.58246</v>
      </c>
      <c r="C715" s="92">
        <f t="shared" ref="C715:C778" si="174">TRUNC(C714-N714,8)</f>
        <v>1000</v>
      </c>
      <c r="D715" s="93">
        <f ca="1">IF(A715&lt;$B$1,VLOOKUP(A715,[1]DI!$A$4:$B$15000,2,FALSE),0)</f>
        <v>0</v>
      </c>
      <c r="E715" s="92">
        <f t="shared" ca="1" si="167"/>
        <v>0</v>
      </c>
      <c r="F715" s="94">
        <f t="shared" ref="F715:F778" si="175">F714</f>
        <v>0.98499999999999999</v>
      </c>
      <c r="G715" s="95">
        <f t="shared" ca="1" si="168"/>
        <v>1</v>
      </c>
      <c r="H715" s="92">
        <f ca="1">TRUNC(PRODUCT(G$10:G714),15)</f>
        <v>1.0757686219668301</v>
      </c>
      <c r="I715" s="92">
        <f t="shared" ref="I715:I778" ca="1" si="176">IF(OR(L714&gt;0,L714="E"),H714,I714)</f>
        <v>1.0561428899517999</v>
      </c>
      <c r="J715" s="92">
        <f t="shared" ca="1" si="169"/>
        <v>1.01858246</v>
      </c>
      <c r="K715" s="92">
        <f t="shared" ca="1" si="170"/>
        <v>18.582460000000001</v>
      </c>
      <c r="L715" s="96">
        <f>IF(VLOOKUP(A715,$U$12:$AD$125,8)=VLOOKUP(A714,$U$12:$AD$125,8),0,VLOOKUP(A715,U$12:$AD$125,8))</f>
        <v>0</v>
      </c>
      <c r="M715" s="97">
        <f>IF(L715&gt;0,VLOOKUP(L715,T$12:$AC$125,7),0)</f>
        <v>0</v>
      </c>
      <c r="N715" s="92">
        <f t="shared" si="171"/>
        <v>0</v>
      </c>
      <c r="O715" s="92">
        <f t="shared" ca="1" si="172"/>
        <v>18.582460000000001</v>
      </c>
      <c r="P715" s="98" t="str">
        <f t="shared" ref="P715:P778" si="177">IF(L714&gt;0,VLOOKUP(A714,$U$12:$AD$125,9),P714)</f>
        <v>J=</v>
      </c>
      <c r="Q715" s="99">
        <f t="shared" ref="Q715:Q778" si="178">IF(L714&gt;0,VLOOKUP(A714,$U$12:$AD$125,10),Q714)</f>
        <v>44301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  <c r="FO715" s="19"/>
      <c r="FP715" s="19"/>
      <c r="FQ715" s="19"/>
      <c r="FR715" s="19"/>
      <c r="FS715" s="19"/>
      <c r="FT715" s="19"/>
    </row>
    <row r="716" spans="1:176" x14ac:dyDescent="0.2">
      <c r="A716" s="90">
        <f t="shared" si="173"/>
        <v>44255</v>
      </c>
      <c r="B716" s="92">
        <f t="shared" ref="B716:B779" ca="1" si="179">IF(A716&lt;=TODAY(),C716+K716,IF(AND(A716&gt;TODAY(),A716&lt;=$B$1),IF(VLOOKUP(TODAY(),$A$10:$D$5000,4,FALSE)=0,"n.d",C716+K716),"n.d"))</f>
        <v>1018.58246</v>
      </c>
      <c r="C716" s="92">
        <f t="shared" si="174"/>
        <v>1000</v>
      </c>
      <c r="D716" s="93">
        <f ca="1">IF(A716&lt;$B$1,VLOOKUP(A716,[1]DI!$A$4:$B$15000,2,FALSE),0)</f>
        <v>0</v>
      </c>
      <c r="E716" s="92">
        <f t="shared" ca="1" si="167"/>
        <v>0</v>
      </c>
      <c r="F716" s="94">
        <f t="shared" si="175"/>
        <v>0.98499999999999999</v>
      </c>
      <c r="G716" s="95">
        <f t="shared" ca="1" si="168"/>
        <v>1</v>
      </c>
      <c r="H716" s="92">
        <f ca="1">TRUNC(PRODUCT(G$10:G715),15)</f>
        <v>1.0757686219668301</v>
      </c>
      <c r="I716" s="92">
        <f t="shared" ca="1" si="176"/>
        <v>1.0561428899517999</v>
      </c>
      <c r="J716" s="92">
        <f t="shared" ca="1" si="169"/>
        <v>1.01858246</v>
      </c>
      <c r="K716" s="92">
        <f t="shared" ca="1" si="170"/>
        <v>18.582460000000001</v>
      </c>
      <c r="L716" s="96">
        <f>IF(VLOOKUP(A716,$U$12:$AD$125,8)=VLOOKUP(A715,$U$12:$AD$125,8),0,VLOOKUP(A716,U$12:$AD$125,8))</f>
        <v>0</v>
      </c>
      <c r="M716" s="97">
        <f>IF(L716&gt;0,VLOOKUP(L716,T$12:$AC$125,7),0)</f>
        <v>0</v>
      </c>
      <c r="N716" s="92">
        <f t="shared" si="171"/>
        <v>0</v>
      </c>
      <c r="O716" s="92">
        <f t="shared" ca="1" si="172"/>
        <v>18.582460000000001</v>
      </c>
      <c r="P716" s="98" t="str">
        <f t="shared" si="177"/>
        <v>J=</v>
      </c>
      <c r="Q716" s="99">
        <f t="shared" si="178"/>
        <v>44301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  <c r="FO716" s="19"/>
      <c r="FP716" s="19"/>
      <c r="FQ716" s="19"/>
      <c r="FR716" s="19"/>
      <c r="FS716" s="19"/>
      <c r="FT716" s="19"/>
    </row>
    <row r="717" spans="1:176" x14ac:dyDescent="0.2">
      <c r="A717" s="90">
        <f t="shared" si="173"/>
        <v>44256</v>
      </c>
      <c r="B717" s="92">
        <f t="shared" ca="1" si="179"/>
        <v>1018.58246</v>
      </c>
      <c r="C717" s="92">
        <f t="shared" si="174"/>
        <v>1000</v>
      </c>
      <c r="D717" s="93">
        <f ca="1">IF(A717&lt;$B$1,VLOOKUP(A717,[1]DI!$A$4:$B$15000,2,FALSE),0)</f>
        <v>1.9000000000000006E-2</v>
      </c>
      <c r="E717" s="92">
        <f t="shared" ref="E717:E780" ca="1" si="180">ROUND((((1+D717)^(1/252)-1)),8)</f>
        <v>7.4690000000000005E-5</v>
      </c>
      <c r="F717" s="94">
        <f t="shared" si="175"/>
        <v>0.98499999999999999</v>
      </c>
      <c r="G717" s="95">
        <f t="shared" ca="1" si="168"/>
        <v>1.00007356965</v>
      </c>
      <c r="H717" s="92">
        <f ca="1">TRUNC(PRODUCT(G$10:G716),15)</f>
        <v>1.0757686219668301</v>
      </c>
      <c r="I717" s="92">
        <f t="shared" ca="1" si="176"/>
        <v>1.0561428899517999</v>
      </c>
      <c r="J717" s="92">
        <f t="shared" ca="1" si="169"/>
        <v>1.01858246</v>
      </c>
      <c r="K717" s="92">
        <f t="shared" ca="1" si="170"/>
        <v>18.582460000000001</v>
      </c>
      <c r="L717" s="96">
        <f>IF(VLOOKUP(A717,$U$12:$AD$125,8)=VLOOKUP(A716,$U$12:$AD$125,8),0,VLOOKUP(A717,U$12:$AD$125,8))</f>
        <v>0</v>
      </c>
      <c r="M717" s="97">
        <f>IF(L717&gt;0,VLOOKUP(L717,T$12:$AC$125,7),0)</f>
        <v>0</v>
      </c>
      <c r="N717" s="92">
        <f t="shared" si="171"/>
        <v>0</v>
      </c>
      <c r="O717" s="92">
        <f t="shared" ca="1" si="172"/>
        <v>18.582460000000001</v>
      </c>
      <c r="P717" s="98" t="str">
        <f t="shared" si="177"/>
        <v>J=</v>
      </c>
      <c r="Q717" s="99">
        <f t="shared" si="178"/>
        <v>44301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  <c r="FO717" s="19"/>
      <c r="FP717" s="19"/>
      <c r="FQ717" s="19"/>
      <c r="FR717" s="19"/>
      <c r="FS717" s="19"/>
      <c r="FT717" s="19"/>
    </row>
    <row r="718" spans="1:176" x14ac:dyDescent="0.2">
      <c r="A718" s="90">
        <f t="shared" si="173"/>
        <v>44257</v>
      </c>
      <c r="B718" s="92">
        <f t="shared" ca="1" si="179"/>
        <v>1018.65739999</v>
      </c>
      <c r="C718" s="92">
        <f t="shared" si="174"/>
        <v>1000</v>
      </c>
      <c r="D718" s="93">
        <f ca="1">IF(A718&lt;$B$1,VLOOKUP(A718,[1]DI!$A$4:$B$15000,2,FALSE),0)</f>
        <v>1.9000000000000006E-2</v>
      </c>
      <c r="E718" s="92">
        <f t="shared" ca="1" si="180"/>
        <v>7.4690000000000005E-5</v>
      </c>
      <c r="F718" s="94">
        <f t="shared" si="175"/>
        <v>0.98499999999999999</v>
      </c>
      <c r="G718" s="95">
        <f t="shared" ca="1" si="168"/>
        <v>1.00007356965</v>
      </c>
      <c r="H718" s="92">
        <f ca="1">TRUNC(PRODUCT(G$10:G717),15)</f>
        <v>1.07584776588783</v>
      </c>
      <c r="I718" s="92">
        <f t="shared" ca="1" si="176"/>
        <v>1.0561428899517999</v>
      </c>
      <c r="J718" s="92">
        <f t="shared" ca="1" si="169"/>
        <v>1.0186573999999999</v>
      </c>
      <c r="K718" s="92">
        <f t="shared" ca="1" si="170"/>
        <v>18.657399989999998</v>
      </c>
      <c r="L718" s="96">
        <f>IF(VLOOKUP(A718,$U$12:$AD$125,8)=VLOOKUP(A717,$U$12:$AD$125,8),0,VLOOKUP(A718,U$12:$AD$125,8))</f>
        <v>0</v>
      </c>
      <c r="M718" s="97">
        <f>IF(L718&gt;0,VLOOKUP(L718,T$12:$AC$125,7),0)</f>
        <v>0</v>
      </c>
      <c r="N718" s="92">
        <f t="shared" si="171"/>
        <v>0</v>
      </c>
      <c r="O718" s="92">
        <f t="shared" ca="1" si="172"/>
        <v>18.657399989999998</v>
      </c>
      <c r="P718" s="98" t="str">
        <f t="shared" si="177"/>
        <v>J=</v>
      </c>
      <c r="Q718" s="99">
        <f t="shared" si="178"/>
        <v>44301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  <c r="FO718" s="19"/>
      <c r="FP718" s="19"/>
      <c r="FQ718" s="19"/>
      <c r="FR718" s="19"/>
      <c r="FS718" s="19"/>
      <c r="FT718" s="19"/>
    </row>
    <row r="719" spans="1:176" x14ac:dyDescent="0.2">
      <c r="A719" s="90">
        <f t="shared" si="173"/>
        <v>44258</v>
      </c>
      <c r="B719" s="92">
        <f t="shared" ca="1" si="179"/>
        <v>1018.73233999</v>
      </c>
      <c r="C719" s="92">
        <f t="shared" si="174"/>
        <v>1000</v>
      </c>
      <c r="D719" s="93">
        <f ca="1">IF(A719&lt;$B$1,VLOOKUP(A719,[1]DI!$A$4:$B$15000,2,FALSE),0)</f>
        <v>1.9000000000000006E-2</v>
      </c>
      <c r="E719" s="92">
        <f t="shared" ca="1" si="180"/>
        <v>7.4690000000000005E-5</v>
      </c>
      <c r="F719" s="94">
        <f t="shared" si="175"/>
        <v>0.98499999999999999</v>
      </c>
      <c r="G719" s="95">
        <f t="shared" ca="1" si="168"/>
        <v>1.00007356965</v>
      </c>
      <c r="H719" s="92">
        <f ca="1">TRUNC(PRODUCT(G$10:G718),15)</f>
        <v>1.07592691563142</v>
      </c>
      <c r="I719" s="92">
        <f t="shared" ca="1" si="176"/>
        <v>1.0561428899517999</v>
      </c>
      <c r="J719" s="92">
        <f t="shared" ca="1" si="169"/>
        <v>1.0187323399999999</v>
      </c>
      <c r="K719" s="92">
        <f t="shared" ca="1" si="170"/>
        <v>18.73233999</v>
      </c>
      <c r="L719" s="96">
        <f>IF(VLOOKUP(A719,$U$12:$AD$125,8)=VLOOKUP(A718,$U$12:$AD$125,8),0,VLOOKUP(A719,U$12:$AD$125,8))</f>
        <v>0</v>
      </c>
      <c r="M719" s="97">
        <f>IF(L719&gt;0,VLOOKUP(L719,T$12:$AC$125,7),0)</f>
        <v>0</v>
      </c>
      <c r="N719" s="92">
        <f t="shared" si="171"/>
        <v>0</v>
      </c>
      <c r="O719" s="92">
        <f t="shared" ca="1" si="172"/>
        <v>18.73233999</v>
      </c>
      <c r="P719" s="98" t="str">
        <f t="shared" si="177"/>
        <v>J=</v>
      </c>
      <c r="Q719" s="99">
        <f t="shared" si="178"/>
        <v>44301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  <c r="FO719" s="19"/>
      <c r="FP719" s="19"/>
      <c r="FQ719" s="19"/>
      <c r="FR719" s="19"/>
      <c r="FS719" s="19"/>
      <c r="FT719" s="19"/>
    </row>
    <row r="720" spans="1:176" x14ac:dyDescent="0.2">
      <c r="A720" s="90">
        <f t="shared" si="173"/>
        <v>44259</v>
      </c>
      <c r="B720" s="92">
        <f t="shared" ca="1" si="179"/>
        <v>1018.80729</v>
      </c>
      <c r="C720" s="92">
        <f t="shared" si="174"/>
        <v>1000</v>
      </c>
      <c r="D720" s="93">
        <f ca="1">IF(A720&lt;$B$1,VLOOKUP(A720,[1]DI!$A$4:$B$15000,2,FALSE),0)</f>
        <v>1.9000000000000006E-2</v>
      </c>
      <c r="E720" s="92">
        <f t="shared" ca="1" si="180"/>
        <v>7.4690000000000005E-5</v>
      </c>
      <c r="F720" s="94">
        <f t="shared" si="175"/>
        <v>0.98499999999999999</v>
      </c>
      <c r="G720" s="95">
        <f t="shared" ca="1" si="168"/>
        <v>1.00007356965</v>
      </c>
      <c r="H720" s="92">
        <f ca="1">TRUNC(PRODUCT(G$10:G719),15)</f>
        <v>1.0760060711980299</v>
      </c>
      <c r="I720" s="92">
        <f t="shared" ca="1" si="176"/>
        <v>1.0561428899517999</v>
      </c>
      <c r="J720" s="92">
        <f t="shared" ca="1" si="169"/>
        <v>1.01880729</v>
      </c>
      <c r="K720" s="92">
        <f t="shared" ca="1" si="170"/>
        <v>18.807289999999998</v>
      </c>
      <c r="L720" s="96">
        <f>IF(VLOOKUP(A720,$U$12:$AD$125,8)=VLOOKUP(A719,$U$12:$AD$125,8),0,VLOOKUP(A720,U$12:$AD$125,8))</f>
        <v>0</v>
      </c>
      <c r="M720" s="97">
        <f>IF(L720&gt;0,VLOOKUP(L720,T$12:$AC$125,7),0)</f>
        <v>0</v>
      </c>
      <c r="N720" s="92">
        <f t="shared" si="171"/>
        <v>0</v>
      </c>
      <c r="O720" s="92">
        <f t="shared" ca="1" si="172"/>
        <v>18.807289999999998</v>
      </c>
      <c r="P720" s="98" t="str">
        <f t="shared" si="177"/>
        <v>J=</v>
      </c>
      <c r="Q720" s="99">
        <f t="shared" si="178"/>
        <v>44301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  <c r="FO720" s="19"/>
      <c r="FP720" s="19"/>
      <c r="FQ720" s="19"/>
      <c r="FR720" s="19"/>
      <c r="FS720" s="19"/>
      <c r="FT720" s="19"/>
    </row>
    <row r="721" spans="1:179" x14ac:dyDescent="0.2">
      <c r="A721" s="90">
        <f t="shared" si="173"/>
        <v>44260</v>
      </c>
      <c r="B721" s="92">
        <f t="shared" ca="1" si="179"/>
        <v>1018.88223999</v>
      </c>
      <c r="C721" s="92">
        <f t="shared" si="174"/>
        <v>1000</v>
      </c>
      <c r="D721" s="93">
        <f ca="1">IF(A721&lt;$B$1,VLOOKUP(A721,[1]DI!$A$4:$B$15000,2,FALSE),0)</f>
        <v>1.9000000000000006E-2</v>
      </c>
      <c r="E721" s="92">
        <f t="shared" ca="1" si="180"/>
        <v>7.4690000000000005E-5</v>
      </c>
      <c r="F721" s="94">
        <f t="shared" si="175"/>
        <v>0.98499999999999999</v>
      </c>
      <c r="G721" s="95">
        <f t="shared" ca="1" si="168"/>
        <v>1.00007356965</v>
      </c>
      <c r="H721" s="92">
        <f ca="1">TRUNC(PRODUCT(G$10:G720),15)</f>
        <v>1.0760852325880801</v>
      </c>
      <c r="I721" s="92">
        <f t="shared" ca="1" si="176"/>
        <v>1.0561428899517999</v>
      </c>
      <c r="J721" s="92">
        <f t="shared" ca="1" si="169"/>
        <v>1.0188822399999999</v>
      </c>
      <c r="K721" s="92">
        <f t="shared" ca="1" si="170"/>
        <v>18.882239989999999</v>
      </c>
      <c r="L721" s="96">
        <f>IF(VLOOKUP(A721,$U$12:$AD$125,8)=VLOOKUP(A720,$U$12:$AD$125,8),0,VLOOKUP(A721,U$12:$AD$125,8))</f>
        <v>0</v>
      </c>
      <c r="M721" s="97">
        <f>IF(L721&gt;0,VLOOKUP(L721,T$12:$AC$125,7),0)</f>
        <v>0</v>
      </c>
      <c r="N721" s="92">
        <f t="shared" si="171"/>
        <v>0</v>
      </c>
      <c r="O721" s="92">
        <f t="shared" ca="1" si="172"/>
        <v>18.882239989999999</v>
      </c>
      <c r="P721" s="98" t="str">
        <f t="shared" si="177"/>
        <v>J=</v>
      </c>
      <c r="Q721" s="99">
        <f t="shared" si="178"/>
        <v>44301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  <c r="FO721" s="19"/>
      <c r="FP721" s="19"/>
      <c r="FQ721" s="19"/>
      <c r="FR721" s="19"/>
      <c r="FS721" s="19"/>
      <c r="FT721" s="19"/>
    </row>
    <row r="722" spans="1:179" x14ac:dyDescent="0.2">
      <c r="A722" s="90">
        <f t="shared" si="173"/>
        <v>44261</v>
      </c>
      <c r="B722" s="92">
        <f t="shared" ca="1" si="179"/>
        <v>1018.9572000000001</v>
      </c>
      <c r="C722" s="92">
        <f t="shared" si="174"/>
        <v>1000</v>
      </c>
      <c r="D722" s="93">
        <f ca="1">IF(A722&lt;$B$1,VLOOKUP(A722,[1]DI!$A$4:$B$15000,2,FALSE),0)</f>
        <v>0</v>
      </c>
      <c r="E722" s="92">
        <f t="shared" ca="1" si="180"/>
        <v>0</v>
      </c>
      <c r="F722" s="94">
        <f t="shared" si="175"/>
        <v>0.98499999999999999</v>
      </c>
      <c r="G722" s="95">
        <f t="shared" ca="1" si="168"/>
        <v>1</v>
      </c>
      <c r="H722" s="92">
        <f ca="1">TRUNC(PRODUCT(G$10:G721),15)</f>
        <v>1.0761643998020101</v>
      </c>
      <c r="I722" s="92">
        <f t="shared" ca="1" si="176"/>
        <v>1.0561428899517999</v>
      </c>
      <c r="J722" s="92">
        <f t="shared" ca="1" si="169"/>
        <v>1.0189572</v>
      </c>
      <c r="K722" s="92">
        <f t="shared" ca="1" si="170"/>
        <v>18.9572</v>
      </c>
      <c r="L722" s="96">
        <f>IF(VLOOKUP(A722,$U$12:$AD$125,8)=VLOOKUP(A721,$U$12:$AD$125,8),0,VLOOKUP(A722,U$12:$AD$125,8))</f>
        <v>0</v>
      </c>
      <c r="M722" s="97">
        <f>IF(L722&gt;0,VLOOKUP(L722,T$12:$AC$125,7),0)</f>
        <v>0</v>
      </c>
      <c r="N722" s="92">
        <f t="shared" si="171"/>
        <v>0</v>
      </c>
      <c r="O722" s="92">
        <f t="shared" ca="1" si="172"/>
        <v>18.9572</v>
      </c>
      <c r="P722" s="98" t="str">
        <f t="shared" si="177"/>
        <v>J=</v>
      </c>
      <c r="Q722" s="99">
        <f t="shared" si="178"/>
        <v>44301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  <c r="FO722" s="19"/>
      <c r="FP722" s="19"/>
      <c r="FQ722" s="19"/>
      <c r="FR722" s="19"/>
      <c r="FS722" s="19"/>
      <c r="FT722" s="19"/>
    </row>
    <row r="723" spans="1:179" x14ac:dyDescent="0.2">
      <c r="A723" s="90">
        <f t="shared" si="173"/>
        <v>44262</v>
      </c>
      <c r="B723" s="92">
        <f t="shared" ca="1" si="179"/>
        <v>1018.9572000000001</v>
      </c>
      <c r="C723" s="92">
        <f t="shared" si="174"/>
        <v>1000</v>
      </c>
      <c r="D723" s="93">
        <f ca="1">IF(A723&lt;$B$1,VLOOKUP(A723,[1]DI!$A$4:$B$15000,2,FALSE),0)</f>
        <v>0</v>
      </c>
      <c r="E723" s="92">
        <f t="shared" ca="1" si="180"/>
        <v>0</v>
      </c>
      <c r="F723" s="94">
        <f t="shared" si="175"/>
        <v>0.98499999999999999</v>
      </c>
      <c r="G723" s="95">
        <f t="shared" ca="1" si="168"/>
        <v>1</v>
      </c>
      <c r="H723" s="92">
        <f ca="1">TRUNC(PRODUCT(G$10:G722),15)</f>
        <v>1.0761643998020101</v>
      </c>
      <c r="I723" s="92">
        <f t="shared" ca="1" si="176"/>
        <v>1.0561428899517999</v>
      </c>
      <c r="J723" s="92">
        <f t="shared" ca="1" si="169"/>
        <v>1.0189572</v>
      </c>
      <c r="K723" s="92">
        <f t="shared" ca="1" si="170"/>
        <v>18.9572</v>
      </c>
      <c r="L723" s="96">
        <f>IF(VLOOKUP(A723,$U$12:$AD$125,8)=VLOOKUP(A722,$U$12:$AD$125,8),0,VLOOKUP(A723,U$12:$AD$125,8))</f>
        <v>0</v>
      </c>
      <c r="M723" s="97">
        <f>IF(L723&gt;0,VLOOKUP(L723,T$12:$AC$125,7),0)</f>
        <v>0</v>
      </c>
      <c r="N723" s="92">
        <f t="shared" si="171"/>
        <v>0</v>
      </c>
      <c r="O723" s="92">
        <f t="shared" ca="1" si="172"/>
        <v>18.9572</v>
      </c>
      <c r="P723" s="98" t="str">
        <f t="shared" si="177"/>
        <v>J=</v>
      </c>
      <c r="Q723" s="99">
        <f t="shared" si="178"/>
        <v>44301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  <c r="FO723" s="19"/>
      <c r="FP723" s="19"/>
      <c r="FQ723" s="19"/>
      <c r="FR723" s="19"/>
      <c r="FS723" s="19"/>
      <c r="FT723" s="19"/>
    </row>
    <row r="724" spans="1:179" x14ac:dyDescent="0.2">
      <c r="A724" s="90">
        <f t="shared" si="173"/>
        <v>44263</v>
      </c>
      <c r="B724" s="92">
        <f t="shared" ca="1" si="179"/>
        <v>1018.9572000000001</v>
      </c>
      <c r="C724" s="92">
        <f t="shared" si="174"/>
        <v>1000</v>
      </c>
      <c r="D724" s="93">
        <f ca="1">IF(A724&lt;$B$1,VLOOKUP(A724,[1]DI!$A$4:$B$15000,2,FALSE),0)</f>
        <v>1.9000000000000006E-2</v>
      </c>
      <c r="E724" s="92">
        <f t="shared" ca="1" si="180"/>
        <v>7.4690000000000005E-5</v>
      </c>
      <c r="F724" s="94">
        <f t="shared" si="175"/>
        <v>0.98499999999999999</v>
      </c>
      <c r="G724" s="95">
        <f t="shared" ca="1" si="168"/>
        <v>1.00007356965</v>
      </c>
      <c r="H724" s="92">
        <f ca="1">TRUNC(PRODUCT(G$10:G723),15)</f>
        <v>1.0761643998020101</v>
      </c>
      <c r="I724" s="92">
        <f t="shared" ca="1" si="176"/>
        <v>1.0561428899517999</v>
      </c>
      <c r="J724" s="92">
        <f t="shared" ca="1" si="169"/>
        <v>1.0189572</v>
      </c>
      <c r="K724" s="92">
        <f t="shared" ca="1" si="170"/>
        <v>18.9572</v>
      </c>
      <c r="L724" s="96">
        <f>IF(VLOOKUP(A724,$U$12:$AD$125,8)=VLOOKUP(A723,$U$12:$AD$125,8),0,VLOOKUP(A724,U$12:$AD$125,8))</f>
        <v>0</v>
      </c>
      <c r="M724" s="97">
        <f>IF(L724&gt;0,VLOOKUP(L724,T$12:$AC$125,7),0)</f>
        <v>0</v>
      </c>
      <c r="N724" s="92">
        <f t="shared" si="171"/>
        <v>0</v>
      </c>
      <c r="O724" s="92">
        <f t="shared" ca="1" si="172"/>
        <v>18.9572</v>
      </c>
      <c r="P724" s="98" t="str">
        <f t="shared" si="177"/>
        <v>J=</v>
      </c>
      <c r="Q724" s="99">
        <f t="shared" si="178"/>
        <v>44301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  <c r="FO724" s="19"/>
      <c r="FP724" s="19"/>
      <c r="FQ724" s="19"/>
      <c r="FR724" s="19"/>
      <c r="FS724" s="19"/>
      <c r="FT724" s="19"/>
    </row>
    <row r="725" spans="1:179" x14ac:dyDescent="0.2">
      <c r="A725" s="90">
        <f t="shared" si="173"/>
        <v>44264</v>
      </c>
      <c r="B725" s="92">
        <f t="shared" ca="1" si="179"/>
        <v>1019.03216</v>
      </c>
      <c r="C725" s="92">
        <f t="shared" si="174"/>
        <v>1000</v>
      </c>
      <c r="D725" s="93">
        <f ca="1">IF(A725&lt;$B$1,VLOOKUP(A725,[1]DI!$A$4:$B$15000,2,FALSE),0)</f>
        <v>1.9000000000000006E-2</v>
      </c>
      <c r="E725" s="92">
        <f t="shared" ca="1" si="180"/>
        <v>7.4690000000000005E-5</v>
      </c>
      <c r="F725" s="94">
        <f t="shared" si="175"/>
        <v>0.98499999999999999</v>
      </c>
      <c r="G725" s="95">
        <f t="shared" ca="1" si="168"/>
        <v>1.00007356965</v>
      </c>
      <c r="H725" s="92">
        <f ca="1">TRUNC(PRODUCT(G$10:G724),15)</f>
        <v>1.07624357284025</v>
      </c>
      <c r="I725" s="92">
        <f t="shared" ca="1" si="176"/>
        <v>1.0561428899517999</v>
      </c>
      <c r="J725" s="92">
        <f t="shared" ca="1" si="169"/>
        <v>1.0190321600000001</v>
      </c>
      <c r="K725" s="92">
        <f t="shared" ca="1" si="170"/>
        <v>19.032160000000001</v>
      </c>
      <c r="L725" s="96">
        <f>IF(VLOOKUP(A725,$U$12:$AD$125,8)=VLOOKUP(A724,$U$12:$AD$125,8),0,VLOOKUP(A725,U$12:$AD$125,8))</f>
        <v>0</v>
      </c>
      <c r="M725" s="97">
        <f>IF(L725&gt;0,VLOOKUP(L725,T$12:$AC$125,7),0)</f>
        <v>0</v>
      </c>
      <c r="N725" s="92">
        <f t="shared" si="171"/>
        <v>0</v>
      </c>
      <c r="O725" s="92">
        <f t="shared" ca="1" si="172"/>
        <v>19.032160000000001</v>
      </c>
      <c r="P725" s="98" t="str">
        <f t="shared" si="177"/>
        <v>J=</v>
      </c>
      <c r="Q725" s="99">
        <f t="shared" si="178"/>
        <v>44301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  <c r="FO725" s="19"/>
      <c r="FP725" s="19"/>
      <c r="FQ725" s="19"/>
      <c r="FR725" s="19"/>
      <c r="FS725" s="19"/>
      <c r="FT725" s="19"/>
    </row>
    <row r="726" spans="1:179" x14ac:dyDescent="0.2">
      <c r="A726" s="90">
        <f t="shared" si="173"/>
        <v>44265</v>
      </c>
      <c r="B726" s="92">
        <f t="shared" ca="1" si="179"/>
        <v>1019.10713</v>
      </c>
      <c r="C726" s="92">
        <f t="shared" si="174"/>
        <v>1000</v>
      </c>
      <c r="D726" s="93">
        <f ca="1">IF(A726&lt;$B$1,VLOOKUP(A726,[1]DI!$A$4:$B$15000,2,FALSE),0)</f>
        <v>1.9000000000000006E-2</v>
      </c>
      <c r="E726" s="92">
        <f t="shared" ca="1" si="180"/>
        <v>7.4690000000000005E-5</v>
      </c>
      <c r="F726" s="94">
        <f t="shared" si="175"/>
        <v>0.98499999999999999</v>
      </c>
      <c r="G726" s="95">
        <f t="shared" ca="1" si="168"/>
        <v>1.00007356965</v>
      </c>
      <c r="H726" s="92">
        <f ca="1">TRUNC(PRODUCT(G$10:G725),15)</f>
        <v>1.0763227517032199</v>
      </c>
      <c r="I726" s="92">
        <f t="shared" ca="1" si="176"/>
        <v>1.0561428899517999</v>
      </c>
      <c r="J726" s="92">
        <f t="shared" ca="1" si="169"/>
        <v>1.0191071300000001</v>
      </c>
      <c r="K726" s="92">
        <f t="shared" ca="1" si="170"/>
        <v>19.107130000000002</v>
      </c>
      <c r="L726" s="96">
        <f>IF(VLOOKUP(A726,$U$12:$AD$125,8)=VLOOKUP(A725,$U$12:$AD$125,8),0,VLOOKUP(A726,U$12:$AD$125,8))</f>
        <v>0</v>
      </c>
      <c r="M726" s="97">
        <f>IF(L726&gt;0,VLOOKUP(L726,T$12:$AC$125,7),0)</f>
        <v>0</v>
      </c>
      <c r="N726" s="92">
        <f t="shared" si="171"/>
        <v>0</v>
      </c>
      <c r="O726" s="92">
        <f t="shared" ca="1" si="172"/>
        <v>19.107130000000002</v>
      </c>
      <c r="P726" s="98" t="str">
        <f t="shared" si="177"/>
        <v>J=</v>
      </c>
      <c r="Q726" s="99">
        <f t="shared" si="178"/>
        <v>44301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  <c r="FO726" s="19"/>
      <c r="FP726" s="19"/>
      <c r="FQ726" s="19"/>
      <c r="FR726" s="19"/>
      <c r="FS726" s="19"/>
      <c r="FT726" s="19"/>
    </row>
    <row r="727" spans="1:179" x14ac:dyDescent="0.2">
      <c r="A727" s="90">
        <f t="shared" si="173"/>
        <v>44266</v>
      </c>
      <c r="B727" s="92">
        <f t="shared" ca="1" si="179"/>
        <v>1019.18211</v>
      </c>
      <c r="C727" s="92">
        <f t="shared" si="174"/>
        <v>1000</v>
      </c>
      <c r="D727" s="93">
        <f ca="1">IF(A727&lt;$B$1,VLOOKUP(A727,[1]DI!$A$4:$B$15000,2,FALSE),0)</f>
        <v>1.9000000000000006E-2</v>
      </c>
      <c r="E727" s="92">
        <f t="shared" ca="1" si="180"/>
        <v>7.4690000000000005E-5</v>
      </c>
      <c r="F727" s="94">
        <f t="shared" si="175"/>
        <v>0.98499999999999999</v>
      </c>
      <c r="G727" s="95">
        <f t="shared" ca="1" si="168"/>
        <v>1.00007356965</v>
      </c>
      <c r="H727" s="92">
        <f ca="1">TRUNC(PRODUCT(G$10:G726),15)</f>
        <v>1.07640193639135</v>
      </c>
      <c r="I727" s="92">
        <f t="shared" ca="1" si="176"/>
        <v>1.0561428899517999</v>
      </c>
      <c r="J727" s="92">
        <f t="shared" ca="1" si="169"/>
        <v>1.01918211</v>
      </c>
      <c r="K727" s="92">
        <f t="shared" ca="1" si="170"/>
        <v>19.182110000000002</v>
      </c>
      <c r="L727" s="96">
        <f>IF(VLOOKUP(A727,$U$12:$AD$125,8)=VLOOKUP(A726,$U$12:$AD$125,8),0,VLOOKUP(A727,U$12:$AD$125,8))</f>
        <v>0</v>
      </c>
      <c r="M727" s="97">
        <f>IF(L727&gt;0,VLOOKUP(L727,T$12:$AC$125,7),0)</f>
        <v>0</v>
      </c>
      <c r="N727" s="92">
        <f t="shared" si="171"/>
        <v>0</v>
      </c>
      <c r="O727" s="92">
        <f t="shared" ca="1" si="172"/>
        <v>19.182110000000002</v>
      </c>
      <c r="P727" s="98" t="str">
        <f t="shared" si="177"/>
        <v>J=</v>
      </c>
      <c r="Q727" s="99">
        <f t="shared" si="178"/>
        <v>44301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  <c r="FO727" s="19"/>
      <c r="FP727" s="19"/>
      <c r="FQ727" s="19"/>
      <c r="FR727" s="19"/>
      <c r="FS727" s="19"/>
      <c r="FT727" s="19"/>
    </row>
    <row r="728" spans="1:179" x14ac:dyDescent="0.2">
      <c r="A728" s="90">
        <f t="shared" si="173"/>
        <v>44267</v>
      </c>
      <c r="B728" s="92">
        <f t="shared" ca="1" si="179"/>
        <v>1019.2570899999999</v>
      </c>
      <c r="C728" s="92">
        <f t="shared" si="174"/>
        <v>1000</v>
      </c>
      <c r="D728" s="93">
        <f ca="1">IF(A728&lt;$B$1,VLOOKUP(A728,[1]DI!$A$4:$B$15000,2,FALSE),0)</f>
        <v>1.9000000000000006E-2</v>
      </c>
      <c r="E728" s="92">
        <f t="shared" ca="1" si="180"/>
        <v>7.4690000000000005E-5</v>
      </c>
      <c r="F728" s="94">
        <f t="shared" si="175"/>
        <v>0.98499999999999999</v>
      </c>
      <c r="G728" s="95">
        <f t="shared" ca="1" si="168"/>
        <v>1.00007356965</v>
      </c>
      <c r="H728" s="92">
        <f ca="1">TRUNC(PRODUCT(G$10:G727),15)</f>
        <v>1.07648112690507</v>
      </c>
      <c r="I728" s="92">
        <f t="shared" ca="1" si="176"/>
        <v>1.0561428899517999</v>
      </c>
      <c r="J728" s="92">
        <f t="shared" ca="1" si="169"/>
        <v>1.01925709</v>
      </c>
      <c r="K728" s="92">
        <f t="shared" ca="1" si="170"/>
        <v>19.257090000000002</v>
      </c>
      <c r="L728" s="96">
        <f>IF(VLOOKUP(A728,$U$12:$AD$125,8)=VLOOKUP(A727,$U$12:$AD$125,8),0,VLOOKUP(A728,U$12:$AD$125,8))</f>
        <v>0</v>
      </c>
      <c r="M728" s="97">
        <f>IF(L728&gt;0,VLOOKUP(L728,T$12:$AC$125,7),0)</f>
        <v>0</v>
      </c>
      <c r="N728" s="92">
        <f t="shared" si="171"/>
        <v>0</v>
      </c>
      <c r="O728" s="92">
        <f t="shared" ca="1" si="172"/>
        <v>19.257090000000002</v>
      </c>
      <c r="P728" s="98" t="str">
        <f t="shared" si="177"/>
        <v>J=</v>
      </c>
      <c r="Q728" s="99">
        <f t="shared" si="178"/>
        <v>44301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  <c r="FO728" s="19"/>
      <c r="FP728" s="19"/>
      <c r="FQ728" s="19"/>
      <c r="FR728" s="19"/>
      <c r="FS728" s="19"/>
      <c r="FT728" s="19"/>
    </row>
    <row r="729" spans="1:179" x14ac:dyDescent="0.2">
      <c r="A729" s="90">
        <f t="shared" si="173"/>
        <v>44268</v>
      </c>
      <c r="B729" s="92">
        <f t="shared" ca="1" si="179"/>
        <v>1019.33206999</v>
      </c>
      <c r="C729" s="92">
        <f t="shared" si="174"/>
        <v>1000</v>
      </c>
      <c r="D729" s="93">
        <f ca="1">IF(A729&lt;$B$1,VLOOKUP(A729,[1]DI!$A$4:$B$15000,2,FALSE),0)</f>
        <v>0</v>
      </c>
      <c r="E729" s="92">
        <f t="shared" ca="1" si="180"/>
        <v>0</v>
      </c>
      <c r="F729" s="94">
        <f t="shared" si="175"/>
        <v>0.98499999999999999</v>
      </c>
      <c r="G729" s="95">
        <f t="shared" ca="1" si="168"/>
        <v>1</v>
      </c>
      <c r="H729" s="92">
        <f ca="1">TRUNC(PRODUCT(G$10:G728),15)</f>
        <v>1.07656032324481</v>
      </c>
      <c r="I729" s="92">
        <f t="shared" ca="1" si="176"/>
        <v>1.0561428899517999</v>
      </c>
      <c r="J729" s="92">
        <f t="shared" ca="1" si="169"/>
        <v>1.0193320699999999</v>
      </c>
      <c r="K729" s="92">
        <f t="shared" ca="1" si="170"/>
        <v>19.332069990000001</v>
      </c>
      <c r="L729" s="96">
        <f>IF(VLOOKUP(A729,$U$12:$AD$125,8)=VLOOKUP(A728,$U$12:$AD$125,8),0,VLOOKUP(A729,U$12:$AD$125,8))</f>
        <v>0</v>
      </c>
      <c r="M729" s="97">
        <f>IF(L729&gt;0,VLOOKUP(L729,T$12:$AC$125,7),0)</f>
        <v>0</v>
      </c>
      <c r="N729" s="92">
        <f t="shared" si="171"/>
        <v>0</v>
      </c>
      <c r="O729" s="92">
        <f t="shared" ca="1" si="172"/>
        <v>19.332069990000001</v>
      </c>
      <c r="P729" s="98" t="str">
        <f t="shared" si="177"/>
        <v>J=</v>
      </c>
      <c r="Q729" s="99">
        <f t="shared" si="178"/>
        <v>44301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  <c r="FO729" s="19"/>
      <c r="FP729" s="19"/>
      <c r="FQ729" s="19"/>
      <c r="FR729" s="19"/>
      <c r="FS729" s="19"/>
      <c r="FT729" s="19"/>
    </row>
    <row r="730" spans="1:179" x14ac:dyDescent="0.2">
      <c r="A730" s="90">
        <f t="shared" si="173"/>
        <v>44269</v>
      </c>
      <c r="B730" s="92">
        <f t="shared" ca="1" si="179"/>
        <v>1019.33206999</v>
      </c>
      <c r="C730" s="92">
        <f t="shared" si="174"/>
        <v>1000</v>
      </c>
      <c r="D730" s="93">
        <f ca="1">IF(A730&lt;$B$1,VLOOKUP(A730,[1]DI!$A$4:$B$15000,2,FALSE),0)</f>
        <v>0</v>
      </c>
      <c r="E730" s="92">
        <f t="shared" ca="1" si="180"/>
        <v>0</v>
      </c>
      <c r="F730" s="94">
        <f t="shared" si="175"/>
        <v>0.98499999999999999</v>
      </c>
      <c r="G730" s="95">
        <f t="shared" ca="1" si="168"/>
        <v>1</v>
      </c>
      <c r="H730" s="92">
        <f ca="1">TRUNC(PRODUCT(G$10:G729),15)</f>
        <v>1.07656032324481</v>
      </c>
      <c r="I730" s="92">
        <f t="shared" ca="1" si="176"/>
        <v>1.0561428899517999</v>
      </c>
      <c r="J730" s="92">
        <f t="shared" ca="1" si="169"/>
        <v>1.0193320699999999</v>
      </c>
      <c r="K730" s="92">
        <f t="shared" ca="1" si="170"/>
        <v>19.332069990000001</v>
      </c>
      <c r="L730" s="96">
        <f>IF(VLOOKUP(A730,$U$12:$AD$125,8)=VLOOKUP(A729,$U$12:$AD$125,8),0,VLOOKUP(A730,U$12:$AD$125,8))</f>
        <v>0</v>
      </c>
      <c r="M730" s="97">
        <f>IF(L730&gt;0,VLOOKUP(L730,T$12:$AC$125,7),0)</f>
        <v>0</v>
      </c>
      <c r="N730" s="92">
        <f t="shared" si="171"/>
        <v>0</v>
      </c>
      <c r="O730" s="92">
        <f t="shared" ca="1" si="172"/>
        <v>19.332069990000001</v>
      </c>
      <c r="P730" s="98" t="str">
        <f t="shared" si="177"/>
        <v>J=</v>
      </c>
      <c r="Q730" s="99">
        <f t="shared" si="178"/>
        <v>44301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  <c r="FO730" s="19"/>
      <c r="FP730" s="19"/>
      <c r="FQ730" s="19"/>
      <c r="FR730" s="19"/>
      <c r="FS730" s="19"/>
      <c r="FT730" s="19"/>
    </row>
    <row r="731" spans="1:179" x14ac:dyDescent="0.2">
      <c r="A731" s="90">
        <f t="shared" si="173"/>
        <v>44270</v>
      </c>
      <c r="B731" s="92">
        <f t="shared" ca="1" si="179"/>
        <v>1019.33206999</v>
      </c>
      <c r="C731" s="92">
        <f t="shared" si="174"/>
        <v>1000</v>
      </c>
      <c r="D731" s="93">
        <f ca="1">IF(A731&lt;$B$1,VLOOKUP(A731,[1]DI!$A$4:$B$15000,2,FALSE),0)</f>
        <v>1.9000000000000006E-2</v>
      </c>
      <c r="E731" s="92">
        <f t="shared" ca="1" si="180"/>
        <v>7.4690000000000005E-5</v>
      </c>
      <c r="F731" s="94">
        <f t="shared" si="175"/>
        <v>0.98499999999999999</v>
      </c>
      <c r="G731" s="95">
        <f t="shared" ca="1" si="168"/>
        <v>1.00007356965</v>
      </c>
      <c r="H731" s="92">
        <f ca="1">TRUNC(PRODUCT(G$10:G730),15)</f>
        <v>1.07656032324481</v>
      </c>
      <c r="I731" s="92">
        <f t="shared" ca="1" si="176"/>
        <v>1.0561428899517999</v>
      </c>
      <c r="J731" s="92">
        <f t="shared" ca="1" si="169"/>
        <v>1.0193320699999999</v>
      </c>
      <c r="K731" s="92">
        <f t="shared" ca="1" si="170"/>
        <v>19.332069990000001</v>
      </c>
      <c r="L731" s="96">
        <f>IF(VLOOKUP(A731,$U$12:$AD$125,8)=VLOOKUP(A730,$U$12:$AD$125,8),0,VLOOKUP(A731,U$12:$AD$125,8))</f>
        <v>0</v>
      </c>
      <c r="M731" s="97">
        <f>IF(L731&gt;0,VLOOKUP(L731,T$12:$AC$125,7),0)</f>
        <v>0</v>
      </c>
      <c r="N731" s="92">
        <f t="shared" si="171"/>
        <v>0</v>
      </c>
      <c r="O731" s="92">
        <f t="shared" ca="1" si="172"/>
        <v>19.332069990000001</v>
      </c>
      <c r="P731" s="98" t="str">
        <f t="shared" si="177"/>
        <v>J=</v>
      </c>
      <c r="Q731" s="99">
        <f t="shared" si="178"/>
        <v>44301</v>
      </c>
      <c r="R731" s="11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  <c r="DM731" s="34"/>
      <c r="DN731" s="34"/>
      <c r="DO731" s="34"/>
      <c r="DP731" s="34"/>
      <c r="DQ731" s="34"/>
      <c r="DR731" s="34"/>
      <c r="DS731" s="34"/>
      <c r="DT731" s="34"/>
      <c r="DU731" s="34"/>
      <c r="DV731" s="34"/>
      <c r="DW731" s="34"/>
      <c r="DX731" s="34"/>
      <c r="DY731" s="34"/>
      <c r="DZ731" s="34"/>
      <c r="EA731" s="34"/>
      <c r="EB731" s="34"/>
      <c r="EC731" s="34"/>
      <c r="ED731" s="34"/>
      <c r="EE731" s="34"/>
      <c r="EF731" s="34"/>
      <c r="EG731" s="34"/>
      <c r="EH731" s="34"/>
      <c r="EI731" s="34"/>
      <c r="EJ731" s="34"/>
      <c r="EK731" s="34"/>
      <c r="EL731" s="34"/>
      <c r="EM731" s="34"/>
      <c r="EN731" s="34"/>
      <c r="EO731" s="34"/>
      <c r="EP731" s="34"/>
      <c r="EQ731" s="34"/>
      <c r="ER731" s="34"/>
      <c r="ES731" s="34"/>
      <c r="ET731" s="34"/>
      <c r="EU731" s="34"/>
      <c r="EV731" s="34"/>
      <c r="EW731" s="34"/>
      <c r="EX731" s="34"/>
      <c r="EY731" s="34"/>
      <c r="EZ731" s="34"/>
      <c r="FA731" s="34"/>
      <c r="FB731" s="34"/>
      <c r="FC731" s="34"/>
      <c r="FD731" s="34"/>
      <c r="FE731" s="34"/>
      <c r="FF731" s="34"/>
      <c r="FG731" s="34"/>
      <c r="FH731" s="34"/>
      <c r="FI731" s="34"/>
      <c r="FJ731" s="34"/>
      <c r="FK731" s="34"/>
      <c r="FL731" s="34"/>
      <c r="FM731" s="34"/>
      <c r="FN731" s="34"/>
      <c r="FO731" s="34"/>
      <c r="FP731" s="34"/>
      <c r="FQ731" s="34"/>
      <c r="FR731" s="34"/>
      <c r="FS731" s="34"/>
      <c r="FT731" s="34"/>
      <c r="FU731" s="34"/>
      <c r="FV731" s="34"/>
      <c r="FW731" s="34"/>
    </row>
    <row r="732" spans="1:179" x14ac:dyDescent="0.2">
      <c r="A732" s="90">
        <f t="shared" si="173"/>
        <v>44271</v>
      </c>
      <c r="B732" s="92">
        <f t="shared" ca="1" si="179"/>
        <v>1019.40707</v>
      </c>
      <c r="C732" s="92">
        <f t="shared" si="174"/>
        <v>1000</v>
      </c>
      <c r="D732" s="93">
        <f ca="1">IF(A732&lt;$B$1,VLOOKUP(A732,[1]DI!$A$4:$B$15000,2,FALSE),0)</f>
        <v>1.9000000000000006E-2</v>
      </c>
      <c r="E732" s="92">
        <f t="shared" ca="1" si="180"/>
        <v>7.4690000000000005E-5</v>
      </c>
      <c r="F732" s="94">
        <f t="shared" si="175"/>
        <v>0.98499999999999999</v>
      </c>
      <c r="G732" s="95">
        <f t="shared" ca="1" si="168"/>
        <v>1.00007356965</v>
      </c>
      <c r="H732" s="92">
        <f ca="1">TRUNC(PRODUCT(G$10:G731),15)</f>
        <v>1.07663952541099</v>
      </c>
      <c r="I732" s="92">
        <f t="shared" ca="1" si="176"/>
        <v>1.0561428899517999</v>
      </c>
      <c r="J732" s="92">
        <f t="shared" ca="1" si="169"/>
        <v>1.01940707</v>
      </c>
      <c r="K732" s="92">
        <f t="shared" ca="1" si="170"/>
        <v>19.407070000000001</v>
      </c>
      <c r="L732" s="96">
        <f>IF(VLOOKUP(A732,$U$12:$AD$125,8)=VLOOKUP(A731,$U$12:$AD$125,8),0,VLOOKUP(A732,U$12:$AD$125,8))</f>
        <v>0</v>
      </c>
      <c r="M732" s="97">
        <f>IF(L732&gt;0,VLOOKUP(L732,T$12:$AC$125,7),0)</f>
        <v>0</v>
      </c>
      <c r="N732" s="92">
        <f t="shared" si="171"/>
        <v>0</v>
      </c>
      <c r="O732" s="92">
        <f t="shared" ca="1" si="172"/>
        <v>19.407070000000001</v>
      </c>
      <c r="P732" s="98" t="str">
        <f t="shared" si="177"/>
        <v>J=</v>
      </c>
      <c r="Q732" s="99">
        <f t="shared" si="178"/>
        <v>44301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  <c r="FO732" s="19"/>
      <c r="FP732" s="19"/>
      <c r="FQ732" s="19"/>
      <c r="FR732" s="19"/>
      <c r="FS732" s="19"/>
      <c r="FT732" s="19"/>
    </row>
    <row r="733" spans="1:179" x14ac:dyDescent="0.2">
      <c r="A733" s="90">
        <f t="shared" si="173"/>
        <v>44272</v>
      </c>
      <c r="B733" s="92">
        <f t="shared" ca="1" si="179"/>
        <v>1019.48206</v>
      </c>
      <c r="C733" s="92">
        <f t="shared" si="174"/>
        <v>1000</v>
      </c>
      <c r="D733" s="93">
        <f ca="1">IF(A733&lt;$B$1,VLOOKUP(A733,[1]DI!$A$4:$B$15000,2,FALSE),0)</f>
        <v>1.9000000000000006E-2</v>
      </c>
      <c r="E733" s="92">
        <f t="shared" ca="1" si="180"/>
        <v>7.4690000000000005E-5</v>
      </c>
      <c r="F733" s="94">
        <f t="shared" si="175"/>
        <v>0.98499999999999999</v>
      </c>
      <c r="G733" s="95">
        <f t="shared" ca="1" si="168"/>
        <v>1.00007356965</v>
      </c>
      <c r="H733" s="92">
        <f ca="1">TRUNC(PRODUCT(G$10:G732),15)</f>
        <v>1.07671873340405</v>
      </c>
      <c r="I733" s="92">
        <f t="shared" ca="1" si="176"/>
        <v>1.0561428899517999</v>
      </c>
      <c r="J733" s="92">
        <f t="shared" ca="1" si="169"/>
        <v>1.0194820600000001</v>
      </c>
      <c r="K733" s="92">
        <f t="shared" ca="1" si="170"/>
        <v>19.482060000000001</v>
      </c>
      <c r="L733" s="96">
        <f>IF(VLOOKUP(A733,$U$12:$AD$125,8)=VLOOKUP(A732,$U$12:$AD$125,8),0,VLOOKUP(A733,U$12:$AD$125,8))</f>
        <v>0</v>
      </c>
      <c r="M733" s="97">
        <f>IF(L733&gt;0,VLOOKUP(L733,T$12:$AC$125,7),0)</f>
        <v>0</v>
      </c>
      <c r="N733" s="92">
        <f t="shared" si="171"/>
        <v>0</v>
      </c>
      <c r="O733" s="92">
        <f t="shared" ca="1" si="172"/>
        <v>19.482060000000001</v>
      </c>
      <c r="P733" s="98" t="str">
        <f t="shared" si="177"/>
        <v>J=</v>
      </c>
      <c r="Q733" s="99">
        <f t="shared" si="178"/>
        <v>44301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  <c r="FO733" s="19"/>
      <c r="FP733" s="19"/>
      <c r="FQ733" s="19"/>
      <c r="FR733" s="19"/>
      <c r="FS733" s="19"/>
      <c r="FT733" s="19"/>
    </row>
    <row r="734" spans="1:179" x14ac:dyDescent="0.2">
      <c r="A734" s="90">
        <f t="shared" si="173"/>
        <v>44273</v>
      </c>
      <c r="B734" s="92">
        <f t="shared" ca="1" si="179"/>
        <v>1019.55707</v>
      </c>
      <c r="C734" s="92">
        <f t="shared" si="174"/>
        <v>1000</v>
      </c>
      <c r="D734" s="93">
        <f ca="1">IF(A734&lt;$B$1,VLOOKUP(A734,[1]DI!$A$4:$B$15000,2,FALSE),0)</f>
        <v>2.6499999999999999E-2</v>
      </c>
      <c r="E734" s="92">
        <f t="shared" ca="1" si="180"/>
        <v>1.0378999999999999E-4</v>
      </c>
      <c r="F734" s="94">
        <f t="shared" si="175"/>
        <v>0.98499999999999999</v>
      </c>
      <c r="G734" s="95">
        <f t="shared" ca="1" si="168"/>
        <v>1.00010223315</v>
      </c>
      <c r="H734" s="92">
        <f ca="1">TRUNC(PRODUCT(G$10:G733),15)</f>
        <v>1.07679794722442</v>
      </c>
      <c r="I734" s="92">
        <f t="shared" ca="1" si="176"/>
        <v>1.0561428899517999</v>
      </c>
      <c r="J734" s="92">
        <f t="shared" ca="1" si="169"/>
        <v>1.0195570700000001</v>
      </c>
      <c r="K734" s="92">
        <f t="shared" ca="1" si="170"/>
        <v>19.55707</v>
      </c>
      <c r="L734" s="96">
        <f>IF(VLOOKUP(A734,$U$12:$AD$125,8)=VLOOKUP(A733,$U$12:$AD$125,8),0,VLOOKUP(A734,U$12:$AD$125,8))</f>
        <v>0</v>
      </c>
      <c r="M734" s="97">
        <f>IF(L734&gt;0,VLOOKUP(L734,T$12:$AC$125,7),0)</f>
        <v>0</v>
      </c>
      <c r="N734" s="92">
        <f t="shared" si="171"/>
        <v>0</v>
      </c>
      <c r="O734" s="92">
        <f t="shared" ca="1" si="172"/>
        <v>19.55707</v>
      </c>
      <c r="P734" s="98" t="str">
        <f t="shared" si="177"/>
        <v>J=</v>
      </c>
      <c r="Q734" s="99">
        <f t="shared" si="178"/>
        <v>44301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  <c r="FO734" s="19"/>
      <c r="FP734" s="19"/>
      <c r="FQ734" s="19"/>
      <c r="FR734" s="19"/>
      <c r="FS734" s="19"/>
      <c r="FT734" s="19"/>
    </row>
    <row r="735" spans="1:179" x14ac:dyDescent="0.2">
      <c r="A735" s="90">
        <f t="shared" si="173"/>
        <v>44274</v>
      </c>
      <c r="B735" s="92">
        <f t="shared" ca="1" si="179"/>
        <v>1019.6613</v>
      </c>
      <c r="C735" s="92">
        <f t="shared" si="174"/>
        <v>1000</v>
      </c>
      <c r="D735" s="93">
        <f ca="1">IF(A735&lt;$B$1,VLOOKUP(A735,[1]DI!$A$4:$B$15000,2,FALSE),0)</f>
        <v>2.6499999999999999E-2</v>
      </c>
      <c r="E735" s="92">
        <f t="shared" ca="1" si="180"/>
        <v>1.0378999999999999E-4</v>
      </c>
      <c r="F735" s="94">
        <f t="shared" si="175"/>
        <v>0.98499999999999999</v>
      </c>
      <c r="G735" s="95">
        <f t="shared" ca="1" si="168"/>
        <v>1.00010223315</v>
      </c>
      <c r="H735" s="92">
        <f ca="1">TRUNC(PRODUCT(G$10:G734),15)</f>
        <v>1.07690803167048</v>
      </c>
      <c r="I735" s="92">
        <f t="shared" ca="1" si="176"/>
        <v>1.0561428899517999</v>
      </c>
      <c r="J735" s="92">
        <f t="shared" ca="1" si="169"/>
        <v>1.0196613000000001</v>
      </c>
      <c r="K735" s="92">
        <f t="shared" ca="1" si="170"/>
        <v>19.661300000000001</v>
      </c>
      <c r="L735" s="96">
        <f>IF(VLOOKUP(A735,$U$12:$AD$125,8)=VLOOKUP(A734,$U$12:$AD$125,8),0,VLOOKUP(A735,U$12:$AD$125,8))</f>
        <v>0</v>
      </c>
      <c r="M735" s="97">
        <f>IF(L735&gt;0,VLOOKUP(L735,T$12:$AC$125,7),0)</f>
        <v>0</v>
      </c>
      <c r="N735" s="92">
        <f t="shared" si="171"/>
        <v>0</v>
      </c>
      <c r="O735" s="92">
        <f t="shared" ca="1" si="172"/>
        <v>19.661300000000001</v>
      </c>
      <c r="P735" s="98" t="str">
        <f t="shared" si="177"/>
        <v>J=</v>
      </c>
      <c r="Q735" s="99">
        <f t="shared" si="178"/>
        <v>44301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  <c r="FO735" s="19"/>
      <c r="FP735" s="19"/>
      <c r="FQ735" s="19"/>
      <c r="FR735" s="19"/>
      <c r="FS735" s="19"/>
      <c r="FT735" s="19"/>
    </row>
    <row r="736" spans="1:179" x14ac:dyDescent="0.2">
      <c r="A736" s="90">
        <f t="shared" si="173"/>
        <v>44275</v>
      </c>
      <c r="B736" s="92">
        <f t="shared" ca="1" si="179"/>
        <v>1019.76554</v>
      </c>
      <c r="C736" s="92">
        <f t="shared" si="174"/>
        <v>1000</v>
      </c>
      <c r="D736" s="93">
        <f ca="1">IF(A736&lt;$B$1,VLOOKUP(A736,[1]DI!$A$4:$B$15000,2,FALSE),0)</f>
        <v>0</v>
      </c>
      <c r="E736" s="92">
        <f t="shared" ca="1" si="180"/>
        <v>0</v>
      </c>
      <c r="F736" s="94">
        <f t="shared" si="175"/>
        <v>0.98499999999999999</v>
      </c>
      <c r="G736" s="95">
        <f t="shared" ca="1" si="168"/>
        <v>1</v>
      </c>
      <c r="H736" s="92">
        <f ca="1">TRUNC(PRODUCT(G$10:G735),15)</f>
        <v>1.0770181273708099</v>
      </c>
      <c r="I736" s="92">
        <f t="shared" ca="1" si="176"/>
        <v>1.0561428899517999</v>
      </c>
      <c r="J736" s="92">
        <f t="shared" ca="1" si="169"/>
        <v>1.0197655400000001</v>
      </c>
      <c r="K736" s="92">
        <f t="shared" ca="1" si="170"/>
        <v>19.765540000000001</v>
      </c>
      <c r="L736" s="96">
        <f>IF(VLOOKUP(A736,$U$12:$AD$125,8)=VLOOKUP(A735,$U$12:$AD$125,8),0,VLOOKUP(A736,U$12:$AD$125,8))</f>
        <v>0</v>
      </c>
      <c r="M736" s="97">
        <f>IF(L736&gt;0,VLOOKUP(L736,T$12:$AC$125,7),0)</f>
        <v>0</v>
      </c>
      <c r="N736" s="92">
        <f t="shared" si="171"/>
        <v>0</v>
      </c>
      <c r="O736" s="92">
        <f t="shared" ca="1" si="172"/>
        <v>19.765540000000001</v>
      </c>
      <c r="P736" s="98" t="str">
        <f t="shared" si="177"/>
        <v>J=</v>
      </c>
      <c r="Q736" s="99">
        <f t="shared" si="178"/>
        <v>44301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  <c r="FO736" s="19"/>
      <c r="FP736" s="19"/>
      <c r="FQ736" s="19"/>
      <c r="FR736" s="19"/>
      <c r="FS736" s="19"/>
      <c r="FT736" s="19"/>
    </row>
    <row r="737" spans="1:179" x14ac:dyDescent="0.2">
      <c r="A737" s="90">
        <f t="shared" si="173"/>
        <v>44276</v>
      </c>
      <c r="B737" s="92">
        <f t="shared" ca="1" si="179"/>
        <v>1019.76554</v>
      </c>
      <c r="C737" s="92">
        <f t="shared" si="174"/>
        <v>1000</v>
      </c>
      <c r="D737" s="93">
        <f ca="1">IF(A737&lt;$B$1,VLOOKUP(A737,[1]DI!$A$4:$B$15000,2,FALSE),0)</f>
        <v>0</v>
      </c>
      <c r="E737" s="92">
        <f t="shared" ca="1" si="180"/>
        <v>0</v>
      </c>
      <c r="F737" s="94">
        <f t="shared" si="175"/>
        <v>0.98499999999999999</v>
      </c>
      <c r="G737" s="95">
        <f t="shared" ca="1" si="168"/>
        <v>1</v>
      </c>
      <c r="H737" s="92">
        <f ca="1">TRUNC(PRODUCT(G$10:G736),15)</f>
        <v>1.0770181273708099</v>
      </c>
      <c r="I737" s="92">
        <f t="shared" ca="1" si="176"/>
        <v>1.0561428899517999</v>
      </c>
      <c r="J737" s="92">
        <f t="shared" ca="1" si="169"/>
        <v>1.0197655400000001</v>
      </c>
      <c r="K737" s="92">
        <f t="shared" ca="1" si="170"/>
        <v>19.765540000000001</v>
      </c>
      <c r="L737" s="96">
        <f>IF(VLOOKUP(A737,$U$12:$AD$125,8)=VLOOKUP(A736,$U$12:$AD$125,8),0,VLOOKUP(A737,U$12:$AD$125,8))</f>
        <v>0</v>
      </c>
      <c r="M737" s="97">
        <f>IF(L737&gt;0,VLOOKUP(L737,T$12:$AC$125,7),0)</f>
        <v>0</v>
      </c>
      <c r="N737" s="92">
        <f t="shared" si="171"/>
        <v>0</v>
      </c>
      <c r="O737" s="92">
        <f t="shared" ca="1" si="172"/>
        <v>19.765540000000001</v>
      </c>
      <c r="P737" s="98" t="str">
        <f t="shared" si="177"/>
        <v>J=</v>
      </c>
      <c r="Q737" s="99">
        <f t="shared" si="178"/>
        <v>44301</v>
      </c>
      <c r="R737" s="43"/>
      <c r="S737" s="33" t="s">
        <v>63</v>
      </c>
      <c r="T737" s="33" t="s">
        <v>9</v>
      </c>
      <c r="U737" s="33" t="s">
        <v>9</v>
      </c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  <c r="FO737" s="19"/>
      <c r="FP737" s="19"/>
      <c r="FQ737" s="19"/>
      <c r="FR737" s="19"/>
      <c r="FS737" s="19"/>
      <c r="FT737" s="19"/>
    </row>
    <row r="738" spans="1:179" x14ac:dyDescent="0.2">
      <c r="A738" s="90">
        <f t="shared" si="173"/>
        <v>44277</v>
      </c>
      <c r="B738" s="92">
        <f t="shared" ca="1" si="179"/>
        <v>1019.76554</v>
      </c>
      <c r="C738" s="92">
        <f t="shared" si="174"/>
        <v>1000</v>
      </c>
      <c r="D738" s="93">
        <f ca="1">IF(A738&lt;$B$1,VLOOKUP(A738,[1]DI!$A$4:$B$15000,2,FALSE),0)</f>
        <v>2.6499999999999999E-2</v>
      </c>
      <c r="E738" s="92">
        <f t="shared" ca="1" si="180"/>
        <v>1.0378999999999999E-4</v>
      </c>
      <c r="F738" s="94">
        <f t="shared" si="175"/>
        <v>0.98499999999999999</v>
      </c>
      <c r="G738" s="95">
        <f t="shared" ca="1" si="168"/>
        <v>1.00010223315</v>
      </c>
      <c r="H738" s="92">
        <f ca="1">TRUNC(PRODUCT(G$10:G737),15)</f>
        <v>1.0770181273708099</v>
      </c>
      <c r="I738" s="92">
        <f t="shared" ca="1" si="176"/>
        <v>1.0561428899517999</v>
      </c>
      <c r="J738" s="92">
        <f t="shared" ca="1" si="169"/>
        <v>1.0197655400000001</v>
      </c>
      <c r="K738" s="92">
        <f t="shared" ca="1" si="170"/>
        <v>19.765540000000001</v>
      </c>
      <c r="L738" s="96">
        <f>IF(VLOOKUP(A738,$U$12:$AD$125,8)=VLOOKUP(A737,$U$12:$AD$125,8),0,VLOOKUP(A738,U$12:$AD$125,8))</f>
        <v>0</v>
      </c>
      <c r="M738" s="97">
        <f>IF(L738&gt;0,VLOOKUP(L738,T$12:$AC$125,7),0)</f>
        <v>0</v>
      </c>
      <c r="N738" s="92">
        <f t="shared" si="171"/>
        <v>0</v>
      </c>
      <c r="O738" s="92">
        <f t="shared" ca="1" si="172"/>
        <v>19.765540000000001</v>
      </c>
      <c r="P738" s="98" t="str">
        <f t="shared" si="177"/>
        <v>J=</v>
      </c>
      <c r="Q738" s="99">
        <f t="shared" si="178"/>
        <v>44301</v>
      </c>
      <c r="R738" s="38"/>
      <c r="S738" s="44">
        <v>778027000</v>
      </c>
      <c r="T738" s="44">
        <f>(S738-R738)</f>
        <v>778027000</v>
      </c>
      <c r="U738" s="41">
        <f>TRUNC(T738/181900,6)</f>
        <v>4277.2237489999998</v>
      </c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  <c r="FO738" s="19"/>
      <c r="FP738" s="19"/>
      <c r="FQ738" s="19"/>
      <c r="FR738" s="19"/>
      <c r="FS738" s="19"/>
      <c r="FT738" s="19"/>
    </row>
    <row r="739" spans="1:179" x14ac:dyDescent="0.2">
      <c r="A739" s="90">
        <f t="shared" si="173"/>
        <v>44278</v>
      </c>
      <c r="B739" s="92">
        <f t="shared" ca="1" si="179"/>
        <v>1019.86979999</v>
      </c>
      <c r="C739" s="92">
        <f t="shared" si="174"/>
        <v>1000</v>
      </c>
      <c r="D739" s="93">
        <f ca="1">IF(A739&lt;$B$1,VLOOKUP(A739,[1]DI!$A$4:$B$15000,2,FALSE),0)</f>
        <v>2.6499999999999999E-2</v>
      </c>
      <c r="E739" s="92">
        <f t="shared" ca="1" si="180"/>
        <v>1.0378999999999999E-4</v>
      </c>
      <c r="F739" s="94">
        <f t="shared" si="175"/>
        <v>0.98499999999999999</v>
      </c>
      <c r="G739" s="95">
        <f t="shared" ca="1" si="168"/>
        <v>1.00010223315</v>
      </c>
      <c r="H739" s="92">
        <f ca="1">TRUNC(PRODUCT(G$10:G738),15)</f>
        <v>1.07712823432658</v>
      </c>
      <c r="I739" s="92">
        <f t="shared" ca="1" si="176"/>
        <v>1.0561428899517999</v>
      </c>
      <c r="J739" s="92">
        <f t="shared" ca="1" si="169"/>
        <v>1.0198697999999999</v>
      </c>
      <c r="K739" s="92">
        <f t="shared" ca="1" si="170"/>
        <v>19.869799990000001</v>
      </c>
      <c r="L739" s="96">
        <f>IF(VLOOKUP(A739,$U$12:$AD$125,8)=VLOOKUP(A738,$U$12:$AD$125,8),0,VLOOKUP(A739,U$12:$AD$125,8))</f>
        <v>0</v>
      </c>
      <c r="M739" s="97">
        <f>IF(L739&gt;0,VLOOKUP(L739,T$12:$AC$125,7),0)</f>
        <v>0</v>
      </c>
      <c r="N739" s="92">
        <f t="shared" si="171"/>
        <v>0</v>
      </c>
      <c r="O739" s="92">
        <f t="shared" ca="1" si="172"/>
        <v>19.869799990000001</v>
      </c>
      <c r="P739" s="98" t="str">
        <f t="shared" si="177"/>
        <v>J=</v>
      </c>
      <c r="Q739" s="99">
        <f t="shared" si="178"/>
        <v>44301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  <c r="FO739" s="19"/>
      <c r="FP739" s="19"/>
      <c r="FQ739" s="19"/>
      <c r="FR739" s="19"/>
      <c r="FS739" s="19"/>
      <c r="FT739" s="19"/>
    </row>
    <row r="740" spans="1:179" x14ac:dyDescent="0.2">
      <c r="A740" s="90">
        <f t="shared" si="173"/>
        <v>44279</v>
      </c>
      <c r="B740" s="92">
        <f t="shared" ca="1" si="179"/>
        <v>1019.97406</v>
      </c>
      <c r="C740" s="92">
        <f t="shared" si="174"/>
        <v>1000</v>
      </c>
      <c r="D740" s="93">
        <f ca="1">IF(A740&lt;$B$1,VLOOKUP(A740,[1]DI!$A$4:$B$15000,2,FALSE),0)</f>
        <v>2.6499999999999999E-2</v>
      </c>
      <c r="E740" s="92">
        <f t="shared" ca="1" si="180"/>
        <v>1.0378999999999999E-4</v>
      </c>
      <c r="F740" s="94">
        <f t="shared" si="175"/>
        <v>0.98499999999999999</v>
      </c>
      <c r="G740" s="95">
        <f t="shared" ca="1" si="168"/>
        <v>1.00010223315</v>
      </c>
      <c r="H740" s="92">
        <f ca="1">TRUNC(PRODUCT(G$10:G739),15)</f>
        <v>1.07723835253893</v>
      </c>
      <c r="I740" s="92">
        <f t="shared" ca="1" si="176"/>
        <v>1.0561428899517999</v>
      </c>
      <c r="J740" s="92">
        <f t="shared" ca="1" si="169"/>
        <v>1.01997406</v>
      </c>
      <c r="K740" s="92">
        <f t="shared" ca="1" si="170"/>
        <v>19.974060000000001</v>
      </c>
      <c r="L740" s="96">
        <f>IF(VLOOKUP(A740,$U$12:$AD$125,8)=VLOOKUP(A739,$U$12:$AD$125,8),0,VLOOKUP(A740,U$12:$AD$125,8))</f>
        <v>0</v>
      </c>
      <c r="M740" s="97">
        <f>IF(L740&gt;0,VLOOKUP(L740,T$12:$AC$125,7),0)</f>
        <v>0</v>
      </c>
      <c r="N740" s="92">
        <f t="shared" si="171"/>
        <v>0</v>
      </c>
      <c r="O740" s="92">
        <f t="shared" ca="1" si="172"/>
        <v>19.974060000000001</v>
      </c>
      <c r="P740" s="98" t="str">
        <f t="shared" si="177"/>
        <v>J=</v>
      </c>
      <c r="Q740" s="99">
        <f t="shared" si="178"/>
        <v>44301</v>
      </c>
      <c r="R740" s="11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  <c r="DP740" s="34"/>
      <c r="DQ740" s="34"/>
      <c r="DR740" s="34"/>
      <c r="DS740" s="34"/>
      <c r="DT740" s="34"/>
      <c r="DU740" s="34"/>
      <c r="DV740" s="34"/>
      <c r="DW740" s="34"/>
      <c r="DX740" s="34"/>
      <c r="DY740" s="34"/>
      <c r="DZ740" s="34"/>
      <c r="EA740" s="34"/>
      <c r="EB740" s="34"/>
      <c r="EC740" s="34"/>
      <c r="ED740" s="34"/>
      <c r="EE740" s="34"/>
      <c r="EF740" s="34"/>
      <c r="EG740" s="34"/>
      <c r="EH740" s="34"/>
      <c r="EI740" s="34"/>
      <c r="EJ740" s="34"/>
      <c r="EK740" s="34"/>
      <c r="EL740" s="34"/>
      <c r="EM740" s="34"/>
      <c r="EN740" s="34"/>
      <c r="EO740" s="34"/>
      <c r="EP740" s="34"/>
      <c r="EQ740" s="34"/>
      <c r="ER740" s="34"/>
      <c r="ES740" s="34"/>
      <c r="ET740" s="34"/>
      <c r="EU740" s="34"/>
      <c r="EV740" s="34"/>
      <c r="EW740" s="34"/>
      <c r="EX740" s="34"/>
      <c r="EY740" s="34"/>
      <c r="EZ740" s="34"/>
      <c r="FA740" s="34"/>
      <c r="FB740" s="34"/>
      <c r="FC740" s="34"/>
      <c r="FD740" s="34"/>
      <c r="FE740" s="34"/>
      <c r="FF740" s="34"/>
      <c r="FG740" s="34"/>
      <c r="FH740" s="34"/>
      <c r="FI740" s="34"/>
      <c r="FJ740" s="34"/>
      <c r="FK740" s="34"/>
      <c r="FL740" s="34"/>
      <c r="FM740" s="34"/>
      <c r="FN740" s="34"/>
      <c r="FO740" s="34"/>
      <c r="FP740" s="34"/>
      <c r="FQ740" s="34"/>
      <c r="FR740" s="34"/>
      <c r="FS740" s="34"/>
      <c r="FT740" s="34"/>
      <c r="FU740" s="34"/>
      <c r="FV740" s="34"/>
      <c r="FW740" s="34"/>
    </row>
    <row r="741" spans="1:179" x14ac:dyDescent="0.2">
      <c r="A741" s="90">
        <f t="shared" si="173"/>
        <v>44280</v>
      </c>
      <c r="B741" s="92">
        <f t="shared" ca="1" si="179"/>
        <v>1020.07834</v>
      </c>
      <c r="C741" s="92">
        <f t="shared" si="174"/>
        <v>1000</v>
      </c>
      <c r="D741" s="93">
        <f ca="1">IF(A741&lt;$B$1,VLOOKUP(A741,[1]DI!$A$4:$B$15000,2,FALSE),0)</f>
        <v>2.6499999999999999E-2</v>
      </c>
      <c r="E741" s="92">
        <f t="shared" ca="1" si="180"/>
        <v>1.0378999999999999E-4</v>
      </c>
      <c r="F741" s="94">
        <f t="shared" si="175"/>
        <v>0.98499999999999999</v>
      </c>
      <c r="G741" s="95">
        <f t="shared" ca="1" si="168"/>
        <v>1.00010223315</v>
      </c>
      <c r="H741" s="92">
        <f ca="1">TRUNC(PRODUCT(G$10:G740),15)</f>
        <v>1.07734848200901</v>
      </c>
      <c r="I741" s="92">
        <f t="shared" ca="1" si="176"/>
        <v>1.0561428899517999</v>
      </c>
      <c r="J741" s="92">
        <f t="shared" ca="1" si="169"/>
        <v>1.02007834</v>
      </c>
      <c r="K741" s="92">
        <f t="shared" ca="1" si="170"/>
        <v>20.078340000000001</v>
      </c>
      <c r="L741" s="96">
        <f>IF(VLOOKUP(A741,$U$12:$AD$125,8)=VLOOKUP(A740,$U$12:$AD$125,8),0,VLOOKUP(A741,U$12:$AD$125,8))</f>
        <v>0</v>
      </c>
      <c r="M741" s="97">
        <f>IF(L741&gt;0,VLOOKUP(L741,T$12:$AC$125,7),0)</f>
        <v>0</v>
      </c>
      <c r="N741" s="92">
        <f t="shared" si="171"/>
        <v>0</v>
      </c>
      <c r="O741" s="92">
        <f t="shared" ca="1" si="172"/>
        <v>20.078340000000001</v>
      </c>
      <c r="P741" s="98" t="str">
        <f t="shared" si="177"/>
        <v>J=</v>
      </c>
      <c r="Q741" s="99">
        <f t="shared" si="178"/>
        <v>44301</v>
      </c>
      <c r="R741" s="11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  <c r="DP741" s="34"/>
      <c r="DQ741" s="34"/>
      <c r="DR741" s="34"/>
      <c r="DS741" s="34"/>
      <c r="DT741" s="34"/>
      <c r="DU741" s="34"/>
      <c r="DV741" s="34"/>
      <c r="DW741" s="34"/>
      <c r="DX741" s="34"/>
      <c r="DY741" s="34"/>
      <c r="DZ741" s="34"/>
      <c r="EA741" s="34"/>
      <c r="EB741" s="34"/>
      <c r="EC741" s="34"/>
      <c r="ED741" s="34"/>
      <c r="EE741" s="34"/>
      <c r="EF741" s="34"/>
      <c r="EG741" s="34"/>
      <c r="EH741" s="34"/>
      <c r="EI741" s="34"/>
      <c r="EJ741" s="34"/>
      <c r="EK741" s="34"/>
      <c r="EL741" s="34"/>
      <c r="EM741" s="34"/>
      <c r="EN741" s="34"/>
      <c r="EO741" s="34"/>
      <c r="EP741" s="34"/>
      <c r="EQ741" s="34"/>
      <c r="ER741" s="34"/>
      <c r="ES741" s="34"/>
      <c r="ET741" s="34"/>
      <c r="EU741" s="34"/>
      <c r="EV741" s="34"/>
      <c r="EW741" s="34"/>
      <c r="EX741" s="34"/>
      <c r="EY741" s="34"/>
      <c r="EZ741" s="34"/>
      <c r="FA741" s="34"/>
      <c r="FB741" s="34"/>
      <c r="FC741" s="34"/>
      <c r="FD741" s="34"/>
      <c r="FE741" s="34"/>
      <c r="FF741" s="34"/>
      <c r="FG741" s="34"/>
      <c r="FH741" s="34"/>
      <c r="FI741" s="34"/>
      <c r="FJ741" s="34"/>
      <c r="FK741" s="34"/>
      <c r="FL741" s="34"/>
      <c r="FM741" s="34"/>
      <c r="FN741" s="34"/>
      <c r="FO741" s="34"/>
      <c r="FP741" s="34"/>
      <c r="FQ741" s="34"/>
      <c r="FR741" s="34"/>
      <c r="FS741" s="34"/>
      <c r="FT741" s="34"/>
      <c r="FU741" s="34"/>
      <c r="FV741" s="34"/>
      <c r="FW741" s="34"/>
    </row>
    <row r="742" spans="1:179" x14ac:dyDescent="0.2">
      <c r="A742" s="90">
        <f t="shared" si="173"/>
        <v>44281</v>
      </c>
      <c r="B742" s="92">
        <f t="shared" ca="1" si="179"/>
        <v>1020.18261999</v>
      </c>
      <c r="C742" s="92">
        <f t="shared" si="174"/>
        <v>1000</v>
      </c>
      <c r="D742" s="93">
        <f ca="1">IF(A742&lt;$B$1,VLOOKUP(A742,[1]DI!$A$4:$B$15000,2,FALSE),0)</f>
        <v>2.6499999999999999E-2</v>
      </c>
      <c r="E742" s="92">
        <f t="shared" ca="1" si="180"/>
        <v>1.0378999999999999E-4</v>
      </c>
      <c r="F742" s="94">
        <f t="shared" si="175"/>
        <v>0.98499999999999999</v>
      </c>
      <c r="G742" s="95">
        <f t="shared" ca="1" si="168"/>
        <v>1.00010223315</v>
      </c>
      <c r="H742" s="92">
        <f ca="1">TRUNC(PRODUCT(G$10:G741),15)</f>
        <v>1.0774586227379801</v>
      </c>
      <c r="I742" s="92">
        <f t="shared" ca="1" si="176"/>
        <v>1.0561428899517999</v>
      </c>
      <c r="J742" s="92">
        <f t="shared" ca="1" si="169"/>
        <v>1.0201826199999999</v>
      </c>
      <c r="K742" s="92">
        <f t="shared" ca="1" si="170"/>
        <v>20.182619989999999</v>
      </c>
      <c r="L742" s="96">
        <f>IF(VLOOKUP(A742,$U$12:$AD$125,8)=VLOOKUP(A741,$U$12:$AD$125,8),0,VLOOKUP(A742,U$12:$AD$125,8))</f>
        <v>0</v>
      </c>
      <c r="M742" s="97">
        <f>IF(L742&gt;0,VLOOKUP(L742,T$12:$AC$125,7),0)</f>
        <v>0</v>
      </c>
      <c r="N742" s="92">
        <f t="shared" si="171"/>
        <v>0</v>
      </c>
      <c r="O742" s="92">
        <f t="shared" ca="1" si="172"/>
        <v>20.182619989999999</v>
      </c>
      <c r="P742" s="98" t="str">
        <f t="shared" si="177"/>
        <v>J=</v>
      </c>
      <c r="Q742" s="99">
        <f t="shared" si="178"/>
        <v>44301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  <c r="FO742" s="19"/>
      <c r="FP742" s="19"/>
      <c r="FQ742" s="19"/>
      <c r="FR742" s="19"/>
      <c r="FS742" s="19"/>
      <c r="FT742" s="19"/>
    </row>
    <row r="743" spans="1:179" x14ac:dyDescent="0.2">
      <c r="A743" s="90">
        <f t="shared" si="173"/>
        <v>44282</v>
      </c>
      <c r="B743" s="92">
        <f t="shared" ca="1" si="179"/>
        <v>1020.28692</v>
      </c>
      <c r="C743" s="92">
        <f t="shared" si="174"/>
        <v>1000</v>
      </c>
      <c r="D743" s="93">
        <f ca="1">IF(A743&lt;$B$1,VLOOKUP(A743,[1]DI!$A$4:$B$15000,2,FALSE),0)</f>
        <v>0</v>
      </c>
      <c r="E743" s="92">
        <f t="shared" ca="1" si="180"/>
        <v>0</v>
      </c>
      <c r="F743" s="94">
        <f t="shared" si="175"/>
        <v>0.98499999999999999</v>
      </c>
      <c r="G743" s="95">
        <f t="shared" ca="1" si="168"/>
        <v>1</v>
      </c>
      <c r="H743" s="92">
        <f ca="1">TRUNC(PRODUCT(G$10:G742),15)</f>
        <v>1.07756877472697</v>
      </c>
      <c r="I743" s="92">
        <f t="shared" ca="1" si="176"/>
        <v>1.0561428899517999</v>
      </c>
      <c r="J743" s="92">
        <f t="shared" ca="1" si="169"/>
        <v>1.02028692</v>
      </c>
      <c r="K743" s="92">
        <f t="shared" ca="1" si="170"/>
        <v>20.286919999999999</v>
      </c>
      <c r="L743" s="96">
        <f>IF(VLOOKUP(A743,$U$12:$AD$125,8)=VLOOKUP(A742,$U$12:$AD$125,8),0,VLOOKUP(A743,U$12:$AD$125,8))</f>
        <v>0</v>
      </c>
      <c r="M743" s="97">
        <f>IF(L743&gt;0,VLOOKUP(L743,T$12:$AC$125,7),0)</f>
        <v>0</v>
      </c>
      <c r="N743" s="92">
        <f t="shared" si="171"/>
        <v>0</v>
      </c>
      <c r="O743" s="92">
        <f t="shared" ca="1" si="172"/>
        <v>20.286919999999999</v>
      </c>
      <c r="P743" s="98" t="str">
        <f t="shared" si="177"/>
        <v>J=</v>
      </c>
      <c r="Q743" s="99">
        <f t="shared" si="178"/>
        <v>44301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  <c r="FO743" s="19"/>
      <c r="FP743" s="19"/>
      <c r="FQ743" s="19"/>
      <c r="FR743" s="19"/>
      <c r="FS743" s="19"/>
      <c r="FT743" s="19"/>
    </row>
    <row r="744" spans="1:179" x14ac:dyDescent="0.2">
      <c r="A744" s="90">
        <f t="shared" si="173"/>
        <v>44283</v>
      </c>
      <c r="B744" s="92">
        <f t="shared" ca="1" si="179"/>
        <v>1020.28692</v>
      </c>
      <c r="C744" s="92">
        <f t="shared" si="174"/>
        <v>1000</v>
      </c>
      <c r="D744" s="93">
        <f ca="1">IF(A744&lt;$B$1,VLOOKUP(A744,[1]DI!$A$4:$B$15000,2,FALSE),0)</f>
        <v>0</v>
      </c>
      <c r="E744" s="92">
        <f t="shared" ca="1" si="180"/>
        <v>0</v>
      </c>
      <c r="F744" s="94">
        <f t="shared" si="175"/>
        <v>0.98499999999999999</v>
      </c>
      <c r="G744" s="95">
        <f t="shared" ca="1" si="168"/>
        <v>1</v>
      </c>
      <c r="H744" s="92">
        <f ca="1">TRUNC(PRODUCT(G$10:G743),15)</f>
        <v>1.07756877472697</v>
      </c>
      <c r="I744" s="92">
        <f t="shared" ca="1" si="176"/>
        <v>1.0561428899517999</v>
      </c>
      <c r="J744" s="92">
        <f t="shared" ca="1" si="169"/>
        <v>1.02028692</v>
      </c>
      <c r="K744" s="92">
        <f t="shared" ca="1" si="170"/>
        <v>20.286919999999999</v>
      </c>
      <c r="L744" s="96">
        <f>IF(VLOOKUP(A744,$U$12:$AD$125,8)=VLOOKUP(A743,$U$12:$AD$125,8),0,VLOOKUP(A744,U$12:$AD$125,8))</f>
        <v>0</v>
      </c>
      <c r="M744" s="97">
        <f>IF(L744&gt;0,VLOOKUP(L744,T$12:$AC$125,7),0)</f>
        <v>0</v>
      </c>
      <c r="N744" s="92">
        <f t="shared" si="171"/>
        <v>0</v>
      </c>
      <c r="O744" s="92">
        <f t="shared" ca="1" si="172"/>
        <v>20.286919999999999</v>
      </c>
      <c r="P744" s="98" t="str">
        <f t="shared" si="177"/>
        <v>J=</v>
      </c>
      <c r="Q744" s="99">
        <f t="shared" si="178"/>
        <v>44301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  <c r="FO744" s="19"/>
      <c r="FP744" s="19"/>
      <c r="FQ744" s="19"/>
      <c r="FR744" s="19"/>
      <c r="FS744" s="19"/>
      <c r="FT744" s="19"/>
    </row>
    <row r="745" spans="1:179" x14ac:dyDescent="0.2">
      <c r="A745" s="90">
        <f t="shared" si="173"/>
        <v>44284</v>
      </c>
      <c r="B745" s="92">
        <f t="shared" ca="1" si="179"/>
        <v>1020.28692</v>
      </c>
      <c r="C745" s="92">
        <f t="shared" si="174"/>
        <v>1000</v>
      </c>
      <c r="D745" s="93">
        <f ca="1">IF(A745&lt;$B$1,VLOOKUP(A745,[1]DI!$A$4:$B$15000,2,FALSE),0)</f>
        <v>2.6499999999999999E-2</v>
      </c>
      <c r="E745" s="92">
        <f t="shared" ca="1" si="180"/>
        <v>1.0378999999999999E-4</v>
      </c>
      <c r="F745" s="94">
        <f t="shared" si="175"/>
        <v>0.98499999999999999</v>
      </c>
      <c r="G745" s="95">
        <f t="shared" ca="1" si="168"/>
        <v>1.00010223315</v>
      </c>
      <c r="H745" s="92">
        <f ca="1">TRUNC(PRODUCT(G$10:G744),15)</f>
        <v>1.07756877472697</v>
      </c>
      <c r="I745" s="92">
        <f t="shared" ca="1" si="176"/>
        <v>1.0561428899517999</v>
      </c>
      <c r="J745" s="92">
        <f t="shared" ca="1" si="169"/>
        <v>1.02028692</v>
      </c>
      <c r="K745" s="92">
        <f t="shared" ca="1" si="170"/>
        <v>20.286919999999999</v>
      </c>
      <c r="L745" s="96">
        <f>IF(VLOOKUP(A745,$U$12:$AD$125,8)=VLOOKUP(A744,$U$12:$AD$125,8),0,VLOOKUP(A745,U$12:$AD$125,8))</f>
        <v>0</v>
      </c>
      <c r="M745" s="97">
        <f>IF(L745&gt;0,VLOOKUP(L745,T$12:$AC$125,7),0)</f>
        <v>0</v>
      </c>
      <c r="N745" s="92">
        <f t="shared" si="171"/>
        <v>0</v>
      </c>
      <c r="O745" s="92">
        <f t="shared" ca="1" si="172"/>
        <v>20.286919999999999</v>
      </c>
      <c r="P745" s="98" t="str">
        <f t="shared" si="177"/>
        <v>J=</v>
      </c>
      <c r="Q745" s="99">
        <f t="shared" si="178"/>
        <v>44301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  <c r="FO745" s="19"/>
      <c r="FP745" s="19"/>
      <c r="FQ745" s="19"/>
      <c r="FR745" s="19"/>
      <c r="FS745" s="19"/>
      <c r="FT745" s="19"/>
    </row>
    <row r="746" spans="1:179" x14ac:dyDescent="0.2">
      <c r="A746" s="90">
        <f t="shared" si="173"/>
        <v>44285</v>
      </c>
      <c r="B746" s="92">
        <f t="shared" ca="1" si="179"/>
        <v>1020.39123</v>
      </c>
      <c r="C746" s="92">
        <f t="shared" si="174"/>
        <v>1000</v>
      </c>
      <c r="D746" s="93">
        <f ca="1">IF(A746&lt;$B$1,VLOOKUP(A746,[1]DI!$A$4:$B$15000,2,FALSE),0)</f>
        <v>2.6499999999999999E-2</v>
      </c>
      <c r="E746" s="92">
        <f t="shared" ca="1" si="180"/>
        <v>1.0378999999999999E-4</v>
      </c>
      <c r="F746" s="94">
        <f t="shared" si="175"/>
        <v>0.98499999999999999</v>
      </c>
      <c r="G746" s="95">
        <f t="shared" ca="1" si="168"/>
        <v>1.00010223315</v>
      </c>
      <c r="H746" s="92">
        <f ca="1">TRUNC(PRODUCT(G$10:G745),15)</f>
        <v>1.0776789379771501</v>
      </c>
      <c r="I746" s="92">
        <f t="shared" ca="1" si="176"/>
        <v>1.0561428899517999</v>
      </c>
      <c r="J746" s="92">
        <f t="shared" ca="1" si="169"/>
        <v>1.02039123</v>
      </c>
      <c r="K746" s="92">
        <f t="shared" ca="1" si="170"/>
        <v>20.39123</v>
      </c>
      <c r="L746" s="96">
        <f>IF(VLOOKUP(A746,$U$12:$AD$125,8)=VLOOKUP(A745,$U$12:$AD$125,8),0,VLOOKUP(A746,U$12:$AD$125,8))</f>
        <v>0</v>
      </c>
      <c r="M746" s="97">
        <f>IF(L746&gt;0,VLOOKUP(L746,T$12:$AC$125,7),0)</f>
        <v>0</v>
      </c>
      <c r="N746" s="92">
        <f t="shared" si="171"/>
        <v>0</v>
      </c>
      <c r="O746" s="92">
        <f t="shared" ca="1" si="172"/>
        <v>20.39123</v>
      </c>
      <c r="P746" s="98" t="str">
        <f t="shared" si="177"/>
        <v>J=</v>
      </c>
      <c r="Q746" s="99">
        <f t="shared" si="178"/>
        <v>44301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  <c r="FO746" s="19"/>
      <c r="FP746" s="19"/>
      <c r="FQ746" s="19"/>
      <c r="FR746" s="19"/>
      <c r="FS746" s="19"/>
      <c r="FT746" s="19"/>
    </row>
    <row r="747" spans="1:179" x14ac:dyDescent="0.2">
      <c r="A747" s="90">
        <f t="shared" si="173"/>
        <v>44286</v>
      </c>
      <c r="B747" s="92">
        <f t="shared" ca="1" si="179"/>
        <v>1020.49554</v>
      </c>
      <c r="C747" s="92">
        <f t="shared" si="174"/>
        <v>1000</v>
      </c>
      <c r="D747" s="93">
        <f ca="1">IF(A747&lt;$B$1,VLOOKUP(A747,[1]DI!$A$4:$B$15000,2,FALSE),0)</f>
        <v>2.6499999999999999E-2</v>
      </c>
      <c r="E747" s="92">
        <f t="shared" ca="1" si="180"/>
        <v>1.0378999999999999E-4</v>
      </c>
      <c r="F747" s="94">
        <f t="shared" si="175"/>
        <v>0.98499999999999999</v>
      </c>
      <c r="G747" s="95">
        <f t="shared" ca="1" si="168"/>
        <v>1.00010223315</v>
      </c>
      <c r="H747" s="92">
        <f ca="1">TRUNC(PRODUCT(G$10:G746),15)</f>
        <v>1.0777891124896699</v>
      </c>
      <c r="I747" s="92">
        <f t="shared" ca="1" si="176"/>
        <v>1.0561428899517999</v>
      </c>
      <c r="J747" s="92">
        <f t="shared" ca="1" si="169"/>
        <v>1.02049554</v>
      </c>
      <c r="K747" s="92">
        <f t="shared" ca="1" si="170"/>
        <v>20.495539999999998</v>
      </c>
      <c r="L747" s="96">
        <f>IF(VLOOKUP(A747,$U$12:$AD$125,8)=VLOOKUP(A746,$U$12:$AD$125,8),0,VLOOKUP(A747,U$12:$AD$125,8))</f>
        <v>0</v>
      </c>
      <c r="M747" s="97">
        <f>IF(L747&gt;0,VLOOKUP(L747,T$12:$AC$125,7),0)</f>
        <v>0</v>
      </c>
      <c r="N747" s="92">
        <f t="shared" si="171"/>
        <v>0</v>
      </c>
      <c r="O747" s="92">
        <f t="shared" ca="1" si="172"/>
        <v>20.495539999999998</v>
      </c>
      <c r="P747" s="98" t="str">
        <f t="shared" si="177"/>
        <v>J=</v>
      </c>
      <c r="Q747" s="99">
        <f t="shared" si="178"/>
        <v>44301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19"/>
      <c r="FP747" s="19"/>
      <c r="FQ747" s="19"/>
      <c r="FR747" s="19"/>
      <c r="FS747" s="19"/>
      <c r="FT747" s="19"/>
    </row>
    <row r="748" spans="1:179" x14ac:dyDescent="0.2">
      <c r="A748" s="90">
        <f t="shared" si="173"/>
        <v>44287</v>
      </c>
      <c r="B748" s="92">
        <f t="shared" ca="1" si="179"/>
        <v>1020.59987</v>
      </c>
      <c r="C748" s="92">
        <f t="shared" si="174"/>
        <v>1000</v>
      </c>
      <c r="D748" s="93">
        <f ca="1">IF(A748&lt;$B$1,VLOOKUP(A748,[1]DI!$A$4:$B$15000,2,FALSE),0)</f>
        <v>2.6499999999999999E-2</v>
      </c>
      <c r="E748" s="92">
        <f t="shared" ca="1" si="180"/>
        <v>1.0378999999999999E-4</v>
      </c>
      <c r="F748" s="94">
        <f t="shared" si="175"/>
        <v>0.98499999999999999</v>
      </c>
      <c r="G748" s="95">
        <f t="shared" ca="1" si="168"/>
        <v>1.00010223315</v>
      </c>
      <c r="H748" s="92">
        <f ca="1">TRUNC(PRODUCT(G$10:G747),15)</f>
        <v>1.0778992982656801</v>
      </c>
      <c r="I748" s="92">
        <f t="shared" ca="1" si="176"/>
        <v>1.0561428899517999</v>
      </c>
      <c r="J748" s="92">
        <f t="shared" ca="1" si="169"/>
        <v>1.0205998700000001</v>
      </c>
      <c r="K748" s="92">
        <f t="shared" ca="1" si="170"/>
        <v>20.599869999999999</v>
      </c>
      <c r="L748" s="96">
        <f>IF(VLOOKUP(A748,$U$12:$AD$125,8)=VLOOKUP(A747,$U$12:$AD$125,8),0,VLOOKUP(A748,U$12:$AD$125,8))</f>
        <v>0</v>
      </c>
      <c r="M748" s="97">
        <f>IF(L748&gt;0,VLOOKUP(L748,T$12:$AC$125,7),0)</f>
        <v>0</v>
      </c>
      <c r="N748" s="92">
        <f t="shared" si="171"/>
        <v>0</v>
      </c>
      <c r="O748" s="92">
        <f t="shared" ca="1" si="172"/>
        <v>20.599869999999999</v>
      </c>
      <c r="P748" s="98" t="str">
        <f t="shared" si="177"/>
        <v>J=</v>
      </c>
      <c r="Q748" s="99">
        <f t="shared" si="178"/>
        <v>44301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  <c r="FO748" s="19"/>
      <c r="FP748" s="19"/>
      <c r="FQ748" s="19"/>
      <c r="FR748" s="19"/>
      <c r="FS748" s="19"/>
      <c r="FT748" s="19"/>
    </row>
    <row r="749" spans="1:179" x14ac:dyDescent="0.2">
      <c r="A749" s="90">
        <f t="shared" si="173"/>
        <v>44288</v>
      </c>
      <c r="B749" s="92">
        <f t="shared" ca="1" si="179"/>
        <v>1020.70420999</v>
      </c>
      <c r="C749" s="92">
        <f t="shared" si="174"/>
        <v>1000</v>
      </c>
      <c r="D749" s="93">
        <f ca="1">IF(A749&lt;$B$1,VLOOKUP(A749,[1]DI!$A$4:$B$15000,2,FALSE),0)</f>
        <v>0</v>
      </c>
      <c r="E749" s="92">
        <f t="shared" ca="1" si="180"/>
        <v>0</v>
      </c>
      <c r="F749" s="94">
        <f t="shared" si="175"/>
        <v>0.98499999999999999</v>
      </c>
      <c r="G749" s="95">
        <f t="shared" ca="1" si="168"/>
        <v>1</v>
      </c>
      <c r="H749" s="92">
        <f ca="1">TRUNC(PRODUCT(G$10:G748),15)</f>
        <v>1.07800949530632</v>
      </c>
      <c r="I749" s="92">
        <f t="shared" ca="1" si="176"/>
        <v>1.0561428899517999</v>
      </c>
      <c r="J749" s="92">
        <f t="shared" ca="1" si="169"/>
        <v>1.0207042099999999</v>
      </c>
      <c r="K749" s="92">
        <f t="shared" ca="1" si="170"/>
        <v>20.704209989999999</v>
      </c>
      <c r="L749" s="96">
        <f>IF(VLOOKUP(A749,$U$12:$AD$125,8)=VLOOKUP(A748,$U$12:$AD$125,8),0,VLOOKUP(A749,U$12:$AD$125,8))</f>
        <v>0</v>
      </c>
      <c r="M749" s="97">
        <f>IF(L749&gt;0,VLOOKUP(L749,T$12:$AC$125,7),0)</f>
        <v>0</v>
      </c>
      <c r="N749" s="92">
        <f t="shared" si="171"/>
        <v>0</v>
      </c>
      <c r="O749" s="92">
        <f t="shared" ca="1" si="172"/>
        <v>20.704209989999999</v>
      </c>
      <c r="P749" s="98" t="str">
        <f t="shared" si="177"/>
        <v>J=</v>
      </c>
      <c r="Q749" s="99">
        <f t="shared" si="178"/>
        <v>44301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  <c r="FO749" s="19"/>
      <c r="FP749" s="19"/>
      <c r="FQ749" s="19"/>
      <c r="FR749" s="19"/>
      <c r="FS749" s="19"/>
      <c r="FT749" s="19"/>
    </row>
    <row r="750" spans="1:179" x14ac:dyDescent="0.2">
      <c r="A750" s="90">
        <f t="shared" si="173"/>
        <v>44289</v>
      </c>
      <c r="B750" s="92">
        <f t="shared" ca="1" si="179"/>
        <v>1020.70420999</v>
      </c>
      <c r="C750" s="92">
        <f t="shared" si="174"/>
        <v>1000</v>
      </c>
      <c r="D750" s="93">
        <f ca="1">IF(A750&lt;$B$1,VLOOKUP(A750,[1]DI!$A$4:$B$15000,2,FALSE),0)</f>
        <v>0</v>
      </c>
      <c r="E750" s="92">
        <f t="shared" ca="1" si="180"/>
        <v>0</v>
      </c>
      <c r="F750" s="94">
        <f t="shared" si="175"/>
        <v>0.98499999999999999</v>
      </c>
      <c r="G750" s="95">
        <f t="shared" ca="1" si="168"/>
        <v>1</v>
      </c>
      <c r="H750" s="92">
        <f ca="1">TRUNC(PRODUCT(G$10:G749),15)</f>
        <v>1.07800949530632</v>
      </c>
      <c r="I750" s="92">
        <f t="shared" ca="1" si="176"/>
        <v>1.0561428899517999</v>
      </c>
      <c r="J750" s="92">
        <f t="shared" ca="1" si="169"/>
        <v>1.0207042099999999</v>
      </c>
      <c r="K750" s="92">
        <f t="shared" ca="1" si="170"/>
        <v>20.704209989999999</v>
      </c>
      <c r="L750" s="96">
        <f>IF(VLOOKUP(A750,$U$12:$AD$125,8)=VLOOKUP(A749,$U$12:$AD$125,8),0,VLOOKUP(A750,U$12:$AD$125,8))</f>
        <v>0</v>
      </c>
      <c r="M750" s="97">
        <f>IF(L750&gt;0,VLOOKUP(L750,T$12:$AC$125,7),0)</f>
        <v>0</v>
      </c>
      <c r="N750" s="92">
        <f t="shared" si="171"/>
        <v>0</v>
      </c>
      <c r="O750" s="92">
        <f t="shared" ca="1" si="172"/>
        <v>20.704209989999999</v>
      </c>
      <c r="P750" s="98" t="str">
        <f t="shared" si="177"/>
        <v>J=</v>
      </c>
      <c r="Q750" s="99">
        <f t="shared" si="178"/>
        <v>44301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  <c r="FO750" s="19"/>
      <c r="FP750" s="19"/>
      <c r="FQ750" s="19"/>
      <c r="FR750" s="19"/>
      <c r="FS750" s="19"/>
      <c r="FT750" s="19"/>
    </row>
    <row r="751" spans="1:179" x14ac:dyDescent="0.2">
      <c r="A751" s="90">
        <f t="shared" si="173"/>
        <v>44290</v>
      </c>
      <c r="B751" s="92">
        <f t="shared" ca="1" si="179"/>
        <v>1020.70420999</v>
      </c>
      <c r="C751" s="92">
        <f t="shared" si="174"/>
        <v>1000</v>
      </c>
      <c r="D751" s="93">
        <f ca="1">IF(A751&lt;$B$1,VLOOKUP(A751,[1]DI!$A$4:$B$15000,2,FALSE),0)</f>
        <v>0</v>
      </c>
      <c r="E751" s="92">
        <f t="shared" ca="1" si="180"/>
        <v>0</v>
      </c>
      <c r="F751" s="94">
        <f t="shared" si="175"/>
        <v>0.98499999999999999</v>
      </c>
      <c r="G751" s="95">
        <f t="shared" ca="1" si="168"/>
        <v>1</v>
      </c>
      <c r="H751" s="92">
        <f ca="1">TRUNC(PRODUCT(G$10:G750),15)</f>
        <v>1.07800949530632</v>
      </c>
      <c r="I751" s="92">
        <f t="shared" ca="1" si="176"/>
        <v>1.0561428899517999</v>
      </c>
      <c r="J751" s="92">
        <f t="shared" ca="1" si="169"/>
        <v>1.0207042099999999</v>
      </c>
      <c r="K751" s="92">
        <f t="shared" ca="1" si="170"/>
        <v>20.704209989999999</v>
      </c>
      <c r="L751" s="96">
        <f>IF(VLOOKUP(A751,$U$12:$AD$125,8)=VLOOKUP(A750,$U$12:$AD$125,8),0,VLOOKUP(A751,U$12:$AD$125,8))</f>
        <v>0</v>
      </c>
      <c r="M751" s="97">
        <f>IF(L751&gt;0,VLOOKUP(L751,T$12:$AC$125,7),0)</f>
        <v>0</v>
      </c>
      <c r="N751" s="92">
        <f t="shared" si="171"/>
        <v>0</v>
      </c>
      <c r="O751" s="92">
        <f t="shared" ca="1" si="172"/>
        <v>20.704209989999999</v>
      </c>
      <c r="P751" s="98" t="str">
        <f t="shared" si="177"/>
        <v>J=</v>
      </c>
      <c r="Q751" s="99">
        <f t="shared" si="178"/>
        <v>44301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  <c r="FO751" s="19"/>
      <c r="FP751" s="19"/>
      <c r="FQ751" s="19"/>
      <c r="FR751" s="19"/>
      <c r="FS751" s="19"/>
      <c r="FT751" s="19"/>
    </row>
    <row r="752" spans="1:179" x14ac:dyDescent="0.2">
      <c r="A752" s="90">
        <f t="shared" si="173"/>
        <v>44291</v>
      </c>
      <c r="B752" s="92">
        <f t="shared" ca="1" si="179"/>
        <v>1020.70420999</v>
      </c>
      <c r="C752" s="92">
        <f t="shared" si="174"/>
        <v>1000</v>
      </c>
      <c r="D752" s="93">
        <f ca="1">IF(A752&lt;$B$1,VLOOKUP(A752,[1]DI!$A$4:$B$15000,2,FALSE),0)</f>
        <v>2.6499999999999999E-2</v>
      </c>
      <c r="E752" s="92">
        <f t="shared" ca="1" si="180"/>
        <v>1.0378999999999999E-4</v>
      </c>
      <c r="F752" s="94">
        <f t="shared" si="175"/>
        <v>0.98499999999999999</v>
      </c>
      <c r="G752" s="95">
        <f t="shared" ca="1" si="168"/>
        <v>1.00010223315</v>
      </c>
      <c r="H752" s="92">
        <f ca="1">TRUNC(PRODUCT(G$10:G751),15)</f>
        <v>1.07800949530632</v>
      </c>
      <c r="I752" s="92">
        <f t="shared" ca="1" si="176"/>
        <v>1.0561428899517999</v>
      </c>
      <c r="J752" s="92">
        <f t="shared" ca="1" si="169"/>
        <v>1.0207042099999999</v>
      </c>
      <c r="K752" s="92">
        <f t="shared" ca="1" si="170"/>
        <v>20.704209989999999</v>
      </c>
      <c r="L752" s="96">
        <f>IF(VLOOKUP(A752,$U$12:$AD$125,8)=VLOOKUP(A751,$U$12:$AD$125,8),0,VLOOKUP(A752,U$12:$AD$125,8))</f>
        <v>0</v>
      </c>
      <c r="M752" s="97">
        <f>IF(L752&gt;0,VLOOKUP(L752,T$12:$AC$125,7),0)</f>
        <v>0</v>
      </c>
      <c r="N752" s="92">
        <f t="shared" si="171"/>
        <v>0</v>
      </c>
      <c r="O752" s="92">
        <f t="shared" ca="1" si="172"/>
        <v>20.704209989999999</v>
      </c>
      <c r="P752" s="98" t="str">
        <f t="shared" si="177"/>
        <v>J=</v>
      </c>
      <c r="Q752" s="99">
        <f t="shared" si="178"/>
        <v>44301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  <c r="FO752" s="19"/>
      <c r="FP752" s="19"/>
      <c r="FQ752" s="19"/>
      <c r="FR752" s="19"/>
      <c r="FS752" s="19"/>
      <c r="FT752" s="19"/>
    </row>
    <row r="753" spans="1:176" x14ac:dyDescent="0.2">
      <c r="A753" s="90">
        <f t="shared" si="173"/>
        <v>44292</v>
      </c>
      <c r="B753" s="92">
        <f t="shared" ca="1" si="179"/>
        <v>1020.8085599999999</v>
      </c>
      <c r="C753" s="92">
        <f t="shared" si="174"/>
        <v>1000</v>
      </c>
      <c r="D753" s="93">
        <f ca="1">IF(A753&lt;$B$1,VLOOKUP(A753,[1]DI!$A$4:$B$15000,2,FALSE),0)</f>
        <v>2.6499999999999999E-2</v>
      </c>
      <c r="E753" s="92">
        <f t="shared" ca="1" si="180"/>
        <v>1.0378999999999999E-4</v>
      </c>
      <c r="F753" s="94">
        <f t="shared" si="175"/>
        <v>0.98499999999999999</v>
      </c>
      <c r="G753" s="95">
        <f t="shared" ca="1" si="168"/>
        <v>1.00010223315</v>
      </c>
      <c r="H753" s="92">
        <f ca="1">TRUNC(PRODUCT(G$10:G752),15)</f>
        <v>1.0781197036127601</v>
      </c>
      <c r="I753" s="92">
        <f t="shared" ca="1" si="176"/>
        <v>1.0561428899517999</v>
      </c>
      <c r="J753" s="92">
        <f t="shared" ca="1" si="169"/>
        <v>1.0208085600000001</v>
      </c>
      <c r="K753" s="92">
        <f t="shared" ca="1" si="170"/>
        <v>20.80856</v>
      </c>
      <c r="L753" s="96">
        <f>IF(VLOOKUP(A753,$U$12:$AD$125,8)=VLOOKUP(A752,$U$12:$AD$125,8),0,VLOOKUP(A753,U$12:$AD$125,8))</f>
        <v>0</v>
      </c>
      <c r="M753" s="97">
        <f>IF(L753&gt;0,VLOOKUP(L753,T$12:$AC$125,7),0)</f>
        <v>0</v>
      </c>
      <c r="N753" s="92">
        <f t="shared" si="171"/>
        <v>0</v>
      </c>
      <c r="O753" s="92">
        <f t="shared" ca="1" si="172"/>
        <v>20.80856</v>
      </c>
      <c r="P753" s="98" t="str">
        <f t="shared" si="177"/>
        <v>J=</v>
      </c>
      <c r="Q753" s="99">
        <f t="shared" si="178"/>
        <v>44301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  <c r="FO753" s="19"/>
      <c r="FP753" s="19"/>
      <c r="FQ753" s="19"/>
      <c r="FR753" s="19"/>
      <c r="FS753" s="19"/>
      <c r="FT753" s="19"/>
    </row>
    <row r="754" spans="1:176" x14ac:dyDescent="0.2">
      <c r="A754" s="90">
        <f t="shared" si="173"/>
        <v>44293</v>
      </c>
      <c r="B754" s="92">
        <f t="shared" ca="1" si="179"/>
        <v>1020.91292</v>
      </c>
      <c r="C754" s="92">
        <f t="shared" si="174"/>
        <v>1000</v>
      </c>
      <c r="D754" s="93">
        <f ca="1">IF(A754&lt;$B$1,VLOOKUP(A754,[1]DI!$A$4:$B$15000,2,FALSE),0)</f>
        <v>2.6499999999999999E-2</v>
      </c>
      <c r="E754" s="92">
        <f t="shared" ca="1" si="180"/>
        <v>1.0378999999999999E-4</v>
      </c>
      <c r="F754" s="94">
        <f t="shared" si="175"/>
        <v>0.98499999999999999</v>
      </c>
      <c r="G754" s="95">
        <f t="shared" ca="1" si="168"/>
        <v>1.00010223315</v>
      </c>
      <c r="H754" s="92">
        <f ca="1">TRUNC(PRODUCT(G$10:G753),15)</f>
        <v>1.0782299231861401</v>
      </c>
      <c r="I754" s="92">
        <f t="shared" ca="1" si="176"/>
        <v>1.0561428899517999</v>
      </c>
      <c r="J754" s="92">
        <f t="shared" ca="1" si="169"/>
        <v>1.02091292</v>
      </c>
      <c r="K754" s="92">
        <f t="shared" ca="1" si="170"/>
        <v>20.91292</v>
      </c>
      <c r="L754" s="96">
        <f>IF(VLOOKUP(A754,$U$12:$AD$125,8)=VLOOKUP(A753,$U$12:$AD$125,8),0,VLOOKUP(A754,U$12:$AD$125,8))</f>
        <v>0</v>
      </c>
      <c r="M754" s="97">
        <f>IF(L754&gt;0,VLOOKUP(L754,T$12:$AC$125,7),0)</f>
        <v>0</v>
      </c>
      <c r="N754" s="92">
        <f t="shared" si="171"/>
        <v>0</v>
      </c>
      <c r="O754" s="92">
        <f t="shared" ca="1" si="172"/>
        <v>20.91292</v>
      </c>
      <c r="P754" s="98" t="str">
        <f t="shared" si="177"/>
        <v>J=</v>
      </c>
      <c r="Q754" s="99">
        <f t="shared" si="178"/>
        <v>44301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  <c r="FO754" s="19"/>
      <c r="FP754" s="19"/>
      <c r="FQ754" s="19"/>
      <c r="FR754" s="19"/>
      <c r="FS754" s="19"/>
      <c r="FT754" s="19"/>
    </row>
    <row r="755" spans="1:176" x14ac:dyDescent="0.2">
      <c r="A755" s="90">
        <f t="shared" si="173"/>
        <v>44294</v>
      </c>
      <c r="B755" s="92">
        <f t="shared" ca="1" si="179"/>
        <v>1021.01729</v>
      </c>
      <c r="C755" s="92">
        <f t="shared" si="174"/>
        <v>1000</v>
      </c>
      <c r="D755" s="93">
        <f ca="1">IF(A755&lt;$B$1,VLOOKUP(A755,[1]DI!$A$4:$B$15000,2,FALSE),0)</f>
        <v>2.6499999999999999E-2</v>
      </c>
      <c r="E755" s="92">
        <f t="shared" ca="1" si="180"/>
        <v>1.0378999999999999E-4</v>
      </c>
      <c r="F755" s="94">
        <f t="shared" si="175"/>
        <v>0.98499999999999999</v>
      </c>
      <c r="G755" s="95">
        <f t="shared" ca="1" si="168"/>
        <v>1.00010223315</v>
      </c>
      <c r="H755" s="92">
        <f ca="1">TRUNC(PRODUCT(G$10:G754),15)</f>
        <v>1.0783401540276101</v>
      </c>
      <c r="I755" s="92">
        <f t="shared" ca="1" si="176"/>
        <v>1.0561428899517999</v>
      </c>
      <c r="J755" s="92">
        <f t="shared" ca="1" si="169"/>
        <v>1.0210172900000001</v>
      </c>
      <c r="K755" s="92">
        <f t="shared" ca="1" si="170"/>
        <v>21.017289999999999</v>
      </c>
      <c r="L755" s="96">
        <f>IF(VLOOKUP(A755,$U$12:$AD$125,8)=VLOOKUP(A754,$U$12:$AD$125,8),0,VLOOKUP(A755,U$12:$AD$125,8))</f>
        <v>0</v>
      </c>
      <c r="M755" s="97">
        <f>IF(L755&gt;0,VLOOKUP(L755,T$12:$AC$125,7),0)</f>
        <v>0</v>
      </c>
      <c r="N755" s="92">
        <f t="shared" si="171"/>
        <v>0</v>
      </c>
      <c r="O755" s="92">
        <f t="shared" ca="1" si="172"/>
        <v>21.017289999999999</v>
      </c>
      <c r="P755" s="98" t="str">
        <f t="shared" si="177"/>
        <v>J=</v>
      </c>
      <c r="Q755" s="99">
        <f t="shared" si="178"/>
        <v>44301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  <c r="EW755" s="19"/>
      <c r="EX755" s="19"/>
      <c r="EY755" s="19"/>
      <c r="EZ755" s="19"/>
      <c r="FA755" s="19"/>
      <c r="FB755" s="19"/>
      <c r="FC755" s="19"/>
      <c r="FD755" s="19"/>
      <c r="FE755" s="19"/>
      <c r="FF755" s="19"/>
      <c r="FG755" s="19"/>
      <c r="FH755" s="19"/>
      <c r="FI755" s="19"/>
      <c r="FJ755" s="19"/>
      <c r="FK755" s="19"/>
      <c r="FL755" s="19"/>
      <c r="FM755" s="19"/>
      <c r="FN755" s="19"/>
      <c r="FO755" s="19"/>
      <c r="FP755" s="19"/>
      <c r="FQ755" s="19"/>
      <c r="FR755" s="19"/>
      <c r="FS755" s="19"/>
      <c r="FT755" s="19"/>
    </row>
    <row r="756" spans="1:176" x14ac:dyDescent="0.2">
      <c r="A756" s="90">
        <f t="shared" si="173"/>
        <v>44295</v>
      </c>
      <c r="B756" s="92">
        <f t="shared" ca="1" si="179"/>
        <v>1021.12167</v>
      </c>
      <c r="C756" s="92">
        <f t="shared" si="174"/>
        <v>1000</v>
      </c>
      <c r="D756" s="93">
        <f ca="1">IF(A756&lt;$B$1,VLOOKUP(A756,[1]DI!$A$4:$B$15000,2,FALSE),0)</f>
        <v>2.6499999999999999E-2</v>
      </c>
      <c r="E756" s="92">
        <f t="shared" ca="1" si="180"/>
        <v>1.0378999999999999E-4</v>
      </c>
      <c r="F756" s="94">
        <f t="shared" si="175"/>
        <v>0.98499999999999999</v>
      </c>
      <c r="G756" s="95">
        <f t="shared" ca="1" si="168"/>
        <v>1.00010223315</v>
      </c>
      <c r="H756" s="92">
        <f ca="1">TRUNC(PRODUCT(G$10:G755),15)</f>
        <v>1.0784503961383201</v>
      </c>
      <c r="I756" s="92">
        <f t="shared" ca="1" si="176"/>
        <v>1.0561428899517999</v>
      </c>
      <c r="J756" s="92">
        <f t="shared" ca="1" si="169"/>
        <v>1.0211216700000001</v>
      </c>
      <c r="K756" s="92">
        <f t="shared" ca="1" si="170"/>
        <v>21.121670000000002</v>
      </c>
      <c r="L756" s="96">
        <f>IF(VLOOKUP(A756,$U$12:$AD$125,8)=VLOOKUP(A755,$U$12:$AD$125,8),0,VLOOKUP(A756,U$12:$AD$125,8))</f>
        <v>0</v>
      </c>
      <c r="M756" s="97">
        <f>IF(L756&gt;0,VLOOKUP(L756,T$12:$AC$125,7),0)</f>
        <v>0</v>
      </c>
      <c r="N756" s="92">
        <f t="shared" si="171"/>
        <v>0</v>
      </c>
      <c r="O756" s="92">
        <f t="shared" ca="1" si="172"/>
        <v>21.121670000000002</v>
      </c>
      <c r="P756" s="98" t="str">
        <f t="shared" si="177"/>
        <v>J=</v>
      </c>
      <c r="Q756" s="99">
        <f t="shared" si="178"/>
        <v>44301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  <c r="FO756" s="19"/>
      <c r="FP756" s="19"/>
      <c r="FQ756" s="19"/>
      <c r="FR756" s="19"/>
      <c r="FS756" s="19"/>
      <c r="FT756" s="19"/>
    </row>
    <row r="757" spans="1:176" x14ac:dyDescent="0.2">
      <c r="A757" s="90">
        <f t="shared" si="173"/>
        <v>44296</v>
      </c>
      <c r="B757" s="92">
        <f t="shared" ca="1" si="179"/>
        <v>1021.22607</v>
      </c>
      <c r="C757" s="92">
        <f t="shared" si="174"/>
        <v>1000</v>
      </c>
      <c r="D757" s="93">
        <f ca="1">IF(A757&lt;$B$1,VLOOKUP(A757,[1]DI!$A$4:$B$15000,2,FALSE),0)</f>
        <v>0</v>
      </c>
      <c r="E757" s="92">
        <f t="shared" ca="1" si="180"/>
        <v>0</v>
      </c>
      <c r="F757" s="94">
        <f t="shared" si="175"/>
        <v>0.98499999999999999</v>
      </c>
      <c r="G757" s="95">
        <f t="shared" ca="1" si="168"/>
        <v>1</v>
      </c>
      <c r="H757" s="92">
        <f ca="1">TRUNC(PRODUCT(G$10:G756),15)</f>
        <v>1.07856064951944</v>
      </c>
      <c r="I757" s="92">
        <f t="shared" ca="1" si="176"/>
        <v>1.0561428899517999</v>
      </c>
      <c r="J757" s="92">
        <f t="shared" ca="1" si="169"/>
        <v>1.02122607</v>
      </c>
      <c r="K757" s="92">
        <f t="shared" ca="1" si="170"/>
        <v>21.22607</v>
      </c>
      <c r="L757" s="96">
        <f>IF(VLOOKUP(A757,$U$12:$AD$125,8)=VLOOKUP(A756,$U$12:$AD$125,8),0,VLOOKUP(A757,U$12:$AD$125,8))</f>
        <v>0</v>
      </c>
      <c r="M757" s="97">
        <f>IF(L757&gt;0,VLOOKUP(L757,T$12:$AC$125,7),0)</f>
        <v>0</v>
      </c>
      <c r="N757" s="92">
        <f t="shared" si="171"/>
        <v>0</v>
      </c>
      <c r="O757" s="92">
        <f t="shared" ca="1" si="172"/>
        <v>21.22607</v>
      </c>
      <c r="P757" s="98" t="str">
        <f t="shared" si="177"/>
        <v>J=</v>
      </c>
      <c r="Q757" s="99">
        <f t="shared" si="178"/>
        <v>44301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  <c r="FO757" s="19"/>
      <c r="FP757" s="19"/>
      <c r="FQ757" s="19"/>
      <c r="FR757" s="19"/>
      <c r="FS757" s="19"/>
      <c r="FT757" s="19"/>
    </row>
    <row r="758" spans="1:176" x14ac:dyDescent="0.2">
      <c r="A758" s="90">
        <f t="shared" si="173"/>
        <v>44297</v>
      </c>
      <c r="B758" s="92">
        <f t="shared" ca="1" si="179"/>
        <v>1021.22607</v>
      </c>
      <c r="C758" s="92">
        <f t="shared" si="174"/>
        <v>1000</v>
      </c>
      <c r="D758" s="93">
        <f ca="1">IF(A758&lt;$B$1,VLOOKUP(A758,[1]DI!$A$4:$B$15000,2,FALSE),0)</f>
        <v>0</v>
      </c>
      <c r="E758" s="92">
        <f t="shared" ca="1" si="180"/>
        <v>0</v>
      </c>
      <c r="F758" s="94">
        <f t="shared" si="175"/>
        <v>0.98499999999999999</v>
      </c>
      <c r="G758" s="95">
        <f t="shared" ca="1" si="168"/>
        <v>1</v>
      </c>
      <c r="H758" s="92">
        <f ca="1">TRUNC(PRODUCT(G$10:G757),15)</f>
        <v>1.07856064951944</v>
      </c>
      <c r="I758" s="92">
        <f t="shared" ca="1" si="176"/>
        <v>1.0561428899517999</v>
      </c>
      <c r="J758" s="92">
        <f t="shared" ca="1" si="169"/>
        <v>1.02122607</v>
      </c>
      <c r="K758" s="92">
        <f t="shared" ca="1" si="170"/>
        <v>21.22607</v>
      </c>
      <c r="L758" s="96">
        <f>IF(VLOOKUP(A758,$U$12:$AD$125,8)=VLOOKUP(A757,$U$12:$AD$125,8),0,VLOOKUP(A758,U$12:$AD$125,8))</f>
        <v>0</v>
      </c>
      <c r="M758" s="97">
        <f>IF(L758&gt;0,VLOOKUP(L758,T$12:$AC$125,7),0)</f>
        <v>0</v>
      </c>
      <c r="N758" s="92">
        <f t="shared" si="171"/>
        <v>0</v>
      </c>
      <c r="O758" s="92">
        <f t="shared" ca="1" si="172"/>
        <v>21.22607</v>
      </c>
      <c r="P758" s="98" t="str">
        <f t="shared" si="177"/>
        <v>J=</v>
      </c>
      <c r="Q758" s="99">
        <f t="shared" si="178"/>
        <v>44301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  <c r="FO758" s="19"/>
      <c r="FP758" s="19"/>
      <c r="FQ758" s="19"/>
      <c r="FR758" s="19"/>
      <c r="FS758" s="19"/>
      <c r="FT758" s="19"/>
    </row>
    <row r="759" spans="1:176" x14ac:dyDescent="0.2">
      <c r="A759" s="90">
        <f t="shared" si="173"/>
        <v>44298</v>
      </c>
      <c r="B759" s="92">
        <f t="shared" ca="1" si="179"/>
        <v>1021.22607</v>
      </c>
      <c r="C759" s="92">
        <f t="shared" si="174"/>
        <v>1000</v>
      </c>
      <c r="D759" s="93">
        <f ca="1">IF(A759&lt;$B$1,VLOOKUP(A759,[1]DI!$A$4:$B$15000,2,FALSE),0)</f>
        <v>2.6499999999999999E-2</v>
      </c>
      <c r="E759" s="92">
        <f t="shared" ca="1" si="180"/>
        <v>1.0378999999999999E-4</v>
      </c>
      <c r="F759" s="94">
        <f t="shared" si="175"/>
        <v>0.98499999999999999</v>
      </c>
      <c r="G759" s="95">
        <f t="shared" ca="1" si="168"/>
        <v>1.00010223315</v>
      </c>
      <c r="H759" s="92">
        <f ca="1">TRUNC(PRODUCT(G$10:G758),15)</f>
        <v>1.07856064951944</v>
      </c>
      <c r="I759" s="92">
        <f t="shared" ca="1" si="176"/>
        <v>1.0561428899517999</v>
      </c>
      <c r="J759" s="92">
        <f t="shared" ca="1" si="169"/>
        <v>1.02122607</v>
      </c>
      <c r="K759" s="92">
        <f t="shared" ca="1" si="170"/>
        <v>21.22607</v>
      </c>
      <c r="L759" s="96">
        <f>IF(VLOOKUP(A759,$U$12:$AD$125,8)=VLOOKUP(A758,$U$12:$AD$125,8),0,VLOOKUP(A759,U$12:$AD$125,8))</f>
        <v>0</v>
      </c>
      <c r="M759" s="97">
        <f>IF(L759&gt;0,VLOOKUP(L759,T$12:$AC$125,7),0)</f>
        <v>0</v>
      </c>
      <c r="N759" s="92">
        <f t="shared" si="171"/>
        <v>0</v>
      </c>
      <c r="O759" s="92">
        <f t="shared" ca="1" si="172"/>
        <v>21.22607</v>
      </c>
      <c r="P759" s="98" t="str">
        <f t="shared" si="177"/>
        <v>J=</v>
      </c>
      <c r="Q759" s="99">
        <f t="shared" si="178"/>
        <v>44301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  <c r="FO759" s="19"/>
      <c r="FP759" s="19"/>
      <c r="FQ759" s="19"/>
      <c r="FR759" s="19"/>
      <c r="FS759" s="19"/>
      <c r="FT759" s="19"/>
    </row>
    <row r="760" spans="1:176" x14ac:dyDescent="0.2">
      <c r="A760" s="90">
        <f t="shared" si="173"/>
        <v>44299</v>
      </c>
      <c r="B760" s="92">
        <f t="shared" ca="1" si="179"/>
        <v>1021.33047</v>
      </c>
      <c r="C760" s="92">
        <f t="shared" si="174"/>
        <v>1000</v>
      </c>
      <c r="D760" s="93">
        <f ca="1">IF(A760&lt;$B$1,VLOOKUP(A760,[1]DI!$A$4:$B$15000,2,FALSE),0)</f>
        <v>2.6499999999999999E-2</v>
      </c>
      <c r="E760" s="92">
        <f t="shared" ca="1" si="180"/>
        <v>1.0378999999999999E-4</v>
      </c>
      <c r="F760" s="94">
        <f t="shared" si="175"/>
        <v>0.98499999999999999</v>
      </c>
      <c r="G760" s="95">
        <f t="shared" ca="1" si="168"/>
        <v>1.00010223315</v>
      </c>
      <c r="H760" s="92">
        <f ca="1">TRUNC(PRODUCT(G$10:G759),15)</f>
        <v>1.07867091417211</v>
      </c>
      <c r="I760" s="92">
        <f t="shared" ca="1" si="176"/>
        <v>1.0561428899517999</v>
      </c>
      <c r="J760" s="92">
        <f t="shared" ca="1" si="169"/>
        <v>1.0213304700000001</v>
      </c>
      <c r="K760" s="92">
        <f t="shared" ca="1" si="170"/>
        <v>21.330469999999998</v>
      </c>
      <c r="L760" s="96">
        <f>IF(VLOOKUP(A760,$U$12:$AD$125,8)=VLOOKUP(A759,$U$12:$AD$125,8),0,VLOOKUP(A760,U$12:$AD$125,8))</f>
        <v>0</v>
      </c>
      <c r="M760" s="97">
        <f>IF(L760&gt;0,VLOOKUP(L760,T$12:$AC$125,7),0)</f>
        <v>0</v>
      </c>
      <c r="N760" s="92">
        <f t="shared" si="171"/>
        <v>0</v>
      </c>
      <c r="O760" s="92">
        <f t="shared" ca="1" si="172"/>
        <v>21.330469999999998</v>
      </c>
      <c r="P760" s="98" t="str">
        <f t="shared" si="177"/>
        <v>J=</v>
      </c>
      <c r="Q760" s="99">
        <f t="shared" si="178"/>
        <v>44301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  <c r="FO760" s="19"/>
      <c r="FP760" s="19"/>
      <c r="FQ760" s="19"/>
      <c r="FR760" s="19"/>
      <c r="FS760" s="19"/>
      <c r="FT760" s="19"/>
    </row>
    <row r="761" spans="1:176" x14ac:dyDescent="0.2">
      <c r="A761" s="90">
        <f t="shared" si="173"/>
        <v>44300</v>
      </c>
      <c r="B761" s="92">
        <f t="shared" ca="1" si="179"/>
        <v>1021.43487999</v>
      </c>
      <c r="C761" s="92">
        <f t="shared" si="174"/>
        <v>1000</v>
      </c>
      <c r="D761" s="93">
        <f ca="1">IF(A761&lt;$B$1,VLOOKUP(A761,[1]DI!$A$4:$B$15000,2,FALSE),0)</f>
        <v>2.6499999999999999E-2</v>
      </c>
      <c r="E761" s="92">
        <f t="shared" ca="1" si="180"/>
        <v>1.0378999999999999E-4</v>
      </c>
      <c r="F761" s="94">
        <f t="shared" si="175"/>
        <v>0.98499999999999999</v>
      </c>
      <c r="G761" s="95">
        <f t="shared" ca="1" si="168"/>
        <v>1.00010223315</v>
      </c>
      <c r="H761" s="92">
        <f ca="1">TRUNC(PRODUCT(G$10:G760),15)</f>
        <v>1.07878119009748</v>
      </c>
      <c r="I761" s="92">
        <f t="shared" ca="1" si="176"/>
        <v>1.0561428899517999</v>
      </c>
      <c r="J761" s="92">
        <f t="shared" ca="1" si="169"/>
        <v>1.0214348799999999</v>
      </c>
      <c r="K761" s="92">
        <f t="shared" ca="1" si="170"/>
        <v>21.434879989999999</v>
      </c>
      <c r="L761" s="96">
        <f>IF(VLOOKUP(A761,$U$12:$AD$125,8)=VLOOKUP(A760,$U$12:$AD$125,8),0,VLOOKUP(A761,U$12:$AD$125,8))</f>
        <v>0</v>
      </c>
      <c r="M761" s="97">
        <f>IF(L761&gt;0,VLOOKUP(L761,T$12:$AC$125,7),0)</f>
        <v>0</v>
      </c>
      <c r="N761" s="92">
        <f t="shared" si="171"/>
        <v>0</v>
      </c>
      <c r="O761" s="92">
        <f t="shared" ca="1" si="172"/>
        <v>21.434879989999999</v>
      </c>
      <c r="P761" s="98" t="str">
        <f t="shared" si="177"/>
        <v>J=</v>
      </c>
      <c r="Q761" s="99">
        <f t="shared" si="178"/>
        <v>44301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  <c r="FO761" s="19"/>
      <c r="FP761" s="19"/>
      <c r="FQ761" s="19"/>
      <c r="FR761" s="19"/>
      <c r="FS761" s="19"/>
      <c r="FT761" s="19"/>
    </row>
    <row r="762" spans="1:176" x14ac:dyDescent="0.2">
      <c r="A762" s="90">
        <f t="shared" si="173"/>
        <v>44301</v>
      </c>
      <c r="B762" s="92">
        <f t="shared" ca="1" si="179"/>
        <v>1021.53931</v>
      </c>
      <c r="C762" s="92">
        <f t="shared" si="174"/>
        <v>1000</v>
      </c>
      <c r="D762" s="93">
        <f ca="1">IF(A762&lt;$B$1,VLOOKUP(A762,[1]DI!$A$4:$B$15000,2,FALSE),0)</f>
        <v>2.6499999999999999E-2</v>
      </c>
      <c r="E762" s="92">
        <f t="shared" ca="1" si="180"/>
        <v>1.0378999999999999E-4</v>
      </c>
      <c r="F762" s="94">
        <f t="shared" si="175"/>
        <v>0.98499999999999999</v>
      </c>
      <c r="G762" s="95">
        <f t="shared" ca="1" si="168"/>
        <v>1.00010223315</v>
      </c>
      <c r="H762" s="92">
        <f ca="1">TRUNC(PRODUCT(G$10:G761),15)</f>
        <v>1.0788914772967</v>
      </c>
      <c r="I762" s="92">
        <f t="shared" ca="1" si="176"/>
        <v>1.0561428899517999</v>
      </c>
      <c r="J762" s="92">
        <f t="shared" ca="1" si="169"/>
        <v>1.0215393100000001</v>
      </c>
      <c r="K762" s="92">
        <f t="shared" ca="1" si="170"/>
        <v>21.53931</v>
      </c>
      <c r="L762" s="96">
        <f>IF(VLOOKUP(A762,$U$12:$AD$125,8)=VLOOKUP(A761,$U$12:$AD$125,8),0,VLOOKUP(A762,U$12:$AD$125,8))</f>
        <v>2</v>
      </c>
      <c r="M762" s="97">
        <f>IF(L762&gt;0,VLOOKUP(L762,T$12:$AC$125,7),0)</f>
        <v>0</v>
      </c>
      <c r="N762" s="92">
        <f t="shared" si="171"/>
        <v>0</v>
      </c>
      <c r="O762" s="92">
        <f t="shared" ca="1" si="172"/>
        <v>21.53931</v>
      </c>
      <c r="P762" s="98" t="str">
        <f t="shared" si="177"/>
        <v>J=</v>
      </c>
      <c r="Q762" s="99">
        <f t="shared" si="178"/>
        <v>44301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  <c r="FO762" s="19"/>
      <c r="FP762" s="19"/>
      <c r="FQ762" s="19"/>
      <c r="FR762" s="19"/>
      <c r="FS762" s="19"/>
      <c r="FT762" s="19"/>
    </row>
    <row r="763" spans="1:176" x14ac:dyDescent="0.2">
      <c r="A763" s="90">
        <f t="shared" si="173"/>
        <v>44302</v>
      </c>
      <c r="B763" s="92">
        <f t="shared" ca="1" si="179"/>
        <v>1000.10222999</v>
      </c>
      <c r="C763" s="92">
        <f t="shared" si="174"/>
        <v>1000</v>
      </c>
      <c r="D763" s="93">
        <f ca="1">IF(A763&lt;$B$1,VLOOKUP(A763,[1]DI!$A$4:$B$15000,2,FALSE),0)</f>
        <v>2.6499999999999999E-2</v>
      </c>
      <c r="E763" s="92">
        <f t="shared" ca="1" si="180"/>
        <v>1.0378999999999999E-4</v>
      </c>
      <c r="F763" s="94">
        <f t="shared" si="175"/>
        <v>0.98499999999999999</v>
      </c>
      <c r="G763" s="95">
        <f t="shared" ca="1" si="168"/>
        <v>1.00010223315</v>
      </c>
      <c r="H763" s="92">
        <f ca="1">TRUNC(PRODUCT(G$10:G762),15)</f>
        <v>1.07900177577093</v>
      </c>
      <c r="I763" s="92">
        <f t="shared" ca="1" si="176"/>
        <v>1.0788914772967</v>
      </c>
      <c r="J763" s="92">
        <f t="shared" ca="1" si="169"/>
        <v>1.00010223</v>
      </c>
      <c r="K763" s="92">
        <f t="shared" ca="1" si="170"/>
        <v>0.10222999000000001</v>
      </c>
      <c r="L763" s="96">
        <f>IF(VLOOKUP(A763,$U$12:$AD$125,8)=VLOOKUP(A762,$U$12:$AD$125,8),0,VLOOKUP(A763,U$12:$AD$125,8))</f>
        <v>0</v>
      </c>
      <c r="M763" s="97">
        <f>IF(L763&gt;0,VLOOKUP(L763,T$12:$AC$125,7),0)</f>
        <v>0</v>
      </c>
      <c r="N763" s="92">
        <f t="shared" si="171"/>
        <v>0</v>
      </c>
      <c r="O763" s="92">
        <f t="shared" ca="1" si="172"/>
        <v>0.10222999000000001</v>
      </c>
      <c r="P763" s="98" t="str">
        <f t="shared" si="177"/>
        <v>J=</v>
      </c>
      <c r="Q763" s="99">
        <f t="shared" si="178"/>
        <v>44669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  <c r="FO763" s="19"/>
      <c r="FP763" s="19"/>
      <c r="FQ763" s="19"/>
      <c r="FR763" s="19"/>
      <c r="FS763" s="19"/>
      <c r="FT763" s="19"/>
    </row>
    <row r="764" spans="1:176" x14ac:dyDescent="0.2">
      <c r="A764" s="90">
        <f t="shared" si="173"/>
        <v>44303</v>
      </c>
      <c r="B764" s="92">
        <f t="shared" ca="1" si="179"/>
        <v>1000.20448</v>
      </c>
      <c r="C764" s="92">
        <f t="shared" si="174"/>
        <v>1000</v>
      </c>
      <c r="D764" s="93">
        <f ca="1">IF(A764&lt;$B$1,VLOOKUP(A764,[1]DI!$A$4:$B$15000,2,FALSE),0)</f>
        <v>0</v>
      </c>
      <c r="E764" s="92">
        <f t="shared" ca="1" si="180"/>
        <v>0</v>
      </c>
      <c r="F764" s="94">
        <f t="shared" si="175"/>
        <v>0.98499999999999999</v>
      </c>
      <c r="G764" s="95">
        <f t="shared" ca="1" si="168"/>
        <v>1</v>
      </c>
      <c r="H764" s="92">
        <f ca="1">TRUNC(PRODUCT(G$10:G763),15)</f>
        <v>1.0791120855213301</v>
      </c>
      <c r="I764" s="92">
        <f t="shared" ca="1" si="176"/>
        <v>1.0788914772967</v>
      </c>
      <c r="J764" s="92">
        <f t="shared" ca="1" si="169"/>
        <v>1.0002044800000001</v>
      </c>
      <c r="K764" s="92">
        <f t="shared" ca="1" si="170"/>
        <v>0.20448</v>
      </c>
      <c r="L764" s="96">
        <f>IF(VLOOKUP(A764,$U$12:$AD$125,8)=VLOOKUP(A763,$U$12:$AD$125,8),0,VLOOKUP(A764,U$12:$AD$125,8))</f>
        <v>0</v>
      </c>
      <c r="M764" s="97">
        <f>IF(L764&gt;0,VLOOKUP(L764,T$12:$AC$125,7),0)</f>
        <v>0</v>
      </c>
      <c r="N764" s="92">
        <f t="shared" si="171"/>
        <v>0</v>
      </c>
      <c r="O764" s="92">
        <f t="shared" ca="1" si="172"/>
        <v>0.20448</v>
      </c>
      <c r="P764" s="98" t="str">
        <f t="shared" si="177"/>
        <v>J=</v>
      </c>
      <c r="Q764" s="99">
        <f t="shared" si="178"/>
        <v>44669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  <c r="FO764" s="19"/>
      <c r="FP764" s="19"/>
      <c r="FQ764" s="19"/>
      <c r="FR764" s="19"/>
      <c r="FS764" s="19"/>
      <c r="FT764" s="19"/>
    </row>
    <row r="765" spans="1:176" x14ac:dyDescent="0.2">
      <c r="A765" s="90">
        <f t="shared" si="173"/>
        <v>44304</v>
      </c>
      <c r="B765" s="92">
        <f t="shared" ca="1" si="179"/>
        <v>1000.20448</v>
      </c>
      <c r="C765" s="92">
        <f t="shared" si="174"/>
        <v>1000</v>
      </c>
      <c r="D765" s="93">
        <f ca="1">IF(A765&lt;$B$1,VLOOKUP(A765,[1]DI!$A$4:$B$15000,2,FALSE),0)</f>
        <v>0</v>
      </c>
      <c r="E765" s="92">
        <f t="shared" ca="1" si="180"/>
        <v>0</v>
      </c>
      <c r="F765" s="94">
        <f t="shared" si="175"/>
        <v>0.98499999999999999</v>
      </c>
      <c r="G765" s="95">
        <f t="shared" ca="1" si="168"/>
        <v>1</v>
      </c>
      <c r="H765" s="92">
        <f ca="1">TRUNC(PRODUCT(G$10:G764),15)</f>
        <v>1.0791120855213301</v>
      </c>
      <c r="I765" s="92">
        <f t="shared" ca="1" si="176"/>
        <v>1.0788914772967</v>
      </c>
      <c r="J765" s="92">
        <f t="shared" ca="1" si="169"/>
        <v>1.0002044800000001</v>
      </c>
      <c r="K765" s="92">
        <f t="shared" ca="1" si="170"/>
        <v>0.20448</v>
      </c>
      <c r="L765" s="96">
        <f>IF(VLOOKUP(A765,$U$12:$AD$125,8)=VLOOKUP(A764,$U$12:$AD$125,8),0,VLOOKUP(A765,U$12:$AD$125,8))</f>
        <v>0</v>
      </c>
      <c r="M765" s="97">
        <f>IF(L765&gt;0,VLOOKUP(L765,T$12:$AC$125,7),0)</f>
        <v>0</v>
      </c>
      <c r="N765" s="92">
        <f t="shared" si="171"/>
        <v>0</v>
      </c>
      <c r="O765" s="92">
        <f t="shared" ca="1" si="172"/>
        <v>0.20448</v>
      </c>
      <c r="P765" s="98" t="str">
        <f t="shared" si="177"/>
        <v>J=</v>
      </c>
      <c r="Q765" s="99">
        <f t="shared" si="178"/>
        <v>44669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  <c r="FO765" s="19"/>
      <c r="FP765" s="19"/>
      <c r="FQ765" s="19"/>
      <c r="FR765" s="19"/>
      <c r="FS765" s="19"/>
      <c r="FT765" s="19"/>
    </row>
    <row r="766" spans="1:176" x14ac:dyDescent="0.2">
      <c r="A766" s="90">
        <f t="shared" si="173"/>
        <v>44305</v>
      </c>
      <c r="B766" s="92">
        <f t="shared" ca="1" si="179"/>
        <v>1000.20448</v>
      </c>
      <c r="C766" s="92">
        <f t="shared" si="174"/>
        <v>1000</v>
      </c>
      <c r="D766" s="93">
        <f ca="1">IF(A766&lt;$B$1,VLOOKUP(A766,[1]DI!$A$4:$B$15000,2,FALSE),0)</f>
        <v>2.6499999999999999E-2</v>
      </c>
      <c r="E766" s="92">
        <f t="shared" ca="1" si="180"/>
        <v>1.0378999999999999E-4</v>
      </c>
      <c r="F766" s="94">
        <f t="shared" si="175"/>
        <v>0.98499999999999999</v>
      </c>
      <c r="G766" s="95">
        <f t="shared" ca="1" si="168"/>
        <v>1.00010223315</v>
      </c>
      <c r="H766" s="92">
        <f ca="1">TRUNC(PRODUCT(G$10:G765),15)</f>
        <v>1.0791120855213301</v>
      </c>
      <c r="I766" s="92">
        <f t="shared" ca="1" si="176"/>
        <v>1.0788914772967</v>
      </c>
      <c r="J766" s="92">
        <f t="shared" ca="1" si="169"/>
        <v>1.0002044800000001</v>
      </c>
      <c r="K766" s="92">
        <f t="shared" ca="1" si="170"/>
        <v>0.20448</v>
      </c>
      <c r="L766" s="96">
        <f>IF(VLOOKUP(A766,$U$12:$AD$125,8)=VLOOKUP(A765,$U$12:$AD$125,8),0,VLOOKUP(A766,U$12:$AD$125,8))</f>
        <v>0</v>
      </c>
      <c r="M766" s="97">
        <f>IF(L766&gt;0,VLOOKUP(L766,T$12:$AC$125,7),0)</f>
        <v>0</v>
      </c>
      <c r="N766" s="92">
        <f t="shared" si="171"/>
        <v>0</v>
      </c>
      <c r="O766" s="92">
        <f t="shared" ca="1" si="172"/>
        <v>0.20448</v>
      </c>
      <c r="P766" s="98" t="str">
        <f t="shared" si="177"/>
        <v>J=</v>
      </c>
      <c r="Q766" s="99">
        <f t="shared" si="178"/>
        <v>44669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  <c r="FO766" s="19"/>
      <c r="FP766" s="19"/>
      <c r="FQ766" s="19"/>
      <c r="FR766" s="19"/>
      <c r="FS766" s="19"/>
      <c r="FT766" s="19"/>
    </row>
    <row r="767" spans="1:176" x14ac:dyDescent="0.2">
      <c r="A767" s="90">
        <f t="shared" si="173"/>
        <v>44306</v>
      </c>
      <c r="B767" s="92">
        <f t="shared" ca="1" si="179"/>
        <v>1000.30672999</v>
      </c>
      <c r="C767" s="92">
        <f t="shared" si="174"/>
        <v>1000</v>
      </c>
      <c r="D767" s="93">
        <f ca="1">IF(A767&lt;$B$1,VLOOKUP(A767,[1]DI!$A$4:$B$15000,2,FALSE),0)</f>
        <v>2.6499999999999999E-2</v>
      </c>
      <c r="E767" s="92">
        <f t="shared" ca="1" si="180"/>
        <v>1.0378999999999999E-4</v>
      </c>
      <c r="F767" s="94">
        <f t="shared" si="175"/>
        <v>0.98499999999999999</v>
      </c>
      <c r="G767" s="95">
        <f t="shared" ca="1" si="168"/>
        <v>1.00010223315</v>
      </c>
      <c r="H767" s="92">
        <f ca="1">TRUNC(PRODUCT(G$10:G766),15)</f>
        <v>1.0792224065490299</v>
      </c>
      <c r="I767" s="92">
        <f t="shared" ca="1" si="176"/>
        <v>1.0788914772967</v>
      </c>
      <c r="J767" s="92">
        <f t="shared" ca="1" si="169"/>
        <v>1.0003067299999999</v>
      </c>
      <c r="K767" s="92">
        <f t="shared" ca="1" si="170"/>
        <v>0.30672999000000001</v>
      </c>
      <c r="L767" s="96">
        <f>IF(VLOOKUP(A767,$U$12:$AD$125,8)=VLOOKUP(A766,$U$12:$AD$125,8),0,VLOOKUP(A767,U$12:$AD$125,8))</f>
        <v>0</v>
      </c>
      <c r="M767" s="97">
        <f>IF(L767&gt;0,VLOOKUP(L767,T$12:$AC$125,7),0)</f>
        <v>0</v>
      </c>
      <c r="N767" s="92">
        <f t="shared" si="171"/>
        <v>0</v>
      </c>
      <c r="O767" s="92">
        <f t="shared" ca="1" si="172"/>
        <v>0.30672999000000001</v>
      </c>
      <c r="P767" s="98" t="str">
        <f t="shared" si="177"/>
        <v>J=</v>
      </c>
      <c r="Q767" s="99">
        <f t="shared" si="178"/>
        <v>44669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  <c r="FO767" s="19"/>
      <c r="FP767" s="19"/>
      <c r="FQ767" s="19"/>
      <c r="FR767" s="19"/>
      <c r="FS767" s="19"/>
      <c r="FT767" s="19"/>
    </row>
    <row r="768" spans="1:176" x14ac:dyDescent="0.2">
      <c r="A768" s="90">
        <f t="shared" si="173"/>
        <v>44307</v>
      </c>
      <c r="B768" s="92">
        <f t="shared" ca="1" si="179"/>
        <v>1000.409</v>
      </c>
      <c r="C768" s="92">
        <f t="shared" si="174"/>
        <v>1000</v>
      </c>
      <c r="D768" s="93">
        <f ca="1">IF(A768&lt;$B$1,VLOOKUP(A768,[1]DI!$A$4:$B$15000,2,FALSE),0)</f>
        <v>0</v>
      </c>
      <c r="E768" s="92">
        <f t="shared" ca="1" si="180"/>
        <v>0</v>
      </c>
      <c r="F768" s="94">
        <f t="shared" si="175"/>
        <v>0.98499999999999999</v>
      </c>
      <c r="G768" s="95">
        <f t="shared" ca="1" si="168"/>
        <v>1</v>
      </c>
      <c r="H768" s="92">
        <f ca="1">TRUNC(PRODUCT(G$10:G767),15)</f>
        <v>1.0793327388552001</v>
      </c>
      <c r="I768" s="92">
        <f t="shared" ca="1" si="176"/>
        <v>1.0788914772967</v>
      </c>
      <c r="J768" s="92">
        <f t="shared" ca="1" si="169"/>
        <v>1.0004090000000001</v>
      </c>
      <c r="K768" s="92">
        <f t="shared" ca="1" si="170"/>
        <v>0.40899999999999997</v>
      </c>
      <c r="L768" s="96">
        <f>IF(VLOOKUP(A768,$U$12:$AD$125,8)=VLOOKUP(A767,$U$12:$AD$125,8),0,VLOOKUP(A768,U$12:$AD$125,8))</f>
        <v>0</v>
      </c>
      <c r="M768" s="97">
        <f>IF(L768&gt;0,VLOOKUP(L768,T$12:$AC$125,7),0)</f>
        <v>0</v>
      </c>
      <c r="N768" s="92">
        <f t="shared" si="171"/>
        <v>0</v>
      </c>
      <c r="O768" s="92">
        <f t="shared" ca="1" si="172"/>
        <v>0.40899999999999997</v>
      </c>
      <c r="P768" s="98" t="str">
        <f t="shared" si="177"/>
        <v>J=</v>
      </c>
      <c r="Q768" s="99">
        <f t="shared" si="178"/>
        <v>44669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  <c r="FO768" s="19"/>
      <c r="FP768" s="19"/>
      <c r="FQ768" s="19"/>
      <c r="FR768" s="19"/>
      <c r="FS768" s="19"/>
      <c r="FT768" s="19"/>
    </row>
    <row r="769" spans="1:176" x14ac:dyDescent="0.2">
      <c r="A769" s="90">
        <f t="shared" si="173"/>
        <v>44308</v>
      </c>
      <c r="B769" s="92">
        <f t="shared" ca="1" si="179"/>
        <v>1000.409</v>
      </c>
      <c r="C769" s="92">
        <f t="shared" si="174"/>
        <v>1000</v>
      </c>
      <c r="D769" s="93">
        <f ca="1">IF(A769&lt;$B$1,VLOOKUP(A769,[1]DI!$A$4:$B$15000,2,FALSE),0)</f>
        <v>2.6499999999999999E-2</v>
      </c>
      <c r="E769" s="92">
        <f t="shared" ca="1" si="180"/>
        <v>1.0378999999999999E-4</v>
      </c>
      <c r="F769" s="94">
        <f t="shared" si="175"/>
        <v>0.98499999999999999</v>
      </c>
      <c r="G769" s="95">
        <f t="shared" ca="1" si="168"/>
        <v>1.00010223315</v>
      </c>
      <c r="H769" s="92">
        <f ca="1">TRUNC(PRODUCT(G$10:G768),15)</f>
        <v>1.0793327388552001</v>
      </c>
      <c r="I769" s="92">
        <f t="shared" ca="1" si="176"/>
        <v>1.0788914772967</v>
      </c>
      <c r="J769" s="92">
        <f t="shared" ca="1" si="169"/>
        <v>1.0004090000000001</v>
      </c>
      <c r="K769" s="92">
        <f t="shared" ca="1" si="170"/>
        <v>0.40899999999999997</v>
      </c>
      <c r="L769" s="96">
        <f>IF(VLOOKUP(A769,$U$12:$AD$125,8)=VLOOKUP(A768,$U$12:$AD$125,8),0,VLOOKUP(A769,U$12:$AD$125,8))</f>
        <v>0</v>
      </c>
      <c r="M769" s="97">
        <f>IF(L769&gt;0,VLOOKUP(L769,T$12:$AC$125,7),0)</f>
        <v>0</v>
      </c>
      <c r="N769" s="92">
        <f t="shared" si="171"/>
        <v>0</v>
      </c>
      <c r="O769" s="92">
        <f t="shared" ca="1" si="172"/>
        <v>0.40899999999999997</v>
      </c>
      <c r="P769" s="98" t="str">
        <f t="shared" si="177"/>
        <v>J=</v>
      </c>
      <c r="Q769" s="99">
        <f t="shared" si="178"/>
        <v>44669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  <c r="FO769" s="19"/>
      <c r="FP769" s="19"/>
      <c r="FQ769" s="19"/>
      <c r="FR769" s="19"/>
      <c r="FS769" s="19"/>
      <c r="FT769" s="19"/>
    </row>
    <row r="770" spans="1:176" x14ac:dyDescent="0.2">
      <c r="A770" s="90">
        <f t="shared" si="173"/>
        <v>44309</v>
      </c>
      <c r="B770" s="92">
        <f t="shared" ca="1" si="179"/>
        <v>1000.51127</v>
      </c>
      <c r="C770" s="92">
        <f t="shared" si="174"/>
        <v>1000</v>
      </c>
      <c r="D770" s="93">
        <f ca="1">IF(A770&lt;$B$1,VLOOKUP(A770,[1]DI!$A$4:$B$15000,2,FALSE),0)</f>
        <v>2.6499999999999999E-2</v>
      </c>
      <c r="E770" s="92">
        <f t="shared" ca="1" si="180"/>
        <v>1.0378999999999999E-4</v>
      </c>
      <c r="F770" s="94">
        <f t="shared" si="175"/>
        <v>0.98499999999999999</v>
      </c>
      <c r="G770" s="95">
        <f t="shared" ca="1" si="168"/>
        <v>1.00010223315</v>
      </c>
      <c r="H770" s="92">
        <f ca="1">TRUNC(PRODUCT(G$10:G769),15)</f>
        <v>1.079443082441</v>
      </c>
      <c r="I770" s="92">
        <f t="shared" ca="1" si="176"/>
        <v>1.0788914772967</v>
      </c>
      <c r="J770" s="92">
        <f t="shared" ca="1" si="169"/>
        <v>1.0005112700000001</v>
      </c>
      <c r="K770" s="92">
        <f t="shared" ca="1" si="170"/>
        <v>0.51127</v>
      </c>
      <c r="L770" s="96">
        <f>IF(VLOOKUP(A770,$U$12:$AD$125,8)=VLOOKUP(A769,$U$12:$AD$125,8),0,VLOOKUP(A770,U$12:$AD$125,8))</f>
        <v>0</v>
      </c>
      <c r="M770" s="97">
        <f>IF(L770&gt;0,VLOOKUP(L770,T$12:$AC$125,7),0)</f>
        <v>0</v>
      </c>
      <c r="N770" s="92">
        <f t="shared" si="171"/>
        <v>0</v>
      </c>
      <c r="O770" s="92">
        <f t="shared" ca="1" si="172"/>
        <v>0.51127</v>
      </c>
      <c r="P770" s="98" t="str">
        <f t="shared" si="177"/>
        <v>J=</v>
      </c>
      <c r="Q770" s="99">
        <f t="shared" si="178"/>
        <v>44669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  <c r="FO770" s="19"/>
      <c r="FP770" s="19"/>
      <c r="FQ770" s="19"/>
      <c r="FR770" s="19"/>
      <c r="FS770" s="19"/>
      <c r="FT770" s="19"/>
    </row>
    <row r="771" spans="1:176" x14ac:dyDescent="0.2">
      <c r="A771" s="90">
        <f t="shared" si="173"/>
        <v>44310</v>
      </c>
      <c r="B771" s="92">
        <f t="shared" ca="1" si="179"/>
        <v>1000.61355999</v>
      </c>
      <c r="C771" s="92">
        <f t="shared" si="174"/>
        <v>1000</v>
      </c>
      <c r="D771" s="93">
        <f ca="1">IF(A771&lt;$B$1,VLOOKUP(A771,[1]DI!$A$4:$B$15000,2,FALSE),0)</f>
        <v>0</v>
      </c>
      <c r="E771" s="92">
        <f t="shared" ca="1" si="180"/>
        <v>0</v>
      </c>
      <c r="F771" s="94">
        <f t="shared" si="175"/>
        <v>0.98499999999999999</v>
      </c>
      <c r="G771" s="95">
        <f t="shared" ca="1" si="168"/>
        <v>1</v>
      </c>
      <c r="H771" s="92">
        <f ca="1">TRUNC(PRODUCT(G$10:G770),15)</f>
        <v>1.0795534373075599</v>
      </c>
      <c r="I771" s="92">
        <f t="shared" ca="1" si="176"/>
        <v>1.0788914772967</v>
      </c>
      <c r="J771" s="92">
        <f t="shared" ca="1" si="169"/>
        <v>1.0006135599999999</v>
      </c>
      <c r="K771" s="92">
        <f t="shared" ca="1" si="170"/>
        <v>0.61355999000000006</v>
      </c>
      <c r="L771" s="96">
        <f>IF(VLOOKUP(A771,$U$12:$AD$125,8)=VLOOKUP(A770,$U$12:$AD$125,8),0,VLOOKUP(A771,U$12:$AD$125,8))</f>
        <v>0</v>
      </c>
      <c r="M771" s="97">
        <f>IF(L771&gt;0,VLOOKUP(L771,T$12:$AC$125,7),0)</f>
        <v>0</v>
      </c>
      <c r="N771" s="92">
        <f t="shared" si="171"/>
        <v>0</v>
      </c>
      <c r="O771" s="92">
        <f t="shared" ca="1" si="172"/>
        <v>0.61355999000000006</v>
      </c>
      <c r="P771" s="98" t="str">
        <f t="shared" si="177"/>
        <v>J=</v>
      </c>
      <c r="Q771" s="99">
        <f t="shared" si="178"/>
        <v>44669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  <c r="FO771" s="19"/>
      <c r="FP771" s="19"/>
      <c r="FQ771" s="19"/>
      <c r="FR771" s="19"/>
      <c r="FS771" s="19"/>
      <c r="FT771" s="19"/>
    </row>
    <row r="772" spans="1:176" x14ac:dyDescent="0.2">
      <c r="A772" s="90">
        <f t="shared" si="173"/>
        <v>44311</v>
      </c>
      <c r="B772" s="92">
        <f t="shared" ca="1" si="179"/>
        <v>1000.61355999</v>
      </c>
      <c r="C772" s="92">
        <f t="shared" si="174"/>
        <v>1000</v>
      </c>
      <c r="D772" s="93">
        <f ca="1">IF(A772&lt;$B$1,VLOOKUP(A772,[1]DI!$A$4:$B$15000,2,FALSE),0)</f>
        <v>0</v>
      </c>
      <c r="E772" s="92">
        <f t="shared" ca="1" si="180"/>
        <v>0</v>
      </c>
      <c r="F772" s="94">
        <f t="shared" si="175"/>
        <v>0.98499999999999999</v>
      </c>
      <c r="G772" s="95">
        <f t="shared" ca="1" si="168"/>
        <v>1</v>
      </c>
      <c r="H772" s="92">
        <f ca="1">TRUNC(PRODUCT(G$10:G771),15)</f>
        <v>1.0795534373075599</v>
      </c>
      <c r="I772" s="92">
        <f t="shared" ca="1" si="176"/>
        <v>1.0788914772967</v>
      </c>
      <c r="J772" s="92">
        <f t="shared" ca="1" si="169"/>
        <v>1.0006135599999999</v>
      </c>
      <c r="K772" s="92">
        <f t="shared" ca="1" si="170"/>
        <v>0.61355999000000006</v>
      </c>
      <c r="L772" s="96">
        <f>IF(VLOOKUP(A772,$U$12:$AD$125,8)=VLOOKUP(A771,$U$12:$AD$125,8),0,VLOOKUP(A772,U$12:$AD$125,8))</f>
        <v>0</v>
      </c>
      <c r="M772" s="97">
        <f>IF(L772&gt;0,VLOOKUP(L772,T$12:$AC$125,7),0)</f>
        <v>0</v>
      </c>
      <c r="N772" s="92">
        <f t="shared" si="171"/>
        <v>0</v>
      </c>
      <c r="O772" s="92">
        <f t="shared" ca="1" si="172"/>
        <v>0.61355999000000006</v>
      </c>
      <c r="P772" s="98" t="str">
        <f t="shared" si="177"/>
        <v>J=</v>
      </c>
      <c r="Q772" s="99">
        <f t="shared" si="178"/>
        <v>44669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  <c r="FO772" s="19"/>
      <c r="FP772" s="19"/>
      <c r="FQ772" s="19"/>
      <c r="FR772" s="19"/>
      <c r="FS772" s="19"/>
      <c r="FT772" s="19"/>
    </row>
    <row r="773" spans="1:176" x14ac:dyDescent="0.2">
      <c r="A773" s="90">
        <f t="shared" si="173"/>
        <v>44312</v>
      </c>
      <c r="B773" s="92">
        <f t="shared" ca="1" si="179"/>
        <v>1000.61355999</v>
      </c>
      <c r="C773" s="92">
        <f t="shared" si="174"/>
        <v>1000</v>
      </c>
      <c r="D773" s="93">
        <f ca="1">IF(A773&lt;$B$1,VLOOKUP(A773,[1]DI!$A$4:$B$15000,2,FALSE),0)</f>
        <v>2.6499999999999999E-2</v>
      </c>
      <c r="E773" s="92">
        <f t="shared" ca="1" si="180"/>
        <v>1.0378999999999999E-4</v>
      </c>
      <c r="F773" s="94">
        <f t="shared" si="175"/>
        <v>0.98499999999999999</v>
      </c>
      <c r="G773" s="95">
        <f t="shared" ca="1" si="168"/>
        <v>1.00010223315</v>
      </c>
      <c r="H773" s="92">
        <f ca="1">TRUNC(PRODUCT(G$10:G772),15)</f>
        <v>1.0795534373075599</v>
      </c>
      <c r="I773" s="92">
        <f t="shared" ca="1" si="176"/>
        <v>1.0788914772967</v>
      </c>
      <c r="J773" s="92">
        <f t="shared" ca="1" si="169"/>
        <v>1.0006135599999999</v>
      </c>
      <c r="K773" s="92">
        <f t="shared" ca="1" si="170"/>
        <v>0.61355999000000006</v>
      </c>
      <c r="L773" s="96">
        <f>IF(VLOOKUP(A773,$U$12:$AD$125,8)=VLOOKUP(A772,$U$12:$AD$125,8),0,VLOOKUP(A773,U$12:$AD$125,8))</f>
        <v>0</v>
      </c>
      <c r="M773" s="97">
        <f>IF(L773&gt;0,VLOOKUP(L773,T$12:$AC$125,7),0)</f>
        <v>0</v>
      </c>
      <c r="N773" s="92">
        <f t="shared" si="171"/>
        <v>0</v>
      </c>
      <c r="O773" s="92">
        <f t="shared" ca="1" si="172"/>
        <v>0.61355999000000006</v>
      </c>
      <c r="P773" s="98" t="str">
        <f t="shared" si="177"/>
        <v>J=</v>
      </c>
      <c r="Q773" s="99">
        <f t="shared" si="178"/>
        <v>44669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  <c r="FO773" s="19"/>
      <c r="FP773" s="19"/>
      <c r="FQ773" s="19"/>
      <c r="FR773" s="19"/>
      <c r="FS773" s="19"/>
      <c r="FT773" s="19"/>
    </row>
    <row r="774" spans="1:176" x14ac:dyDescent="0.2">
      <c r="A774" s="90">
        <f t="shared" si="173"/>
        <v>44313</v>
      </c>
      <c r="B774" s="92">
        <f t="shared" ca="1" si="179"/>
        <v>1000.71584999</v>
      </c>
      <c r="C774" s="92">
        <f t="shared" si="174"/>
        <v>1000</v>
      </c>
      <c r="D774" s="93">
        <f ca="1">IF(A774&lt;$B$1,VLOOKUP(A774,[1]DI!$A$4:$B$15000,2,FALSE),0)</f>
        <v>2.6499999999999999E-2</v>
      </c>
      <c r="E774" s="92">
        <f t="shared" ca="1" si="180"/>
        <v>1.0378999999999999E-4</v>
      </c>
      <c r="F774" s="94">
        <f t="shared" si="175"/>
        <v>0.98499999999999999</v>
      </c>
      <c r="G774" s="95">
        <f t="shared" ca="1" si="168"/>
        <v>1.00010223315</v>
      </c>
      <c r="H774" s="92">
        <f ca="1">TRUNC(PRODUCT(G$10:G773),15)</f>
        <v>1.07966380345605</v>
      </c>
      <c r="I774" s="92">
        <f t="shared" ca="1" si="176"/>
        <v>1.0788914772967</v>
      </c>
      <c r="J774" s="92">
        <f t="shared" ca="1" si="169"/>
        <v>1.00071585</v>
      </c>
      <c r="K774" s="92">
        <f t="shared" ca="1" si="170"/>
        <v>0.71584999000000005</v>
      </c>
      <c r="L774" s="96">
        <f>IF(VLOOKUP(A774,$U$12:$AD$125,8)=VLOOKUP(A773,$U$12:$AD$125,8),0,VLOOKUP(A774,U$12:$AD$125,8))</f>
        <v>0</v>
      </c>
      <c r="M774" s="97">
        <f>IF(L774&gt;0,VLOOKUP(L774,T$12:$AC$125,7),0)</f>
        <v>0</v>
      </c>
      <c r="N774" s="92">
        <f t="shared" si="171"/>
        <v>0</v>
      </c>
      <c r="O774" s="92">
        <f t="shared" ca="1" si="172"/>
        <v>0.71584999000000005</v>
      </c>
      <c r="P774" s="98" t="str">
        <f t="shared" si="177"/>
        <v>J=</v>
      </c>
      <c r="Q774" s="99">
        <f t="shared" si="178"/>
        <v>44669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  <c r="FO774" s="19"/>
      <c r="FP774" s="19"/>
      <c r="FQ774" s="19"/>
      <c r="FR774" s="19"/>
      <c r="FS774" s="19"/>
      <c r="FT774" s="19"/>
    </row>
    <row r="775" spans="1:176" x14ac:dyDescent="0.2">
      <c r="A775" s="90">
        <f t="shared" si="173"/>
        <v>44314</v>
      </c>
      <c r="B775" s="92">
        <f t="shared" ca="1" si="179"/>
        <v>1000.81815999</v>
      </c>
      <c r="C775" s="92">
        <f t="shared" si="174"/>
        <v>1000</v>
      </c>
      <c r="D775" s="93">
        <f ca="1">IF(A775&lt;$B$1,VLOOKUP(A775,[1]DI!$A$4:$B$15000,2,FALSE),0)</f>
        <v>2.6499999999999999E-2</v>
      </c>
      <c r="E775" s="92">
        <f t="shared" ca="1" si="180"/>
        <v>1.0378999999999999E-4</v>
      </c>
      <c r="F775" s="94">
        <f t="shared" si="175"/>
        <v>0.98499999999999999</v>
      </c>
      <c r="G775" s="95">
        <f t="shared" ca="1" si="168"/>
        <v>1.00010223315</v>
      </c>
      <c r="H775" s="92">
        <f ca="1">TRUNC(PRODUCT(G$10:G774),15)</f>
        <v>1.07977418088762</v>
      </c>
      <c r="I775" s="92">
        <f t="shared" ca="1" si="176"/>
        <v>1.0788914772967</v>
      </c>
      <c r="J775" s="92">
        <f t="shared" ca="1" si="169"/>
        <v>1.0008181599999999</v>
      </c>
      <c r="K775" s="92">
        <f t="shared" ca="1" si="170"/>
        <v>0.81815998999999995</v>
      </c>
      <c r="L775" s="96">
        <f>IF(VLOOKUP(A775,$U$12:$AD$125,8)=VLOOKUP(A774,$U$12:$AD$125,8),0,VLOOKUP(A775,U$12:$AD$125,8))</f>
        <v>0</v>
      </c>
      <c r="M775" s="97">
        <f>IF(L775&gt;0,VLOOKUP(L775,T$12:$AC$125,7),0)</f>
        <v>0</v>
      </c>
      <c r="N775" s="92">
        <f t="shared" si="171"/>
        <v>0</v>
      </c>
      <c r="O775" s="92">
        <f t="shared" ca="1" si="172"/>
        <v>0.81815998999999995</v>
      </c>
      <c r="P775" s="98" t="str">
        <f t="shared" si="177"/>
        <v>J=</v>
      </c>
      <c r="Q775" s="99">
        <f t="shared" si="178"/>
        <v>44669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  <c r="FO775" s="19"/>
      <c r="FP775" s="19"/>
      <c r="FQ775" s="19"/>
      <c r="FR775" s="19"/>
      <c r="FS775" s="19"/>
      <c r="FT775" s="19"/>
    </row>
    <row r="776" spans="1:176" x14ac:dyDescent="0.2">
      <c r="A776" s="90">
        <f t="shared" si="173"/>
        <v>44315</v>
      </c>
      <c r="B776" s="92">
        <f t="shared" ca="1" si="179"/>
        <v>1000.92047</v>
      </c>
      <c r="C776" s="92">
        <f t="shared" si="174"/>
        <v>1000</v>
      </c>
      <c r="D776" s="93">
        <f ca="1">IF(A776&lt;$B$1,VLOOKUP(A776,[1]DI!$A$4:$B$15000,2,FALSE),0)</f>
        <v>2.6499999999999999E-2</v>
      </c>
      <c r="E776" s="92">
        <f t="shared" ca="1" si="180"/>
        <v>1.0378999999999999E-4</v>
      </c>
      <c r="F776" s="94">
        <f t="shared" si="175"/>
        <v>0.98499999999999999</v>
      </c>
      <c r="G776" s="95">
        <f t="shared" ca="1" si="168"/>
        <v>1.00010223315</v>
      </c>
      <c r="H776" s="92">
        <f ca="1">TRUNC(PRODUCT(G$10:G775),15)</f>
        <v>1.0798845696034201</v>
      </c>
      <c r="I776" s="92">
        <f t="shared" ca="1" si="176"/>
        <v>1.0788914772967</v>
      </c>
      <c r="J776" s="92">
        <f t="shared" ca="1" si="169"/>
        <v>1.0009204700000001</v>
      </c>
      <c r="K776" s="92">
        <f t="shared" ca="1" si="170"/>
        <v>0.92047000000000001</v>
      </c>
      <c r="L776" s="96">
        <f>IF(VLOOKUP(A776,$U$12:$AD$125,8)=VLOOKUP(A775,$U$12:$AD$125,8),0,VLOOKUP(A776,U$12:$AD$125,8))</f>
        <v>0</v>
      </c>
      <c r="M776" s="97">
        <f>IF(L776&gt;0,VLOOKUP(L776,T$12:$AC$125,7),0)</f>
        <v>0</v>
      </c>
      <c r="N776" s="92">
        <f t="shared" si="171"/>
        <v>0</v>
      </c>
      <c r="O776" s="92">
        <f t="shared" ca="1" si="172"/>
        <v>0.92047000000000001</v>
      </c>
      <c r="P776" s="98" t="str">
        <f t="shared" si="177"/>
        <v>J=</v>
      </c>
      <c r="Q776" s="99">
        <f t="shared" si="178"/>
        <v>44669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  <c r="FO776" s="19"/>
      <c r="FP776" s="19"/>
      <c r="FQ776" s="19"/>
      <c r="FR776" s="19"/>
      <c r="FS776" s="19"/>
      <c r="FT776" s="19"/>
    </row>
    <row r="777" spans="1:176" x14ac:dyDescent="0.2">
      <c r="A777" s="90">
        <f t="shared" si="173"/>
        <v>44316</v>
      </c>
      <c r="B777" s="92">
        <f t="shared" ca="1" si="179"/>
        <v>1001.0228</v>
      </c>
      <c r="C777" s="92">
        <f t="shared" si="174"/>
        <v>1000</v>
      </c>
      <c r="D777" s="93">
        <f ca="1">IF(A777&lt;$B$1,VLOOKUP(A777,[1]DI!$A$4:$B$15000,2,FALSE),0)</f>
        <v>2.6499999999999999E-2</v>
      </c>
      <c r="E777" s="92">
        <f t="shared" ca="1" si="180"/>
        <v>1.0378999999999999E-4</v>
      </c>
      <c r="F777" s="94">
        <f t="shared" si="175"/>
        <v>0.98499999999999999</v>
      </c>
      <c r="G777" s="95">
        <f t="shared" ca="1" si="168"/>
        <v>1.00010223315</v>
      </c>
      <c r="H777" s="92">
        <f ca="1">TRUNC(PRODUCT(G$10:G776),15)</f>
        <v>1.0799949696046001</v>
      </c>
      <c r="I777" s="92">
        <f t="shared" ca="1" si="176"/>
        <v>1.0788914772967</v>
      </c>
      <c r="J777" s="92">
        <f t="shared" ca="1" si="169"/>
        <v>1.0010228000000001</v>
      </c>
      <c r="K777" s="92">
        <f t="shared" ca="1" si="170"/>
        <v>1.0227999999999999</v>
      </c>
      <c r="L777" s="96">
        <f>IF(VLOOKUP(A777,$U$12:$AD$125,8)=VLOOKUP(A776,$U$12:$AD$125,8),0,VLOOKUP(A777,U$12:$AD$125,8))</f>
        <v>0</v>
      </c>
      <c r="M777" s="97">
        <f>IF(L777&gt;0,VLOOKUP(L777,T$12:$AC$125,7),0)</f>
        <v>0</v>
      </c>
      <c r="N777" s="92">
        <f t="shared" si="171"/>
        <v>0</v>
      </c>
      <c r="O777" s="92">
        <f t="shared" ca="1" si="172"/>
        <v>1.0227999999999999</v>
      </c>
      <c r="P777" s="98" t="str">
        <f t="shared" si="177"/>
        <v>J=</v>
      </c>
      <c r="Q777" s="99">
        <f t="shared" si="178"/>
        <v>44669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  <c r="FO777" s="19"/>
      <c r="FP777" s="19"/>
      <c r="FQ777" s="19"/>
      <c r="FR777" s="19"/>
      <c r="FS777" s="19"/>
      <c r="FT777" s="19"/>
    </row>
    <row r="778" spans="1:176" x14ac:dyDescent="0.2">
      <c r="A778" s="90">
        <f t="shared" si="173"/>
        <v>44317</v>
      </c>
      <c r="B778" s="92">
        <f t="shared" ca="1" si="179"/>
        <v>1001.12514</v>
      </c>
      <c r="C778" s="92">
        <f t="shared" si="174"/>
        <v>1000</v>
      </c>
      <c r="D778" s="93">
        <f ca="1">IF(A778&lt;$B$1,VLOOKUP(A778,[1]DI!$A$4:$B$15000,2,FALSE),0)</f>
        <v>0</v>
      </c>
      <c r="E778" s="92">
        <f t="shared" ca="1" si="180"/>
        <v>0</v>
      </c>
      <c r="F778" s="94">
        <f t="shared" si="175"/>
        <v>0.98499999999999999</v>
      </c>
      <c r="G778" s="95">
        <f t="shared" ref="G778:G841" ca="1" si="181">TRUNC((1+(E778*F778)),15)</f>
        <v>1</v>
      </c>
      <c r="H778" s="92">
        <f ca="1">TRUNC(PRODUCT(G$10:G777),15)</f>
        <v>1.08010538089233</v>
      </c>
      <c r="I778" s="92">
        <f t="shared" ca="1" si="176"/>
        <v>1.0788914772967</v>
      </c>
      <c r="J778" s="92">
        <f t="shared" ref="J778:J841" ca="1" si="182">ROUND(TRUNC(H778/I778,15),8)</f>
        <v>1.0011251400000001</v>
      </c>
      <c r="K778" s="92">
        <f t="shared" ref="K778:K841" ca="1" si="183">TRUNC((C778*(J778-1)),8)</f>
        <v>1.12514</v>
      </c>
      <c r="L778" s="96">
        <f>IF(VLOOKUP(A778,$U$12:$AD$125,8)=VLOOKUP(A777,$U$12:$AD$125,8),0,VLOOKUP(A778,U$12:$AD$125,8))</f>
        <v>0</v>
      </c>
      <c r="M778" s="97">
        <f>IF(L778&gt;0,VLOOKUP(L778,T$12:$AC$125,7),0)</f>
        <v>0</v>
      </c>
      <c r="N778" s="92">
        <f t="shared" ref="N778:N841" si="184">IF(M778&gt;0,(C$10*M778),0)</f>
        <v>0</v>
      </c>
      <c r="O778" s="92">
        <f t="shared" ref="O778:O841" ca="1" si="185">(K778+N778)</f>
        <v>1.12514</v>
      </c>
      <c r="P778" s="98" t="str">
        <f t="shared" si="177"/>
        <v>J=</v>
      </c>
      <c r="Q778" s="99">
        <f t="shared" si="178"/>
        <v>44669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  <c r="FO778" s="19"/>
      <c r="FP778" s="19"/>
      <c r="FQ778" s="19"/>
      <c r="FR778" s="19"/>
      <c r="FS778" s="19"/>
      <c r="FT778" s="19"/>
    </row>
    <row r="779" spans="1:176" x14ac:dyDescent="0.2">
      <c r="A779" s="90">
        <f t="shared" ref="A779:A842" si="186">(A778+1)</f>
        <v>44318</v>
      </c>
      <c r="B779" s="92">
        <f t="shared" ca="1" si="179"/>
        <v>1001.12514</v>
      </c>
      <c r="C779" s="92">
        <f t="shared" ref="C779:C842" si="187">TRUNC(C778-N778,8)</f>
        <v>1000</v>
      </c>
      <c r="D779" s="93">
        <f ca="1">IF(A779&lt;$B$1,VLOOKUP(A779,[1]DI!$A$4:$B$15000,2,FALSE),0)</f>
        <v>0</v>
      </c>
      <c r="E779" s="92">
        <f t="shared" ca="1" si="180"/>
        <v>0</v>
      </c>
      <c r="F779" s="94">
        <f t="shared" ref="F779:F842" si="188">F778</f>
        <v>0.98499999999999999</v>
      </c>
      <c r="G779" s="95">
        <f t="shared" ca="1" si="181"/>
        <v>1</v>
      </c>
      <c r="H779" s="92">
        <f ca="1">TRUNC(PRODUCT(G$10:G778),15)</f>
        <v>1.08010538089233</v>
      </c>
      <c r="I779" s="92">
        <f t="shared" ref="I779:I842" ca="1" si="189">IF(OR(L778&gt;0,L778="E"),H778,I778)</f>
        <v>1.0788914772967</v>
      </c>
      <c r="J779" s="92">
        <f t="shared" ca="1" si="182"/>
        <v>1.0011251400000001</v>
      </c>
      <c r="K779" s="92">
        <f t="shared" ca="1" si="183"/>
        <v>1.12514</v>
      </c>
      <c r="L779" s="96">
        <f>IF(VLOOKUP(A779,$U$12:$AD$125,8)=VLOOKUP(A778,$U$12:$AD$125,8),0,VLOOKUP(A779,U$12:$AD$125,8))</f>
        <v>0</v>
      </c>
      <c r="M779" s="97">
        <f>IF(L779&gt;0,VLOOKUP(L779,T$12:$AC$125,7),0)</f>
        <v>0</v>
      </c>
      <c r="N779" s="92">
        <f t="shared" si="184"/>
        <v>0</v>
      </c>
      <c r="O779" s="92">
        <f t="shared" ca="1" si="185"/>
        <v>1.12514</v>
      </c>
      <c r="P779" s="98" t="str">
        <f t="shared" ref="P779:P842" si="190">IF(L778&gt;0,VLOOKUP(A778,$U$12:$AD$125,9),P778)</f>
        <v>J=</v>
      </c>
      <c r="Q779" s="99">
        <f t="shared" ref="Q779:Q842" si="191">IF(L778&gt;0,VLOOKUP(A778,$U$12:$AD$125,10),Q778)</f>
        <v>44669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  <c r="FO779" s="19"/>
      <c r="FP779" s="19"/>
      <c r="FQ779" s="19"/>
      <c r="FR779" s="19"/>
      <c r="FS779" s="19"/>
      <c r="FT779" s="19"/>
    </row>
    <row r="780" spans="1:176" x14ac:dyDescent="0.2">
      <c r="A780" s="90">
        <f t="shared" si="186"/>
        <v>44319</v>
      </c>
      <c r="B780" s="92">
        <f t="shared" ref="B780:B843" ca="1" si="192">IF(A780&lt;=TODAY(),C780+K780,IF(AND(A780&gt;TODAY(),A780&lt;=$B$1),IF(VLOOKUP(TODAY(),$A$10:$D$5000,4,FALSE)=0,"n.d",C780+K780),"n.d"))</f>
        <v>1001.12514</v>
      </c>
      <c r="C780" s="92">
        <f t="shared" si="187"/>
        <v>1000</v>
      </c>
      <c r="D780" s="93">
        <f ca="1">IF(A780&lt;$B$1,VLOOKUP(A780,[1]DI!$A$4:$B$15000,2,FALSE),0)</f>
        <v>2.6499999999999999E-2</v>
      </c>
      <c r="E780" s="92">
        <f t="shared" ca="1" si="180"/>
        <v>1.0378999999999999E-4</v>
      </c>
      <c r="F780" s="94">
        <f t="shared" si="188"/>
        <v>0.98499999999999999</v>
      </c>
      <c r="G780" s="95">
        <f t="shared" ca="1" si="181"/>
        <v>1.00010223315</v>
      </c>
      <c r="H780" s="92">
        <f ca="1">TRUNC(PRODUCT(G$10:G779),15)</f>
        <v>1.08010538089233</v>
      </c>
      <c r="I780" s="92">
        <f t="shared" ca="1" si="189"/>
        <v>1.0788914772967</v>
      </c>
      <c r="J780" s="92">
        <f t="shared" ca="1" si="182"/>
        <v>1.0011251400000001</v>
      </c>
      <c r="K780" s="92">
        <f t="shared" ca="1" si="183"/>
        <v>1.12514</v>
      </c>
      <c r="L780" s="96">
        <f>IF(VLOOKUP(A780,$U$12:$AD$125,8)=VLOOKUP(A779,$U$12:$AD$125,8),0,VLOOKUP(A780,U$12:$AD$125,8))</f>
        <v>0</v>
      </c>
      <c r="M780" s="97">
        <f>IF(L780&gt;0,VLOOKUP(L780,T$12:$AC$125,7),0)</f>
        <v>0</v>
      </c>
      <c r="N780" s="92">
        <f t="shared" si="184"/>
        <v>0</v>
      </c>
      <c r="O780" s="92">
        <f t="shared" ca="1" si="185"/>
        <v>1.12514</v>
      </c>
      <c r="P780" s="98" t="str">
        <f t="shared" si="190"/>
        <v>J=</v>
      </c>
      <c r="Q780" s="99">
        <f t="shared" si="191"/>
        <v>44669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  <c r="FO780" s="19"/>
      <c r="FP780" s="19"/>
      <c r="FQ780" s="19"/>
      <c r="FR780" s="19"/>
      <c r="FS780" s="19"/>
      <c r="FT780" s="19"/>
    </row>
    <row r="781" spans="1:176" x14ac:dyDescent="0.2">
      <c r="A781" s="90">
        <f t="shared" si="186"/>
        <v>44320</v>
      </c>
      <c r="B781" s="92">
        <f t="shared" ca="1" si="192"/>
        <v>1001.22749</v>
      </c>
      <c r="C781" s="92">
        <f t="shared" si="187"/>
        <v>1000</v>
      </c>
      <c r="D781" s="93">
        <f ca="1">IF(A781&lt;$B$1,VLOOKUP(A781,[1]DI!$A$4:$B$15000,2,FALSE),0)</f>
        <v>2.6499999999999999E-2</v>
      </c>
      <c r="E781" s="92">
        <f t="shared" ref="E781:E844" ca="1" si="193">ROUND((((1+D781)^(1/252)-1)),8)</f>
        <v>1.0378999999999999E-4</v>
      </c>
      <c r="F781" s="94">
        <f t="shared" si="188"/>
        <v>0.98499999999999999</v>
      </c>
      <c r="G781" s="95">
        <f t="shared" ca="1" si="181"/>
        <v>1.00010223315</v>
      </c>
      <c r="H781" s="92">
        <f ca="1">TRUNC(PRODUCT(G$10:G780),15)</f>
        <v>1.08021580346775</v>
      </c>
      <c r="I781" s="92">
        <f t="shared" ca="1" si="189"/>
        <v>1.0788914772967</v>
      </c>
      <c r="J781" s="92">
        <f t="shared" ca="1" si="182"/>
        <v>1.00122749</v>
      </c>
      <c r="K781" s="92">
        <f t="shared" ca="1" si="183"/>
        <v>1.22749</v>
      </c>
      <c r="L781" s="96">
        <f>IF(VLOOKUP(A781,$U$12:$AD$125,8)=VLOOKUP(A780,$U$12:$AD$125,8),0,VLOOKUP(A781,U$12:$AD$125,8))</f>
        <v>0</v>
      </c>
      <c r="M781" s="97">
        <f>IF(L781&gt;0,VLOOKUP(L781,T$12:$AC$125,7),0)</f>
        <v>0</v>
      </c>
      <c r="N781" s="92">
        <f t="shared" si="184"/>
        <v>0</v>
      </c>
      <c r="O781" s="92">
        <f t="shared" ca="1" si="185"/>
        <v>1.22749</v>
      </c>
      <c r="P781" s="98" t="str">
        <f t="shared" si="190"/>
        <v>J=</v>
      </c>
      <c r="Q781" s="99">
        <f t="shared" si="191"/>
        <v>44669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  <c r="FO781" s="19"/>
      <c r="FP781" s="19"/>
      <c r="FQ781" s="19"/>
      <c r="FR781" s="19"/>
      <c r="FS781" s="19"/>
      <c r="FT781" s="19"/>
    </row>
    <row r="782" spans="1:176" x14ac:dyDescent="0.2">
      <c r="A782" s="90">
        <f t="shared" si="186"/>
        <v>44321</v>
      </c>
      <c r="B782" s="92">
        <f t="shared" ca="1" si="192"/>
        <v>1001.32985</v>
      </c>
      <c r="C782" s="92">
        <f t="shared" si="187"/>
        <v>1000</v>
      </c>
      <c r="D782" s="93">
        <f ca="1">IF(A782&lt;$B$1,VLOOKUP(A782,[1]DI!$A$4:$B$15000,2,FALSE),0)</f>
        <v>2.6499999999999999E-2</v>
      </c>
      <c r="E782" s="92">
        <f t="shared" ca="1" si="193"/>
        <v>1.0378999999999999E-4</v>
      </c>
      <c r="F782" s="94">
        <f t="shared" si="188"/>
        <v>0.98499999999999999</v>
      </c>
      <c r="G782" s="95">
        <f t="shared" ca="1" si="181"/>
        <v>1.00010223315</v>
      </c>
      <c r="H782" s="92">
        <f ca="1">TRUNC(PRODUCT(G$10:G781),15)</f>
        <v>1.0803262373320199</v>
      </c>
      <c r="I782" s="92">
        <f t="shared" ca="1" si="189"/>
        <v>1.0788914772967</v>
      </c>
      <c r="J782" s="92">
        <f t="shared" ca="1" si="182"/>
        <v>1.0013298500000001</v>
      </c>
      <c r="K782" s="92">
        <f t="shared" ca="1" si="183"/>
        <v>1.32985</v>
      </c>
      <c r="L782" s="96">
        <f>IF(VLOOKUP(A782,$U$12:$AD$125,8)=VLOOKUP(A781,$U$12:$AD$125,8),0,VLOOKUP(A782,U$12:$AD$125,8))</f>
        <v>0</v>
      </c>
      <c r="M782" s="97">
        <f>IF(L782&gt;0,VLOOKUP(L782,T$12:$AC$125,7),0)</f>
        <v>0</v>
      </c>
      <c r="N782" s="92">
        <f t="shared" si="184"/>
        <v>0</v>
      </c>
      <c r="O782" s="92">
        <f t="shared" ca="1" si="185"/>
        <v>1.32985</v>
      </c>
      <c r="P782" s="98" t="str">
        <f t="shared" si="190"/>
        <v>J=</v>
      </c>
      <c r="Q782" s="99">
        <f t="shared" si="191"/>
        <v>44669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  <c r="FO782" s="19"/>
      <c r="FP782" s="19"/>
      <c r="FQ782" s="19"/>
      <c r="FR782" s="19"/>
      <c r="FS782" s="19"/>
      <c r="FT782" s="19"/>
    </row>
    <row r="783" spans="1:176" x14ac:dyDescent="0.2">
      <c r="A783" s="90">
        <f t="shared" si="186"/>
        <v>44322</v>
      </c>
      <c r="B783" s="92">
        <f t="shared" ca="1" si="192"/>
        <v>1001.43222</v>
      </c>
      <c r="C783" s="92">
        <f t="shared" si="187"/>
        <v>1000</v>
      </c>
      <c r="D783" s="93">
        <f ca="1">IF(A783&lt;$B$1,VLOOKUP(A783,[1]DI!$A$4:$B$15000,2,FALSE),0)</f>
        <v>3.4000000000000002E-2</v>
      </c>
      <c r="E783" s="92">
        <f t="shared" ca="1" si="193"/>
        <v>1.3269000000000001E-4</v>
      </c>
      <c r="F783" s="94">
        <f t="shared" si="188"/>
        <v>0.98499999999999999</v>
      </c>
      <c r="G783" s="95">
        <f t="shared" ca="1" si="181"/>
        <v>1.0001306996499999</v>
      </c>
      <c r="H783" s="92">
        <f ca="1">TRUNC(PRODUCT(G$10:G782),15)</f>
        <v>1.0804366824862901</v>
      </c>
      <c r="I783" s="92">
        <f t="shared" ca="1" si="189"/>
        <v>1.0788914772967</v>
      </c>
      <c r="J783" s="92">
        <f t="shared" ca="1" si="182"/>
        <v>1.0014322200000001</v>
      </c>
      <c r="K783" s="92">
        <f t="shared" ca="1" si="183"/>
        <v>1.43222</v>
      </c>
      <c r="L783" s="96">
        <f>IF(VLOOKUP(A783,$U$12:$AD$125,8)=VLOOKUP(A782,$U$12:$AD$125,8),0,VLOOKUP(A783,U$12:$AD$125,8))</f>
        <v>0</v>
      </c>
      <c r="M783" s="97">
        <f>IF(L783&gt;0,VLOOKUP(L783,T$12:$AC$125,7),0)</f>
        <v>0</v>
      </c>
      <c r="N783" s="92">
        <f t="shared" si="184"/>
        <v>0</v>
      </c>
      <c r="O783" s="92">
        <f t="shared" ca="1" si="185"/>
        <v>1.43222</v>
      </c>
      <c r="P783" s="98" t="str">
        <f t="shared" si="190"/>
        <v>J=</v>
      </c>
      <c r="Q783" s="99">
        <f t="shared" si="191"/>
        <v>44669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  <c r="FO783" s="19"/>
      <c r="FP783" s="19"/>
      <c r="FQ783" s="19"/>
      <c r="FR783" s="19"/>
      <c r="FS783" s="19"/>
      <c r="FT783" s="19"/>
    </row>
    <row r="784" spans="1:176" x14ac:dyDescent="0.2">
      <c r="A784" s="90">
        <f t="shared" si="186"/>
        <v>44323</v>
      </c>
      <c r="B784" s="92">
        <f t="shared" ca="1" si="192"/>
        <v>1001.5631</v>
      </c>
      <c r="C784" s="92">
        <f t="shared" si="187"/>
        <v>1000</v>
      </c>
      <c r="D784" s="93">
        <f ca="1">IF(A784&lt;$B$1,VLOOKUP(A784,[1]DI!$A$4:$B$15000,2,FALSE),0)</f>
        <v>3.4000000000000002E-2</v>
      </c>
      <c r="E784" s="92">
        <f t="shared" ca="1" si="193"/>
        <v>1.3269000000000001E-4</v>
      </c>
      <c r="F784" s="94">
        <f t="shared" si="188"/>
        <v>0.98499999999999999</v>
      </c>
      <c r="G784" s="95">
        <f t="shared" ca="1" si="181"/>
        <v>1.0001306996499999</v>
      </c>
      <c r="H784" s="92">
        <f ca="1">TRUNC(PRODUCT(G$10:G783),15)</f>
        <v>1.08057789518254</v>
      </c>
      <c r="I784" s="92">
        <f t="shared" ca="1" si="189"/>
        <v>1.0788914772967</v>
      </c>
      <c r="J784" s="92">
        <f t="shared" ca="1" si="182"/>
        <v>1.0015631</v>
      </c>
      <c r="K784" s="92">
        <f t="shared" ca="1" si="183"/>
        <v>1.5630999999999999</v>
      </c>
      <c r="L784" s="96">
        <f>IF(VLOOKUP(A784,$U$12:$AD$125,8)=VLOOKUP(A783,$U$12:$AD$125,8),0,VLOOKUP(A784,U$12:$AD$125,8))</f>
        <v>0</v>
      </c>
      <c r="M784" s="97">
        <f>IF(L784&gt;0,VLOOKUP(L784,T$12:$AC$125,7),0)</f>
        <v>0</v>
      </c>
      <c r="N784" s="92">
        <f t="shared" si="184"/>
        <v>0</v>
      </c>
      <c r="O784" s="92">
        <f t="shared" ca="1" si="185"/>
        <v>1.5630999999999999</v>
      </c>
      <c r="P784" s="98" t="str">
        <f t="shared" si="190"/>
        <v>J=</v>
      </c>
      <c r="Q784" s="99">
        <f t="shared" si="191"/>
        <v>44669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  <c r="FO784" s="19"/>
      <c r="FP784" s="19"/>
      <c r="FQ784" s="19"/>
      <c r="FR784" s="19"/>
      <c r="FS784" s="19"/>
      <c r="FT784" s="19"/>
    </row>
    <row r="785" spans="1:179" x14ac:dyDescent="0.2">
      <c r="A785" s="90">
        <f t="shared" si="186"/>
        <v>44324</v>
      </c>
      <c r="B785" s="92">
        <f t="shared" ca="1" si="192"/>
        <v>1001.69401</v>
      </c>
      <c r="C785" s="92">
        <f t="shared" si="187"/>
        <v>1000</v>
      </c>
      <c r="D785" s="93">
        <f ca="1">IF(A785&lt;$B$1,VLOOKUP(A785,[1]DI!$A$4:$B$15000,2,FALSE),0)</f>
        <v>0</v>
      </c>
      <c r="E785" s="92">
        <f t="shared" ca="1" si="193"/>
        <v>0</v>
      </c>
      <c r="F785" s="94">
        <f t="shared" si="188"/>
        <v>0.98499999999999999</v>
      </c>
      <c r="G785" s="95">
        <f t="shared" ca="1" si="181"/>
        <v>1</v>
      </c>
      <c r="H785" s="92">
        <f ca="1">TRUNC(PRODUCT(G$10:G784),15)</f>
        <v>1.08071912633524</v>
      </c>
      <c r="I785" s="92">
        <f t="shared" ca="1" si="189"/>
        <v>1.0788914772967</v>
      </c>
      <c r="J785" s="92">
        <f t="shared" ca="1" si="182"/>
        <v>1.00169401</v>
      </c>
      <c r="K785" s="92">
        <f t="shared" ca="1" si="183"/>
        <v>1.69401</v>
      </c>
      <c r="L785" s="96">
        <f>IF(VLOOKUP(A785,$U$12:$AD$125,8)=VLOOKUP(A784,$U$12:$AD$125,8),0,VLOOKUP(A785,U$12:$AD$125,8))</f>
        <v>0</v>
      </c>
      <c r="M785" s="97">
        <f>IF(L785&gt;0,VLOOKUP(L785,T$12:$AC$125,7),0)</f>
        <v>0</v>
      </c>
      <c r="N785" s="92">
        <f t="shared" si="184"/>
        <v>0</v>
      </c>
      <c r="O785" s="92">
        <f t="shared" ca="1" si="185"/>
        <v>1.69401</v>
      </c>
      <c r="P785" s="98" t="str">
        <f t="shared" si="190"/>
        <v>J=</v>
      </c>
      <c r="Q785" s="99">
        <f t="shared" si="191"/>
        <v>44669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  <c r="FO785" s="19"/>
      <c r="FP785" s="19"/>
      <c r="FQ785" s="19"/>
      <c r="FR785" s="19"/>
      <c r="FS785" s="19"/>
      <c r="FT785" s="19"/>
    </row>
    <row r="786" spans="1:179" x14ac:dyDescent="0.2">
      <c r="A786" s="90">
        <f t="shared" si="186"/>
        <v>44325</v>
      </c>
      <c r="B786" s="92">
        <f t="shared" ca="1" si="192"/>
        <v>1001.69401</v>
      </c>
      <c r="C786" s="92">
        <f t="shared" si="187"/>
        <v>1000</v>
      </c>
      <c r="D786" s="93">
        <f ca="1">IF(A786&lt;$B$1,VLOOKUP(A786,[1]DI!$A$4:$B$15000,2,FALSE),0)</f>
        <v>0</v>
      </c>
      <c r="E786" s="92">
        <f t="shared" ca="1" si="193"/>
        <v>0</v>
      </c>
      <c r="F786" s="94">
        <f t="shared" si="188"/>
        <v>0.98499999999999999</v>
      </c>
      <c r="G786" s="95">
        <f t="shared" ca="1" si="181"/>
        <v>1</v>
      </c>
      <c r="H786" s="92">
        <f ca="1">TRUNC(PRODUCT(G$10:G785),15)</f>
        <v>1.08071912633524</v>
      </c>
      <c r="I786" s="92">
        <f t="shared" ca="1" si="189"/>
        <v>1.0788914772967</v>
      </c>
      <c r="J786" s="92">
        <f t="shared" ca="1" si="182"/>
        <v>1.00169401</v>
      </c>
      <c r="K786" s="92">
        <f t="shared" ca="1" si="183"/>
        <v>1.69401</v>
      </c>
      <c r="L786" s="96">
        <f>IF(VLOOKUP(A786,$U$12:$AD$125,8)=VLOOKUP(A785,$U$12:$AD$125,8),0,VLOOKUP(A786,U$12:$AD$125,8))</f>
        <v>0</v>
      </c>
      <c r="M786" s="97">
        <f>IF(L786&gt;0,VLOOKUP(L786,T$12:$AC$125,7),0)</f>
        <v>0</v>
      </c>
      <c r="N786" s="92">
        <f t="shared" si="184"/>
        <v>0</v>
      </c>
      <c r="O786" s="92">
        <f t="shared" ca="1" si="185"/>
        <v>1.69401</v>
      </c>
      <c r="P786" s="98" t="str">
        <f t="shared" si="190"/>
        <v>J=</v>
      </c>
      <c r="Q786" s="99">
        <f t="shared" si="191"/>
        <v>44669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  <c r="FO786" s="19"/>
      <c r="FP786" s="19"/>
      <c r="FQ786" s="19"/>
      <c r="FR786" s="19"/>
      <c r="FS786" s="19"/>
      <c r="FT786" s="19"/>
    </row>
    <row r="787" spans="1:179" x14ac:dyDescent="0.2">
      <c r="A787" s="90">
        <f t="shared" si="186"/>
        <v>44326</v>
      </c>
      <c r="B787" s="92">
        <f t="shared" ca="1" si="192"/>
        <v>1001.69401</v>
      </c>
      <c r="C787" s="92">
        <f t="shared" si="187"/>
        <v>1000</v>
      </c>
      <c r="D787" s="93">
        <f ca="1">IF(A787&lt;$B$1,VLOOKUP(A787,[1]DI!$A$4:$B$15000,2,FALSE),0)</f>
        <v>3.4000000000000002E-2</v>
      </c>
      <c r="E787" s="92">
        <f t="shared" ca="1" si="193"/>
        <v>1.3269000000000001E-4</v>
      </c>
      <c r="F787" s="94">
        <f t="shared" si="188"/>
        <v>0.98499999999999999</v>
      </c>
      <c r="G787" s="95">
        <f t="shared" ca="1" si="181"/>
        <v>1.0001306996499999</v>
      </c>
      <c r="H787" s="92">
        <f ca="1">TRUNC(PRODUCT(G$10:G786),15)</f>
        <v>1.08071912633524</v>
      </c>
      <c r="I787" s="92">
        <f t="shared" ca="1" si="189"/>
        <v>1.0788914772967</v>
      </c>
      <c r="J787" s="92">
        <f t="shared" ca="1" si="182"/>
        <v>1.00169401</v>
      </c>
      <c r="K787" s="92">
        <f t="shared" ca="1" si="183"/>
        <v>1.69401</v>
      </c>
      <c r="L787" s="96">
        <f>IF(VLOOKUP(A787,$U$12:$AD$125,8)=VLOOKUP(A786,$U$12:$AD$125,8),0,VLOOKUP(A787,U$12:$AD$125,8))</f>
        <v>0</v>
      </c>
      <c r="M787" s="97">
        <f>IF(L787&gt;0,VLOOKUP(L787,T$12:$AC$125,7),0)</f>
        <v>0</v>
      </c>
      <c r="N787" s="92">
        <f t="shared" si="184"/>
        <v>0</v>
      </c>
      <c r="O787" s="92">
        <f t="shared" ca="1" si="185"/>
        <v>1.69401</v>
      </c>
      <c r="P787" s="98" t="str">
        <f t="shared" si="190"/>
        <v>J=</v>
      </c>
      <c r="Q787" s="99">
        <f t="shared" si="191"/>
        <v>44669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  <c r="FO787" s="19"/>
      <c r="FP787" s="19"/>
      <c r="FQ787" s="19"/>
      <c r="FR787" s="19"/>
      <c r="FS787" s="19"/>
      <c r="FT787" s="19"/>
    </row>
    <row r="788" spans="1:179" x14ac:dyDescent="0.2">
      <c r="A788" s="90">
        <f t="shared" si="186"/>
        <v>44327</v>
      </c>
      <c r="B788" s="92">
        <f t="shared" ca="1" si="192"/>
        <v>1001.82492999</v>
      </c>
      <c r="C788" s="92">
        <f t="shared" si="187"/>
        <v>1000</v>
      </c>
      <c r="D788" s="93">
        <f ca="1">IF(A788&lt;$B$1,VLOOKUP(A788,[1]DI!$A$4:$B$15000,2,FALSE),0)</f>
        <v>3.4000000000000002E-2</v>
      </c>
      <c r="E788" s="92">
        <f t="shared" ca="1" si="193"/>
        <v>1.3269000000000001E-4</v>
      </c>
      <c r="F788" s="94">
        <f t="shared" si="188"/>
        <v>0.98499999999999999</v>
      </c>
      <c r="G788" s="95">
        <f t="shared" ca="1" si="181"/>
        <v>1.0001306996499999</v>
      </c>
      <c r="H788" s="92">
        <f ca="1">TRUNC(PRODUCT(G$10:G787),15)</f>
        <v>1.0808603759468001</v>
      </c>
      <c r="I788" s="92">
        <f t="shared" ca="1" si="189"/>
        <v>1.0788914772967</v>
      </c>
      <c r="J788" s="92">
        <f t="shared" ca="1" si="182"/>
        <v>1.0018249299999999</v>
      </c>
      <c r="K788" s="92">
        <f t="shared" ca="1" si="183"/>
        <v>1.82492999</v>
      </c>
      <c r="L788" s="96">
        <f>IF(VLOOKUP(A788,$U$12:$AD$125,8)=VLOOKUP(A787,$U$12:$AD$125,8),0,VLOOKUP(A788,U$12:$AD$125,8))</f>
        <v>0</v>
      </c>
      <c r="M788" s="97">
        <f>IF(L788&gt;0,VLOOKUP(L788,T$12:$AC$125,7),0)</f>
        <v>0</v>
      </c>
      <c r="N788" s="92">
        <f t="shared" si="184"/>
        <v>0</v>
      </c>
      <c r="O788" s="92">
        <f t="shared" ca="1" si="185"/>
        <v>1.82492999</v>
      </c>
      <c r="P788" s="98" t="str">
        <f t="shared" si="190"/>
        <v>J=</v>
      </c>
      <c r="Q788" s="99">
        <f t="shared" si="191"/>
        <v>44669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  <c r="FO788" s="19"/>
      <c r="FP788" s="19"/>
      <c r="FQ788" s="19"/>
      <c r="FR788" s="19"/>
      <c r="FS788" s="19"/>
      <c r="FT788" s="19"/>
    </row>
    <row r="789" spans="1:179" x14ac:dyDescent="0.2">
      <c r="A789" s="90">
        <f t="shared" si="186"/>
        <v>44328</v>
      </c>
      <c r="B789" s="92">
        <f t="shared" ca="1" si="192"/>
        <v>1001.95586999</v>
      </c>
      <c r="C789" s="92">
        <f t="shared" si="187"/>
        <v>1000</v>
      </c>
      <c r="D789" s="93">
        <f ca="1">IF(A789&lt;$B$1,VLOOKUP(A789,[1]DI!$A$4:$B$15000,2,FALSE),0)</f>
        <v>3.4000000000000002E-2</v>
      </c>
      <c r="E789" s="92">
        <f t="shared" ca="1" si="193"/>
        <v>1.3269000000000001E-4</v>
      </c>
      <c r="F789" s="94">
        <f t="shared" si="188"/>
        <v>0.98499999999999999</v>
      </c>
      <c r="G789" s="95">
        <f t="shared" ca="1" si="181"/>
        <v>1.0001306996499999</v>
      </c>
      <c r="H789" s="92">
        <f ca="1">TRUNC(PRODUCT(G$10:G788),15)</f>
        <v>1.0810016440196299</v>
      </c>
      <c r="I789" s="92">
        <f t="shared" ca="1" si="189"/>
        <v>1.0788914772967</v>
      </c>
      <c r="J789" s="92">
        <f t="shared" ca="1" si="182"/>
        <v>1.00195587</v>
      </c>
      <c r="K789" s="92">
        <f t="shared" ca="1" si="183"/>
        <v>1.9558699900000001</v>
      </c>
      <c r="L789" s="96">
        <f>IF(VLOOKUP(A789,$U$12:$AD$125,8)=VLOOKUP(A788,$U$12:$AD$125,8),0,VLOOKUP(A789,U$12:$AD$125,8))</f>
        <v>0</v>
      </c>
      <c r="M789" s="97">
        <f>IF(L789&gt;0,VLOOKUP(L789,T$12:$AC$125,7),0)</f>
        <v>0</v>
      </c>
      <c r="N789" s="92">
        <f t="shared" si="184"/>
        <v>0</v>
      </c>
      <c r="O789" s="92">
        <f t="shared" ca="1" si="185"/>
        <v>1.9558699900000001</v>
      </c>
      <c r="P789" s="98" t="str">
        <f t="shared" si="190"/>
        <v>J=</v>
      </c>
      <c r="Q789" s="99">
        <f t="shared" si="191"/>
        <v>44669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  <c r="FO789" s="19"/>
      <c r="FP789" s="19"/>
      <c r="FQ789" s="19"/>
      <c r="FR789" s="19"/>
      <c r="FS789" s="19"/>
      <c r="FT789" s="19"/>
    </row>
    <row r="790" spans="1:179" x14ac:dyDescent="0.2">
      <c r="A790" s="90">
        <f t="shared" si="186"/>
        <v>44329</v>
      </c>
      <c r="B790" s="92">
        <f t="shared" ca="1" si="192"/>
        <v>1002.08681999</v>
      </c>
      <c r="C790" s="92">
        <f t="shared" si="187"/>
        <v>1000</v>
      </c>
      <c r="D790" s="93">
        <f ca="1">IF(A790&lt;$B$1,VLOOKUP(A790,[1]DI!$A$4:$B$15000,2,FALSE),0)</f>
        <v>3.4000000000000002E-2</v>
      </c>
      <c r="E790" s="92">
        <f t="shared" ca="1" si="193"/>
        <v>1.3269000000000001E-4</v>
      </c>
      <c r="F790" s="94">
        <f t="shared" si="188"/>
        <v>0.98499999999999999</v>
      </c>
      <c r="G790" s="95">
        <f t="shared" ca="1" si="181"/>
        <v>1.0001306996499999</v>
      </c>
      <c r="H790" s="92">
        <f ca="1">TRUNC(PRODUCT(G$10:G789),15)</f>
        <v>1.08114293055615</v>
      </c>
      <c r="I790" s="92">
        <f t="shared" ca="1" si="189"/>
        <v>1.0788914772967</v>
      </c>
      <c r="J790" s="92">
        <f t="shared" ca="1" si="182"/>
        <v>1.0020868199999999</v>
      </c>
      <c r="K790" s="92">
        <f t="shared" ca="1" si="183"/>
        <v>2.08681999</v>
      </c>
      <c r="L790" s="96">
        <f>IF(VLOOKUP(A790,$U$12:$AD$125,8)=VLOOKUP(A789,$U$12:$AD$125,8),0,VLOOKUP(A790,U$12:$AD$125,8))</f>
        <v>0</v>
      </c>
      <c r="M790" s="97">
        <f>IF(L790&gt;0,VLOOKUP(L790,T$12:$AC$125,7),0)</f>
        <v>0</v>
      </c>
      <c r="N790" s="92">
        <f t="shared" si="184"/>
        <v>0</v>
      </c>
      <c r="O790" s="92">
        <f t="shared" ca="1" si="185"/>
        <v>2.08681999</v>
      </c>
      <c r="P790" s="98" t="str">
        <f t="shared" si="190"/>
        <v>J=</v>
      </c>
      <c r="Q790" s="99">
        <f t="shared" si="191"/>
        <v>44669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  <c r="FO790" s="19"/>
      <c r="FP790" s="19"/>
      <c r="FQ790" s="19"/>
      <c r="FR790" s="19"/>
      <c r="FS790" s="19"/>
      <c r="FT790" s="19"/>
    </row>
    <row r="791" spans="1:179" x14ac:dyDescent="0.2">
      <c r="A791" s="90">
        <f t="shared" si="186"/>
        <v>44330</v>
      </c>
      <c r="B791" s="92">
        <f t="shared" ca="1" si="192"/>
        <v>1002.21779</v>
      </c>
      <c r="C791" s="92">
        <f t="shared" si="187"/>
        <v>1000</v>
      </c>
      <c r="D791" s="93">
        <f ca="1">IF(A791&lt;$B$1,VLOOKUP(A791,[1]DI!$A$4:$B$15000,2,FALSE),0)</f>
        <v>3.4000000000000002E-2</v>
      </c>
      <c r="E791" s="92">
        <f t="shared" ca="1" si="193"/>
        <v>1.3269000000000001E-4</v>
      </c>
      <c r="F791" s="94">
        <f t="shared" si="188"/>
        <v>0.98499999999999999</v>
      </c>
      <c r="G791" s="95">
        <f t="shared" ca="1" si="181"/>
        <v>1.0001306996499999</v>
      </c>
      <c r="H791" s="92">
        <f ca="1">TRUNC(PRODUCT(G$10:G790),15)</f>
        <v>1.0812842355587799</v>
      </c>
      <c r="I791" s="92">
        <f t="shared" ca="1" si="189"/>
        <v>1.0788914772967</v>
      </c>
      <c r="J791" s="92">
        <f t="shared" ca="1" si="182"/>
        <v>1.00221779</v>
      </c>
      <c r="K791" s="92">
        <f t="shared" ca="1" si="183"/>
        <v>2.2177899999999999</v>
      </c>
      <c r="L791" s="96">
        <f>IF(VLOOKUP(A791,$U$12:$AD$125,8)=VLOOKUP(A790,$U$12:$AD$125,8),0,VLOOKUP(A791,U$12:$AD$125,8))</f>
        <v>0</v>
      </c>
      <c r="M791" s="97">
        <f>IF(L791&gt;0,VLOOKUP(L791,T$12:$AC$125,7),0)</f>
        <v>0</v>
      </c>
      <c r="N791" s="92">
        <f t="shared" si="184"/>
        <v>0</v>
      </c>
      <c r="O791" s="92">
        <f t="shared" ca="1" si="185"/>
        <v>2.2177899999999999</v>
      </c>
      <c r="P791" s="98" t="str">
        <f t="shared" si="190"/>
        <v>J=</v>
      </c>
      <c r="Q791" s="99">
        <f t="shared" si="191"/>
        <v>44669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  <c r="FO791" s="19"/>
      <c r="FP791" s="19"/>
      <c r="FQ791" s="19"/>
      <c r="FR791" s="19"/>
      <c r="FS791" s="19"/>
      <c r="FT791" s="19"/>
    </row>
    <row r="792" spans="1:179" x14ac:dyDescent="0.2">
      <c r="A792" s="90">
        <f t="shared" si="186"/>
        <v>44331</v>
      </c>
      <c r="B792" s="92">
        <f t="shared" ca="1" si="192"/>
        <v>1002.34877999</v>
      </c>
      <c r="C792" s="92">
        <f t="shared" si="187"/>
        <v>1000</v>
      </c>
      <c r="D792" s="93">
        <f ca="1">IF(A792&lt;$B$1,VLOOKUP(A792,[1]DI!$A$4:$B$15000,2,FALSE),0)</f>
        <v>0</v>
      </c>
      <c r="E792" s="92">
        <f t="shared" ca="1" si="193"/>
        <v>0</v>
      </c>
      <c r="F792" s="94">
        <f t="shared" si="188"/>
        <v>0.98499999999999999</v>
      </c>
      <c r="G792" s="95">
        <f t="shared" ca="1" si="181"/>
        <v>1</v>
      </c>
      <c r="H792" s="92">
        <f ca="1">TRUNC(PRODUCT(G$10:G791),15)</f>
        <v>1.08142555902992</v>
      </c>
      <c r="I792" s="92">
        <f t="shared" ca="1" si="189"/>
        <v>1.0788914772967</v>
      </c>
      <c r="J792" s="92">
        <f t="shared" ca="1" si="182"/>
        <v>1.0023487799999999</v>
      </c>
      <c r="K792" s="92">
        <f t="shared" ca="1" si="183"/>
        <v>2.3487799900000002</v>
      </c>
      <c r="L792" s="96">
        <f>IF(VLOOKUP(A792,$U$12:$AD$125,8)=VLOOKUP(A791,$U$12:$AD$125,8),0,VLOOKUP(A792,U$12:$AD$125,8))</f>
        <v>0</v>
      </c>
      <c r="M792" s="97">
        <f>IF(L792&gt;0,VLOOKUP(L792,T$12:$AC$125,7),0)</f>
        <v>0</v>
      </c>
      <c r="N792" s="92">
        <f t="shared" si="184"/>
        <v>0</v>
      </c>
      <c r="O792" s="92">
        <f t="shared" ca="1" si="185"/>
        <v>2.3487799900000002</v>
      </c>
      <c r="P792" s="98" t="str">
        <f t="shared" si="190"/>
        <v>J=</v>
      </c>
      <c r="Q792" s="99">
        <f t="shared" si="191"/>
        <v>44669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  <c r="FO792" s="19"/>
      <c r="FP792" s="19"/>
      <c r="FQ792" s="19"/>
      <c r="FR792" s="19"/>
      <c r="FS792" s="19"/>
      <c r="FT792" s="19"/>
    </row>
    <row r="793" spans="1:179" x14ac:dyDescent="0.2">
      <c r="A793" s="90">
        <f t="shared" si="186"/>
        <v>44332</v>
      </c>
      <c r="B793" s="92">
        <f t="shared" ca="1" si="192"/>
        <v>1002.34877999</v>
      </c>
      <c r="C793" s="92">
        <f t="shared" si="187"/>
        <v>1000</v>
      </c>
      <c r="D793" s="93">
        <f ca="1">IF(A793&lt;$B$1,VLOOKUP(A793,[1]DI!$A$4:$B$15000,2,FALSE),0)</f>
        <v>0</v>
      </c>
      <c r="E793" s="92">
        <f t="shared" ca="1" si="193"/>
        <v>0</v>
      </c>
      <c r="F793" s="94">
        <f t="shared" si="188"/>
        <v>0.98499999999999999</v>
      </c>
      <c r="G793" s="95">
        <f t="shared" ca="1" si="181"/>
        <v>1</v>
      </c>
      <c r="H793" s="92">
        <f ca="1">TRUNC(PRODUCT(G$10:G792),15)</f>
        <v>1.08142555902992</v>
      </c>
      <c r="I793" s="92">
        <f t="shared" ca="1" si="189"/>
        <v>1.0788914772967</v>
      </c>
      <c r="J793" s="92">
        <f t="shared" ca="1" si="182"/>
        <v>1.0023487799999999</v>
      </c>
      <c r="K793" s="92">
        <f t="shared" ca="1" si="183"/>
        <v>2.3487799900000002</v>
      </c>
      <c r="L793" s="96">
        <f>IF(VLOOKUP(A793,$U$12:$AD$125,8)=VLOOKUP(A792,$U$12:$AD$125,8),0,VLOOKUP(A793,U$12:$AD$125,8))</f>
        <v>0</v>
      </c>
      <c r="M793" s="97">
        <f>IF(L793&gt;0,VLOOKUP(L793,T$12:$AC$125,7),0)</f>
        <v>0</v>
      </c>
      <c r="N793" s="92">
        <f t="shared" si="184"/>
        <v>0</v>
      </c>
      <c r="O793" s="92">
        <f t="shared" ca="1" si="185"/>
        <v>2.3487799900000002</v>
      </c>
      <c r="P793" s="98" t="str">
        <f t="shared" si="190"/>
        <v>J=</v>
      </c>
      <c r="Q793" s="99">
        <f t="shared" si="191"/>
        <v>44669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  <c r="FO793" s="19"/>
      <c r="FP793" s="19"/>
      <c r="FQ793" s="19"/>
      <c r="FR793" s="19"/>
      <c r="FS793" s="19"/>
      <c r="FT793" s="19"/>
    </row>
    <row r="794" spans="1:179" x14ac:dyDescent="0.2">
      <c r="A794" s="90">
        <f t="shared" si="186"/>
        <v>44333</v>
      </c>
      <c r="B794" s="92">
        <f t="shared" ca="1" si="192"/>
        <v>1002.34877999</v>
      </c>
      <c r="C794" s="92">
        <f t="shared" si="187"/>
        <v>1000</v>
      </c>
      <c r="D794" s="93">
        <f ca="1">IF(A794&lt;$B$1,VLOOKUP(A794,[1]DI!$A$4:$B$15000,2,FALSE),0)</f>
        <v>3.4000000000000002E-2</v>
      </c>
      <c r="E794" s="92">
        <f t="shared" ca="1" si="193"/>
        <v>1.3269000000000001E-4</v>
      </c>
      <c r="F794" s="94">
        <f t="shared" si="188"/>
        <v>0.98499999999999999</v>
      </c>
      <c r="G794" s="95">
        <f t="shared" ca="1" si="181"/>
        <v>1.0001306996499999</v>
      </c>
      <c r="H794" s="92">
        <f ca="1">TRUNC(PRODUCT(G$10:G793),15)</f>
        <v>1.08142555902992</v>
      </c>
      <c r="I794" s="92">
        <f t="shared" ca="1" si="189"/>
        <v>1.0788914772967</v>
      </c>
      <c r="J794" s="92">
        <f t="shared" ca="1" si="182"/>
        <v>1.0023487799999999</v>
      </c>
      <c r="K794" s="92">
        <f t="shared" ca="1" si="183"/>
        <v>2.3487799900000002</v>
      </c>
      <c r="L794" s="96">
        <f>IF(VLOOKUP(A794,$U$12:$AD$125,8)=VLOOKUP(A793,$U$12:$AD$125,8),0,VLOOKUP(A794,U$12:$AD$125,8))</f>
        <v>0</v>
      </c>
      <c r="M794" s="97">
        <f>IF(L794&gt;0,VLOOKUP(L794,T$12:$AC$125,7),0)</f>
        <v>0</v>
      </c>
      <c r="N794" s="92">
        <f t="shared" si="184"/>
        <v>0</v>
      </c>
      <c r="O794" s="92">
        <f t="shared" ca="1" si="185"/>
        <v>2.3487799900000002</v>
      </c>
      <c r="P794" s="98" t="str">
        <f t="shared" si="190"/>
        <v>J=</v>
      </c>
      <c r="Q794" s="99">
        <f t="shared" si="191"/>
        <v>44669</v>
      </c>
      <c r="R794" s="11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  <c r="BU794" s="34"/>
      <c r="BV794" s="34"/>
      <c r="BW794" s="34"/>
      <c r="BX794" s="34"/>
      <c r="BY794" s="34"/>
      <c r="BZ794" s="34"/>
      <c r="CA794" s="34"/>
      <c r="CB794" s="34"/>
      <c r="CC794" s="34"/>
      <c r="CD794" s="34"/>
      <c r="CE794" s="34"/>
      <c r="CF794" s="34"/>
      <c r="CG794" s="34"/>
      <c r="CH794" s="34"/>
      <c r="CI794" s="34"/>
      <c r="CJ794" s="34"/>
      <c r="CK794" s="34"/>
      <c r="CL794" s="34"/>
      <c r="CM794" s="34"/>
      <c r="CN794" s="34"/>
      <c r="CO794" s="34"/>
      <c r="CP794" s="34"/>
      <c r="CQ794" s="34"/>
      <c r="CR794" s="34"/>
      <c r="CS794" s="34"/>
      <c r="CT794" s="34"/>
      <c r="CU794" s="34"/>
      <c r="CV794" s="34"/>
      <c r="CW794" s="34"/>
      <c r="CX794" s="34"/>
      <c r="CY794" s="34"/>
      <c r="CZ794" s="34"/>
      <c r="DA794" s="34"/>
      <c r="DB794" s="34"/>
      <c r="DC794" s="34"/>
      <c r="DD794" s="34"/>
      <c r="DE794" s="34"/>
      <c r="DF794" s="34"/>
      <c r="DG794" s="34"/>
      <c r="DH794" s="34"/>
      <c r="DI794" s="34"/>
      <c r="DJ794" s="34"/>
      <c r="DK794" s="34"/>
      <c r="DL794" s="34"/>
      <c r="DM794" s="34"/>
      <c r="DN794" s="34"/>
      <c r="DO794" s="34"/>
      <c r="DP794" s="34"/>
      <c r="DQ794" s="34"/>
      <c r="DR794" s="34"/>
      <c r="DS794" s="34"/>
      <c r="DT794" s="34"/>
      <c r="DU794" s="34"/>
      <c r="DV794" s="34"/>
      <c r="DW794" s="34"/>
      <c r="DX794" s="34"/>
      <c r="DY794" s="34"/>
      <c r="DZ794" s="34"/>
      <c r="EA794" s="34"/>
      <c r="EB794" s="34"/>
      <c r="EC794" s="34"/>
      <c r="ED794" s="34"/>
      <c r="EE794" s="34"/>
      <c r="EF794" s="34"/>
      <c r="EG794" s="34"/>
      <c r="EH794" s="34"/>
      <c r="EI794" s="34"/>
      <c r="EJ794" s="34"/>
      <c r="EK794" s="34"/>
      <c r="EL794" s="34"/>
      <c r="EM794" s="34"/>
      <c r="EN794" s="34"/>
      <c r="EO794" s="34"/>
      <c r="EP794" s="34"/>
      <c r="EQ794" s="34"/>
      <c r="ER794" s="34"/>
      <c r="ES794" s="34"/>
      <c r="ET794" s="34"/>
      <c r="EU794" s="34"/>
      <c r="EV794" s="34"/>
      <c r="EW794" s="34"/>
      <c r="EX794" s="34"/>
      <c r="EY794" s="34"/>
      <c r="EZ794" s="34"/>
      <c r="FA794" s="34"/>
      <c r="FB794" s="34"/>
      <c r="FC794" s="34"/>
      <c r="FD794" s="34"/>
      <c r="FE794" s="34"/>
      <c r="FF794" s="34"/>
      <c r="FG794" s="34"/>
      <c r="FH794" s="34"/>
      <c r="FI794" s="34"/>
      <c r="FJ794" s="34"/>
      <c r="FK794" s="34"/>
      <c r="FL794" s="34"/>
      <c r="FM794" s="34"/>
      <c r="FN794" s="34"/>
      <c r="FO794" s="34"/>
      <c r="FP794" s="34"/>
      <c r="FQ794" s="34"/>
      <c r="FR794" s="34"/>
      <c r="FS794" s="34"/>
      <c r="FT794" s="34"/>
      <c r="FU794" s="34"/>
      <c r="FV794" s="34"/>
      <c r="FW794" s="34"/>
    </row>
    <row r="795" spans="1:179" x14ac:dyDescent="0.2">
      <c r="A795" s="90">
        <f t="shared" si="186"/>
        <v>44334</v>
      </c>
      <c r="B795" s="92">
        <f t="shared" ca="1" si="192"/>
        <v>1002.47978999</v>
      </c>
      <c r="C795" s="92">
        <f t="shared" si="187"/>
        <v>1000</v>
      </c>
      <c r="D795" s="93">
        <f ca="1">IF(A795&lt;$B$1,VLOOKUP(A795,[1]DI!$A$4:$B$15000,2,FALSE),0)</f>
        <v>3.4000000000000002E-2</v>
      </c>
      <c r="E795" s="92">
        <f t="shared" ca="1" si="193"/>
        <v>1.3269000000000001E-4</v>
      </c>
      <c r="F795" s="94">
        <f t="shared" si="188"/>
        <v>0.98499999999999999</v>
      </c>
      <c r="G795" s="95">
        <f t="shared" ca="1" si="181"/>
        <v>1.0001306996499999</v>
      </c>
      <c r="H795" s="92">
        <f ca="1">TRUNC(PRODUCT(G$10:G794),15)</f>
        <v>1.0815669009719799</v>
      </c>
      <c r="I795" s="92">
        <f t="shared" ca="1" si="189"/>
        <v>1.0788914772967</v>
      </c>
      <c r="J795" s="92">
        <f t="shared" ca="1" si="182"/>
        <v>1.00247979</v>
      </c>
      <c r="K795" s="92">
        <f t="shared" ca="1" si="183"/>
        <v>2.47978999</v>
      </c>
      <c r="L795" s="96">
        <f>IF(VLOOKUP(A795,$U$12:$AD$125,8)=VLOOKUP(A794,$U$12:$AD$125,8),0,VLOOKUP(A795,U$12:$AD$125,8))</f>
        <v>0</v>
      </c>
      <c r="M795" s="97">
        <f>IF(L795&gt;0,VLOOKUP(L795,T$12:$AC$125,7),0)</f>
        <v>0</v>
      </c>
      <c r="N795" s="92">
        <f t="shared" si="184"/>
        <v>0</v>
      </c>
      <c r="O795" s="92">
        <f t="shared" ca="1" si="185"/>
        <v>2.47978999</v>
      </c>
      <c r="P795" s="98" t="str">
        <f t="shared" si="190"/>
        <v>J=</v>
      </c>
      <c r="Q795" s="99">
        <f t="shared" si="191"/>
        <v>44669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  <c r="FO795" s="19"/>
      <c r="FP795" s="19"/>
      <c r="FQ795" s="19"/>
      <c r="FR795" s="19"/>
      <c r="FS795" s="19"/>
      <c r="FT795" s="19"/>
    </row>
    <row r="796" spans="1:179" x14ac:dyDescent="0.2">
      <c r="A796" s="90">
        <f t="shared" si="186"/>
        <v>44335</v>
      </c>
      <c r="B796" s="92">
        <f t="shared" ca="1" si="192"/>
        <v>1002.61080999</v>
      </c>
      <c r="C796" s="92">
        <f t="shared" si="187"/>
        <v>1000</v>
      </c>
      <c r="D796" s="93">
        <f ca="1">IF(A796&lt;$B$1,VLOOKUP(A796,[1]DI!$A$4:$B$15000,2,FALSE),0)</f>
        <v>3.4000000000000002E-2</v>
      </c>
      <c r="E796" s="92">
        <f t="shared" ca="1" si="193"/>
        <v>1.3269000000000001E-4</v>
      </c>
      <c r="F796" s="94">
        <f t="shared" si="188"/>
        <v>0.98499999999999999</v>
      </c>
      <c r="G796" s="95">
        <f t="shared" ca="1" si="181"/>
        <v>1.0001306996499999</v>
      </c>
      <c r="H796" s="92">
        <f ca="1">TRUNC(PRODUCT(G$10:G795),15)</f>
        <v>1.0817082613873901</v>
      </c>
      <c r="I796" s="92">
        <f t="shared" ca="1" si="189"/>
        <v>1.0788914772967</v>
      </c>
      <c r="J796" s="92">
        <f t="shared" ca="1" si="182"/>
        <v>1.00261081</v>
      </c>
      <c r="K796" s="92">
        <f t="shared" ca="1" si="183"/>
        <v>2.6108099899999999</v>
      </c>
      <c r="L796" s="96">
        <f>IF(VLOOKUP(A796,$U$12:$AD$125,8)=VLOOKUP(A795,$U$12:$AD$125,8),0,VLOOKUP(A796,U$12:$AD$125,8))</f>
        <v>0</v>
      </c>
      <c r="M796" s="97">
        <f>IF(L796&gt;0,VLOOKUP(L796,T$12:$AC$125,7),0)</f>
        <v>0</v>
      </c>
      <c r="N796" s="92">
        <f t="shared" si="184"/>
        <v>0</v>
      </c>
      <c r="O796" s="92">
        <f t="shared" ca="1" si="185"/>
        <v>2.6108099899999999</v>
      </c>
      <c r="P796" s="98" t="str">
        <f t="shared" si="190"/>
        <v>J=</v>
      </c>
      <c r="Q796" s="99">
        <f t="shared" si="191"/>
        <v>44669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  <c r="FO796" s="19"/>
      <c r="FP796" s="19"/>
      <c r="FQ796" s="19"/>
      <c r="FR796" s="19"/>
      <c r="FS796" s="19"/>
      <c r="FT796" s="19"/>
    </row>
    <row r="797" spans="1:179" x14ac:dyDescent="0.2">
      <c r="A797" s="90">
        <f t="shared" si="186"/>
        <v>44336</v>
      </c>
      <c r="B797" s="92">
        <f t="shared" ca="1" si="192"/>
        <v>1002.74185</v>
      </c>
      <c r="C797" s="92">
        <f t="shared" si="187"/>
        <v>1000</v>
      </c>
      <c r="D797" s="93">
        <f ca="1">IF(A797&lt;$B$1,VLOOKUP(A797,[1]DI!$A$4:$B$15000,2,FALSE),0)</f>
        <v>3.4000000000000002E-2</v>
      </c>
      <c r="E797" s="92">
        <f t="shared" ca="1" si="193"/>
        <v>1.3269000000000001E-4</v>
      </c>
      <c r="F797" s="94">
        <f t="shared" si="188"/>
        <v>0.98499999999999999</v>
      </c>
      <c r="G797" s="95">
        <f t="shared" ca="1" si="181"/>
        <v>1.0001306996499999</v>
      </c>
      <c r="H797" s="92">
        <f ca="1">TRUNC(PRODUCT(G$10:G796),15)</f>
        <v>1.08184964027856</v>
      </c>
      <c r="I797" s="92">
        <f t="shared" ca="1" si="189"/>
        <v>1.0788914772967</v>
      </c>
      <c r="J797" s="92">
        <f t="shared" ca="1" si="182"/>
        <v>1.00274185</v>
      </c>
      <c r="K797" s="92">
        <f t="shared" ca="1" si="183"/>
        <v>2.7418499999999999</v>
      </c>
      <c r="L797" s="96">
        <f>IF(VLOOKUP(A797,$U$12:$AD$125,8)=VLOOKUP(A796,$U$12:$AD$125,8),0,VLOOKUP(A797,U$12:$AD$125,8))</f>
        <v>0</v>
      </c>
      <c r="M797" s="97">
        <f>IF(L797&gt;0,VLOOKUP(L797,T$12:$AC$125,7),0)</f>
        <v>0</v>
      </c>
      <c r="N797" s="92">
        <f t="shared" si="184"/>
        <v>0</v>
      </c>
      <c r="O797" s="92">
        <f t="shared" ca="1" si="185"/>
        <v>2.7418499999999999</v>
      </c>
      <c r="P797" s="98" t="str">
        <f t="shared" si="190"/>
        <v>J=</v>
      </c>
      <c r="Q797" s="99">
        <f t="shared" si="191"/>
        <v>44669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  <c r="FO797" s="19"/>
      <c r="FP797" s="19"/>
      <c r="FQ797" s="19"/>
      <c r="FR797" s="19"/>
      <c r="FS797" s="19"/>
      <c r="FT797" s="19"/>
    </row>
    <row r="798" spans="1:179" x14ac:dyDescent="0.2">
      <c r="A798" s="90">
        <f t="shared" si="186"/>
        <v>44337</v>
      </c>
      <c r="B798" s="92">
        <f t="shared" ca="1" si="192"/>
        <v>1002.87291</v>
      </c>
      <c r="C798" s="92">
        <f t="shared" si="187"/>
        <v>1000</v>
      </c>
      <c r="D798" s="93">
        <f ca="1">IF(A798&lt;$B$1,VLOOKUP(A798,[1]DI!$A$4:$B$15000,2,FALSE),0)</f>
        <v>3.4000000000000002E-2</v>
      </c>
      <c r="E798" s="92">
        <f t="shared" ca="1" si="193"/>
        <v>1.3269000000000001E-4</v>
      </c>
      <c r="F798" s="94">
        <f t="shared" si="188"/>
        <v>0.98499999999999999</v>
      </c>
      <c r="G798" s="95">
        <f t="shared" ca="1" si="181"/>
        <v>1.0001306996499999</v>
      </c>
      <c r="H798" s="92">
        <f ca="1">TRUNC(PRODUCT(G$10:G797),15)</f>
        <v>1.0819910376478901</v>
      </c>
      <c r="I798" s="92">
        <f t="shared" ca="1" si="189"/>
        <v>1.0788914772967</v>
      </c>
      <c r="J798" s="92">
        <f t="shared" ca="1" si="182"/>
        <v>1.00287291</v>
      </c>
      <c r="K798" s="92">
        <f t="shared" ca="1" si="183"/>
        <v>2.8729100000000001</v>
      </c>
      <c r="L798" s="96">
        <f>IF(VLOOKUP(A798,$U$12:$AD$125,8)=VLOOKUP(A797,$U$12:$AD$125,8),0,VLOOKUP(A798,U$12:$AD$125,8))</f>
        <v>0</v>
      </c>
      <c r="M798" s="97">
        <f>IF(L798&gt;0,VLOOKUP(L798,T$12:$AC$125,7),0)</f>
        <v>0</v>
      </c>
      <c r="N798" s="92">
        <f t="shared" si="184"/>
        <v>0</v>
      </c>
      <c r="O798" s="92">
        <f t="shared" ca="1" si="185"/>
        <v>2.8729100000000001</v>
      </c>
      <c r="P798" s="98" t="str">
        <f t="shared" si="190"/>
        <v>J=</v>
      </c>
      <c r="Q798" s="99">
        <f t="shared" si="191"/>
        <v>44669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  <c r="EW798" s="19"/>
      <c r="EX798" s="19"/>
      <c r="EY798" s="19"/>
      <c r="EZ798" s="19"/>
      <c r="FA798" s="19"/>
      <c r="FB798" s="19"/>
      <c r="FC798" s="19"/>
      <c r="FD798" s="19"/>
      <c r="FE798" s="19"/>
      <c r="FF798" s="19"/>
      <c r="FG798" s="19"/>
      <c r="FH798" s="19"/>
      <c r="FI798" s="19"/>
      <c r="FJ798" s="19"/>
      <c r="FK798" s="19"/>
      <c r="FL798" s="19"/>
      <c r="FM798" s="19"/>
      <c r="FN798" s="19"/>
      <c r="FO798" s="19"/>
      <c r="FP798" s="19"/>
      <c r="FQ798" s="19"/>
      <c r="FR798" s="19"/>
      <c r="FS798" s="19"/>
      <c r="FT798" s="19"/>
    </row>
    <row r="799" spans="1:179" x14ac:dyDescent="0.2">
      <c r="A799" s="90">
        <f t="shared" si="186"/>
        <v>44338</v>
      </c>
      <c r="B799" s="92">
        <f t="shared" ca="1" si="192"/>
        <v>1003.00399</v>
      </c>
      <c r="C799" s="92">
        <f t="shared" si="187"/>
        <v>1000</v>
      </c>
      <c r="D799" s="93">
        <f ca="1">IF(A799&lt;$B$1,VLOOKUP(A799,[1]DI!$A$4:$B$15000,2,FALSE),0)</f>
        <v>0</v>
      </c>
      <c r="E799" s="92">
        <f t="shared" ca="1" si="193"/>
        <v>0</v>
      </c>
      <c r="F799" s="94">
        <f t="shared" si="188"/>
        <v>0.98499999999999999</v>
      </c>
      <c r="G799" s="95">
        <f t="shared" ca="1" si="181"/>
        <v>1</v>
      </c>
      <c r="H799" s="92">
        <f ca="1">TRUNC(PRODUCT(G$10:G798),15)</f>
        <v>1.0821324534978201</v>
      </c>
      <c r="I799" s="92">
        <f t="shared" ca="1" si="189"/>
        <v>1.0788914772967</v>
      </c>
      <c r="J799" s="92">
        <f t="shared" ca="1" si="182"/>
        <v>1.0030039900000001</v>
      </c>
      <c r="K799" s="92">
        <f t="shared" ca="1" si="183"/>
        <v>3.0039899999999999</v>
      </c>
      <c r="L799" s="96">
        <f>IF(VLOOKUP(A799,$U$12:$AD$125,8)=VLOOKUP(A798,$U$12:$AD$125,8),0,VLOOKUP(A799,U$12:$AD$125,8))</f>
        <v>0</v>
      </c>
      <c r="M799" s="97">
        <f>IF(L799&gt;0,VLOOKUP(L799,T$12:$AC$125,7),0)</f>
        <v>0</v>
      </c>
      <c r="N799" s="92">
        <f t="shared" si="184"/>
        <v>0</v>
      </c>
      <c r="O799" s="92">
        <f t="shared" ca="1" si="185"/>
        <v>3.0039899999999999</v>
      </c>
      <c r="P799" s="98" t="str">
        <f t="shared" si="190"/>
        <v>J=</v>
      </c>
      <c r="Q799" s="99">
        <f t="shared" si="191"/>
        <v>44669</v>
      </c>
      <c r="R799" s="43"/>
      <c r="S799" s="33" t="s">
        <v>63</v>
      </c>
      <c r="T799" s="33" t="s">
        <v>9</v>
      </c>
      <c r="U799" s="33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  <c r="EW799" s="19"/>
      <c r="EX799" s="19"/>
      <c r="EY799" s="19"/>
      <c r="EZ799" s="19"/>
      <c r="FA799" s="19"/>
      <c r="FB799" s="19"/>
      <c r="FC799" s="19"/>
      <c r="FD799" s="19"/>
      <c r="FE799" s="19"/>
      <c r="FF799" s="19"/>
      <c r="FG799" s="19"/>
      <c r="FH799" s="19"/>
      <c r="FI799" s="19"/>
      <c r="FJ799" s="19"/>
      <c r="FK799" s="19"/>
      <c r="FL799" s="19"/>
      <c r="FM799" s="19"/>
      <c r="FN799" s="19"/>
      <c r="FO799" s="19"/>
      <c r="FP799" s="19"/>
      <c r="FQ799" s="19"/>
      <c r="FR799" s="19"/>
      <c r="FS799" s="19"/>
      <c r="FT799" s="19"/>
    </row>
    <row r="800" spans="1:179" x14ac:dyDescent="0.2">
      <c r="A800" s="90">
        <f t="shared" si="186"/>
        <v>44339</v>
      </c>
      <c r="B800" s="92">
        <f t="shared" ca="1" si="192"/>
        <v>1003.00399</v>
      </c>
      <c r="C800" s="92">
        <f t="shared" si="187"/>
        <v>1000</v>
      </c>
      <c r="D800" s="93">
        <f ca="1">IF(A800&lt;$B$1,VLOOKUP(A800,[1]DI!$A$4:$B$15000,2,FALSE),0)</f>
        <v>0</v>
      </c>
      <c r="E800" s="92">
        <f t="shared" ca="1" si="193"/>
        <v>0</v>
      </c>
      <c r="F800" s="94">
        <f t="shared" si="188"/>
        <v>0.98499999999999999</v>
      </c>
      <c r="G800" s="95">
        <f t="shared" ca="1" si="181"/>
        <v>1</v>
      </c>
      <c r="H800" s="92">
        <f ca="1">TRUNC(PRODUCT(G$10:G799),15)</f>
        <v>1.0821324534978201</v>
      </c>
      <c r="I800" s="92">
        <f t="shared" ca="1" si="189"/>
        <v>1.0788914772967</v>
      </c>
      <c r="J800" s="92">
        <f t="shared" ca="1" si="182"/>
        <v>1.0030039900000001</v>
      </c>
      <c r="K800" s="92">
        <f t="shared" ca="1" si="183"/>
        <v>3.0039899999999999</v>
      </c>
      <c r="L800" s="96">
        <f>IF(VLOOKUP(A800,$U$12:$AD$125,8)=VLOOKUP(A799,$U$12:$AD$125,8),0,VLOOKUP(A800,U$12:$AD$125,8))</f>
        <v>0</v>
      </c>
      <c r="M800" s="97">
        <f>IF(L800&gt;0,VLOOKUP(L800,T$12:$AC$125,7),0)</f>
        <v>0</v>
      </c>
      <c r="N800" s="92">
        <f t="shared" si="184"/>
        <v>0</v>
      </c>
      <c r="O800" s="92">
        <f t="shared" ca="1" si="185"/>
        <v>3.0039899999999999</v>
      </c>
      <c r="P800" s="98" t="str">
        <f t="shared" si="190"/>
        <v>J=</v>
      </c>
      <c r="Q800" s="99">
        <f t="shared" si="191"/>
        <v>44669</v>
      </c>
      <c r="R800" s="38"/>
      <c r="S800" s="44">
        <v>37721000</v>
      </c>
      <c r="T800" s="44">
        <f>(S800-R800)</f>
        <v>37721000</v>
      </c>
      <c r="U800" s="41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  <c r="EW800" s="19"/>
      <c r="EX800" s="19"/>
      <c r="EY800" s="19"/>
      <c r="EZ800" s="19"/>
      <c r="FA800" s="19"/>
      <c r="FB800" s="19"/>
      <c r="FC800" s="19"/>
      <c r="FD800" s="19"/>
      <c r="FE800" s="19"/>
      <c r="FF800" s="19"/>
      <c r="FG800" s="19"/>
      <c r="FH800" s="19"/>
      <c r="FI800" s="19"/>
      <c r="FJ800" s="19"/>
      <c r="FK800" s="19"/>
      <c r="FL800" s="19"/>
      <c r="FM800" s="19"/>
      <c r="FN800" s="19"/>
      <c r="FO800" s="19"/>
      <c r="FP800" s="19"/>
      <c r="FQ800" s="19"/>
      <c r="FR800" s="19"/>
      <c r="FS800" s="19"/>
      <c r="FT800" s="19"/>
    </row>
    <row r="801" spans="1:176" x14ac:dyDescent="0.2">
      <c r="A801" s="90">
        <f t="shared" si="186"/>
        <v>44340</v>
      </c>
      <c r="B801" s="92">
        <f t="shared" ca="1" si="192"/>
        <v>1003.00399</v>
      </c>
      <c r="C801" s="92">
        <f t="shared" si="187"/>
        <v>1000</v>
      </c>
      <c r="D801" s="93">
        <f ca="1">IF(A801&lt;$B$1,VLOOKUP(A801,[1]DI!$A$4:$B$15000,2,FALSE),0)</f>
        <v>3.4000000000000002E-2</v>
      </c>
      <c r="E801" s="92">
        <f t="shared" ca="1" si="193"/>
        <v>1.3269000000000001E-4</v>
      </c>
      <c r="F801" s="94">
        <f t="shared" si="188"/>
        <v>0.98499999999999999</v>
      </c>
      <c r="G801" s="95">
        <f t="shared" ca="1" si="181"/>
        <v>1.0001306996499999</v>
      </c>
      <c r="H801" s="92">
        <f ca="1">TRUNC(PRODUCT(G$10:G800),15)</f>
        <v>1.0821324534978201</v>
      </c>
      <c r="I801" s="92">
        <f t="shared" ca="1" si="189"/>
        <v>1.0788914772967</v>
      </c>
      <c r="J801" s="92">
        <f t="shared" ca="1" si="182"/>
        <v>1.0030039900000001</v>
      </c>
      <c r="K801" s="92">
        <f t="shared" ca="1" si="183"/>
        <v>3.0039899999999999</v>
      </c>
      <c r="L801" s="96">
        <f>IF(VLOOKUP(A801,$U$12:$AD$125,8)=VLOOKUP(A800,$U$12:$AD$125,8),0,VLOOKUP(A801,U$12:$AD$125,8))</f>
        <v>0</v>
      </c>
      <c r="M801" s="97">
        <f>IF(L801&gt;0,VLOOKUP(L801,T$12:$AC$125,7),0)</f>
        <v>0</v>
      </c>
      <c r="N801" s="92">
        <f t="shared" si="184"/>
        <v>0</v>
      </c>
      <c r="O801" s="92">
        <f t="shared" ca="1" si="185"/>
        <v>3.0039899999999999</v>
      </c>
      <c r="P801" s="98" t="str">
        <f t="shared" si="190"/>
        <v>J=</v>
      </c>
      <c r="Q801" s="99">
        <f t="shared" si="191"/>
        <v>44669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  <c r="EW801" s="19"/>
      <c r="EX801" s="19"/>
      <c r="EY801" s="19"/>
      <c r="EZ801" s="19"/>
      <c r="FA801" s="19"/>
      <c r="FB801" s="19"/>
      <c r="FC801" s="19"/>
      <c r="FD801" s="19"/>
      <c r="FE801" s="19"/>
      <c r="FF801" s="19"/>
      <c r="FG801" s="19"/>
      <c r="FH801" s="19"/>
      <c r="FI801" s="19"/>
      <c r="FJ801" s="19"/>
      <c r="FK801" s="19"/>
      <c r="FL801" s="19"/>
      <c r="FM801" s="19"/>
      <c r="FN801" s="19"/>
      <c r="FO801" s="19"/>
      <c r="FP801" s="19"/>
      <c r="FQ801" s="19"/>
      <c r="FR801" s="19"/>
      <c r="FS801" s="19"/>
      <c r="FT801" s="19"/>
    </row>
    <row r="802" spans="1:176" x14ac:dyDescent="0.2">
      <c r="A802" s="90">
        <f t="shared" si="186"/>
        <v>44341</v>
      </c>
      <c r="B802" s="92">
        <f t="shared" ca="1" si="192"/>
        <v>1003.13508</v>
      </c>
      <c r="C802" s="92">
        <f t="shared" si="187"/>
        <v>1000</v>
      </c>
      <c r="D802" s="93">
        <f ca="1">IF(A802&lt;$B$1,VLOOKUP(A802,[1]DI!$A$4:$B$15000,2,FALSE),0)</f>
        <v>3.4000000000000002E-2</v>
      </c>
      <c r="E802" s="92">
        <f t="shared" ca="1" si="193"/>
        <v>1.3269000000000001E-4</v>
      </c>
      <c r="F802" s="94">
        <f t="shared" si="188"/>
        <v>0.98499999999999999</v>
      </c>
      <c r="G802" s="95">
        <f t="shared" ca="1" si="181"/>
        <v>1.0001306996499999</v>
      </c>
      <c r="H802" s="92">
        <f ca="1">TRUNC(PRODUCT(G$10:G801),15)</f>
        <v>1.0822738878307401</v>
      </c>
      <c r="I802" s="92">
        <f t="shared" ca="1" si="189"/>
        <v>1.0788914772967</v>
      </c>
      <c r="J802" s="92">
        <f t="shared" ca="1" si="182"/>
        <v>1.0031350800000001</v>
      </c>
      <c r="K802" s="92">
        <f t="shared" ca="1" si="183"/>
        <v>3.1350799999999999</v>
      </c>
      <c r="L802" s="96">
        <f>IF(VLOOKUP(A802,$U$12:$AD$125,8)=VLOOKUP(A801,$U$12:$AD$125,8),0,VLOOKUP(A802,U$12:$AD$125,8))</f>
        <v>0</v>
      </c>
      <c r="M802" s="97">
        <f>IF(L802&gt;0,VLOOKUP(L802,T$12:$AC$125,7),0)</f>
        <v>0</v>
      </c>
      <c r="N802" s="92">
        <f t="shared" si="184"/>
        <v>0</v>
      </c>
      <c r="O802" s="92">
        <f t="shared" ca="1" si="185"/>
        <v>3.1350799999999999</v>
      </c>
      <c r="P802" s="98" t="str">
        <f t="shared" si="190"/>
        <v>J=</v>
      </c>
      <c r="Q802" s="99">
        <f t="shared" si="191"/>
        <v>44669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  <c r="EW802" s="19"/>
      <c r="EX802" s="19"/>
      <c r="EY802" s="19"/>
      <c r="EZ802" s="19"/>
      <c r="FA802" s="19"/>
      <c r="FB802" s="19"/>
      <c r="FC802" s="19"/>
      <c r="FD802" s="19"/>
      <c r="FE802" s="19"/>
      <c r="FF802" s="19"/>
      <c r="FG802" s="19"/>
      <c r="FH802" s="19"/>
      <c r="FI802" s="19"/>
      <c r="FJ802" s="19"/>
      <c r="FK802" s="19"/>
      <c r="FL802" s="19"/>
      <c r="FM802" s="19"/>
      <c r="FN802" s="19"/>
      <c r="FO802" s="19"/>
      <c r="FP802" s="19"/>
      <c r="FQ802" s="19"/>
      <c r="FR802" s="19"/>
      <c r="FS802" s="19"/>
      <c r="FT802" s="19"/>
    </row>
    <row r="803" spans="1:176" x14ac:dyDescent="0.2">
      <c r="A803" s="90">
        <f t="shared" si="186"/>
        <v>44342</v>
      </c>
      <c r="B803" s="92">
        <f t="shared" ca="1" si="192"/>
        <v>1003.26618999</v>
      </c>
      <c r="C803" s="92">
        <f t="shared" si="187"/>
        <v>1000</v>
      </c>
      <c r="D803" s="93">
        <f ca="1">IF(A803&lt;$B$1,VLOOKUP(A803,[1]DI!$A$4:$B$15000,2,FALSE),0)</f>
        <v>3.4000000000000002E-2</v>
      </c>
      <c r="E803" s="92">
        <f t="shared" ca="1" si="193"/>
        <v>1.3269000000000001E-4</v>
      </c>
      <c r="F803" s="94">
        <f t="shared" si="188"/>
        <v>0.98499999999999999</v>
      </c>
      <c r="G803" s="95">
        <f t="shared" ca="1" si="181"/>
        <v>1.0001306996499999</v>
      </c>
      <c r="H803" s="92">
        <f ca="1">TRUNC(PRODUCT(G$10:G802),15)</f>
        <v>1.08241534064909</v>
      </c>
      <c r="I803" s="92">
        <f t="shared" ca="1" si="189"/>
        <v>1.0788914772967</v>
      </c>
      <c r="J803" s="92">
        <f t="shared" ca="1" si="182"/>
        <v>1.0032661899999999</v>
      </c>
      <c r="K803" s="92">
        <f t="shared" ca="1" si="183"/>
        <v>3.26618999</v>
      </c>
      <c r="L803" s="96">
        <f>IF(VLOOKUP(A803,$U$12:$AD$125,8)=VLOOKUP(A802,$U$12:$AD$125,8),0,VLOOKUP(A803,U$12:$AD$125,8))</f>
        <v>0</v>
      </c>
      <c r="M803" s="97">
        <f>IF(L803&gt;0,VLOOKUP(L803,T$12:$AC$125,7),0)</f>
        <v>0</v>
      </c>
      <c r="N803" s="92">
        <f t="shared" si="184"/>
        <v>0</v>
      </c>
      <c r="O803" s="92">
        <f t="shared" ca="1" si="185"/>
        <v>3.26618999</v>
      </c>
      <c r="P803" s="98" t="str">
        <f t="shared" si="190"/>
        <v>J=</v>
      </c>
      <c r="Q803" s="99">
        <f t="shared" si="191"/>
        <v>44669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  <c r="EW803" s="19"/>
      <c r="EX803" s="19"/>
      <c r="EY803" s="19"/>
      <c r="EZ803" s="19"/>
      <c r="FA803" s="19"/>
      <c r="FB803" s="19"/>
      <c r="FC803" s="19"/>
      <c r="FD803" s="19"/>
      <c r="FE803" s="19"/>
      <c r="FF803" s="19"/>
      <c r="FG803" s="19"/>
      <c r="FH803" s="19"/>
      <c r="FI803" s="19"/>
      <c r="FJ803" s="19"/>
      <c r="FK803" s="19"/>
      <c r="FL803" s="19"/>
      <c r="FM803" s="19"/>
      <c r="FN803" s="19"/>
      <c r="FO803" s="19"/>
      <c r="FP803" s="19"/>
      <c r="FQ803" s="19"/>
      <c r="FR803" s="19"/>
      <c r="FS803" s="19"/>
      <c r="FT803" s="19"/>
    </row>
    <row r="804" spans="1:176" x14ac:dyDescent="0.2">
      <c r="A804" s="90">
        <f t="shared" si="186"/>
        <v>44343</v>
      </c>
      <c r="B804" s="92">
        <f t="shared" ca="1" si="192"/>
        <v>1003.39731999</v>
      </c>
      <c r="C804" s="92">
        <f t="shared" si="187"/>
        <v>1000</v>
      </c>
      <c r="D804" s="93">
        <f ca="1">IF(A804&lt;$B$1,VLOOKUP(A804,[1]DI!$A$4:$B$15000,2,FALSE),0)</f>
        <v>3.4000000000000002E-2</v>
      </c>
      <c r="E804" s="92">
        <f t="shared" ca="1" si="193"/>
        <v>1.3269000000000001E-4</v>
      </c>
      <c r="F804" s="94">
        <f t="shared" si="188"/>
        <v>0.98499999999999999</v>
      </c>
      <c r="G804" s="95">
        <f t="shared" ca="1" si="181"/>
        <v>1.0001306996499999</v>
      </c>
      <c r="H804" s="92">
        <f ca="1">TRUNC(PRODUCT(G$10:G803),15)</f>
        <v>1.08255681195526</v>
      </c>
      <c r="I804" s="92">
        <f t="shared" ca="1" si="189"/>
        <v>1.0788914772967</v>
      </c>
      <c r="J804" s="92">
        <f t="shared" ca="1" si="182"/>
        <v>1.0033973199999999</v>
      </c>
      <c r="K804" s="92">
        <f t="shared" ca="1" si="183"/>
        <v>3.3973199900000002</v>
      </c>
      <c r="L804" s="96">
        <f>IF(VLOOKUP(A804,$U$12:$AD$125,8)=VLOOKUP(A803,$U$12:$AD$125,8),0,VLOOKUP(A804,U$12:$AD$125,8))</f>
        <v>0</v>
      </c>
      <c r="M804" s="97">
        <f>IF(L804&gt;0,VLOOKUP(L804,T$12:$AC$125,7),0)</f>
        <v>0</v>
      </c>
      <c r="N804" s="92">
        <f t="shared" si="184"/>
        <v>0</v>
      </c>
      <c r="O804" s="92">
        <f t="shared" ca="1" si="185"/>
        <v>3.3973199900000002</v>
      </c>
      <c r="P804" s="98" t="str">
        <f t="shared" si="190"/>
        <v>J=</v>
      </c>
      <c r="Q804" s="99">
        <f t="shared" si="191"/>
        <v>44669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  <c r="EW804" s="19"/>
      <c r="EX804" s="19"/>
      <c r="EY804" s="19"/>
      <c r="EZ804" s="19"/>
      <c r="FA804" s="19"/>
      <c r="FB804" s="19"/>
      <c r="FC804" s="19"/>
      <c r="FD804" s="19"/>
      <c r="FE804" s="19"/>
      <c r="FF804" s="19"/>
      <c r="FG804" s="19"/>
      <c r="FH804" s="19"/>
      <c r="FI804" s="19"/>
      <c r="FJ804" s="19"/>
      <c r="FK804" s="19"/>
      <c r="FL804" s="19"/>
      <c r="FM804" s="19"/>
      <c r="FN804" s="19"/>
      <c r="FO804" s="19"/>
      <c r="FP804" s="19"/>
      <c r="FQ804" s="19"/>
      <c r="FR804" s="19"/>
      <c r="FS804" s="19"/>
      <c r="FT804" s="19"/>
    </row>
    <row r="805" spans="1:176" x14ac:dyDescent="0.2">
      <c r="A805" s="90">
        <f t="shared" si="186"/>
        <v>44344</v>
      </c>
      <c r="B805" s="92">
        <f t="shared" ca="1" si="192"/>
        <v>1003.52846</v>
      </c>
      <c r="C805" s="92">
        <f t="shared" si="187"/>
        <v>1000</v>
      </c>
      <c r="D805" s="93">
        <f ca="1">IF(A805&lt;$B$1,VLOOKUP(A805,[1]DI!$A$4:$B$15000,2,FALSE),0)</f>
        <v>3.4000000000000002E-2</v>
      </c>
      <c r="E805" s="92">
        <f t="shared" ca="1" si="193"/>
        <v>1.3269000000000001E-4</v>
      </c>
      <c r="F805" s="94">
        <f t="shared" si="188"/>
        <v>0.98499999999999999</v>
      </c>
      <c r="G805" s="95">
        <f t="shared" ca="1" si="181"/>
        <v>1.0001306996499999</v>
      </c>
      <c r="H805" s="92">
        <f ca="1">TRUNC(PRODUCT(G$10:G804),15)</f>
        <v>1.08269830175169</v>
      </c>
      <c r="I805" s="92">
        <f t="shared" ca="1" si="189"/>
        <v>1.0788914772967</v>
      </c>
      <c r="J805" s="92">
        <f t="shared" ca="1" si="182"/>
        <v>1.0035284600000001</v>
      </c>
      <c r="K805" s="92">
        <f t="shared" ca="1" si="183"/>
        <v>3.5284599999999999</v>
      </c>
      <c r="L805" s="96">
        <f>IF(VLOOKUP(A805,$U$12:$AD$125,8)=VLOOKUP(A804,$U$12:$AD$125,8),0,VLOOKUP(A805,U$12:$AD$125,8))</f>
        <v>0</v>
      </c>
      <c r="M805" s="97">
        <f>IF(L805&gt;0,VLOOKUP(L805,T$12:$AC$125,7),0)</f>
        <v>0</v>
      </c>
      <c r="N805" s="92">
        <f t="shared" si="184"/>
        <v>0</v>
      </c>
      <c r="O805" s="92">
        <f t="shared" ca="1" si="185"/>
        <v>3.5284599999999999</v>
      </c>
      <c r="P805" s="98" t="str">
        <f t="shared" si="190"/>
        <v>J=</v>
      </c>
      <c r="Q805" s="99">
        <f t="shared" si="191"/>
        <v>44669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  <c r="EW805" s="19"/>
      <c r="EX805" s="19"/>
      <c r="EY805" s="19"/>
      <c r="EZ805" s="19"/>
      <c r="FA805" s="19"/>
      <c r="FB805" s="19"/>
      <c r="FC805" s="19"/>
      <c r="FD805" s="19"/>
      <c r="FE805" s="19"/>
      <c r="FF805" s="19"/>
      <c r="FG805" s="19"/>
      <c r="FH805" s="19"/>
      <c r="FI805" s="19"/>
      <c r="FJ805" s="19"/>
      <c r="FK805" s="19"/>
      <c r="FL805" s="19"/>
      <c r="FM805" s="19"/>
      <c r="FN805" s="19"/>
      <c r="FO805" s="19"/>
      <c r="FP805" s="19"/>
      <c r="FQ805" s="19"/>
      <c r="FR805" s="19"/>
      <c r="FS805" s="19"/>
      <c r="FT805" s="19"/>
    </row>
    <row r="806" spans="1:176" x14ac:dyDescent="0.2">
      <c r="A806" s="90">
        <f t="shared" si="186"/>
        <v>44345</v>
      </c>
      <c r="B806" s="92">
        <f t="shared" ca="1" si="192"/>
        <v>1003.65962</v>
      </c>
      <c r="C806" s="92">
        <f t="shared" si="187"/>
        <v>1000</v>
      </c>
      <c r="D806" s="93">
        <f ca="1">IF(A806&lt;$B$1,VLOOKUP(A806,[1]DI!$A$4:$B$15000,2,FALSE),0)</f>
        <v>0</v>
      </c>
      <c r="E806" s="92">
        <f t="shared" ca="1" si="193"/>
        <v>0</v>
      </c>
      <c r="F806" s="94">
        <f t="shared" si="188"/>
        <v>0.98499999999999999</v>
      </c>
      <c r="G806" s="95">
        <f t="shared" ca="1" si="181"/>
        <v>1</v>
      </c>
      <c r="H806" s="92">
        <f ca="1">TRUNC(PRODUCT(G$10:G805),15)</f>
        <v>1.0828398100407901</v>
      </c>
      <c r="I806" s="92">
        <f t="shared" ca="1" si="189"/>
        <v>1.0788914772967</v>
      </c>
      <c r="J806" s="92">
        <f t="shared" ca="1" si="182"/>
        <v>1.0036596200000001</v>
      </c>
      <c r="K806" s="92">
        <f t="shared" ca="1" si="183"/>
        <v>3.6596199999999999</v>
      </c>
      <c r="L806" s="96">
        <f>IF(VLOOKUP(A806,$U$12:$AD$125,8)=VLOOKUP(A805,$U$12:$AD$125,8),0,VLOOKUP(A806,U$12:$AD$125,8))</f>
        <v>0</v>
      </c>
      <c r="M806" s="97">
        <f>IF(L806&gt;0,VLOOKUP(L806,T$12:$AC$125,7),0)</f>
        <v>0</v>
      </c>
      <c r="N806" s="92">
        <f t="shared" si="184"/>
        <v>0</v>
      </c>
      <c r="O806" s="92">
        <f t="shared" ca="1" si="185"/>
        <v>3.6596199999999999</v>
      </c>
      <c r="P806" s="98" t="str">
        <f t="shared" si="190"/>
        <v>J=</v>
      </c>
      <c r="Q806" s="99">
        <f t="shared" si="191"/>
        <v>44669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  <c r="EW806" s="19"/>
      <c r="EX806" s="19"/>
      <c r="EY806" s="19"/>
      <c r="EZ806" s="19"/>
      <c r="FA806" s="19"/>
      <c r="FB806" s="19"/>
      <c r="FC806" s="19"/>
      <c r="FD806" s="19"/>
      <c r="FE806" s="19"/>
      <c r="FF806" s="19"/>
      <c r="FG806" s="19"/>
      <c r="FH806" s="19"/>
      <c r="FI806" s="19"/>
      <c r="FJ806" s="19"/>
      <c r="FK806" s="19"/>
      <c r="FL806" s="19"/>
      <c r="FM806" s="19"/>
      <c r="FN806" s="19"/>
      <c r="FO806" s="19"/>
      <c r="FP806" s="19"/>
      <c r="FQ806" s="19"/>
      <c r="FR806" s="19"/>
      <c r="FS806" s="19"/>
      <c r="FT806" s="19"/>
    </row>
    <row r="807" spans="1:176" x14ac:dyDescent="0.2">
      <c r="A807" s="90">
        <f t="shared" si="186"/>
        <v>44346</v>
      </c>
      <c r="B807" s="92">
        <f t="shared" ca="1" si="192"/>
        <v>1003.65962</v>
      </c>
      <c r="C807" s="92">
        <f t="shared" si="187"/>
        <v>1000</v>
      </c>
      <c r="D807" s="93">
        <f ca="1">IF(A807&lt;$B$1,VLOOKUP(A807,[1]DI!$A$4:$B$15000,2,FALSE),0)</f>
        <v>0</v>
      </c>
      <c r="E807" s="92">
        <f t="shared" ca="1" si="193"/>
        <v>0</v>
      </c>
      <c r="F807" s="94">
        <f t="shared" si="188"/>
        <v>0.98499999999999999</v>
      </c>
      <c r="G807" s="95">
        <f t="shared" ca="1" si="181"/>
        <v>1</v>
      </c>
      <c r="H807" s="92">
        <f ca="1">TRUNC(PRODUCT(G$10:G806),15)</f>
        <v>1.0828398100407901</v>
      </c>
      <c r="I807" s="92">
        <f t="shared" ca="1" si="189"/>
        <v>1.0788914772967</v>
      </c>
      <c r="J807" s="92">
        <f t="shared" ca="1" si="182"/>
        <v>1.0036596200000001</v>
      </c>
      <c r="K807" s="92">
        <f t="shared" ca="1" si="183"/>
        <v>3.6596199999999999</v>
      </c>
      <c r="L807" s="96">
        <f>IF(VLOOKUP(A807,$U$12:$AD$125,8)=VLOOKUP(A806,$U$12:$AD$125,8),0,VLOOKUP(A807,U$12:$AD$125,8))</f>
        <v>0</v>
      </c>
      <c r="M807" s="97">
        <f>IF(L807&gt;0,VLOOKUP(L807,T$12:$AC$125,7),0)</f>
        <v>0</v>
      </c>
      <c r="N807" s="92">
        <f t="shared" si="184"/>
        <v>0</v>
      </c>
      <c r="O807" s="92">
        <f t="shared" ca="1" si="185"/>
        <v>3.6596199999999999</v>
      </c>
      <c r="P807" s="98" t="str">
        <f t="shared" si="190"/>
        <v>J=</v>
      </c>
      <c r="Q807" s="99">
        <f t="shared" si="191"/>
        <v>44669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  <c r="EW807" s="19"/>
      <c r="EX807" s="19"/>
      <c r="EY807" s="19"/>
      <c r="EZ807" s="19"/>
      <c r="FA807" s="19"/>
      <c r="FB807" s="19"/>
      <c r="FC807" s="19"/>
      <c r="FD807" s="19"/>
      <c r="FE807" s="19"/>
      <c r="FF807" s="19"/>
      <c r="FG807" s="19"/>
      <c r="FH807" s="19"/>
      <c r="FI807" s="19"/>
      <c r="FJ807" s="19"/>
      <c r="FK807" s="19"/>
      <c r="FL807" s="19"/>
      <c r="FM807" s="19"/>
      <c r="FN807" s="19"/>
      <c r="FO807" s="19"/>
      <c r="FP807" s="19"/>
      <c r="FQ807" s="19"/>
      <c r="FR807" s="19"/>
      <c r="FS807" s="19"/>
      <c r="FT807" s="19"/>
    </row>
    <row r="808" spans="1:176" x14ac:dyDescent="0.2">
      <c r="A808" s="90">
        <f t="shared" si="186"/>
        <v>44347</v>
      </c>
      <c r="B808" s="92">
        <f t="shared" ca="1" si="192"/>
        <v>1003.65962</v>
      </c>
      <c r="C808" s="92">
        <f t="shared" si="187"/>
        <v>1000</v>
      </c>
      <c r="D808" s="93">
        <f ca="1">IF(A808&lt;$B$1,VLOOKUP(A808,[1]DI!$A$4:$B$15000,2,FALSE),0)</f>
        <v>3.4000000000000002E-2</v>
      </c>
      <c r="E808" s="92">
        <f t="shared" ca="1" si="193"/>
        <v>1.3269000000000001E-4</v>
      </c>
      <c r="F808" s="94">
        <f t="shared" si="188"/>
        <v>0.98499999999999999</v>
      </c>
      <c r="G808" s="95">
        <f t="shared" ca="1" si="181"/>
        <v>1.0001306996499999</v>
      </c>
      <c r="H808" s="92">
        <f ca="1">TRUNC(PRODUCT(G$10:G807),15)</f>
        <v>1.0828398100407901</v>
      </c>
      <c r="I808" s="92">
        <f t="shared" ca="1" si="189"/>
        <v>1.0788914772967</v>
      </c>
      <c r="J808" s="92">
        <f t="shared" ca="1" si="182"/>
        <v>1.0036596200000001</v>
      </c>
      <c r="K808" s="92">
        <f t="shared" ca="1" si="183"/>
        <v>3.6596199999999999</v>
      </c>
      <c r="L808" s="96">
        <f>IF(VLOOKUP(A808,$U$12:$AD$125,8)=VLOOKUP(A807,$U$12:$AD$125,8),0,VLOOKUP(A808,U$12:$AD$125,8))</f>
        <v>0</v>
      </c>
      <c r="M808" s="97">
        <f>IF(L808&gt;0,VLOOKUP(L808,T$12:$AC$125,7),0)</f>
        <v>0</v>
      </c>
      <c r="N808" s="92">
        <f t="shared" si="184"/>
        <v>0</v>
      </c>
      <c r="O808" s="92">
        <f t="shared" ca="1" si="185"/>
        <v>3.6596199999999999</v>
      </c>
      <c r="P808" s="98" t="str">
        <f t="shared" si="190"/>
        <v>J=</v>
      </c>
      <c r="Q808" s="99">
        <f t="shared" si="191"/>
        <v>44669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  <c r="EW808" s="19"/>
      <c r="EX808" s="19"/>
      <c r="EY808" s="19"/>
      <c r="EZ808" s="19"/>
      <c r="FA808" s="19"/>
      <c r="FB808" s="19"/>
      <c r="FC808" s="19"/>
      <c r="FD808" s="19"/>
      <c r="FE808" s="19"/>
      <c r="FF808" s="19"/>
      <c r="FG808" s="19"/>
      <c r="FH808" s="19"/>
      <c r="FI808" s="19"/>
      <c r="FJ808" s="19"/>
      <c r="FK808" s="19"/>
      <c r="FL808" s="19"/>
      <c r="FM808" s="19"/>
      <c r="FN808" s="19"/>
      <c r="FO808" s="19"/>
      <c r="FP808" s="19"/>
      <c r="FQ808" s="19"/>
      <c r="FR808" s="19"/>
      <c r="FS808" s="19"/>
      <c r="FT808" s="19"/>
    </row>
    <row r="809" spans="1:176" x14ac:dyDescent="0.2">
      <c r="A809" s="90">
        <f t="shared" si="186"/>
        <v>44348</v>
      </c>
      <c r="B809" s="92">
        <f t="shared" ca="1" si="192"/>
        <v>1003.79079999</v>
      </c>
      <c r="C809" s="92">
        <f t="shared" si="187"/>
        <v>1000</v>
      </c>
      <c r="D809" s="93">
        <f ca="1">IF(A809&lt;$B$1,VLOOKUP(A809,[1]DI!$A$4:$B$15000,2,FALSE),0)</f>
        <v>3.4000000000000002E-2</v>
      </c>
      <c r="E809" s="92">
        <f t="shared" ca="1" si="193"/>
        <v>1.3269000000000001E-4</v>
      </c>
      <c r="F809" s="94">
        <f t="shared" si="188"/>
        <v>0.98499999999999999</v>
      </c>
      <c r="G809" s="95">
        <f t="shared" ca="1" si="181"/>
        <v>1.0001306996499999</v>
      </c>
      <c r="H809" s="92">
        <f ca="1">TRUNC(PRODUCT(G$10:G808),15)</f>
        <v>1.0829813368249599</v>
      </c>
      <c r="I809" s="92">
        <f t="shared" ca="1" si="189"/>
        <v>1.0788914772967</v>
      </c>
      <c r="J809" s="92">
        <f t="shared" ca="1" si="182"/>
        <v>1.0037908</v>
      </c>
      <c r="K809" s="92">
        <f t="shared" ca="1" si="183"/>
        <v>3.79079999</v>
      </c>
      <c r="L809" s="96">
        <f>IF(VLOOKUP(A809,$U$12:$AD$125,8)=VLOOKUP(A808,$U$12:$AD$125,8),0,VLOOKUP(A809,U$12:$AD$125,8))</f>
        <v>0</v>
      </c>
      <c r="M809" s="97">
        <f>IF(L809&gt;0,VLOOKUP(L809,T$12:$AC$125,7),0)</f>
        <v>0</v>
      </c>
      <c r="N809" s="92">
        <f t="shared" si="184"/>
        <v>0</v>
      </c>
      <c r="O809" s="92">
        <f t="shared" ca="1" si="185"/>
        <v>3.79079999</v>
      </c>
      <c r="P809" s="98" t="str">
        <f t="shared" si="190"/>
        <v>J=</v>
      </c>
      <c r="Q809" s="99">
        <f t="shared" si="191"/>
        <v>44669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  <c r="EW809" s="19"/>
      <c r="EX809" s="19"/>
      <c r="EY809" s="19"/>
      <c r="EZ809" s="19"/>
      <c r="FA809" s="19"/>
      <c r="FB809" s="19"/>
      <c r="FC809" s="19"/>
      <c r="FD809" s="19"/>
      <c r="FE809" s="19"/>
      <c r="FF809" s="19"/>
      <c r="FG809" s="19"/>
      <c r="FH809" s="19"/>
      <c r="FI809" s="19"/>
      <c r="FJ809" s="19"/>
      <c r="FK809" s="19"/>
      <c r="FL809" s="19"/>
      <c r="FM809" s="19"/>
      <c r="FN809" s="19"/>
      <c r="FO809" s="19"/>
      <c r="FP809" s="19"/>
      <c r="FQ809" s="19"/>
      <c r="FR809" s="19"/>
      <c r="FS809" s="19"/>
      <c r="FT809" s="19"/>
    </row>
    <row r="810" spans="1:176" x14ac:dyDescent="0.2">
      <c r="A810" s="90">
        <f t="shared" si="186"/>
        <v>44349</v>
      </c>
      <c r="B810" s="92">
        <f t="shared" ca="1" si="192"/>
        <v>1003.9219900000001</v>
      </c>
      <c r="C810" s="92">
        <f t="shared" si="187"/>
        <v>1000</v>
      </c>
      <c r="D810" s="93">
        <f ca="1">IF(A810&lt;$B$1,VLOOKUP(A810,[1]DI!$A$4:$B$15000,2,FALSE),0)</f>
        <v>3.4000000000000002E-2</v>
      </c>
      <c r="E810" s="92">
        <f t="shared" ca="1" si="193"/>
        <v>1.3269000000000001E-4</v>
      </c>
      <c r="F810" s="94">
        <f t="shared" si="188"/>
        <v>0.98499999999999999</v>
      </c>
      <c r="G810" s="95">
        <f t="shared" ca="1" si="181"/>
        <v>1.0001306996499999</v>
      </c>
      <c r="H810" s="92">
        <f ca="1">TRUNC(PRODUCT(G$10:G809),15)</f>
        <v>1.0831228821066401</v>
      </c>
      <c r="I810" s="92">
        <f t="shared" ca="1" si="189"/>
        <v>1.0788914772967</v>
      </c>
      <c r="J810" s="92">
        <f t="shared" ca="1" si="182"/>
        <v>1.00392199</v>
      </c>
      <c r="K810" s="92">
        <f t="shared" ca="1" si="183"/>
        <v>3.9219900000000001</v>
      </c>
      <c r="L810" s="96">
        <f>IF(VLOOKUP(A810,$U$12:$AD$125,8)=VLOOKUP(A809,$U$12:$AD$125,8),0,VLOOKUP(A810,U$12:$AD$125,8))</f>
        <v>0</v>
      </c>
      <c r="M810" s="97">
        <f>IF(L810&gt;0,VLOOKUP(L810,T$12:$AC$125,7),0)</f>
        <v>0</v>
      </c>
      <c r="N810" s="92">
        <f t="shared" si="184"/>
        <v>0</v>
      </c>
      <c r="O810" s="92">
        <f t="shared" ca="1" si="185"/>
        <v>3.9219900000000001</v>
      </c>
      <c r="P810" s="98" t="str">
        <f t="shared" si="190"/>
        <v>J=</v>
      </c>
      <c r="Q810" s="99">
        <f t="shared" si="191"/>
        <v>44669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  <c r="EW810" s="19"/>
      <c r="EX810" s="19"/>
      <c r="EY810" s="19"/>
      <c r="EZ810" s="19"/>
      <c r="FA810" s="19"/>
      <c r="FB810" s="19"/>
      <c r="FC810" s="19"/>
      <c r="FD810" s="19"/>
      <c r="FE810" s="19"/>
      <c r="FF810" s="19"/>
      <c r="FG810" s="19"/>
      <c r="FH810" s="19"/>
      <c r="FI810" s="19"/>
      <c r="FJ810" s="19"/>
      <c r="FK810" s="19"/>
      <c r="FL810" s="19"/>
      <c r="FM810" s="19"/>
      <c r="FN810" s="19"/>
      <c r="FO810" s="19"/>
      <c r="FP810" s="19"/>
      <c r="FQ810" s="19"/>
      <c r="FR810" s="19"/>
      <c r="FS810" s="19"/>
      <c r="FT810" s="19"/>
    </row>
    <row r="811" spans="1:176" x14ac:dyDescent="0.2">
      <c r="A811" s="90">
        <f t="shared" si="186"/>
        <v>44350</v>
      </c>
      <c r="B811" s="92">
        <f t="shared" ca="1" si="192"/>
        <v>1004.05320999</v>
      </c>
      <c r="C811" s="92">
        <f t="shared" si="187"/>
        <v>1000</v>
      </c>
      <c r="D811" s="93">
        <f ca="1">IF(A811&lt;$B$1,VLOOKUP(A811,[1]DI!$A$4:$B$15000,2,FALSE),0)</f>
        <v>0</v>
      </c>
      <c r="E811" s="92">
        <f t="shared" ca="1" si="193"/>
        <v>0</v>
      </c>
      <c r="F811" s="94">
        <f t="shared" si="188"/>
        <v>0.98499999999999999</v>
      </c>
      <c r="G811" s="95">
        <f t="shared" ca="1" si="181"/>
        <v>1</v>
      </c>
      <c r="H811" s="92">
        <f ca="1">TRUNC(PRODUCT(G$10:G810),15)</f>
        <v>1.0832644458882399</v>
      </c>
      <c r="I811" s="92">
        <f t="shared" ca="1" si="189"/>
        <v>1.0788914772967</v>
      </c>
      <c r="J811" s="92">
        <f t="shared" ca="1" si="182"/>
        <v>1.0040532099999999</v>
      </c>
      <c r="K811" s="92">
        <f t="shared" ca="1" si="183"/>
        <v>4.05320999</v>
      </c>
      <c r="L811" s="96">
        <f>IF(VLOOKUP(A811,$U$12:$AD$125,8)=VLOOKUP(A810,$U$12:$AD$125,8),0,VLOOKUP(A811,U$12:$AD$125,8))</f>
        <v>0</v>
      </c>
      <c r="M811" s="97">
        <f>IF(L811&gt;0,VLOOKUP(L811,T$12:$AC$125,7),0)</f>
        <v>0</v>
      </c>
      <c r="N811" s="92">
        <f t="shared" si="184"/>
        <v>0</v>
      </c>
      <c r="O811" s="92">
        <f t="shared" ca="1" si="185"/>
        <v>4.05320999</v>
      </c>
      <c r="P811" s="98" t="str">
        <f t="shared" si="190"/>
        <v>J=</v>
      </c>
      <c r="Q811" s="99">
        <f t="shared" si="191"/>
        <v>44669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  <c r="EW811" s="19"/>
      <c r="EX811" s="19"/>
      <c r="EY811" s="19"/>
      <c r="EZ811" s="19"/>
      <c r="FA811" s="19"/>
      <c r="FB811" s="19"/>
      <c r="FC811" s="19"/>
      <c r="FD811" s="19"/>
      <c r="FE811" s="19"/>
      <c r="FF811" s="19"/>
      <c r="FG811" s="19"/>
      <c r="FH811" s="19"/>
      <c r="FI811" s="19"/>
      <c r="FJ811" s="19"/>
      <c r="FK811" s="19"/>
      <c r="FL811" s="19"/>
      <c r="FM811" s="19"/>
      <c r="FN811" s="19"/>
      <c r="FO811" s="19"/>
      <c r="FP811" s="19"/>
      <c r="FQ811" s="19"/>
      <c r="FR811" s="19"/>
      <c r="FS811" s="19"/>
      <c r="FT811" s="19"/>
    </row>
    <row r="812" spans="1:176" x14ac:dyDescent="0.2">
      <c r="A812" s="90">
        <f t="shared" si="186"/>
        <v>44351</v>
      </c>
      <c r="B812" s="92">
        <f t="shared" ca="1" si="192"/>
        <v>1004.05320999</v>
      </c>
      <c r="C812" s="92">
        <f t="shared" si="187"/>
        <v>1000</v>
      </c>
      <c r="D812" s="93">
        <f ca="1">IF(A812&lt;$B$1,VLOOKUP(A812,[1]DI!$A$4:$B$15000,2,FALSE),0)</f>
        <v>3.4000000000000002E-2</v>
      </c>
      <c r="E812" s="92">
        <f t="shared" ca="1" si="193"/>
        <v>1.3269000000000001E-4</v>
      </c>
      <c r="F812" s="94">
        <f t="shared" si="188"/>
        <v>0.98499999999999999</v>
      </c>
      <c r="G812" s="95">
        <f t="shared" ca="1" si="181"/>
        <v>1.0001306996499999</v>
      </c>
      <c r="H812" s="92">
        <f ca="1">TRUNC(PRODUCT(G$10:G811),15)</f>
        <v>1.0832644458882399</v>
      </c>
      <c r="I812" s="92">
        <f t="shared" ca="1" si="189"/>
        <v>1.0788914772967</v>
      </c>
      <c r="J812" s="92">
        <f t="shared" ca="1" si="182"/>
        <v>1.0040532099999999</v>
      </c>
      <c r="K812" s="92">
        <f t="shared" ca="1" si="183"/>
        <v>4.05320999</v>
      </c>
      <c r="L812" s="96">
        <f>IF(VLOOKUP(A812,$U$12:$AD$125,8)=VLOOKUP(A811,$U$12:$AD$125,8),0,VLOOKUP(A812,U$12:$AD$125,8))</f>
        <v>0</v>
      </c>
      <c r="M812" s="97">
        <f>IF(L812&gt;0,VLOOKUP(L812,T$12:$AC$125,7),0)</f>
        <v>0</v>
      </c>
      <c r="N812" s="92">
        <f t="shared" si="184"/>
        <v>0</v>
      </c>
      <c r="O812" s="92">
        <f t="shared" ca="1" si="185"/>
        <v>4.05320999</v>
      </c>
      <c r="P812" s="98" t="str">
        <f t="shared" si="190"/>
        <v>J=</v>
      </c>
      <c r="Q812" s="99">
        <f t="shared" si="191"/>
        <v>44669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  <c r="EW812" s="19"/>
      <c r="EX812" s="19"/>
      <c r="EY812" s="19"/>
      <c r="EZ812" s="19"/>
      <c r="FA812" s="19"/>
      <c r="FB812" s="19"/>
      <c r="FC812" s="19"/>
      <c r="FD812" s="19"/>
      <c r="FE812" s="19"/>
      <c r="FF812" s="19"/>
      <c r="FG812" s="19"/>
      <c r="FH812" s="19"/>
      <c r="FI812" s="19"/>
      <c r="FJ812" s="19"/>
      <c r="FK812" s="19"/>
      <c r="FL812" s="19"/>
      <c r="FM812" s="19"/>
      <c r="FN812" s="19"/>
      <c r="FO812" s="19"/>
      <c r="FP812" s="19"/>
      <c r="FQ812" s="19"/>
      <c r="FR812" s="19"/>
      <c r="FS812" s="19"/>
      <c r="FT812" s="19"/>
    </row>
    <row r="813" spans="1:176" x14ac:dyDescent="0.2">
      <c r="A813" s="90">
        <f t="shared" si="186"/>
        <v>44352</v>
      </c>
      <c r="B813" s="92">
        <f t="shared" ca="1" si="192"/>
        <v>1004.18443</v>
      </c>
      <c r="C813" s="92">
        <f t="shared" si="187"/>
        <v>1000</v>
      </c>
      <c r="D813" s="93">
        <f ca="1">IF(A813&lt;$B$1,VLOOKUP(A813,[1]DI!$A$4:$B$15000,2,FALSE),0)</f>
        <v>0</v>
      </c>
      <c r="E813" s="92">
        <f t="shared" ca="1" si="193"/>
        <v>0</v>
      </c>
      <c r="F813" s="94">
        <f t="shared" si="188"/>
        <v>0.98499999999999999</v>
      </c>
      <c r="G813" s="95">
        <f t="shared" ca="1" si="181"/>
        <v>1</v>
      </c>
      <c r="H813" s="92">
        <f ca="1">TRUNC(PRODUCT(G$10:G812),15)</f>
        <v>1.08340602817218</v>
      </c>
      <c r="I813" s="92">
        <f t="shared" ca="1" si="189"/>
        <v>1.0788914772967</v>
      </c>
      <c r="J813" s="92">
        <f t="shared" ca="1" si="182"/>
        <v>1.00418443</v>
      </c>
      <c r="K813" s="92">
        <f t="shared" ca="1" si="183"/>
        <v>4.1844299999999999</v>
      </c>
      <c r="L813" s="96">
        <f>IF(VLOOKUP(A813,$U$12:$AD$125,8)=VLOOKUP(A812,$U$12:$AD$125,8),0,VLOOKUP(A813,U$12:$AD$125,8))</f>
        <v>0</v>
      </c>
      <c r="M813" s="97">
        <f>IF(L813&gt;0,VLOOKUP(L813,T$12:$AC$125,7),0)</f>
        <v>0</v>
      </c>
      <c r="N813" s="92">
        <f t="shared" si="184"/>
        <v>0</v>
      </c>
      <c r="O813" s="92">
        <f t="shared" ca="1" si="185"/>
        <v>4.1844299999999999</v>
      </c>
      <c r="P813" s="98" t="str">
        <f t="shared" si="190"/>
        <v>J=</v>
      </c>
      <c r="Q813" s="99">
        <f t="shared" si="191"/>
        <v>44669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  <c r="FO813" s="19"/>
      <c r="FP813" s="19"/>
      <c r="FQ813" s="19"/>
      <c r="FR813" s="19"/>
      <c r="FS813" s="19"/>
      <c r="FT813" s="19"/>
    </row>
    <row r="814" spans="1:176" x14ac:dyDescent="0.2">
      <c r="A814" s="90">
        <f t="shared" si="186"/>
        <v>44353</v>
      </c>
      <c r="B814" s="92">
        <f t="shared" ca="1" si="192"/>
        <v>1004.18443</v>
      </c>
      <c r="C814" s="92">
        <f t="shared" si="187"/>
        <v>1000</v>
      </c>
      <c r="D814" s="93">
        <f ca="1">IF(A814&lt;$B$1,VLOOKUP(A814,[1]DI!$A$4:$B$15000,2,FALSE),0)</f>
        <v>0</v>
      </c>
      <c r="E814" s="92">
        <f t="shared" ca="1" si="193"/>
        <v>0</v>
      </c>
      <c r="F814" s="94">
        <f t="shared" si="188"/>
        <v>0.98499999999999999</v>
      </c>
      <c r="G814" s="95">
        <f t="shared" ca="1" si="181"/>
        <v>1</v>
      </c>
      <c r="H814" s="92">
        <f ca="1">TRUNC(PRODUCT(G$10:G813),15)</f>
        <v>1.08340602817218</v>
      </c>
      <c r="I814" s="92">
        <f t="shared" ca="1" si="189"/>
        <v>1.0788914772967</v>
      </c>
      <c r="J814" s="92">
        <f t="shared" ca="1" si="182"/>
        <v>1.00418443</v>
      </c>
      <c r="K814" s="92">
        <f t="shared" ca="1" si="183"/>
        <v>4.1844299999999999</v>
      </c>
      <c r="L814" s="96">
        <f>IF(VLOOKUP(A814,$U$12:$AD$125,8)=VLOOKUP(A813,$U$12:$AD$125,8),0,VLOOKUP(A814,U$12:$AD$125,8))</f>
        <v>0</v>
      </c>
      <c r="M814" s="97">
        <f>IF(L814&gt;0,VLOOKUP(L814,T$12:$AC$125,7),0)</f>
        <v>0</v>
      </c>
      <c r="N814" s="92">
        <f t="shared" si="184"/>
        <v>0</v>
      </c>
      <c r="O814" s="92">
        <f t="shared" ca="1" si="185"/>
        <v>4.1844299999999999</v>
      </c>
      <c r="P814" s="98" t="str">
        <f t="shared" si="190"/>
        <v>J=</v>
      </c>
      <c r="Q814" s="99">
        <f t="shared" si="191"/>
        <v>44669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  <c r="EW814" s="19"/>
      <c r="EX814" s="19"/>
      <c r="EY814" s="19"/>
      <c r="EZ814" s="19"/>
      <c r="FA814" s="19"/>
      <c r="FB814" s="19"/>
      <c r="FC814" s="19"/>
      <c r="FD814" s="19"/>
      <c r="FE814" s="19"/>
      <c r="FF814" s="19"/>
      <c r="FG814" s="19"/>
      <c r="FH814" s="19"/>
      <c r="FI814" s="19"/>
      <c r="FJ814" s="19"/>
      <c r="FK814" s="19"/>
      <c r="FL814" s="19"/>
      <c r="FM814" s="19"/>
      <c r="FN814" s="19"/>
      <c r="FO814" s="19"/>
      <c r="FP814" s="19"/>
      <c r="FQ814" s="19"/>
      <c r="FR814" s="19"/>
      <c r="FS814" s="19"/>
      <c r="FT814" s="19"/>
    </row>
    <row r="815" spans="1:176" x14ac:dyDescent="0.2">
      <c r="A815" s="90">
        <f t="shared" si="186"/>
        <v>44354</v>
      </c>
      <c r="B815" s="92">
        <f t="shared" ca="1" si="192"/>
        <v>1004.18443</v>
      </c>
      <c r="C815" s="92">
        <f t="shared" si="187"/>
        <v>1000</v>
      </c>
      <c r="D815" s="93">
        <f ca="1">IF(A815&lt;$B$1,VLOOKUP(A815,[1]DI!$A$4:$B$15000,2,FALSE),0)</f>
        <v>3.4000000000000002E-2</v>
      </c>
      <c r="E815" s="92">
        <f t="shared" ca="1" si="193"/>
        <v>1.3269000000000001E-4</v>
      </c>
      <c r="F815" s="94">
        <f t="shared" si="188"/>
        <v>0.98499999999999999</v>
      </c>
      <c r="G815" s="95">
        <f t="shared" ca="1" si="181"/>
        <v>1.0001306996499999</v>
      </c>
      <c r="H815" s="92">
        <f ca="1">TRUNC(PRODUCT(G$10:G814),15)</f>
        <v>1.08340602817218</v>
      </c>
      <c r="I815" s="92">
        <f t="shared" ca="1" si="189"/>
        <v>1.0788914772967</v>
      </c>
      <c r="J815" s="92">
        <f t="shared" ca="1" si="182"/>
        <v>1.00418443</v>
      </c>
      <c r="K815" s="92">
        <f t="shared" ca="1" si="183"/>
        <v>4.1844299999999999</v>
      </c>
      <c r="L815" s="96">
        <f>IF(VLOOKUP(A815,$U$12:$AD$125,8)=VLOOKUP(A814,$U$12:$AD$125,8),0,VLOOKUP(A815,U$12:$AD$125,8))</f>
        <v>0</v>
      </c>
      <c r="M815" s="97">
        <f>IF(L815&gt;0,VLOOKUP(L815,T$12:$AC$125,7),0)</f>
        <v>0</v>
      </c>
      <c r="N815" s="92">
        <f t="shared" si="184"/>
        <v>0</v>
      </c>
      <c r="O815" s="92">
        <f t="shared" ca="1" si="185"/>
        <v>4.1844299999999999</v>
      </c>
      <c r="P815" s="98" t="str">
        <f t="shared" si="190"/>
        <v>J=</v>
      </c>
      <c r="Q815" s="99">
        <f t="shared" si="191"/>
        <v>44669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  <c r="EW815" s="19"/>
      <c r="EX815" s="19"/>
      <c r="EY815" s="19"/>
      <c r="EZ815" s="19"/>
      <c r="FA815" s="19"/>
      <c r="FB815" s="19"/>
      <c r="FC815" s="19"/>
      <c r="FD815" s="19"/>
      <c r="FE815" s="19"/>
      <c r="FF815" s="19"/>
      <c r="FG815" s="19"/>
      <c r="FH815" s="19"/>
      <c r="FI815" s="19"/>
      <c r="FJ815" s="19"/>
      <c r="FK815" s="19"/>
      <c r="FL815" s="19"/>
      <c r="FM815" s="19"/>
      <c r="FN815" s="19"/>
      <c r="FO815" s="19"/>
      <c r="FP815" s="19"/>
      <c r="FQ815" s="19"/>
      <c r="FR815" s="19"/>
      <c r="FS815" s="19"/>
      <c r="FT815" s="19"/>
    </row>
    <row r="816" spans="1:176" x14ac:dyDescent="0.2">
      <c r="A816" s="90">
        <f t="shared" si="186"/>
        <v>44355</v>
      </c>
      <c r="B816" s="92">
        <f t="shared" ca="1" si="192"/>
        <v>1004.31567999</v>
      </c>
      <c r="C816" s="92">
        <f t="shared" si="187"/>
        <v>1000</v>
      </c>
      <c r="D816" s="93">
        <f ca="1">IF(A816&lt;$B$1,VLOOKUP(A816,[1]DI!$A$4:$B$15000,2,FALSE),0)</f>
        <v>3.4000000000000002E-2</v>
      </c>
      <c r="E816" s="92">
        <f t="shared" ca="1" si="193"/>
        <v>1.3269000000000001E-4</v>
      </c>
      <c r="F816" s="94">
        <f t="shared" si="188"/>
        <v>0.98499999999999999</v>
      </c>
      <c r="G816" s="95">
        <f t="shared" ca="1" si="181"/>
        <v>1.0001306996499999</v>
      </c>
      <c r="H816" s="92">
        <f ca="1">TRUNC(PRODUCT(G$10:G815),15)</f>
        <v>1.0835476289608701</v>
      </c>
      <c r="I816" s="92">
        <f t="shared" ca="1" si="189"/>
        <v>1.0788914772967</v>
      </c>
      <c r="J816" s="92">
        <f t="shared" ca="1" si="182"/>
        <v>1.0043156799999999</v>
      </c>
      <c r="K816" s="92">
        <f t="shared" ca="1" si="183"/>
        <v>4.3156799899999996</v>
      </c>
      <c r="L816" s="96">
        <f>IF(VLOOKUP(A816,$U$12:$AD$125,8)=VLOOKUP(A815,$U$12:$AD$125,8),0,VLOOKUP(A816,U$12:$AD$125,8))</f>
        <v>0</v>
      </c>
      <c r="M816" s="97">
        <f>IF(L816&gt;0,VLOOKUP(L816,T$12:$AC$125,7),0)</f>
        <v>0</v>
      </c>
      <c r="N816" s="92">
        <f t="shared" si="184"/>
        <v>0</v>
      </c>
      <c r="O816" s="92">
        <f t="shared" ca="1" si="185"/>
        <v>4.3156799899999996</v>
      </c>
      <c r="P816" s="98" t="str">
        <f t="shared" si="190"/>
        <v>J=</v>
      </c>
      <c r="Q816" s="99">
        <f t="shared" si="191"/>
        <v>44669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  <c r="EW816" s="19"/>
      <c r="EX816" s="19"/>
      <c r="EY816" s="19"/>
      <c r="EZ816" s="19"/>
      <c r="FA816" s="19"/>
      <c r="FB816" s="19"/>
      <c r="FC816" s="19"/>
      <c r="FD816" s="19"/>
      <c r="FE816" s="19"/>
      <c r="FF816" s="19"/>
      <c r="FG816" s="19"/>
      <c r="FH816" s="19"/>
      <c r="FI816" s="19"/>
      <c r="FJ816" s="19"/>
      <c r="FK816" s="19"/>
      <c r="FL816" s="19"/>
      <c r="FM816" s="19"/>
      <c r="FN816" s="19"/>
      <c r="FO816" s="19"/>
      <c r="FP816" s="19"/>
      <c r="FQ816" s="19"/>
      <c r="FR816" s="19"/>
      <c r="FS816" s="19"/>
      <c r="FT816" s="19"/>
    </row>
    <row r="817" spans="1:176" x14ac:dyDescent="0.2">
      <c r="A817" s="90">
        <f t="shared" si="186"/>
        <v>44356</v>
      </c>
      <c r="B817" s="92">
        <f t="shared" ca="1" si="192"/>
        <v>1004.44694</v>
      </c>
      <c r="C817" s="92">
        <f t="shared" si="187"/>
        <v>1000</v>
      </c>
      <c r="D817" s="93">
        <f ca="1">IF(A817&lt;$B$1,VLOOKUP(A817,[1]DI!$A$4:$B$15000,2,FALSE),0)</f>
        <v>3.4000000000000002E-2</v>
      </c>
      <c r="E817" s="92">
        <f t="shared" ca="1" si="193"/>
        <v>1.3269000000000001E-4</v>
      </c>
      <c r="F817" s="94">
        <f t="shared" si="188"/>
        <v>0.98499999999999999</v>
      </c>
      <c r="G817" s="95">
        <f t="shared" ca="1" si="181"/>
        <v>1.0001306996499999</v>
      </c>
      <c r="H817" s="92">
        <f ca="1">TRUNC(PRODUCT(G$10:G816),15)</f>
        <v>1.08368924825673</v>
      </c>
      <c r="I817" s="92">
        <f t="shared" ca="1" si="189"/>
        <v>1.0788914772967</v>
      </c>
      <c r="J817" s="92">
        <f t="shared" ca="1" si="182"/>
        <v>1.00444694</v>
      </c>
      <c r="K817" s="92">
        <f t="shared" ca="1" si="183"/>
        <v>4.4469399999999997</v>
      </c>
      <c r="L817" s="96">
        <f>IF(VLOOKUP(A817,$U$12:$AD$125,8)=VLOOKUP(A816,$U$12:$AD$125,8),0,VLOOKUP(A817,U$12:$AD$125,8))</f>
        <v>0</v>
      </c>
      <c r="M817" s="97">
        <f>IF(L817&gt;0,VLOOKUP(L817,T$12:$AC$125,7),0)</f>
        <v>0</v>
      </c>
      <c r="N817" s="92">
        <f t="shared" si="184"/>
        <v>0</v>
      </c>
      <c r="O817" s="92">
        <f t="shared" ca="1" si="185"/>
        <v>4.4469399999999997</v>
      </c>
      <c r="P817" s="98" t="str">
        <f t="shared" si="190"/>
        <v>J=</v>
      </c>
      <c r="Q817" s="99">
        <f t="shared" si="191"/>
        <v>44669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  <c r="EW817" s="19"/>
      <c r="EX817" s="19"/>
      <c r="EY817" s="19"/>
      <c r="EZ817" s="19"/>
      <c r="FA817" s="19"/>
      <c r="FB817" s="19"/>
      <c r="FC817" s="19"/>
      <c r="FD817" s="19"/>
      <c r="FE817" s="19"/>
      <c r="FF817" s="19"/>
      <c r="FG817" s="19"/>
      <c r="FH817" s="19"/>
      <c r="FI817" s="19"/>
      <c r="FJ817" s="19"/>
      <c r="FK817" s="19"/>
      <c r="FL817" s="19"/>
      <c r="FM817" s="19"/>
      <c r="FN817" s="19"/>
      <c r="FO817" s="19"/>
      <c r="FP817" s="19"/>
      <c r="FQ817" s="19"/>
      <c r="FR817" s="19"/>
      <c r="FS817" s="19"/>
      <c r="FT817" s="19"/>
    </row>
    <row r="818" spans="1:176" x14ac:dyDescent="0.2">
      <c r="A818" s="90">
        <f t="shared" si="186"/>
        <v>44357</v>
      </c>
      <c r="B818" s="92">
        <f t="shared" ca="1" si="192"/>
        <v>1004.57822999</v>
      </c>
      <c r="C818" s="92">
        <f t="shared" si="187"/>
        <v>1000</v>
      </c>
      <c r="D818" s="93">
        <f ca="1">IF(A818&lt;$B$1,VLOOKUP(A818,[1]DI!$A$4:$B$15000,2,FALSE),0)</f>
        <v>3.4000000000000002E-2</v>
      </c>
      <c r="E818" s="92">
        <f t="shared" ca="1" si="193"/>
        <v>1.3269000000000001E-4</v>
      </c>
      <c r="F818" s="94">
        <f t="shared" si="188"/>
        <v>0.98499999999999999</v>
      </c>
      <c r="G818" s="95">
        <f t="shared" ca="1" si="181"/>
        <v>1.0001306996499999</v>
      </c>
      <c r="H818" s="92">
        <f ca="1">TRUNC(PRODUCT(G$10:G817),15)</f>
        <v>1.0838308860621899</v>
      </c>
      <c r="I818" s="92">
        <f t="shared" ca="1" si="189"/>
        <v>1.0788914772967</v>
      </c>
      <c r="J818" s="92">
        <f t="shared" ca="1" si="182"/>
        <v>1.0045782299999999</v>
      </c>
      <c r="K818" s="92">
        <f t="shared" ca="1" si="183"/>
        <v>4.5782299899999996</v>
      </c>
      <c r="L818" s="96">
        <f>IF(VLOOKUP(A818,$U$12:$AD$125,8)=VLOOKUP(A817,$U$12:$AD$125,8),0,VLOOKUP(A818,U$12:$AD$125,8))</f>
        <v>0</v>
      </c>
      <c r="M818" s="97">
        <f>IF(L818&gt;0,VLOOKUP(L818,T$12:$AC$125,7),0)</f>
        <v>0</v>
      </c>
      <c r="N818" s="92">
        <f t="shared" si="184"/>
        <v>0</v>
      </c>
      <c r="O818" s="92">
        <f t="shared" ca="1" si="185"/>
        <v>4.5782299899999996</v>
      </c>
      <c r="P818" s="98" t="str">
        <f t="shared" si="190"/>
        <v>J=</v>
      </c>
      <c r="Q818" s="99">
        <f t="shared" si="191"/>
        <v>44669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  <c r="EW818" s="19"/>
      <c r="EX818" s="19"/>
      <c r="EY818" s="19"/>
      <c r="EZ818" s="19"/>
      <c r="FA818" s="19"/>
      <c r="FB818" s="19"/>
      <c r="FC818" s="19"/>
      <c r="FD818" s="19"/>
      <c r="FE818" s="19"/>
      <c r="FF818" s="19"/>
      <c r="FG818" s="19"/>
      <c r="FH818" s="19"/>
      <c r="FI818" s="19"/>
      <c r="FJ818" s="19"/>
      <c r="FK818" s="19"/>
      <c r="FL818" s="19"/>
      <c r="FM818" s="19"/>
      <c r="FN818" s="19"/>
      <c r="FO818" s="19"/>
      <c r="FP818" s="19"/>
      <c r="FQ818" s="19"/>
      <c r="FR818" s="19"/>
      <c r="FS818" s="19"/>
      <c r="FT818" s="19"/>
    </row>
    <row r="819" spans="1:176" x14ac:dyDescent="0.2">
      <c r="A819" s="90">
        <f t="shared" si="186"/>
        <v>44358</v>
      </c>
      <c r="B819" s="92">
        <f t="shared" ca="1" si="192"/>
        <v>1004.70952</v>
      </c>
      <c r="C819" s="92">
        <f t="shared" si="187"/>
        <v>1000</v>
      </c>
      <c r="D819" s="93">
        <f ca="1">IF(A819&lt;$B$1,VLOOKUP(A819,[1]DI!$A$4:$B$15000,2,FALSE),0)</f>
        <v>3.4000000000000002E-2</v>
      </c>
      <c r="E819" s="92">
        <f t="shared" ca="1" si="193"/>
        <v>1.3269000000000001E-4</v>
      </c>
      <c r="F819" s="94">
        <f t="shared" si="188"/>
        <v>0.98499999999999999</v>
      </c>
      <c r="G819" s="95">
        <f t="shared" ca="1" si="181"/>
        <v>1.0001306996499999</v>
      </c>
      <c r="H819" s="92">
        <f ca="1">TRUNC(PRODUCT(G$10:G818),15)</f>
        <v>1.08397254237965</v>
      </c>
      <c r="I819" s="92">
        <f t="shared" ca="1" si="189"/>
        <v>1.0788914772967</v>
      </c>
      <c r="J819" s="92">
        <f t="shared" ca="1" si="182"/>
        <v>1.00470952</v>
      </c>
      <c r="K819" s="92">
        <f t="shared" ca="1" si="183"/>
        <v>4.7095200000000004</v>
      </c>
      <c r="L819" s="96">
        <f>IF(VLOOKUP(A819,$U$12:$AD$125,8)=VLOOKUP(A818,$U$12:$AD$125,8),0,VLOOKUP(A819,U$12:$AD$125,8))</f>
        <v>0</v>
      </c>
      <c r="M819" s="97">
        <f>IF(L819&gt;0,VLOOKUP(L819,T$12:$AC$125,7),0)</f>
        <v>0</v>
      </c>
      <c r="N819" s="92">
        <f t="shared" si="184"/>
        <v>0</v>
      </c>
      <c r="O819" s="92">
        <f t="shared" ca="1" si="185"/>
        <v>4.7095200000000004</v>
      </c>
      <c r="P819" s="98" t="str">
        <f t="shared" si="190"/>
        <v>J=</v>
      </c>
      <c r="Q819" s="99">
        <f t="shared" si="191"/>
        <v>44669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  <c r="EW819" s="19"/>
      <c r="EX819" s="19"/>
      <c r="EY819" s="19"/>
      <c r="EZ819" s="19"/>
      <c r="FA819" s="19"/>
      <c r="FB819" s="19"/>
      <c r="FC819" s="19"/>
      <c r="FD819" s="19"/>
      <c r="FE819" s="19"/>
      <c r="FF819" s="19"/>
      <c r="FG819" s="19"/>
      <c r="FH819" s="19"/>
      <c r="FI819" s="19"/>
      <c r="FJ819" s="19"/>
      <c r="FK819" s="19"/>
      <c r="FL819" s="19"/>
      <c r="FM819" s="19"/>
      <c r="FN819" s="19"/>
      <c r="FO819" s="19"/>
      <c r="FP819" s="19"/>
      <c r="FQ819" s="19"/>
      <c r="FR819" s="19"/>
      <c r="FS819" s="19"/>
      <c r="FT819" s="19"/>
    </row>
    <row r="820" spans="1:176" x14ac:dyDescent="0.2">
      <c r="A820" s="90">
        <f t="shared" si="186"/>
        <v>44359</v>
      </c>
      <c r="B820" s="92">
        <f t="shared" ca="1" si="192"/>
        <v>1004.8408399899999</v>
      </c>
      <c r="C820" s="92">
        <f t="shared" si="187"/>
        <v>1000</v>
      </c>
      <c r="D820" s="93">
        <f ca="1">IF(A820&lt;$B$1,VLOOKUP(A820,[1]DI!$A$4:$B$15000,2,FALSE),0)</f>
        <v>0</v>
      </c>
      <c r="E820" s="92">
        <f t="shared" ca="1" si="193"/>
        <v>0</v>
      </c>
      <c r="F820" s="94">
        <f t="shared" si="188"/>
        <v>0.98499999999999999</v>
      </c>
      <c r="G820" s="95">
        <f t="shared" ca="1" si="181"/>
        <v>1</v>
      </c>
      <c r="H820" s="92">
        <f ca="1">TRUNC(PRODUCT(G$10:G819),15)</f>
        <v>1.0841142172115501</v>
      </c>
      <c r="I820" s="92">
        <f t="shared" ca="1" si="189"/>
        <v>1.0788914772967</v>
      </c>
      <c r="J820" s="92">
        <f t="shared" ca="1" si="182"/>
        <v>1.00484084</v>
      </c>
      <c r="K820" s="92">
        <f t="shared" ca="1" si="183"/>
        <v>4.8408399900000001</v>
      </c>
      <c r="L820" s="96">
        <f>IF(VLOOKUP(A820,$U$12:$AD$125,8)=VLOOKUP(A819,$U$12:$AD$125,8),0,VLOOKUP(A820,U$12:$AD$125,8))</f>
        <v>0</v>
      </c>
      <c r="M820" s="97">
        <f>IF(L820&gt;0,VLOOKUP(L820,T$12:$AC$125,7),0)</f>
        <v>0</v>
      </c>
      <c r="N820" s="92">
        <f t="shared" si="184"/>
        <v>0</v>
      </c>
      <c r="O820" s="92">
        <f t="shared" ca="1" si="185"/>
        <v>4.8408399900000001</v>
      </c>
      <c r="P820" s="98" t="str">
        <f t="shared" si="190"/>
        <v>J=</v>
      </c>
      <c r="Q820" s="99">
        <f t="shared" si="191"/>
        <v>44669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  <c r="EW820" s="19"/>
      <c r="EX820" s="19"/>
      <c r="EY820" s="19"/>
      <c r="EZ820" s="19"/>
      <c r="FA820" s="19"/>
      <c r="FB820" s="19"/>
      <c r="FC820" s="19"/>
      <c r="FD820" s="19"/>
      <c r="FE820" s="19"/>
      <c r="FF820" s="19"/>
      <c r="FG820" s="19"/>
      <c r="FH820" s="19"/>
      <c r="FI820" s="19"/>
      <c r="FJ820" s="19"/>
      <c r="FK820" s="19"/>
      <c r="FL820" s="19"/>
      <c r="FM820" s="19"/>
      <c r="FN820" s="19"/>
      <c r="FO820" s="19"/>
      <c r="FP820" s="19"/>
      <c r="FQ820" s="19"/>
      <c r="FR820" s="19"/>
      <c r="FS820" s="19"/>
      <c r="FT820" s="19"/>
    </row>
    <row r="821" spans="1:176" x14ac:dyDescent="0.2">
      <c r="A821" s="90">
        <f t="shared" si="186"/>
        <v>44360</v>
      </c>
      <c r="B821" s="92">
        <f t="shared" ca="1" si="192"/>
        <v>1004.8408399899999</v>
      </c>
      <c r="C821" s="92">
        <f t="shared" si="187"/>
        <v>1000</v>
      </c>
      <c r="D821" s="93">
        <f ca="1">IF(A821&lt;$B$1,VLOOKUP(A821,[1]DI!$A$4:$B$15000,2,FALSE),0)</f>
        <v>0</v>
      </c>
      <c r="E821" s="92">
        <f t="shared" ca="1" si="193"/>
        <v>0</v>
      </c>
      <c r="F821" s="94">
        <f t="shared" si="188"/>
        <v>0.98499999999999999</v>
      </c>
      <c r="G821" s="95">
        <f t="shared" ca="1" si="181"/>
        <v>1</v>
      </c>
      <c r="H821" s="92">
        <f ca="1">TRUNC(PRODUCT(G$10:G820),15)</f>
        <v>1.0841142172115501</v>
      </c>
      <c r="I821" s="92">
        <f t="shared" ca="1" si="189"/>
        <v>1.0788914772967</v>
      </c>
      <c r="J821" s="92">
        <f t="shared" ca="1" si="182"/>
        <v>1.00484084</v>
      </c>
      <c r="K821" s="92">
        <f t="shared" ca="1" si="183"/>
        <v>4.8408399900000001</v>
      </c>
      <c r="L821" s="96">
        <f>IF(VLOOKUP(A821,$U$12:$AD$125,8)=VLOOKUP(A820,$U$12:$AD$125,8),0,VLOOKUP(A821,U$12:$AD$125,8))</f>
        <v>0</v>
      </c>
      <c r="M821" s="97">
        <f>IF(L821&gt;0,VLOOKUP(L821,T$12:$AC$125,7),0)</f>
        <v>0</v>
      </c>
      <c r="N821" s="92">
        <f t="shared" si="184"/>
        <v>0</v>
      </c>
      <c r="O821" s="92">
        <f t="shared" ca="1" si="185"/>
        <v>4.8408399900000001</v>
      </c>
      <c r="P821" s="98" t="str">
        <f t="shared" si="190"/>
        <v>J=</v>
      </c>
      <c r="Q821" s="99">
        <f t="shared" si="191"/>
        <v>44669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  <c r="FO821" s="19"/>
      <c r="FP821" s="19"/>
      <c r="FQ821" s="19"/>
      <c r="FR821" s="19"/>
      <c r="FS821" s="19"/>
      <c r="FT821" s="19"/>
    </row>
    <row r="822" spans="1:176" x14ac:dyDescent="0.2">
      <c r="A822" s="90">
        <f t="shared" si="186"/>
        <v>44361</v>
      </c>
      <c r="B822" s="92">
        <f t="shared" ca="1" si="192"/>
        <v>1004.8408399899999</v>
      </c>
      <c r="C822" s="92">
        <f t="shared" si="187"/>
        <v>1000</v>
      </c>
      <c r="D822" s="93">
        <f ca="1">IF(A822&lt;$B$1,VLOOKUP(A822,[1]DI!$A$4:$B$15000,2,FALSE),0)</f>
        <v>3.4000000000000002E-2</v>
      </c>
      <c r="E822" s="92">
        <f t="shared" ca="1" si="193"/>
        <v>1.3269000000000001E-4</v>
      </c>
      <c r="F822" s="94">
        <f t="shared" si="188"/>
        <v>0.98499999999999999</v>
      </c>
      <c r="G822" s="95">
        <f t="shared" ca="1" si="181"/>
        <v>1.0001306996499999</v>
      </c>
      <c r="H822" s="92">
        <f ca="1">TRUNC(PRODUCT(G$10:G821),15)</f>
        <v>1.0841142172115501</v>
      </c>
      <c r="I822" s="92">
        <f t="shared" ca="1" si="189"/>
        <v>1.0788914772967</v>
      </c>
      <c r="J822" s="92">
        <f t="shared" ca="1" si="182"/>
        <v>1.00484084</v>
      </c>
      <c r="K822" s="92">
        <f t="shared" ca="1" si="183"/>
        <v>4.8408399900000001</v>
      </c>
      <c r="L822" s="96">
        <f>IF(VLOOKUP(A822,$U$12:$AD$125,8)=VLOOKUP(A821,$U$12:$AD$125,8),0,VLOOKUP(A822,U$12:$AD$125,8))</f>
        <v>0</v>
      </c>
      <c r="M822" s="97">
        <f>IF(L822&gt;0,VLOOKUP(L822,T$12:$AC$125,7),0)</f>
        <v>0</v>
      </c>
      <c r="N822" s="92">
        <f t="shared" si="184"/>
        <v>0</v>
      </c>
      <c r="O822" s="92">
        <f t="shared" ca="1" si="185"/>
        <v>4.8408399900000001</v>
      </c>
      <c r="P822" s="98" t="str">
        <f t="shared" si="190"/>
        <v>J=</v>
      </c>
      <c r="Q822" s="99">
        <f t="shared" si="191"/>
        <v>44669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  <c r="EW822" s="19"/>
      <c r="EX822" s="19"/>
      <c r="EY822" s="19"/>
      <c r="EZ822" s="19"/>
      <c r="FA822" s="19"/>
      <c r="FB822" s="19"/>
      <c r="FC822" s="19"/>
      <c r="FD822" s="19"/>
      <c r="FE822" s="19"/>
      <c r="FF822" s="19"/>
      <c r="FG822" s="19"/>
      <c r="FH822" s="19"/>
      <c r="FI822" s="19"/>
      <c r="FJ822" s="19"/>
      <c r="FK822" s="19"/>
      <c r="FL822" s="19"/>
      <c r="FM822" s="19"/>
      <c r="FN822" s="19"/>
      <c r="FO822" s="19"/>
      <c r="FP822" s="19"/>
      <c r="FQ822" s="19"/>
      <c r="FR822" s="19"/>
      <c r="FS822" s="19"/>
      <c r="FT822" s="19"/>
    </row>
    <row r="823" spans="1:176" x14ac:dyDescent="0.2">
      <c r="A823" s="90">
        <f t="shared" si="186"/>
        <v>44362</v>
      </c>
      <c r="B823" s="92">
        <f t="shared" ca="1" si="192"/>
        <v>1004.97217</v>
      </c>
      <c r="C823" s="92">
        <f t="shared" si="187"/>
        <v>1000</v>
      </c>
      <c r="D823" s="93">
        <f ca="1">IF(A823&lt;$B$1,VLOOKUP(A823,[1]DI!$A$4:$B$15000,2,FALSE),0)</f>
        <v>3.4000000000000002E-2</v>
      </c>
      <c r="E823" s="92">
        <f t="shared" ca="1" si="193"/>
        <v>1.3269000000000001E-4</v>
      </c>
      <c r="F823" s="94">
        <f t="shared" si="188"/>
        <v>0.98499999999999999</v>
      </c>
      <c r="G823" s="95">
        <f t="shared" ca="1" si="181"/>
        <v>1.0001306996499999</v>
      </c>
      <c r="H823" s="92">
        <f ca="1">TRUNC(PRODUCT(G$10:G822),15)</f>
        <v>1.0842559105603</v>
      </c>
      <c r="I823" s="92">
        <f t="shared" ca="1" si="189"/>
        <v>1.0788914772967</v>
      </c>
      <c r="J823" s="92">
        <f t="shared" ca="1" si="182"/>
        <v>1.0049721700000001</v>
      </c>
      <c r="K823" s="92">
        <f t="shared" ca="1" si="183"/>
        <v>4.9721700000000002</v>
      </c>
      <c r="L823" s="96">
        <f>IF(VLOOKUP(A823,$U$12:$AD$125,8)=VLOOKUP(A822,$U$12:$AD$125,8),0,VLOOKUP(A823,U$12:$AD$125,8))</f>
        <v>0</v>
      </c>
      <c r="M823" s="97">
        <f>IF(L823&gt;0,VLOOKUP(L823,T$12:$AC$125,7),0)</f>
        <v>0</v>
      </c>
      <c r="N823" s="92">
        <f t="shared" si="184"/>
        <v>0</v>
      </c>
      <c r="O823" s="92">
        <f t="shared" ca="1" si="185"/>
        <v>4.9721700000000002</v>
      </c>
      <c r="P823" s="98" t="str">
        <f t="shared" si="190"/>
        <v>J=</v>
      </c>
      <c r="Q823" s="99">
        <f t="shared" si="191"/>
        <v>44669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  <c r="EW823" s="19"/>
      <c r="EX823" s="19"/>
      <c r="EY823" s="19"/>
      <c r="EZ823" s="19"/>
      <c r="FA823" s="19"/>
      <c r="FB823" s="19"/>
      <c r="FC823" s="19"/>
      <c r="FD823" s="19"/>
      <c r="FE823" s="19"/>
      <c r="FF823" s="19"/>
      <c r="FG823" s="19"/>
      <c r="FH823" s="19"/>
      <c r="FI823" s="19"/>
      <c r="FJ823" s="19"/>
      <c r="FK823" s="19"/>
      <c r="FL823" s="19"/>
      <c r="FM823" s="19"/>
      <c r="FN823" s="19"/>
      <c r="FO823" s="19"/>
      <c r="FP823" s="19"/>
      <c r="FQ823" s="19"/>
      <c r="FR823" s="19"/>
      <c r="FS823" s="19"/>
      <c r="FT823" s="19"/>
    </row>
    <row r="824" spans="1:176" x14ac:dyDescent="0.2">
      <c r="A824" s="90">
        <f t="shared" si="186"/>
        <v>44363</v>
      </c>
      <c r="B824" s="92">
        <f t="shared" ca="1" si="192"/>
        <v>1005.10352</v>
      </c>
      <c r="C824" s="92">
        <f t="shared" si="187"/>
        <v>1000</v>
      </c>
      <c r="D824" s="93">
        <f ca="1">IF(A824&lt;$B$1,VLOOKUP(A824,[1]DI!$A$4:$B$15000,2,FALSE),0)</f>
        <v>3.4000000000000002E-2</v>
      </c>
      <c r="E824" s="92">
        <f t="shared" ca="1" si="193"/>
        <v>1.3269000000000001E-4</v>
      </c>
      <c r="F824" s="94">
        <f t="shared" si="188"/>
        <v>0.98499999999999999</v>
      </c>
      <c r="G824" s="95">
        <f t="shared" ca="1" si="181"/>
        <v>1.0001306996499999</v>
      </c>
      <c r="H824" s="92">
        <f ca="1">TRUNC(PRODUCT(G$10:G823),15)</f>
        <v>1.0843976224283201</v>
      </c>
      <c r="I824" s="92">
        <f t="shared" ca="1" si="189"/>
        <v>1.0788914772967</v>
      </c>
      <c r="J824" s="92">
        <f t="shared" ca="1" si="182"/>
        <v>1.00510352</v>
      </c>
      <c r="K824" s="92">
        <f t="shared" ca="1" si="183"/>
        <v>5.1035199999999996</v>
      </c>
      <c r="L824" s="96">
        <f>IF(VLOOKUP(A824,$U$12:$AD$125,8)=VLOOKUP(A823,$U$12:$AD$125,8),0,VLOOKUP(A824,U$12:$AD$125,8))</f>
        <v>0</v>
      </c>
      <c r="M824" s="97">
        <f>IF(L824&gt;0,VLOOKUP(L824,T$12:$AC$125,7),0)</f>
        <v>0</v>
      </c>
      <c r="N824" s="92">
        <f t="shared" si="184"/>
        <v>0</v>
      </c>
      <c r="O824" s="92">
        <f t="shared" ca="1" si="185"/>
        <v>5.1035199999999996</v>
      </c>
      <c r="P824" s="98" t="str">
        <f t="shared" si="190"/>
        <v>J=</v>
      </c>
      <c r="Q824" s="99">
        <f t="shared" si="191"/>
        <v>44669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  <c r="EW824" s="19"/>
      <c r="EX824" s="19"/>
      <c r="EY824" s="19"/>
      <c r="EZ824" s="19"/>
      <c r="FA824" s="19"/>
      <c r="FB824" s="19"/>
      <c r="FC824" s="19"/>
      <c r="FD824" s="19"/>
      <c r="FE824" s="19"/>
      <c r="FF824" s="19"/>
      <c r="FG824" s="19"/>
      <c r="FH824" s="19"/>
      <c r="FI824" s="19"/>
      <c r="FJ824" s="19"/>
      <c r="FK824" s="19"/>
      <c r="FL824" s="19"/>
      <c r="FM824" s="19"/>
      <c r="FN824" s="19"/>
      <c r="FO824" s="19"/>
      <c r="FP824" s="19"/>
      <c r="FQ824" s="19"/>
      <c r="FR824" s="19"/>
      <c r="FS824" s="19"/>
      <c r="FT824" s="19"/>
    </row>
    <row r="825" spans="1:176" x14ac:dyDescent="0.2">
      <c r="A825" s="90">
        <f t="shared" si="186"/>
        <v>44364</v>
      </c>
      <c r="B825" s="92">
        <f t="shared" ca="1" si="192"/>
        <v>1005.23489</v>
      </c>
      <c r="C825" s="92">
        <f t="shared" si="187"/>
        <v>1000</v>
      </c>
      <c r="D825" s="93">
        <f ca="1">IF(A825&lt;$B$1,VLOOKUP(A825,[1]DI!$A$4:$B$15000,2,FALSE),0)</f>
        <v>4.1500000000000002E-2</v>
      </c>
      <c r="E825" s="92">
        <f t="shared" ca="1" si="193"/>
        <v>1.6137000000000001E-4</v>
      </c>
      <c r="F825" s="94">
        <f t="shared" si="188"/>
        <v>0.98499999999999999</v>
      </c>
      <c r="G825" s="95">
        <f t="shared" ca="1" si="181"/>
        <v>1.0001589494500001</v>
      </c>
      <c r="H825" s="92">
        <f ca="1">TRUNC(PRODUCT(G$10:G824),15)</f>
        <v>1.08453935281803</v>
      </c>
      <c r="I825" s="92">
        <f t="shared" ca="1" si="189"/>
        <v>1.0788914772967</v>
      </c>
      <c r="J825" s="92">
        <f t="shared" ca="1" si="182"/>
        <v>1.0052348900000001</v>
      </c>
      <c r="K825" s="92">
        <f t="shared" ca="1" si="183"/>
        <v>5.23489</v>
      </c>
      <c r="L825" s="96">
        <f>IF(VLOOKUP(A825,$U$12:$AD$125,8)=VLOOKUP(A824,$U$12:$AD$125,8),0,VLOOKUP(A825,U$12:$AD$125,8))</f>
        <v>0</v>
      </c>
      <c r="M825" s="97">
        <f>IF(L825&gt;0,VLOOKUP(L825,T$12:$AC$125,7),0)</f>
        <v>0</v>
      </c>
      <c r="N825" s="92">
        <f t="shared" si="184"/>
        <v>0</v>
      </c>
      <c r="O825" s="92">
        <f t="shared" ca="1" si="185"/>
        <v>5.23489</v>
      </c>
      <c r="P825" s="98" t="str">
        <f t="shared" si="190"/>
        <v>J=</v>
      </c>
      <c r="Q825" s="99">
        <f t="shared" si="191"/>
        <v>44669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  <c r="EW825" s="19"/>
      <c r="EX825" s="19"/>
      <c r="EY825" s="19"/>
      <c r="EZ825" s="19"/>
      <c r="FA825" s="19"/>
      <c r="FB825" s="19"/>
      <c r="FC825" s="19"/>
      <c r="FD825" s="19"/>
      <c r="FE825" s="19"/>
      <c r="FF825" s="19"/>
      <c r="FG825" s="19"/>
      <c r="FH825" s="19"/>
      <c r="FI825" s="19"/>
      <c r="FJ825" s="19"/>
      <c r="FK825" s="19"/>
      <c r="FL825" s="19"/>
      <c r="FM825" s="19"/>
      <c r="FN825" s="19"/>
      <c r="FO825" s="19"/>
      <c r="FP825" s="19"/>
      <c r="FQ825" s="19"/>
      <c r="FR825" s="19"/>
      <c r="FS825" s="19"/>
      <c r="FT825" s="19"/>
    </row>
    <row r="826" spans="1:176" x14ac:dyDescent="0.2">
      <c r="A826" s="90">
        <f t="shared" si="186"/>
        <v>44365</v>
      </c>
      <c r="B826" s="92">
        <f t="shared" ca="1" si="192"/>
        <v>1005.39467</v>
      </c>
      <c r="C826" s="92">
        <f t="shared" si="187"/>
        <v>1000</v>
      </c>
      <c r="D826" s="93">
        <f ca="1">IF(A826&lt;$B$1,VLOOKUP(A826,[1]DI!$A$4:$B$15000,2,FALSE),0)</f>
        <v>4.1500000000000002E-2</v>
      </c>
      <c r="E826" s="92">
        <f t="shared" ca="1" si="193"/>
        <v>1.6137000000000001E-4</v>
      </c>
      <c r="F826" s="94">
        <f t="shared" si="188"/>
        <v>0.98499999999999999</v>
      </c>
      <c r="G826" s="95">
        <f t="shared" ca="1" si="181"/>
        <v>1.0001589494500001</v>
      </c>
      <c r="H826" s="92">
        <f ca="1">TRUNC(PRODUCT(G$10:G825),15)</f>
        <v>1.0847117397516699</v>
      </c>
      <c r="I826" s="92">
        <f t="shared" ca="1" si="189"/>
        <v>1.0788914772967</v>
      </c>
      <c r="J826" s="92">
        <f t="shared" ca="1" si="182"/>
        <v>1.00539467</v>
      </c>
      <c r="K826" s="92">
        <f t="shared" ca="1" si="183"/>
        <v>5.3946699999999996</v>
      </c>
      <c r="L826" s="96">
        <f>IF(VLOOKUP(A826,$U$12:$AD$125,8)=VLOOKUP(A825,$U$12:$AD$125,8),0,VLOOKUP(A826,U$12:$AD$125,8))</f>
        <v>0</v>
      </c>
      <c r="M826" s="97">
        <f>IF(L826&gt;0,VLOOKUP(L826,T$12:$AC$125,7),0)</f>
        <v>0</v>
      </c>
      <c r="N826" s="92">
        <f t="shared" si="184"/>
        <v>0</v>
      </c>
      <c r="O826" s="92">
        <f t="shared" ca="1" si="185"/>
        <v>5.3946699999999996</v>
      </c>
      <c r="P826" s="98" t="str">
        <f t="shared" si="190"/>
        <v>J=</v>
      </c>
      <c r="Q826" s="99">
        <f t="shared" si="191"/>
        <v>44669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  <c r="EW826" s="19"/>
      <c r="EX826" s="19"/>
      <c r="EY826" s="19"/>
      <c r="EZ826" s="19"/>
      <c r="FA826" s="19"/>
      <c r="FB826" s="19"/>
      <c r="FC826" s="19"/>
      <c r="FD826" s="19"/>
      <c r="FE826" s="19"/>
      <c r="FF826" s="19"/>
      <c r="FG826" s="19"/>
      <c r="FH826" s="19"/>
      <c r="FI826" s="19"/>
      <c r="FJ826" s="19"/>
      <c r="FK826" s="19"/>
      <c r="FL826" s="19"/>
      <c r="FM826" s="19"/>
      <c r="FN826" s="19"/>
      <c r="FO826" s="19"/>
      <c r="FP826" s="19"/>
      <c r="FQ826" s="19"/>
      <c r="FR826" s="19"/>
      <c r="FS826" s="19"/>
      <c r="FT826" s="19"/>
    </row>
    <row r="827" spans="1:176" x14ac:dyDescent="0.2">
      <c r="A827" s="90">
        <f t="shared" si="186"/>
        <v>44366</v>
      </c>
      <c r="B827" s="92">
        <f t="shared" ca="1" si="192"/>
        <v>1005.55448</v>
      </c>
      <c r="C827" s="92">
        <f t="shared" si="187"/>
        <v>1000</v>
      </c>
      <c r="D827" s="93">
        <f ca="1">IF(A827&lt;$B$1,VLOOKUP(A827,[1]DI!$A$4:$B$15000,2,FALSE),0)</f>
        <v>0</v>
      </c>
      <c r="E827" s="92">
        <f t="shared" ca="1" si="193"/>
        <v>0</v>
      </c>
      <c r="F827" s="94">
        <f t="shared" si="188"/>
        <v>0.98499999999999999</v>
      </c>
      <c r="G827" s="95">
        <f t="shared" ca="1" si="181"/>
        <v>1</v>
      </c>
      <c r="H827" s="92">
        <f ca="1">TRUNC(PRODUCT(G$10:G826),15)</f>
        <v>1.0848841540861101</v>
      </c>
      <c r="I827" s="92">
        <f t="shared" ca="1" si="189"/>
        <v>1.0788914772967</v>
      </c>
      <c r="J827" s="92">
        <f t="shared" ca="1" si="182"/>
        <v>1.00555448</v>
      </c>
      <c r="K827" s="92">
        <f t="shared" ca="1" si="183"/>
        <v>5.5544799999999999</v>
      </c>
      <c r="L827" s="96">
        <f>IF(VLOOKUP(A827,$U$12:$AD$125,8)=VLOOKUP(A826,$U$12:$AD$125,8),0,VLOOKUP(A827,U$12:$AD$125,8))</f>
        <v>0</v>
      </c>
      <c r="M827" s="97">
        <f>IF(L827&gt;0,VLOOKUP(L827,T$12:$AC$125,7),0)</f>
        <v>0</v>
      </c>
      <c r="N827" s="92">
        <f t="shared" si="184"/>
        <v>0</v>
      </c>
      <c r="O827" s="92">
        <f t="shared" ca="1" si="185"/>
        <v>5.5544799999999999</v>
      </c>
      <c r="P827" s="98" t="str">
        <f t="shared" si="190"/>
        <v>J=</v>
      </c>
      <c r="Q827" s="99">
        <f t="shared" si="191"/>
        <v>44669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  <c r="FO827" s="19"/>
      <c r="FP827" s="19"/>
      <c r="FQ827" s="19"/>
      <c r="FR827" s="19"/>
      <c r="FS827" s="19"/>
      <c r="FT827" s="19"/>
    </row>
    <row r="828" spans="1:176" x14ac:dyDescent="0.2">
      <c r="A828" s="90">
        <f t="shared" si="186"/>
        <v>44367</v>
      </c>
      <c r="B828" s="92">
        <f t="shared" ca="1" si="192"/>
        <v>1005.55448</v>
      </c>
      <c r="C828" s="92">
        <f t="shared" si="187"/>
        <v>1000</v>
      </c>
      <c r="D828" s="93">
        <f ca="1">IF(A828&lt;$B$1,VLOOKUP(A828,[1]DI!$A$4:$B$15000,2,FALSE),0)</f>
        <v>0</v>
      </c>
      <c r="E828" s="92">
        <f t="shared" ca="1" si="193"/>
        <v>0</v>
      </c>
      <c r="F828" s="94">
        <f t="shared" si="188"/>
        <v>0.98499999999999999</v>
      </c>
      <c r="G828" s="95">
        <f t="shared" ca="1" si="181"/>
        <v>1</v>
      </c>
      <c r="H828" s="92">
        <f ca="1">TRUNC(PRODUCT(G$10:G827),15)</f>
        <v>1.0848841540861101</v>
      </c>
      <c r="I828" s="92">
        <f t="shared" ca="1" si="189"/>
        <v>1.0788914772967</v>
      </c>
      <c r="J828" s="92">
        <f t="shared" ca="1" si="182"/>
        <v>1.00555448</v>
      </c>
      <c r="K828" s="92">
        <f t="shared" ca="1" si="183"/>
        <v>5.5544799999999999</v>
      </c>
      <c r="L828" s="96">
        <f>IF(VLOOKUP(A828,$U$12:$AD$125,8)=VLOOKUP(A827,$U$12:$AD$125,8),0,VLOOKUP(A828,U$12:$AD$125,8))</f>
        <v>0</v>
      </c>
      <c r="M828" s="97">
        <f>IF(L828&gt;0,VLOOKUP(L828,T$12:$AC$125,7),0)</f>
        <v>0</v>
      </c>
      <c r="N828" s="92">
        <f t="shared" si="184"/>
        <v>0</v>
      </c>
      <c r="O828" s="92">
        <f t="shared" ca="1" si="185"/>
        <v>5.5544799999999999</v>
      </c>
      <c r="P828" s="98" t="str">
        <f t="shared" si="190"/>
        <v>J=</v>
      </c>
      <c r="Q828" s="99">
        <f t="shared" si="191"/>
        <v>44669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  <c r="FO828" s="19"/>
      <c r="FP828" s="19"/>
      <c r="FQ828" s="19"/>
      <c r="FR828" s="19"/>
      <c r="FS828" s="19"/>
      <c r="FT828" s="19"/>
    </row>
    <row r="829" spans="1:176" x14ac:dyDescent="0.2">
      <c r="A829" s="90">
        <f t="shared" si="186"/>
        <v>44368</v>
      </c>
      <c r="B829" s="92">
        <f t="shared" ca="1" si="192"/>
        <v>1005.55448</v>
      </c>
      <c r="C829" s="92">
        <f t="shared" si="187"/>
        <v>1000</v>
      </c>
      <c r="D829" s="93">
        <f ca="1">IF(A829&lt;$B$1,VLOOKUP(A829,[1]DI!$A$4:$B$15000,2,FALSE),0)</f>
        <v>4.1500000000000002E-2</v>
      </c>
      <c r="E829" s="92">
        <f t="shared" ca="1" si="193"/>
        <v>1.6137000000000001E-4</v>
      </c>
      <c r="F829" s="94">
        <f t="shared" si="188"/>
        <v>0.98499999999999999</v>
      </c>
      <c r="G829" s="95">
        <f t="shared" ca="1" si="181"/>
        <v>1.0001589494500001</v>
      </c>
      <c r="H829" s="92">
        <f ca="1">TRUNC(PRODUCT(G$10:G828),15)</f>
        <v>1.0848841540861101</v>
      </c>
      <c r="I829" s="92">
        <f t="shared" ca="1" si="189"/>
        <v>1.0788914772967</v>
      </c>
      <c r="J829" s="92">
        <f t="shared" ca="1" si="182"/>
        <v>1.00555448</v>
      </c>
      <c r="K829" s="92">
        <f t="shared" ca="1" si="183"/>
        <v>5.5544799999999999</v>
      </c>
      <c r="L829" s="96">
        <f>IF(VLOOKUP(A829,$U$12:$AD$125,8)=VLOOKUP(A828,$U$12:$AD$125,8),0,VLOOKUP(A829,U$12:$AD$125,8))</f>
        <v>0</v>
      </c>
      <c r="M829" s="97">
        <f>IF(L829&gt;0,VLOOKUP(L829,T$12:$AC$125,7),0)</f>
        <v>0</v>
      </c>
      <c r="N829" s="92">
        <f t="shared" si="184"/>
        <v>0</v>
      </c>
      <c r="O829" s="92">
        <f t="shared" ca="1" si="185"/>
        <v>5.5544799999999999</v>
      </c>
      <c r="P829" s="98" t="str">
        <f t="shared" si="190"/>
        <v>J=</v>
      </c>
      <c r="Q829" s="99">
        <f t="shared" si="191"/>
        <v>44669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  <c r="FO829" s="19"/>
      <c r="FP829" s="19"/>
      <c r="FQ829" s="19"/>
      <c r="FR829" s="19"/>
      <c r="FS829" s="19"/>
      <c r="FT829" s="19"/>
    </row>
    <row r="830" spans="1:176" x14ac:dyDescent="0.2">
      <c r="A830" s="90">
        <f t="shared" si="186"/>
        <v>44369</v>
      </c>
      <c r="B830" s="92">
        <f t="shared" ca="1" si="192"/>
        <v>1005.7143099899999</v>
      </c>
      <c r="C830" s="92">
        <f t="shared" si="187"/>
        <v>1000</v>
      </c>
      <c r="D830" s="93">
        <f ca="1">IF(A830&lt;$B$1,VLOOKUP(A830,[1]DI!$A$4:$B$15000,2,FALSE),0)</f>
        <v>4.1500000000000002E-2</v>
      </c>
      <c r="E830" s="92">
        <f t="shared" ca="1" si="193"/>
        <v>1.6137000000000001E-4</v>
      </c>
      <c r="F830" s="94">
        <f t="shared" si="188"/>
        <v>0.98499999999999999</v>
      </c>
      <c r="G830" s="95">
        <f t="shared" ca="1" si="181"/>
        <v>1.0001589494500001</v>
      </c>
      <c r="H830" s="92">
        <f ca="1">TRUNC(PRODUCT(G$10:G829),15)</f>
        <v>1.0850565958257199</v>
      </c>
      <c r="I830" s="92">
        <f t="shared" ca="1" si="189"/>
        <v>1.0788914772967</v>
      </c>
      <c r="J830" s="92">
        <f t="shared" ca="1" si="182"/>
        <v>1.0057143099999999</v>
      </c>
      <c r="K830" s="92">
        <f t="shared" ca="1" si="183"/>
        <v>5.7143099900000003</v>
      </c>
      <c r="L830" s="96">
        <f>IF(VLOOKUP(A830,$U$12:$AD$125,8)=VLOOKUP(A829,$U$12:$AD$125,8),0,VLOOKUP(A830,U$12:$AD$125,8))</f>
        <v>0</v>
      </c>
      <c r="M830" s="97">
        <f>IF(L830&gt;0,VLOOKUP(L830,T$12:$AC$125,7),0)</f>
        <v>0</v>
      </c>
      <c r="N830" s="92">
        <f t="shared" si="184"/>
        <v>0</v>
      </c>
      <c r="O830" s="92">
        <f t="shared" ca="1" si="185"/>
        <v>5.7143099900000003</v>
      </c>
      <c r="P830" s="98" t="str">
        <f t="shared" si="190"/>
        <v>J=</v>
      </c>
      <c r="Q830" s="99">
        <f t="shared" si="191"/>
        <v>44669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  <c r="FO830" s="19"/>
      <c r="FP830" s="19"/>
      <c r="FQ830" s="19"/>
      <c r="FR830" s="19"/>
      <c r="FS830" s="19"/>
      <c r="FT830" s="19"/>
    </row>
    <row r="831" spans="1:176" x14ac:dyDescent="0.2">
      <c r="A831" s="90">
        <f t="shared" si="186"/>
        <v>44370</v>
      </c>
      <c r="B831" s="92">
        <f t="shared" ca="1" si="192"/>
        <v>1005.87417</v>
      </c>
      <c r="C831" s="92">
        <f t="shared" si="187"/>
        <v>1000</v>
      </c>
      <c r="D831" s="93">
        <f ca="1">IF(A831&lt;$B$1,VLOOKUP(A831,[1]DI!$A$4:$B$15000,2,FALSE),0)</f>
        <v>4.1500000000000002E-2</v>
      </c>
      <c r="E831" s="92">
        <f t="shared" ca="1" si="193"/>
        <v>1.6137000000000001E-4</v>
      </c>
      <c r="F831" s="94">
        <f t="shared" si="188"/>
        <v>0.98499999999999999</v>
      </c>
      <c r="G831" s="95">
        <f t="shared" ca="1" si="181"/>
        <v>1.0001589494500001</v>
      </c>
      <c r="H831" s="92">
        <f ca="1">TRUNC(PRODUCT(G$10:G830),15)</f>
        <v>1.08522906497484</v>
      </c>
      <c r="I831" s="92">
        <f t="shared" ca="1" si="189"/>
        <v>1.0788914772967</v>
      </c>
      <c r="J831" s="92">
        <f t="shared" ca="1" si="182"/>
        <v>1.00587417</v>
      </c>
      <c r="K831" s="92">
        <f t="shared" ca="1" si="183"/>
        <v>5.8741700000000003</v>
      </c>
      <c r="L831" s="96">
        <f>IF(VLOOKUP(A831,$U$12:$AD$125,8)=VLOOKUP(A830,$U$12:$AD$125,8),0,VLOOKUP(A831,U$12:$AD$125,8))</f>
        <v>0</v>
      </c>
      <c r="M831" s="97">
        <f>IF(L831&gt;0,VLOOKUP(L831,T$12:$AC$125,7),0)</f>
        <v>0</v>
      </c>
      <c r="N831" s="92">
        <f t="shared" si="184"/>
        <v>0</v>
      </c>
      <c r="O831" s="92">
        <f t="shared" ca="1" si="185"/>
        <v>5.8741700000000003</v>
      </c>
      <c r="P831" s="98" t="str">
        <f t="shared" si="190"/>
        <v>J=</v>
      </c>
      <c r="Q831" s="99">
        <f t="shared" si="191"/>
        <v>44669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  <c r="FO831" s="19"/>
      <c r="FP831" s="19"/>
      <c r="FQ831" s="19"/>
      <c r="FR831" s="19"/>
      <c r="FS831" s="19"/>
      <c r="FT831" s="19"/>
    </row>
    <row r="832" spans="1:176" x14ac:dyDescent="0.2">
      <c r="A832" s="90">
        <f t="shared" si="186"/>
        <v>44371</v>
      </c>
      <c r="B832" s="92">
        <f t="shared" ca="1" si="192"/>
        <v>1006.03405</v>
      </c>
      <c r="C832" s="92">
        <f t="shared" si="187"/>
        <v>1000</v>
      </c>
      <c r="D832" s="93">
        <f ca="1">IF(A832&lt;$B$1,VLOOKUP(A832,[1]DI!$A$4:$B$15000,2,FALSE),0)</f>
        <v>4.1500000000000002E-2</v>
      </c>
      <c r="E832" s="92">
        <f t="shared" ca="1" si="193"/>
        <v>1.6137000000000001E-4</v>
      </c>
      <c r="F832" s="94">
        <f t="shared" si="188"/>
        <v>0.98499999999999999</v>
      </c>
      <c r="G832" s="95">
        <f t="shared" ca="1" si="181"/>
        <v>1.0001589494500001</v>
      </c>
      <c r="H832" s="92">
        <f ca="1">TRUNC(PRODUCT(G$10:G831),15)</f>
        <v>1.0854015615378401</v>
      </c>
      <c r="I832" s="92">
        <f t="shared" ca="1" si="189"/>
        <v>1.0788914772967</v>
      </c>
      <c r="J832" s="92">
        <f t="shared" ca="1" si="182"/>
        <v>1.00603405</v>
      </c>
      <c r="K832" s="92">
        <f t="shared" ca="1" si="183"/>
        <v>6.0340499999999997</v>
      </c>
      <c r="L832" s="96">
        <f>IF(VLOOKUP(A832,$U$12:$AD$125,8)=VLOOKUP(A831,$U$12:$AD$125,8),0,VLOOKUP(A832,U$12:$AD$125,8))</f>
        <v>0</v>
      </c>
      <c r="M832" s="97">
        <f>IF(L832&gt;0,VLOOKUP(L832,T$12:$AC$125,7),0)</f>
        <v>0</v>
      </c>
      <c r="N832" s="92">
        <f t="shared" si="184"/>
        <v>0</v>
      </c>
      <c r="O832" s="92">
        <f t="shared" ca="1" si="185"/>
        <v>6.0340499999999997</v>
      </c>
      <c r="P832" s="98" t="str">
        <f t="shared" si="190"/>
        <v>J=</v>
      </c>
      <c r="Q832" s="99">
        <f t="shared" si="191"/>
        <v>44669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  <c r="FO832" s="19"/>
      <c r="FP832" s="19"/>
      <c r="FQ832" s="19"/>
      <c r="FR832" s="19"/>
      <c r="FS832" s="19"/>
      <c r="FT832" s="19"/>
    </row>
    <row r="833" spans="1:179" x14ac:dyDescent="0.2">
      <c r="A833" s="90">
        <f t="shared" si="186"/>
        <v>44372</v>
      </c>
      <c r="B833" s="92">
        <f t="shared" ca="1" si="192"/>
        <v>1006.1939599999999</v>
      </c>
      <c r="C833" s="92">
        <f t="shared" si="187"/>
        <v>1000</v>
      </c>
      <c r="D833" s="93">
        <f ca="1">IF(A833&lt;$B$1,VLOOKUP(A833,[1]DI!$A$4:$B$15000,2,FALSE),0)</f>
        <v>4.1500000000000002E-2</v>
      </c>
      <c r="E833" s="92">
        <f t="shared" ca="1" si="193"/>
        <v>1.6137000000000001E-4</v>
      </c>
      <c r="F833" s="94">
        <f t="shared" si="188"/>
        <v>0.98499999999999999</v>
      </c>
      <c r="G833" s="95">
        <f t="shared" ca="1" si="181"/>
        <v>1.0001589494500001</v>
      </c>
      <c r="H833" s="92">
        <f ca="1">TRUNC(PRODUCT(G$10:G832),15)</f>
        <v>1.0855740855190801</v>
      </c>
      <c r="I833" s="92">
        <f t="shared" ca="1" si="189"/>
        <v>1.0788914772967</v>
      </c>
      <c r="J833" s="92">
        <f t="shared" ca="1" si="182"/>
        <v>1.0061939600000001</v>
      </c>
      <c r="K833" s="92">
        <f t="shared" ca="1" si="183"/>
        <v>6.1939599999999997</v>
      </c>
      <c r="L833" s="96">
        <f>IF(VLOOKUP(A833,$U$12:$AD$125,8)=VLOOKUP(A832,$U$12:$AD$125,8),0,VLOOKUP(A833,U$12:$AD$125,8))</f>
        <v>0</v>
      </c>
      <c r="M833" s="97">
        <f>IF(L833&gt;0,VLOOKUP(L833,T$12:$AC$125,7),0)</f>
        <v>0</v>
      </c>
      <c r="N833" s="92">
        <f t="shared" si="184"/>
        <v>0</v>
      </c>
      <c r="O833" s="92">
        <f t="shared" ca="1" si="185"/>
        <v>6.1939599999999997</v>
      </c>
      <c r="P833" s="98" t="str">
        <f t="shared" si="190"/>
        <v>J=</v>
      </c>
      <c r="Q833" s="99">
        <f t="shared" si="191"/>
        <v>44669</v>
      </c>
      <c r="R833" s="4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  <c r="BY833" s="34"/>
      <c r="BZ833" s="34"/>
      <c r="CA833" s="34"/>
      <c r="CB833" s="34"/>
      <c r="CC833" s="34"/>
      <c r="CD833" s="34"/>
      <c r="CE833" s="34"/>
      <c r="CF833" s="34"/>
      <c r="CG833" s="34"/>
      <c r="CH833" s="34"/>
      <c r="CI833" s="34"/>
      <c r="CJ833" s="34"/>
      <c r="CK833" s="34"/>
      <c r="CL833" s="34"/>
      <c r="CM833" s="34"/>
      <c r="CN833" s="34"/>
      <c r="CO833" s="34"/>
      <c r="CP833" s="34"/>
      <c r="CQ833" s="34"/>
      <c r="CR833" s="34"/>
      <c r="CS833" s="34"/>
      <c r="CT833" s="34"/>
      <c r="CU833" s="34"/>
      <c r="CV833" s="34"/>
      <c r="CW833" s="34"/>
      <c r="CX833" s="34"/>
      <c r="CY833" s="34"/>
      <c r="CZ833" s="34"/>
      <c r="DA833" s="34"/>
      <c r="DB833" s="34"/>
      <c r="DC833" s="34"/>
      <c r="DD833" s="34"/>
      <c r="DE833" s="34"/>
      <c r="DF833" s="34"/>
      <c r="DG833" s="34"/>
      <c r="DH833" s="34"/>
      <c r="DI833" s="34"/>
      <c r="DJ833" s="34"/>
      <c r="DK833" s="34"/>
      <c r="DL833" s="34"/>
      <c r="DM833" s="34"/>
      <c r="DN833" s="34"/>
      <c r="DO833" s="34"/>
      <c r="DP833" s="34"/>
      <c r="DQ833" s="34"/>
      <c r="DR833" s="34"/>
      <c r="DS833" s="34"/>
      <c r="DT833" s="34"/>
      <c r="DU833" s="34"/>
      <c r="DV833" s="34"/>
      <c r="DW833" s="34"/>
      <c r="DX833" s="34"/>
      <c r="DY833" s="34"/>
      <c r="DZ833" s="34"/>
      <c r="EA833" s="34"/>
      <c r="EB833" s="34"/>
      <c r="EC833" s="34"/>
      <c r="ED833" s="34"/>
      <c r="EE833" s="34"/>
      <c r="EF833" s="34"/>
      <c r="EG833" s="34"/>
      <c r="EH833" s="34"/>
      <c r="EI833" s="34"/>
      <c r="EJ833" s="34"/>
      <c r="EK833" s="34"/>
      <c r="EL833" s="34"/>
      <c r="EM833" s="34"/>
      <c r="EN833" s="34"/>
      <c r="EO833" s="34"/>
      <c r="EP833" s="34"/>
      <c r="EQ833" s="34"/>
      <c r="ER833" s="34"/>
      <c r="ES833" s="34"/>
      <c r="ET833" s="34"/>
      <c r="EU833" s="34"/>
      <c r="EV833" s="34"/>
      <c r="EW833" s="34"/>
      <c r="EX833" s="34"/>
      <c r="EY833" s="34"/>
      <c r="EZ833" s="34"/>
      <c r="FA833" s="34"/>
      <c r="FB833" s="34"/>
      <c r="FC833" s="34"/>
      <c r="FD833" s="34"/>
      <c r="FE833" s="34"/>
      <c r="FF833" s="34"/>
      <c r="FG833" s="34"/>
      <c r="FH833" s="34"/>
      <c r="FI833" s="34"/>
      <c r="FJ833" s="34"/>
      <c r="FK833" s="34"/>
      <c r="FL833" s="34"/>
      <c r="FM833" s="34"/>
      <c r="FN833" s="34"/>
      <c r="FO833" s="34"/>
      <c r="FP833" s="34"/>
      <c r="FQ833" s="34"/>
      <c r="FR833" s="34"/>
      <c r="FS833" s="34"/>
      <c r="FT833" s="34"/>
      <c r="FU833" s="34"/>
      <c r="FV833" s="34"/>
      <c r="FW833" s="34"/>
    </row>
    <row r="834" spans="1:179" x14ac:dyDescent="0.2">
      <c r="A834" s="90">
        <f t="shared" si="186"/>
        <v>44373</v>
      </c>
      <c r="B834" s="92">
        <f t="shared" ca="1" si="192"/>
        <v>1006.35388999</v>
      </c>
      <c r="C834" s="92">
        <f t="shared" si="187"/>
        <v>1000</v>
      </c>
      <c r="D834" s="93">
        <f ca="1">IF(A834&lt;$B$1,VLOOKUP(A834,[1]DI!$A$4:$B$15000,2,FALSE),0)</f>
        <v>0</v>
      </c>
      <c r="E834" s="92">
        <f t="shared" ca="1" si="193"/>
        <v>0</v>
      </c>
      <c r="F834" s="94">
        <f t="shared" si="188"/>
        <v>0.98499999999999999</v>
      </c>
      <c r="G834" s="95">
        <f t="shared" ca="1" si="181"/>
        <v>1</v>
      </c>
      <c r="H834" s="92">
        <f ca="1">TRUNC(PRODUCT(G$10:G833),15)</f>
        <v>1.0857466369229101</v>
      </c>
      <c r="I834" s="92">
        <f t="shared" ca="1" si="189"/>
        <v>1.0788914772967</v>
      </c>
      <c r="J834" s="92">
        <f t="shared" ca="1" si="182"/>
        <v>1.00635389</v>
      </c>
      <c r="K834" s="92">
        <f t="shared" ca="1" si="183"/>
        <v>6.3538899899999999</v>
      </c>
      <c r="L834" s="96">
        <f>IF(VLOOKUP(A834,$U$12:$AD$125,8)=VLOOKUP(A833,$U$12:$AD$125,8),0,VLOOKUP(A834,U$12:$AD$125,8))</f>
        <v>0</v>
      </c>
      <c r="M834" s="97">
        <f>IF(L834&gt;0,VLOOKUP(L834,T$12:$AC$125,7),0)</f>
        <v>0</v>
      </c>
      <c r="N834" s="92">
        <f t="shared" si="184"/>
        <v>0</v>
      </c>
      <c r="O834" s="92">
        <f t="shared" ca="1" si="185"/>
        <v>6.3538899899999999</v>
      </c>
      <c r="P834" s="98" t="str">
        <f t="shared" si="190"/>
        <v>J=</v>
      </c>
      <c r="Q834" s="99">
        <f t="shared" si="191"/>
        <v>44669</v>
      </c>
      <c r="R834" s="38"/>
      <c r="S834" s="44"/>
      <c r="T834" s="44"/>
      <c r="U834" s="4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  <c r="FO834" s="19"/>
      <c r="FP834" s="19"/>
      <c r="FQ834" s="19"/>
      <c r="FR834" s="19"/>
      <c r="FS834" s="19"/>
      <c r="FT834" s="19"/>
    </row>
    <row r="835" spans="1:179" x14ac:dyDescent="0.2">
      <c r="A835" s="90">
        <f t="shared" si="186"/>
        <v>44374</v>
      </c>
      <c r="B835" s="92">
        <f t="shared" ca="1" si="192"/>
        <v>1006.35388999</v>
      </c>
      <c r="C835" s="92">
        <f t="shared" si="187"/>
        <v>1000</v>
      </c>
      <c r="D835" s="93">
        <f ca="1">IF(A835&lt;$B$1,VLOOKUP(A835,[1]DI!$A$4:$B$15000,2,FALSE),0)</f>
        <v>0</v>
      </c>
      <c r="E835" s="92">
        <f t="shared" ca="1" si="193"/>
        <v>0</v>
      </c>
      <c r="F835" s="94">
        <f t="shared" si="188"/>
        <v>0.98499999999999999</v>
      </c>
      <c r="G835" s="95">
        <f t="shared" ca="1" si="181"/>
        <v>1</v>
      </c>
      <c r="H835" s="92">
        <f ca="1">TRUNC(PRODUCT(G$10:G834),15)</f>
        <v>1.0857466369229101</v>
      </c>
      <c r="I835" s="92">
        <f t="shared" ca="1" si="189"/>
        <v>1.0788914772967</v>
      </c>
      <c r="J835" s="92">
        <f t="shared" ca="1" si="182"/>
        <v>1.00635389</v>
      </c>
      <c r="K835" s="92">
        <f t="shared" ca="1" si="183"/>
        <v>6.3538899899999999</v>
      </c>
      <c r="L835" s="96">
        <f>IF(VLOOKUP(A835,$U$12:$AD$125,8)=VLOOKUP(A834,$U$12:$AD$125,8),0,VLOOKUP(A835,U$12:$AD$125,8))</f>
        <v>0</v>
      </c>
      <c r="M835" s="97">
        <f>IF(L835&gt;0,VLOOKUP(L835,T$12:$AC$125,7),0)</f>
        <v>0</v>
      </c>
      <c r="N835" s="92">
        <f t="shared" si="184"/>
        <v>0</v>
      </c>
      <c r="O835" s="92">
        <f t="shared" ca="1" si="185"/>
        <v>6.3538899899999999</v>
      </c>
      <c r="P835" s="98" t="str">
        <f t="shared" si="190"/>
        <v>J=</v>
      </c>
      <c r="Q835" s="99">
        <f t="shared" si="191"/>
        <v>44669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  <c r="FO835" s="19"/>
      <c r="FP835" s="19"/>
      <c r="FQ835" s="19"/>
      <c r="FR835" s="19"/>
      <c r="FS835" s="19"/>
      <c r="FT835" s="19"/>
    </row>
    <row r="836" spans="1:179" x14ac:dyDescent="0.2">
      <c r="A836" s="90">
        <f t="shared" si="186"/>
        <v>44375</v>
      </c>
      <c r="B836" s="92">
        <f t="shared" ca="1" si="192"/>
        <v>1006.35388999</v>
      </c>
      <c r="C836" s="92">
        <f t="shared" si="187"/>
        <v>1000</v>
      </c>
      <c r="D836" s="93">
        <f ca="1">IF(A836&lt;$B$1,VLOOKUP(A836,[1]DI!$A$4:$B$15000,2,FALSE),0)</f>
        <v>4.1500000000000002E-2</v>
      </c>
      <c r="E836" s="92">
        <f t="shared" ca="1" si="193"/>
        <v>1.6137000000000001E-4</v>
      </c>
      <c r="F836" s="94">
        <f t="shared" si="188"/>
        <v>0.98499999999999999</v>
      </c>
      <c r="G836" s="95">
        <f t="shared" ca="1" si="181"/>
        <v>1.0001589494500001</v>
      </c>
      <c r="H836" s="92">
        <f ca="1">TRUNC(PRODUCT(G$10:G835),15)</f>
        <v>1.0857466369229101</v>
      </c>
      <c r="I836" s="92">
        <f t="shared" ca="1" si="189"/>
        <v>1.0788914772967</v>
      </c>
      <c r="J836" s="92">
        <f t="shared" ca="1" si="182"/>
        <v>1.00635389</v>
      </c>
      <c r="K836" s="92">
        <f t="shared" ca="1" si="183"/>
        <v>6.3538899899999999</v>
      </c>
      <c r="L836" s="96">
        <f>IF(VLOOKUP(A836,$U$12:$AD$125,8)=VLOOKUP(A835,$U$12:$AD$125,8),0,VLOOKUP(A836,U$12:$AD$125,8))</f>
        <v>0</v>
      </c>
      <c r="M836" s="97">
        <f>IF(L836&gt;0,VLOOKUP(L836,T$12:$AC$125,7),0)</f>
        <v>0</v>
      </c>
      <c r="N836" s="92">
        <f t="shared" si="184"/>
        <v>0</v>
      </c>
      <c r="O836" s="92">
        <f t="shared" ca="1" si="185"/>
        <v>6.3538899899999999</v>
      </c>
      <c r="P836" s="98" t="str">
        <f t="shared" si="190"/>
        <v>J=</v>
      </c>
      <c r="Q836" s="99">
        <f t="shared" si="191"/>
        <v>44669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  <c r="FO836" s="19"/>
      <c r="FP836" s="19"/>
      <c r="FQ836" s="19"/>
      <c r="FR836" s="19"/>
      <c r="FS836" s="19"/>
      <c r="FT836" s="19"/>
    </row>
    <row r="837" spans="1:179" x14ac:dyDescent="0.2">
      <c r="A837" s="90">
        <f t="shared" si="186"/>
        <v>44376</v>
      </c>
      <c r="B837" s="92">
        <f t="shared" ca="1" si="192"/>
        <v>1006.51384999</v>
      </c>
      <c r="C837" s="92">
        <f t="shared" si="187"/>
        <v>1000</v>
      </c>
      <c r="D837" s="93">
        <f ca="1">IF(A837&lt;$B$1,VLOOKUP(A837,[1]DI!$A$4:$B$15000,2,FALSE),0)</f>
        <v>4.1500000000000002E-2</v>
      </c>
      <c r="E837" s="92">
        <f t="shared" ca="1" si="193"/>
        <v>1.6137000000000001E-4</v>
      </c>
      <c r="F837" s="94">
        <f t="shared" si="188"/>
        <v>0.98499999999999999</v>
      </c>
      <c r="G837" s="95">
        <f t="shared" ca="1" si="181"/>
        <v>1.0001589494500001</v>
      </c>
      <c r="H837" s="92">
        <f ca="1">TRUNC(PRODUCT(G$10:G836),15)</f>
        <v>1.0859192157536799</v>
      </c>
      <c r="I837" s="92">
        <f t="shared" ca="1" si="189"/>
        <v>1.0788914772967</v>
      </c>
      <c r="J837" s="92">
        <f t="shared" ca="1" si="182"/>
        <v>1.0065138499999999</v>
      </c>
      <c r="K837" s="92">
        <f t="shared" ca="1" si="183"/>
        <v>6.5138499899999998</v>
      </c>
      <c r="L837" s="96">
        <f>IF(VLOOKUP(A837,$U$12:$AD$125,8)=VLOOKUP(A836,$U$12:$AD$125,8),0,VLOOKUP(A837,U$12:$AD$125,8))</f>
        <v>0</v>
      </c>
      <c r="M837" s="97">
        <f>IF(L837&gt;0,VLOOKUP(L837,T$12:$AC$125,7),0)</f>
        <v>0</v>
      </c>
      <c r="N837" s="92">
        <f t="shared" si="184"/>
        <v>0</v>
      </c>
      <c r="O837" s="92">
        <f t="shared" ca="1" si="185"/>
        <v>6.5138499899999998</v>
      </c>
      <c r="P837" s="98" t="str">
        <f t="shared" si="190"/>
        <v>J=</v>
      </c>
      <c r="Q837" s="99">
        <f t="shared" si="191"/>
        <v>44669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  <c r="FO837" s="19"/>
      <c r="FP837" s="19"/>
      <c r="FQ837" s="19"/>
      <c r="FR837" s="19"/>
      <c r="FS837" s="19"/>
      <c r="FT837" s="19"/>
    </row>
    <row r="838" spans="1:179" x14ac:dyDescent="0.2">
      <c r="A838" s="90">
        <f t="shared" si="186"/>
        <v>44377</v>
      </c>
      <c r="B838" s="92">
        <f t="shared" ca="1" si="192"/>
        <v>1006.67383999</v>
      </c>
      <c r="C838" s="92">
        <f t="shared" si="187"/>
        <v>1000</v>
      </c>
      <c r="D838" s="93">
        <f ca="1">IF(A838&lt;$B$1,VLOOKUP(A838,[1]DI!$A$4:$B$15000,2,FALSE),0)</f>
        <v>4.1500000000000002E-2</v>
      </c>
      <c r="E838" s="92">
        <f t="shared" ca="1" si="193"/>
        <v>1.6137000000000001E-4</v>
      </c>
      <c r="F838" s="94">
        <f t="shared" si="188"/>
        <v>0.98499999999999999</v>
      </c>
      <c r="G838" s="95">
        <f t="shared" ca="1" si="181"/>
        <v>1.0001589494500001</v>
      </c>
      <c r="H838" s="92">
        <f ca="1">TRUNC(PRODUCT(G$10:G837),15)</f>
        <v>1.08609182201577</v>
      </c>
      <c r="I838" s="92">
        <f t="shared" ca="1" si="189"/>
        <v>1.0788914772967</v>
      </c>
      <c r="J838" s="92">
        <f t="shared" ca="1" si="182"/>
        <v>1.0066738399999999</v>
      </c>
      <c r="K838" s="92">
        <f t="shared" ca="1" si="183"/>
        <v>6.6738399900000003</v>
      </c>
      <c r="L838" s="96">
        <f>IF(VLOOKUP(A838,$U$12:$AD$125,8)=VLOOKUP(A837,$U$12:$AD$125,8),0,VLOOKUP(A838,U$12:$AD$125,8))</f>
        <v>0</v>
      </c>
      <c r="M838" s="97">
        <f>IF(L838&gt;0,VLOOKUP(L838,T$12:$AC$125,7),0)</f>
        <v>0</v>
      </c>
      <c r="N838" s="92">
        <f t="shared" si="184"/>
        <v>0</v>
      </c>
      <c r="O838" s="92">
        <f t="shared" ca="1" si="185"/>
        <v>6.6738399900000003</v>
      </c>
      <c r="P838" s="98" t="str">
        <f t="shared" si="190"/>
        <v>J=</v>
      </c>
      <c r="Q838" s="99">
        <f t="shared" si="191"/>
        <v>44669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  <c r="FO838" s="19"/>
      <c r="FP838" s="19"/>
      <c r="FQ838" s="19"/>
      <c r="FR838" s="19"/>
      <c r="FS838" s="19"/>
      <c r="FT838" s="19"/>
    </row>
    <row r="839" spans="1:179" x14ac:dyDescent="0.2">
      <c r="A839" s="90">
        <f t="shared" si="186"/>
        <v>44378</v>
      </c>
      <c r="B839" s="92">
        <f t="shared" ca="1" si="192"/>
        <v>1006.83385</v>
      </c>
      <c r="C839" s="92">
        <f t="shared" si="187"/>
        <v>1000</v>
      </c>
      <c r="D839" s="93">
        <f ca="1">IF(A839&lt;$B$1,VLOOKUP(A839,[1]DI!$A$4:$B$15000,2,FALSE),0)</f>
        <v>4.1500000000000002E-2</v>
      </c>
      <c r="E839" s="92">
        <f t="shared" ca="1" si="193"/>
        <v>1.6137000000000001E-4</v>
      </c>
      <c r="F839" s="94">
        <f t="shared" si="188"/>
        <v>0.98499999999999999</v>
      </c>
      <c r="G839" s="95">
        <f t="shared" ca="1" si="181"/>
        <v>1.0001589494500001</v>
      </c>
      <c r="H839" s="92">
        <f ca="1">TRUNC(PRODUCT(G$10:G838),15)</f>
        <v>1.0862644557135299</v>
      </c>
      <c r="I839" s="92">
        <f t="shared" ca="1" si="189"/>
        <v>1.0788914772967</v>
      </c>
      <c r="J839" s="92">
        <f t="shared" ca="1" si="182"/>
        <v>1.00683385</v>
      </c>
      <c r="K839" s="92">
        <f t="shared" ca="1" si="183"/>
        <v>6.83385</v>
      </c>
      <c r="L839" s="96">
        <f>IF(VLOOKUP(A839,$U$12:$AD$125,8)=VLOOKUP(A838,$U$12:$AD$125,8),0,VLOOKUP(A839,U$12:$AD$125,8))</f>
        <v>0</v>
      </c>
      <c r="M839" s="97">
        <f>IF(L839&gt;0,VLOOKUP(L839,T$12:$AC$125,7),0)</f>
        <v>0</v>
      </c>
      <c r="N839" s="92">
        <f t="shared" si="184"/>
        <v>0</v>
      </c>
      <c r="O839" s="92">
        <f t="shared" ca="1" si="185"/>
        <v>6.83385</v>
      </c>
      <c r="P839" s="98" t="str">
        <f t="shared" si="190"/>
        <v>J=</v>
      </c>
      <c r="Q839" s="99">
        <f t="shared" si="191"/>
        <v>44669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  <c r="FO839" s="19"/>
      <c r="FP839" s="19"/>
      <c r="FQ839" s="19"/>
      <c r="FR839" s="19"/>
      <c r="FS839" s="19"/>
      <c r="FT839" s="19"/>
    </row>
    <row r="840" spans="1:179" x14ac:dyDescent="0.2">
      <c r="A840" s="90">
        <f t="shared" si="186"/>
        <v>44379</v>
      </c>
      <c r="B840" s="92">
        <f t="shared" ca="1" si="192"/>
        <v>1006.99388</v>
      </c>
      <c r="C840" s="92">
        <f t="shared" si="187"/>
        <v>1000</v>
      </c>
      <c r="D840" s="93">
        <f ca="1">IF(A840&lt;$B$1,VLOOKUP(A840,[1]DI!$A$4:$B$15000,2,FALSE),0)</f>
        <v>4.1500000000000002E-2</v>
      </c>
      <c r="E840" s="92">
        <f t="shared" ca="1" si="193"/>
        <v>1.6137000000000001E-4</v>
      </c>
      <c r="F840" s="94">
        <f t="shared" si="188"/>
        <v>0.98499999999999999</v>
      </c>
      <c r="G840" s="95">
        <f t="shared" ca="1" si="181"/>
        <v>1.0001589494500001</v>
      </c>
      <c r="H840" s="92">
        <f ca="1">TRUNC(PRODUCT(G$10:G839),15)</f>
        <v>1.0864371168513201</v>
      </c>
      <c r="I840" s="92">
        <f t="shared" ca="1" si="189"/>
        <v>1.0788914772967</v>
      </c>
      <c r="J840" s="92">
        <f t="shared" ca="1" si="182"/>
        <v>1.00699388</v>
      </c>
      <c r="K840" s="92">
        <f t="shared" ca="1" si="183"/>
        <v>6.9938799999999999</v>
      </c>
      <c r="L840" s="96">
        <f>IF(VLOOKUP(A840,$U$12:$AD$125,8)=VLOOKUP(A839,$U$12:$AD$125,8),0,VLOOKUP(A840,U$12:$AD$125,8))</f>
        <v>0</v>
      </c>
      <c r="M840" s="97">
        <f>IF(L840&gt;0,VLOOKUP(L840,T$12:$AC$125,7),0)</f>
        <v>0</v>
      </c>
      <c r="N840" s="92">
        <f t="shared" si="184"/>
        <v>0</v>
      </c>
      <c r="O840" s="92">
        <f t="shared" ca="1" si="185"/>
        <v>6.9938799999999999</v>
      </c>
      <c r="P840" s="98" t="str">
        <f t="shared" si="190"/>
        <v>J=</v>
      </c>
      <c r="Q840" s="99">
        <f t="shared" si="191"/>
        <v>44669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  <c r="FO840" s="19"/>
      <c r="FP840" s="19"/>
      <c r="FQ840" s="19"/>
      <c r="FR840" s="19"/>
      <c r="FS840" s="19"/>
      <c r="FT840" s="19"/>
    </row>
    <row r="841" spans="1:179" x14ac:dyDescent="0.2">
      <c r="A841" s="90">
        <f t="shared" si="186"/>
        <v>44380</v>
      </c>
      <c r="B841" s="92">
        <f t="shared" ca="1" si="192"/>
        <v>1007.15394</v>
      </c>
      <c r="C841" s="92">
        <f t="shared" si="187"/>
        <v>1000</v>
      </c>
      <c r="D841" s="93">
        <f ca="1">IF(A841&lt;$B$1,VLOOKUP(A841,[1]DI!$A$4:$B$15000,2,FALSE),0)</f>
        <v>0</v>
      </c>
      <c r="E841" s="92">
        <f t="shared" ca="1" si="193"/>
        <v>0</v>
      </c>
      <c r="F841" s="94">
        <f t="shared" si="188"/>
        <v>0.98499999999999999</v>
      </c>
      <c r="G841" s="95">
        <f t="shared" ca="1" si="181"/>
        <v>1</v>
      </c>
      <c r="H841" s="92">
        <f ca="1">TRUNC(PRODUCT(G$10:G840),15)</f>
        <v>1.0866098054335001</v>
      </c>
      <c r="I841" s="92">
        <f t="shared" ca="1" si="189"/>
        <v>1.0788914772967</v>
      </c>
      <c r="J841" s="92">
        <f t="shared" ca="1" si="182"/>
        <v>1.00715394</v>
      </c>
      <c r="K841" s="92">
        <f t="shared" ca="1" si="183"/>
        <v>7.1539400000000004</v>
      </c>
      <c r="L841" s="96">
        <f>IF(VLOOKUP(A841,$U$12:$AD$125,8)=VLOOKUP(A840,$U$12:$AD$125,8),0,VLOOKUP(A841,U$12:$AD$125,8))</f>
        <v>0</v>
      </c>
      <c r="M841" s="97">
        <f>IF(L841&gt;0,VLOOKUP(L841,T$12:$AC$125,7),0)</f>
        <v>0</v>
      </c>
      <c r="N841" s="92">
        <f t="shared" si="184"/>
        <v>0</v>
      </c>
      <c r="O841" s="92">
        <f t="shared" ca="1" si="185"/>
        <v>7.1539400000000004</v>
      </c>
      <c r="P841" s="98" t="str">
        <f t="shared" si="190"/>
        <v>J=</v>
      </c>
      <c r="Q841" s="99">
        <f t="shared" si="191"/>
        <v>44669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  <c r="FO841" s="19"/>
      <c r="FP841" s="19"/>
      <c r="FQ841" s="19"/>
      <c r="FR841" s="19"/>
      <c r="FS841" s="19"/>
      <c r="FT841" s="19"/>
    </row>
    <row r="842" spans="1:179" x14ac:dyDescent="0.2">
      <c r="A842" s="90">
        <f t="shared" si="186"/>
        <v>44381</v>
      </c>
      <c r="B842" s="92">
        <f t="shared" ca="1" si="192"/>
        <v>1007.15394</v>
      </c>
      <c r="C842" s="92">
        <f t="shared" si="187"/>
        <v>1000</v>
      </c>
      <c r="D842" s="93">
        <f ca="1">IF(A842&lt;$B$1,VLOOKUP(A842,[1]DI!$A$4:$B$15000,2,FALSE),0)</f>
        <v>0</v>
      </c>
      <c r="E842" s="92">
        <f t="shared" ca="1" si="193"/>
        <v>0</v>
      </c>
      <c r="F842" s="94">
        <f t="shared" si="188"/>
        <v>0.98499999999999999</v>
      </c>
      <c r="G842" s="95">
        <f t="shared" ref="G842:G905" ca="1" si="194">TRUNC((1+(E842*F842)),15)</f>
        <v>1</v>
      </c>
      <c r="H842" s="92">
        <f ca="1">TRUNC(PRODUCT(G$10:G841),15)</f>
        <v>1.0866098054335001</v>
      </c>
      <c r="I842" s="92">
        <f t="shared" ca="1" si="189"/>
        <v>1.0788914772967</v>
      </c>
      <c r="J842" s="92">
        <f t="shared" ref="J842:J905" ca="1" si="195">ROUND(TRUNC(H842/I842,15),8)</f>
        <v>1.00715394</v>
      </c>
      <c r="K842" s="92">
        <f t="shared" ref="K842:K905" ca="1" si="196">TRUNC((C842*(J842-1)),8)</f>
        <v>7.1539400000000004</v>
      </c>
      <c r="L842" s="96">
        <f>IF(VLOOKUP(A842,$U$12:$AD$125,8)=VLOOKUP(A841,$U$12:$AD$125,8),0,VLOOKUP(A842,U$12:$AD$125,8))</f>
        <v>0</v>
      </c>
      <c r="M842" s="97">
        <f>IF(L842&gt;0,VLOOKUP(L842,T$12:$AC$125,7),0)</f>
        <v>0</v>
      </c>
      <c r="N842" s="92">
        <f t="shared" ref="N842:N905" si="197">IF(M842&gt;0,(C$10*M842),0)</f>
        <v>0</v>
      </c>
      <c r="O842" s="92">
        <f t="shared" ref="O842:O905" ca="1" si="198">(K842+N842)</f>
        <v>7.1539400000000004</v>
      </c>
      <c r="P842" s="98" t="str">
        <f t="shared" si="190"/>
        <v>J=</v>
      </c>
      <c r="Q842" s="99">
        <f t="shared" si="191"/>
        <v>44669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  <c r="FO842" s="19"/>
      <c r="FP842" s="19"/>
      <c r="FQ842" s="19"/>
      <c r="FR842" s="19"/>
      <c r="FS842" s="19"/>
      <c r="FT842" s="19"/>
    </row>
    <row r="843" spans="1:179" x14ac:dyDescent="0.2">
      <c r="A843" s="90">
        <f t="shared" ref="A843:A906" si="199">(A842+1)</f>
        <v>44382</v>
      </c>
      <c r="B843" s="92">
        <f t="shared" ca="1" si="192"/>
        <v>1007.15394</v>
      </c>
      <c r="C843" s="92">
        <f t="shared" ref="C843:C906" si="200">TRUNC(C842-N842,8)</f>
        <v>1000</v>
      </c>
      <c r="D843" s="93">
        <f ca="1">IF(A843&lt;$B$1,VLOOKUP(A843,[1]DI!$A$4:$B$15000,2,FALSE),0)</f>
        <v>4.1500000000000002E-2</v>
      </c>
      <c r="E843" s="92">
        <f t="shared" ca="1" si="193"/>
        <v>1.6137000000000001E-4</v>
      </c>
      <c r="F843" s="94">
        <f t="shared" ref="F843:F906" si="201">F842</f>
        <v>0.98499999999999999</v>
      </c>
      <c r="G843" s="95">
        <f t="shared" ca="1" si="194"/>
        <v>1.0001589494500001</v>
      </c>
      <c r="H843" s="92">
        <f ca="1">TRUNC(PRODUCT(G$10:G842),15)</f>
        <v>1.0866098054335001</v>
      </c>
      <c r="I843" s="92">
        <f t="shared" ref="I843:I906" ca="1" si="202">IF(OR(L842&gt;0,L842="E"),H842,I842)</f>
        <v>1.0788914772967</v>
      </c>
      <c r="J843" s="92">
        <f t="shared" ca="1" si="195"/>
        <v>1.00715394</v>
      </c>
      <c r="K843" s="92">
        <f t="shared" ca="1" si="196"/>
        <v>7.1539400000000004</v>
      </c>
      <c r="L843" s="96">
        <f>IF(VLOOKUP(A843,$U$12:$AD$125,8)=VLOOKUP(A842,$U$12:$AD$125,8),0,VLOOKUP(A843,U$12:$AD$125,8))</f>
        <v>0</v>
      </c>
      <c r="M843" s="97">
        <f>IF(L843&gt;0,VLOOKUP(L843,T$12:$AC$125,7),0)</f>
        <v>0</v>
      </c>
      <c r="N843" s="92">
        <f t="shared" si="197"/>
        <v>0</v>
      </c>
      <c r="O843" s="92">
        <f t="shared" ca="1" si="198"/>
        <v>7.1539400000000004</v>
      </c>
      <c r="P843" s="98" t="str">
        <f t="shared" ref="P843:P906" si="203">IF(L842&gt;0,VLOOKUP(A842,$U$12:$AD$125,9),P842)</f>
        <v>J=</v>
      </c>
      <c r="Q843" s="99">
        <f t="shared" ref="Q843:Q906" si="204">IF(L842&gt;0,VLOOKUP(A842,$U$12:$AD$125,10),Q842)</f>
        <v>44669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  <c r="FA843" s="19"/>
      <c r="FB843" s="19"/>
      <c r="FC843" s="19"/>
      <c r="FD843" s="19"/>
      <c r="FE843" s="19"/>
      <c r="FF843" s="19"/>
      <c r="FG843" s="19"/>
      <c r="FH843" s="19"/>
      <c r="FI843" s="19"/>
      <c r="FJ843" s="19"/>
      <c r="FK843" s="19"/>
      <c r="FL843" s="19"/>
      <c r="FM843" s="19"/>
      <c r="FN843" s="19"/>
      <c r="FO843" s="19"/>
      <c r="FP843" s="19"/>
      <c r="FQ843" s="19"/>
      <c r="FR843" s="19"/>
      <c r="FS843" s="19"/>
      <c r="FT843" s="19"/>
    </row>
    <row r="844" spans="1:179" x14ac:dyDescent="0.2">
      <c r="A844" s="90">
        <f t="shared" si="199"/>
        <v>44383</v>
      </c>
      <c r="B844" s="92">
        <f t="shared" ref="B844:B907" ca="1" si="205">IF(A844&lt;=TODAY(),C844+K844,IF(AND(A844&gt;TODAY(),A844&lt;=$B$1),IF(VLOOKUP(TODAY(),$A$10:$D$5000,4,FALSE)=0,"n.d",C844+K844),"n.d"))</f>
        <v>1007.31403</v>
      </c>
      <c r="C844" s="92">
        <f t="shared" si="200"/>
        <v>1000</v>
      </c>
      <c r="D844" s="93">
        <f ca="1">IF(A844&lt;$B$1,VLOOKUP(A844,[1]DI!$A$4:$B$15000,2,FALSE),0)</f>
        <v>4.1500000000000002E-2</v>
      </c>
      <c r="E844" s="92">
        <f t="shared" ca="1" si="193"/>
        <v>1.6137000000000001E-4</v>
      </c>
      <c r="F844" s="94">
        <f t="shared" si="201"/>
        <v>0.98499999999999999</v>
      </c>
      <c r="G844" s="95">
        <f t="shared" ca="1" si="194"/>
        <v>1.0001589494500001</v>
      </c>
      <c r="H844" s="92">
        <f ca="1">TRUNC(PRODUCT(G$10:G843),15)</f>
        <v>1.08678252146444</v>
      </c>
      <c r="I844" s="92">
        <f t="shared" ca="1" si="202"/>
        <v>1.0788914772967</v>
      </c>
      <c r="J844" s="92">
        <f t="shared" ca="1" si="195"/>
        <v>1.0073140300000001</v>
      </c>
      <c r="K844" s="92">
        <f t="shared" ca="1" si="196"/>
        <v>7.3140299999999998</v>
      </c>
      <c r="L844" s="96">
        <f>IF(VLOOKUP(A844,$U$12:$AD$125,8)=VLOOKUP(A843,$U$12:$AD$125,8),0,VLOOKUP(A844,U$12:$AD$125,8))</f>
        <v>0</v>
      </c>
      <c r="M844" s="97">
        <f>IF(L844&gt;0,VLOOKUP(L844,T$12:$AC$125,7),0)</f>
        <v>0</v>
      </c>
      <c r="N844" s="92">
        <f t="shared" si="197"/>
        <v>0</v>
      </c>
      <c r="O844" s="92">
        <f t="shared" ca="1" si="198"/>
        <v>7.3140299999999998</v>
      </c>
      <c r="P844" s="98" t="str">
        <f t="shared" si="203"/>
        <v>J=</v>
      </c>
      <c r="Q844" s="99">
        <f t="shared" si="204"/>
        <v>44669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  <c r="FA844" s="19"/>
      <c r="FB844" s="19"/>
      <c r="FC844" s="19"/>
      <c r="FD844" s="19"/>
      <c r="FE844" s="19"/>
      <c r="FF844" s="19"/>
      <c r="FG844" s="19"/>
      <c r="FH844" s="19"/>
      <c r="FI844" s="19"/>
      <c r="FJ844" s="19"/>
      <c r="FK844" s="19"/>
      <c r="FL844" s="19"/>
      <c r="FM844" s="19"/>
      <c r="FN844" s="19"/>
      <c r="FO844" s="19"/>
      <c r="FP844" s="19"/>
      <c r="FQ844" s="19"/>
      <c r="FR844" s="19"/>
      <c r="FS844" s="19"/>
      <c r="FT844" s="19"/>
    </row>
    <row r="845" spans="1:179" x14ac:dyDescent="0.2">
      <c r="A845" s="90">
        <f t="shared" si="199"/>
        <v>44384</v>
      </c>
      <c r="B845" s="92">
        <f t="shared" ca="1" si="205"/>
        <v>1007.47414</v>
      </c>
      <c r="C845" s="92">
        <f t="shared" si="200"/>
        <v>1000</v>
      </c>
      <c r="D845" s="93">
        <f ca="1">IF(A845&lt;$B$1,VLOOKUP(A845,[1]DI!$A$4:$B$15000,2,FALSE),0)</f>
        <v>4.1500000000000002E-2</v>
      </c>
      <c r="E845" s="92">
        <f t="shared" ref="E845:E908" ca="1" si="206">ROUND((((1+D845)^(1/252)-1)),8)</f>
        <v>1.6137000000000001E-4</v>
      </c>
      <c r="F845" s="94">
        <f t="shared" si="201"/>
        <v>0.98499999999999999</v>
      </c>
      <c r="G845" s="95">
        <f t="shared" ca="1" si="194"/>
        <v>1.0001589494500001</v>
      </c>
      <c r="H845" s="92">
        <f ca="1">TRUNC(PRODUCT(G$10:G844),15)</f>
        <v>1.0869552649484999</v>
      </c>
      <c r="I845" s="92">
        <f t="shared" ca="1" si="202"/>
        <v>1.0788914772967</v>
      </c>
      <c r="J845" s="92">
        <f t="shared" ca="1" si="195"/>
        <v>1.00747414</v>
      </c>
      <c r="K845" s="92">
        <f t="shared" ca="1" si="196"/>
        <v>7.4741400000000002</v>
      </c>
      <c r="L845" s="96">
        <f>IF(VLOOKUP(A845,$U$12:$AD$125,8)=VLOOKUP(A844,$U$12:$AD$125,8),0,VLOOKUP(A845,U$12:$AD$125,8))</f>
        <v>0</v>
      </c>
      <c r="M845" s="97">
        <f>IF(L845&gt;0,VLOOKUP(L845,T$12:$AC$125,7),0)</f>
        <v>0</v>
      </c>
      <c r="N845" s="92">
        <f t="shared" si="197"/>
        <v>0</v>
      </c>
      <c r="O845" s="92">
        <f t="shared" ca="1" si="198"/>
        <v>7.4741400000000002</v>
      </c>
      <c r="P845" s="98" t="str">
        <f t="shared" si="203"/>
        <v>J=</v>
      </c>
      <c r="Q845" s="99">
        <f t="shared" si="204"/>
        <v>44669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  <c r="FC845" s="19"/>
      <c r="FD845" s="19"/>
      <c r="FE845" s="19"/>
      <c r="FF845" s="19"/>
      <c r="FG845" s="19"/>
      <c r="FH845" s="19"/>
      <c r="FI845" s="19"/>
      <c r="FJ845" s="19"/>
      <c r="FK845" s="19"/>
      <c r="FL845" s="19"/>
      <c r="FM845" s="19"/>
      <c r="FN845" s="19"/>
      <c r="FO845" s="19"/>
      <c r="FP845" s="19"/>
      <c r="FQ845" s="19"/>
      <c r="FR845" s="19"/>
      <c r="FS845" s="19"/>
      <c r="FT845" s="19"/>
    </row>
    <row r="846" spans="1:179" x14ac:dyDescent="0.2">
      <c r="A846" s="90">
        <f t="shared" si="199"/>
        <v>44385</v>
      </c>
      <c r="B846" s="92">
        <f t="shared" ca="1" si="205"/>
        <v>1007.63427999</v>
      </c>
      <c r="C846" s="92">
        <f t="shared" si="200"/>
        <v>1000</v>
      </c>
      <c r="D846" s="93">
        <f ca="1">IF(A846&lt;$B$1,VLOOKUP(A846,[1]DI!$A$4:$B$15000,2,FALSE),0)</f>
        <v>4.1500000000000002E-2</v>
      </c>
      <c r="E846" s="92">
        <f t="shared" ca="1" si="206"/>
        <v>1.6137000000000001E-4</v>
      </c>
      <c r="F846" s="94">
        <f t="shared" si="201"/>
        <v>0.98499999999999999</v>
      </c>
      <c r="G846" s="95">
        <f t="shared" ca="1" si="194"/>
        <v>1.0001589494500001</v>
      </c>
      <c r="H846" s="92">
        <f ca="1">TRUNC(PRODUCT(G$10:G845),15)</f>
        <v>1.0871280358900399</v>
      </c>
      <c r="I846" s="92">
        <f t="shared" ca="1" si="202"/>
        <v>1.0788914772967</v>
      </c>
      <c r="J846" s="92">
        <f t="shared" ca="1" si="195"/>
        <v>1.00763428</v>
      </c>
      <c r="K846" s="92">
        <f t="shared" ca="1" si="196"/>
        <v>7.6342799899999996</v>
      </c>
      <c r="L846" s="96">
        <f>IF(VLOOKUP(A846,$U$12:$AD$125,8)=VLOOKUP(A845,$U$12:$AD$125,8),0,VLOOKUP(A846,U$12:$AD$125,8))</f>
        <v>0</v>
      </c>
      <c r="M846" s="97">
        <f>IF(L846&gt;0,VLOOKUP(L846,T$12:$AC$125,7),0)</f>
        <v>0</v>
      </c>
      <c r="N846" s="92">
        <f t="shared" si="197"/>
        <v>0</v>
      </c>
      <c r="O846" s="92">
        <f t="shared" ca="1" si="198"/>
        <v>7.6342799899999996</v>
      </c>
      <c r="P846" s="98" t="str">
        <f t="shared" si="203"/>
        <v>J=</v>
      </c>
      <c r="Q846" s="99">
        <f t="shared" si="204"/>
        <v>44669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  <c r="FC846" s="19"/>
      <c r="FD846" s="19"/>
      <c r="FE846" s="19"/>
      <c r="FF846" s="19"/>
      <c r="FG846" s="19"/>
      <c r="FH846" s="19"/>
      <c r="FI846" s="19"/>
      <c r="FJ846" s="19"/>
      <c r="FK846" s="19"/>
      <c r="FL846" s="19"/>
      <c r="FM846" s="19"/>
      <c r="FN846" s="19"/>
      <c r="FO846" s="19"/>
      <c r="FP846" s="19"/>
      <c r="FQ846" s="19"/>
      <c r="FR846" s="19"/>
      <c r="FS846" s="19"/>
      <c r="FT846" s="19"/>
    </row>
    <row r="847" spans="1:179" x14ac:dyDescent="0.2">
      <c r="A847" s="90">
        <f t="shared" si="199"/>
        <v>44386</v>
      </c>
      <c r="B847" s="92">
        <f t="shared" ca="1" si="205"/>
        <v>1007.79444</v>
      </c>
      <c r="C847" s="92">
        <f t="shared" si="200"/>
        <v>1000</v>
      </c>
      <c r="D847" s="93">
        <f ca="1">IF(A847&lt;$B$1,VLOOKUP(A847,[1]DI!$A$4:$B$15000,2,FALSE),0)</f>
        <v>4.1500000000000002E-2</v>
      </c>
      <c r="E847" s="92">
        <f t="shared" ca="1" si="206"/>
        <v>1.6137000000000001E-4</v>
      </c>
      <c r="F847" s="94">
        <f t="shared" si="201"/>
        <v>0.98499999999999999</v>
      </c>
      <c r="G847" s="95">
        <f t="shared" ca="1" si="194"/>
        <v>1.0001589494500001</v>
      </c>
      <c r="H847" s="92">
        <f ca="1">TRUNC(PRODUCT(G$10:G846),15)</f>
        <v>1.0873008342934201</v>
      </c>
      <c r="I847" s="92">
        <f t="shared" ca="1" si="202"/>
        <v>1.0788914772967</v>
      </c>
      <c r="J847" s="92">
        <f t="shared" ca="1" si="195"/>
        <v>1.0077944400000001</v>
      </c>
      <c r="K847" s="92">
        <f t="shared" ca="1" si="196"/>
        <v>7.7944399999999998</v>
      </c>
      <c r="L847" s="96">
        <f>IF(VLOOKUP(A847,$U$12:$AD$125,8)=VLOOKUP(A846,$U$12:$AD$125,8),0,VLOOKUP(A847,U$12:$AD$125,8))</f>
        <v>0</v>
      </c>
      <c r="M847" s="97">
        <f>IF(L847&gt;0,VLOOKUP(L847,T$12:$AC$125,7),0)</f>
        <v>0</v>
      </c>
      <c r="N847" s="92">
        <f t="shared" si="197"/>
        <v>0</v>
      </c>
      <c r="O847" s="92">
        <f t="shared" ca="1" si="198"/>
        <v>7.7944399999999998</v>
      </c>
      <c r="P847" s="98" t="str">
        <f t="shared" si="203"/>
        <v>J=</v>
      </c>
      <c r="Q847" s="99">
        <f t="shared" si="204"/>
        <v>44669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  <c r="FA847" s="19"/>
      <c r="FB847" s="19"/>
      <c r="FC847" s="19"/>
      <c r="FD847" s="19"/>
      <c r="FE847" s="19"/>
      <c r="FF847" s="19"/>
      <c r="FG847" s="19"/>
      <c r="FH847" s="19"/>
      <c r="FI847" s="19"/>
      <c r="FJ847" s="19"/>
      <c r="FK847" s="19"/>
      <c r="FL847" s="19"/>
      <c r="FM847" s="19"/>
      <c r="FN847" s="19"/>
      <c r="FO847" s="19"/>
      <c r="FP847" s="19"/>
      <c r="FQ847" s="19"/>
      <c r="FR847" s="19"/>
      <c r="FS847" s="19"/>
      <c r="FT847" s="19"/>
    </row>
    <row r="848" spans="1:179" x14ac:dyDescent="0.2">
      <c r="A848" s="90">
        <f t="shared" si="199"/>
        <v>44387</v>
      </c>
      <c r="B848" s="92">
        <f t="shared" ca="1" si="205"/>
        <v>1007.9546299899999</v>
      </c>
      <c r="C848" s="92">
        <f t="shared" si="200"/>
        <v>1000</v>
      </c>
      <c r="D848" s="93">
        <f ca="1">IF(A848&lt;$B$1,VLOOKUP(A848,[1]DI!$A$4:$B$15000,2,FALSE),0)</f>
        <v>0</v>
      </c>
      <c r="E848" s="92">
        <f t="shared" ca="1" si="206"/>
        <v>0</v>
      </c>
      <c r="F848" s="94">
        <f t="shared" si="201"/>
        <v>0.98499999999999999</v>
      </c>
      <c r="G848" s="95">
        <f t="shared" ca="1" si="194"/>
        <v>1</v>
      </c>
      <c r="H848" s="92">
        <f ca="1">TRUNC(PRODUCT(G$10:G847),15)</f>
        <v>1.0874736601630199</v>
      </c>
      <c r="I848" s="92">
        <f t="shared" ca="1" si="202"/>
        <v>1.0788914772967</v>
      </c>
      <c r="J848" s="92">
        <f t="shared" ca="1" si="195"/>
        <v>1.00795463</v>
      </c>
      <c r="K848" s="92">
        <f t="shared" ca="1" si="196"/>
        <v>7.9546299899999999</v>
      </c>
      <c r="L848" s="96">
        <f>IF(VLOOKUP(A848,$U$12:$AD$125,8)=VLOOKUP(A847,$U$12:$AD$125,8),0,VLOOKUP(A848,U$12:$AD$125,8))</f>
        <v>0</v>
      </c>
      <c r="M848" s="97">
        <f>IF(L848&gt;0,VLOOKUP(L848,T$12:$AC$125,7),0)</f>
        <v>0</v>
      </c>
      <c r="N848" s="92">
        <f t="shared" si="197"/>
        <v>0</v>
      </c>
      <c r="O848" s="92">
        <f t="shared" ca="1" si="198"/>
        <v>7.9546299899999999</v>
      </c>
      <c r="P848" s="98" t="str">
        <f t="shared" si="203"/>
        <v>J=</v>
      </c>
      <c r="Q848" s="99">
        <f t="shared" si="204"/>
        <v>44669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  <c r="FA848" s="19"/>
      <c r="FB848" s="19"/>
      <c r="FC848" s="19"/>
      <c r="FD848" s="19"/>
      <c r="FE848" s="19"/>
      <c r="FF848" s="19"/>
      <c r="FG848" s="19"/>
      <c r="FH848" s="19"/>
      <c r="FI848" s="19"/>
      <c r="FJ848" s="19"/>
      <c r="FK848" s="19"/>
      <c r="FL848" s="19"/>
      <c r="FM848" s="19"/>
      <c r="FN848" s="19"/>
      <c r="FO848" s="19"/>
      <c r="FP848" s="19"/>
      <c r="FQ848" s="19"/>
      <c r="FR848" s="19"/>
      <c r="FS848" s="19"/>
      <c r="FT848" s="19"/>
    </row>
    <row r="849" spans="1:176" x14ac:dyDescent="0.2">
      <c r="A849" s="90">
        <f t="shared" si="199"/>
        <v>44388</v>
      </c>
      <c r="B849" s="92">
        <f t="shared" ca="1" si="205"/>
        <v>1007.9546299899999</v>
      </c>
      <c r="C849" s="92">
        <f t="shared" si="200"/>
        <v>1000</v>
      </c>
      <c r="D849" s="93">
        <f ca="1">IF(A849&lt;$B$1,VLOOKUP(A849,[1]DI!$A$4:$B$15000,2,FALSE),0)</f>
        <v>0</v>
      </c>
      <c r="E849" s="92">
        <f t="shared" ca="1" si="206"/>
        <v>0</v>
      </c>
      <c r="F849" s="94">
        <f t="shared" si="201"/>
        <v>0.98499999999999999</v>
      </c>
      <c r="G849" s="95">
        <f t="shared" ca="1" si="194"/>
        <v>1</v>
      </c>
      <c r="H849" s="92">
        <f ca="1">TRUNC(PRODUCT(G$10:G848),15)</f>
        <v>1.0874736601630199</v>
      </c>
      <c r="I849" s="92">
        <f t="shared" ca="1" si="202"/>
        <v>1.0788914772967</v>
      </c>
      <c r="J849" s="92">
        <f t="shared" ca="1" si="195"/>
        <v>1.00795463</v>
      </c>
      <c r="K849" s="92">
        <f t="shared" ca="1" si="196"/>
        <v>7.9546299899999999</v>
      </c>
      <c r="L849" s="96">
        <f>IF(VLOOKUP(A849,$U$12:$AD$125,8)=VLOOKUP(A848,$U$12:$AD$125,8),0,VLOOKUP(A849,U$12:$AD$125,8))</f>
        <v>0</v>
      </c>
      <c r="M849" s="97">
        <f>IF(L849&gt;0,VLOOKUP(L849,T$12:$AC$125,7),0)</f>
        <v>0</v>
      </c>
      <c r="N849" s="92">
        <f t="shared" si="197"/>
        <v>0</v>
      </c>
      <c r="O849" s="92">
        <f t="shared" ca="1" si="198"/>
        <v>7.9546299899999999</v>
      </c>
      <c r="P849" s="98" t="str">
        <f t="shared" si="203"/>
        <v>J=</v>
      </c>
      <c r="Q849" s="99">
        <f t="shared" si="204"/>
        <v>44669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  <c r="FA849" s="19"/>
      <c r="FB849" s="19"/>
      <c r="FC849" s="19"/>
      <c r="FD849" s="19"/>
      <c r="FE849" s="19"/>
      <c r="FF849" s="19"/>
      <c r="FG849" s="19"/>
      <c r="FH849" s="19"/>
      <c r="FI849" s="19"/>
      <c r="FJ849" s="19"/>
      <c r="FK849" s="19"/>
      <c r="FL849" s="19"/>
      <c r="FM849" s="19"/>
      <c r="FN849" s="19"/>
      <c r="FO849" s="19"/>
      <c r="FP849" s="19"/>
      <c r="FQ849" s="19"/>
      <c r="FR849" s="19"/>
      <c r="FS849" s="19"/>
      <c r="FT849" s="19"/>
    </row>
    <row r="850" spans="1:176" x14ac:dyDescent="0.2">
      <c r="A850" s="90">
        <f t="shared" si="199"/>
        <v>44389</v>
      </c>
      <c r="B850" s="92">
        <f t="shared" ca="1" si="205"/>
        <v>1007.9546299899999</v>
      </c>
      <c r="C850" s="92">
        <f t="shared" si="200"/>
        <v>1000</v>
      </c>
      <c r="D850" s="93">
        <f ca="1">IF(A850&lt;$B$1,VLOOKUP(A850,[1]DI!$A$4:$B$15000,2,FALSE),0)</f>
        <v>4.1500000000000002E-2</v>
      </c>
      <c r="E850" s="92">
        <f t="shared" ca="1" si="206"/>
        <v>1.6137000000000001E-4</v>
      </c>
      <c r="F850" s="94">
        <f t="shared" si="201"/>
        <v>0.98499999999999999</v>
      </c>
      <c r="G850" s="95">
        <f t="shared" ca="1" si="194"/>
        <v>1.0001589494500001</v>
      </c>
      <c r="H850" s="92">
        <f ca="1">TRUNC(PRODUCT(G$10:G849),15)</f>
        <v>1.0874736601630199</v>
      </c>
      <c r="I850" s="92">
        <f t="shared" ca="1" si="202"/>
        <v>1.0788914772967</v>
      </c>
      <c r="J850" s="92">
        <f t="shared" ca="1" si="195"/>
        <v>1.00795463</v>
      </c>
      <c r="K850" s="92">
        <f t="shared" ca="1" si="196"/>
        <v>7.9546299899999999</v>
      </c>
      <c r="L850" s="96">
        <f>IF(VLOOKUP(A850,$U$12:$AD$125,8)=VLOOKUP(A849,$U$12:$AD$125,8),0,VLOOKUP(A850,U$12:$AD$125,8))</f>
        <v>0</v>
      </c>
      <c r="M850" s="97">
        <f>IF(L850&gt;0,VLOOKUP(L850,T$12:$AC$125,7),0)</f>
        <v>0</v>
      </c>
      <c r="N850" s="92">
        <f t="shared" si="197"/>
        <v>0</v>
      </c>
      <c r="O850" s="92">
        <f t="shared" ca="1" si="198"/>
        <v>7.9546299899999999</v>
      </c>
      <c r="P850" s="98" t="str">
        <f t="shared" si="203"/>
        <v>J=</v>
      </c>
      <c r="Q850" s="99">
        <f t="shared" si="204"/>
        <v>44669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  <c r="FA850" s="19"/>
      <c r="FB850" s="19"/>
      <c r="FC850" s="19"/>
      <c r="FD850" s="19"/>
      <c r="FE850" s="19"/>
      <c r="FF850" s="19"/>
      <c r="FG850" s="19"/>
      <c r="FH850" s="19"/>
      <c r="FI850" s="19"/>
      <c r="FJ850" s="19"/>
      <c r="FK850" s="19"/>
      <c r="FL850" s="19"/>
      <c r="FM850" s="19"/>
      <c r="FN850" s="19"/>
      <c r="FO850" s="19"/>
      <c r="FP850" s="19"/>
      <c r="FQ850" s="19"/>
      <c r="FR850" s="19"/>
      <c r="FS850" s="19"/>
      <c r="FT850" s="19"/>
    </row>
    <row r="851" spans="1:176" x14ac:dyDescent="0.2">
      <c r="A851" s="90">
        <f t="shared" si="199"/>
        <v>44390</v>
      </c>
      <c r="B851" s="92">
        <f t="shared" ca="1" si="205"/>
        <v>1008.11483999</v>
      </c>
      <c r="C851" s="92">
        <f t="shared" si="200"/>
        <v>1000</v>
      </c>
      <c r="D851" s="93">
        <f ca="1">IF(A851&lt;$B$1,VLOOKUP(A851,[1]DI!$A$4:$B$15000,2,FALSE),0)</f>
        <v>4.1500000000000002E-2</v>
      </c>
      <c r="E851" s="92">
        <f t="shared" ca="1" si="206"/>
        <v>1.6137000000000001E-4</v>
      </c>
      <c r="F851" s="94">
        <f t="shared" si="201"/>
        <v>0.98499999999999999</v>
      </c>
      <c r="G851" s="95">
        <f t="shared" ca="1" si="194"/>
        <v>1.0001589494500001</v>
      </c>
      <c r="H851" s="92">
        <f ca="1">TRUNC(PRODUCT(G$10:G850),15)</f>
        <v>1.0876465135031901</v>
      </c>
      <c r="I851" s="92">
        <f t="shared" ca="1" si="202"/>
        <v>1.0788914772967</v>
      </c>
      <c r="J851" s="92">
        <f t="shared" ca="1" si="195"/>
        <v>1.00811484</v>
      </c>
      <c r="K851" s="92">
        <f t="shared" ca="1" si="196"/>
        <v>8.1148399900000001</v>
      </c>
      <c r="L851" s="96">
        <f>IF(VLOOKUP(A851,$U$12:$AD$125,8)=VLOOKUP(A850,$U$12:$AD$125,8),0,VLOOKUP(A851,U$12:$AD$125,8))</f>
        <v>0</v>
      </c>
      <c r="M851" s="97">
        <f>IF(L851&gt;0,VLOOKUP(L851,T$12:$AC$125,7),0)</f>
        <v>0</v>
      </c>
      <c r="N851" s="92">
        <f t="shared" si="197"/>
        <v>0</v>
      </c>
      <c r="O851" s="92">
        <f t="shared" ca="1" si="198"/>
        <v>8.1148399900000001</v>
      </c>
      <c r="P851" s="98" t="str">
        <f t="shared" si="203"/>
        <v>J=</v>
      </c>
      <c r="Q851" s="99">
        <f t="shared" si="204"/>
        <v>44669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  <c r="EW851" s="19"/>
      <c r="EX851" s="19"/>
      <c r="EY851" s="19"/>
      <c r="EZ851" s="19"/>
      <c r="FA851" s="19"/>
      <c r="FB851" s="19"/>
      <c r="FC851" s="19"/>
      <c r="FD851" s="19"/>
      <c r="FE851" s="19"/>
      <c r="FF851" s="19"/>
      <c r="FG851" s="19"/>
      <c r="FH851" s="19"/>
      <c r="FI851" s="19"/>
      <c r="FJ851" s="19"/>
      <c r="FK851" s="19"/>
      <c r="FL851" s="19"/>
      <c r="FM851" s="19"/>
      <c r="FN851" s="19"/>
      <c r="FO851" s="19"/>
      <c r="FP851" s="19"/>
      <c r="FQ851" s="19"/>
      <c r="FR851" s="19"/>
      <c r="FS851" s="19"/>
      <c r="FT851" s="19"/>
    </row>
    <row r="852" spans="1:176" x14ac:dyDescent="0.2">
      <c r="A852" s="90">
        <f t="shared" si="199"/>
        <v>44391</v>
      </c>
      <c r="B852" s="92">
        <f t="shared" ca="1" si="205"/>
        <v>1008.27507999</v>
      </c>
      <c r="C852" s="92">
        <f t="shared" si="200"/>
        <v>1000</v>
      </c>
      <c r="D852" s="93">
        <f ca="1">IF(A852&lt;$B$1,VLOOKUP(A852,[1]DI!$A$4:$B$15000,2,FALSE),0)</f>
        <v>4.1500000000000002E-2</v>
      </c>
      <c r="E852" s="92">
        <f t="shared" ca="1" si="206"/>
        <v>1.6137000000000001E-4</v>
      </c>
      <c r="F852" s="94">
        <f t="shared" si="201"/>
        <v>0.98499999999999999</v>
      </c>
      <c r="G852" s="95">
        <f t="shared" ca="1" si="194"/>
        <v>1.0001589494500001</v>
      </c>
      <c r="H852" s="92">
        <f ca="1">TRUNC(PRODUCT(G$10:G851),15)</f>
        <v>1.0878193943183101</v>
      </c>
      <c r="I852" s="92">
        <f t="shared" ca="1" si="202"/>
        <v>1.0788914772967</v>
      </c>
      <c r="J852" s="92">
        <f t="shared" ca="1" si="195"/>
        <v>1.00827508</v>
      </c>
      <c r="K852" s="92">
        <f t="shared" ca="1" si="196"/>
        <v>8.2750799900000001</v>
      </c>
      <c r="L852" s="96">
        <f>IF(VLOOKUP(A852,$U$12:$AD$125,8)=VLOOKUP(A851,$U$12:$AD$125,8),0,VLOOKUP(A852,U$12:$AD$125,8))</f>
        <v>0</v>
      </c>
      <c r="M852" s="97">
        <f>IF(L852&gt;0,VLOOKUP(L852,T$12:$AC$125,7),0)</f>
        <v>0</v>
      </c>
      <c r="N852" s="92">
        <f t="shared" si="197"/>
        <v>0</v>
      </c>
      <c r="O852" s="92">
        <f t="shared" ca="1" si="198"/>
        <v>8.2750799900000001</v>
      </c>
      <c r="P852" s="98" t="str">
        <f t="shared" si="203"/>
        <v>J=</v>
      </c>
      <c r="Q852" s="99">
        <f t="shared" si="204"/>
        <v>44669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  <c r="EW852" s="19"/>
      <c r="EX852" s="19"/>
      <c r="EY852" s="19"/>
      <c r="EZ852" s="19"/>
      <c r="FA852" s="19"/>
      <c r="FB852" s="19"/>
      <c r="FC852" s="19"/>
      <c r="FD852" s="19"/>
      <c r="FE852" s="19"/>
      <c r="FF852" s="19"/>
      <c r="FG852" s="19"/>
      <c r="FH852" s="19"/>
      <c r="FI852" s="19"/>
      <c r="FJ852" s="19"/>
      <c r="FK852" s="19"/>
      <c r="FL852" s="19"/>
      <c r="FM852" s="19"/>
      <c r="FN852" s="19"/>
      <c r="FO852" s="19"/>
      <c r="FP852" s="19"/>
      <c r="FQ852" s="19"/>
      <c r="FR852" s="19"/>
      <c r="FS852" s="19"/>
      <c r="FT852" s="19"/>
    </row>
    <row r="853" spans="1:176" x14ac:dyDescent="0.2">
      <c r="A853" s="90">
        <f t="shared" si="199"/>
        <v>44392</v>
      </c>
      <c r="B853" s="92">
        <f t="shared" ca="1" si="205"/>
        <v>1008.43535</v>
      </c>
      <c r="C853" s="92">
        <f t="shared" si="200"/>
        <v>1000</v>
      </c>
      <c r="D853" s="93">
        <f ca="1">IF(A853&lt;$B$1,VLOOKUP(A853,[1]DI!$A$4:$B$15000,2,FALSE),0)</f>
        <v>4.1500000000000002E-2</v>
      </c>
      <c r="E853" s="92">
        <f t="shared" ca="1" si="206"/>
        <v>1.6137000000000001E-4</v>
      </c>
      <c r="F853" s="94">
        <f t="shared" si="201"/>
        <v>0.98499999999999999</v>
      </c>
      <c r="G853" s="95">
        <f t="shared" ca="1" si="194"/>
        <v>1.0001589494500001</v>
      </c>
      <c r="H853" s="92">
        <f ca="1">TRUNC(PRODUCT(G$10:G852),15)</f>
        <v>1.0879923026127301</v>
      </c>
      <c r="I853" s="92">
        <f t="shared" ca="1" si="202"/>
        <v>1.0788914772967</v>
      </c>
      <c r="J853" s="92">
        <f t="shared" ca="1" si="195"/>
        <v>1.0084353500000001</v>
      </c>
      <c r="K853" s="92">
        <f t="shared" ca="1" si="196"/>
        <v>8.4353499999999997</v>
      </c>
      <c r="L853" s="96">
        <f>IF(VLOOKUP(A853,$U$12:$AD$125,8)=VLOOKUP(A852,$U$12:$AD$125,8),0,VLOOKUP(A853,U$12:$AD$125,8))</f>
        <v>0</v>
      </c>
      <c r="M853" s="97">
        <f>IF(L853&gt;0,VLOOKUP(L853,T$12:$AC$125,7),0)</f>
        <v>0</v>
      </c>
      <c r="N853" s="92">
        <f t="shared" si="197"/>
        <v>0</v>
      </c>
      <c r="O853" s="92">
        <f t="shared" ca="1" si="198"/>
        <v>8.4353499999999997</v>
      </c>
      <c r="P853" s="98" t="str">
        <f t="shared" si="203"/>
        <v>J=</v>
      </c>
      <c r="Q853" s="99">
        <f t="shared" si="204"/>
        <v>44669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  <c r="EW853" s="19"/>
      <c r="EX853" s="19"/>
      <c r="EY853" s="19"/>
      <c r="EZ853" s="19"/>
      <c r="FA853" s="19"/>
      <c r="FB853" s="19"/>
      <c r="FC853" s="19"/>
      <c r="FD853" s="19"/>
      <c r="FE853" s="19"/>
      <c r="FF853" s="19"/>
      <c r="FG853" s="19"/>
      <c r="FH853" s="19"/>
      <c r="FI853" s="19"/>
      <c r="FJ853" s="19"/>
      <c r="FK853" s="19"/>
      <c r="FL853" s="19"/>
      <c r="FM853" s="19"/>
      <c r="FN853" s="19"/>
      <c r="FO853" s="19"/>
      <c r="FP853" s="19"/>
      <c r="FQ853" s="19"/>
      <c r="FR853" s="19"/>
      <c r="FS853" s="19"/>
      <c r="FT853" s="19"/>
    </row>
    <row r="854" spans="1:176" x14ac:dyDescent="0.2">
      <c r="A854" s="90">
        <f t="shared" si="199"/>
        <v>44393</v>
      </c>
      <c r="B854" s="92">
        <f t="shared" ca="1" si="205"/>
        <v>1008.59564</v>
      </c>
      <c r="C854" s="92">
        <f t="shared" si="200"/>
        <v>1000</v>
      </c>
      <c r="D854" s="93">
        <f ca="1">IF(A854&lt;$B$1,VLOOKUP(A854,[1]DI!$A$4:$B$15000,2,FALSE),0)</f>
        <v>4.1500000000000002E-2</v>
      </c>
      <c r="E854" s="92">
        <f t="shared" ca="1" si="206"/>
        <v>1.6137000000000001E-4</v>
      </c>
      <c r="F854" s="94">
        <f t="shared" si="201"/>
        <v>0.98499999999999999</v>
      </c>
      <c r="G854" s="95">
        <f t="shared" ca="1" si="194"/>
        <v>1.0001589494500001</v>
      </c>
      <c r="H854" s="92">
        <f ca="1">TRUNC(PRODUCT(G$10:G853),15)</f>
        <v>1.08816523839084</v>
      </c>
      <c r="I854" s="92">
        <f t="shared" ca="1" si="202"/>
        <v>1.0788914772967</v>
      </c>
      <c r="J854" s="92">
        <f t="shared" ca="1" si="195"/>
        <v>1.00859564</v>
      </c>
      <c r="K854" s="92">
        <f t="shared" ca="1" si="196"/>
        <v>8.5956399999999995</v>
      </c>
      <c r="L854" s="96">
        <f>IF(VLOOKUP(A854,$U$12:$AD$125,8)=VLOOKUP(A853,$U$12:$AD$125,8),0,VLOOKUP(A854,U$12:$AD$125,8))</f>
        <v>0</v>
      </c>
      <c r="M854" s="97">
        <f>IF(L854&gt;0,VLOOKUP(L854,T$12:$AC$125,7),0)</f>
        <v>0</v>
      </c>
      <c r="N854" s="92">
        <f t="shared" si="197"/>
        <v>0</v>
      </c>
      <c r="O854" s="92">
        <f t="shared" ca="1" si="198"/>
        <v>8.5956399999999995</v>
      </c>
      <c r="P854" s="98" t="str">
        <f t="shared" si="203"/>
        <v>J=</v>
      </c>
      <c r="Q854" s="99">
        <f t="shared" si="204"/>
        <v>44669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  <c r="EW854" s="19"/>
      <c r="EX854" s="19"/>
      <c r="EY854" s="19"/>
      <c r="EZ854" s="19"/>
      <c r="FA854" s="19"/>
      <c r="FB854" s="19"/>
      <c r="FC854" s="19"/>
      <c r="FD854" s="19"/>
      <c r="FE854" s="19"/>
      <c r="FF854" s="19"/>
      <c r="FG854" s="19"/>
      <c r="FH854" s="19"/>
      <c r="FI854" s="19"/>
      <c r="FJ854" s="19"/>
      <c r="FK854" s="19"/>
      <c r="FL854" s="19"/>
      <c r="FM854" s="19"/>
      <c r="FN854" s="19"/>
      <c r="FO854" s="19"/>
      <c r="FP854" s="19"/>
      <c r="FQ854" s="19"/>
      <c r="FR854" s="19"/>
      <c r="FS854" s="19"/>
      <c r="FT854" s="19"/>
    </row>
    <row r="855" spans="1:176" x14ac:dyDescent="0.2">
      <c r="A855" s="90">
        <f t="shared" si="199"/>
        <v>44394</v>
      </c>
      <c r="B855" s="92">
        <f t="shared" ca="1" si="205"/>
        <v>1008.75595</v>
      </c>
      <c r="C855" s="92">
        <f t="shared" si="200"/>
        <v>1000</v>
      </c>
      <c r="D855" s="93">
        <f ca="1">IF(A855&lt;$B$1,VLOOKUP(A855,[1]DI!$A$4:$B$15000,2,FALSE),0)</f>
        <v>0</v>
      </c>
      <c r="E855" s="92">
        <f t="shared" ca="1" si="206"/>
        <v>0</v>
      </c>
      <c r="F855" s="94">
        <f t="shared" si="201"/>
        <v>0.98499999999999999</v>
      </c>
      <c r="G855" s="95">
        <f t="shared" ca="1" si="194"/>
        <v>1</v>
      </c>
      <c r="H855" s="92">
        <f ca="1">TRUNC(PRODUCT(G$10:G854),15)</f>
        <v>1.08833820165699</v>
      </c>
      <c r="I855" s="92">
        <f t="shared" ca="1" si="202"/>
        <v>1.0788914772967</v>
      </c>
      <c r="J855" s="92">
        <f t="shared" ca="1" si="195"/>
        <v>1.0087559500000001</v>
      </c>
      <c r="K855" s="92">
        <f t="shared" ca="1" si="196"/>
        <v>8.7559500000000003</v>
      </c>
      <c r="L855" s="96">
        <f>IF(VLOOKUP(A855,$U$12:$AD$125,8)=VLOOKUP(A854,$U$12:$AD$125,8),0,VLOOKUP(A855,U$12:$AD$125,8))</f>
        <v>0</v>
      </c>
      <c r="M855" s="97">
        <f>IF(L855&gt;0,VLOOKUP(L855,T$12:$AC$125,7),0)</f>
        <v>0</v>
      </c>
      <c r="N855" s="92">
        <f t="shared" si="197"/>
        <v>0</v>
      </c>
      <c r="O855" s="92">
        <f t="shared" ca="1" si="198"/>
        <v>8.7559500000000003</v>
      </c>
      <c r="P855" s="98" t="str">
        <f t="shared" si="203"/>
        <v>J=</v>
      </c>
      <c r="Q855" s="99">
        <f t="shared" si="204"/>
        <v>44669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  <c r="EW855" s="19"/>
      <c r="EX855" s="19"/>
      <c r="EY855" s="19"/>
      <c r="EZ855" s="19"/>
      <c r="FA855" s="19"/>
      <c r="FB855" s="19"/>
      <c r="FC855" s="19"/>
      <c r="FD855" s="19"/>
      <c r="FE855" s="19"/>
      <c r="FF855" s="19"/>
      <c r="FG855" s="19"/>
      <c r="FH855" s="19"/>
      <c r="FI855" s="19"/>
      <c r="FJ855" s="19"/>
      <c r="FK855" s="19"/>
      <c r="FL855" s="19"/>
      <c r="FM855" s="19"/>
      <c r="FN855" s="19"/>
      <c r="FO855" s="19"/>
      <c r="FP855" s="19"/>
      <c r="FQ855" s="19"/>
      <c r="FR855" s="19"/>
      <c r="FS855" s="19"/>
      <c r="FT855" s="19"/>
    </row>
    <row r="856" spans="1:176" x14ac:dyDescent="0.2">
      <c r="A856" s="90">
        <f t="shared" si="199"/>
        <v>44395</v>
      </c>
      <c r="B856" s="92">
        <f t="shared" ca="1" si="205"/>
        <v>1008.75595</v>
      </c>
      <c r="C856" s="92">
        <f t="shared" si="200"/>
        <v>1000</v>
      </c>
      <c r="D856" s="93">
        <f ca="1">IF(A856&lt;$B$1,VLOOKUP(A856,[1]DI!$A$4:$B$15000,2,FALSE),0)</f>
        <v>0</v>
      </c>
      <c r="E856" s="92">
        <f t="shared" ca="1" si="206"/>
        <v>0</v>
      </c>
      <c r="F856" s="94">
        <f t="shared" si="201"/>
        <v>0.98499999999999999</v>
      </c>
      <c r="G856" s="95">
        <f t="shared" ca="1" si="194"/>
        <v>1</v>
      </c>
      <c r="H856" s="92">
        <f ca="1">TRUNC(PRODUCT(G$10:G855),15)</f>
        <v>1.08833820165699</v>
      </c>
      <c r="I856" s="92">
        <f t="shared" ca="1" si="202"/>
        <v>1.0788914772967</v>
      </c>
      <c r="J856" s="92">
        <f t="shared" ca="1" si="195"/>
        <v>1.0087559500000001</v>
      </c>
      <c r="K856" s="92">
        <f t="shared" ca="1" si="196"/>
        <v>8.7559500000000003</v>
      </c>
      <c r="L856" s="96">
        <f>IF(VLOOKUP(A856,$U$12:$AD$125,8)=VLOOKUP(A855,$U$12:$AD$125,8),0,VLOOKUP(A856,U$12:$AD$125,8))</f>
        <v>0</v>
      </c>
      <c r="M856" s="97">
        <f>IF(L856&gt;0,VLOOKUP(L856,T$12:$AC$125,7),0)</f>
        <v>0</v>
      </c>
      <c r="N856" s="92">
        <f t="shared" si="197"/>
        <v>0</v>
      </c>
      <c r="O856" s="92">
        <f t="shared" ca="1" si="198"/>
        <v>8.7559500000000003</v>
      </c>
      <c r="P856" s="98" t="str">
        <f t="shared" si="203"/>
        <v>J=</v>
      </c>
      <c r="Q856" s="99">
        <f t="shared" si="204"/>
        <v>44669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  <c r="EW856" s="19"/>
      <c r="EX856" s="19"/>
      <c r="EY856" s="19"/>
      <c r="EZ856" s="19"/>
      <c r="FA856" s="19"/>
      <c r="FB856" s="19"/>
      <c r="FC856" s="19"/>
      <c r="FD856" s="19"/>
      <c r="FE856" s="19"/>
      <c r="FF856" s="19"/>
      <c r="FG856" s="19"/>
      <c r="FH856" s="19"/>
      <c r="FI856" s="19"/>
      <c r="FJ856" s="19"/>
      <c r="FK856" s="19"/>
      <c r="FL856" s="19"/>
      <c r="FM856" s="19"/>
      <c r="FN856" s="19"/>
      <c r="FO856" s="19"/>
      <c r="FP856" s="19"/>
      <c r="FQ856" s="19"/>
      <c r="FR856" s="19"/>
      <c r="FS856" s="19"/>
      <c r="FT856" s="19"/>
    </row>
    <row r="857" spans="1:176" x14ac:dyDescent="0.2">
      <c r="A857" s="90">
        <f t="shared" si="199"/>
        <v>44396</v>
      </c>
      <c r="B857" s="92">
        <f t="shared" ca="1" si="205"/>
        <v>1008.75595</v>
      </c>
      <c r="C857" s="92">
        <f t="shared" si="200"/>
        <v>1000</v>
      </c>
      <c r="D857" s="93">
        <f ca="1">IF(A857&lt;$B$1,VLOOKUP(A857,[1]DI!$A$4:$B$15000,2,FALSE),0)</f>
        <v>4.1500000000000002E-2</v>
      </c>
      <c r="E857" s="92">
        <f t="shared" ca="1" si="206"/>
        <v>1.6137000000000001E-4</v>
      </c>
      <c r="F857" s="94">
        <f t="shared" si="201"/>
        <v>0.98499999999999999</v>
      </c>
      <c r="G857" s="95">
        <f t="shared" ca="1" si="194"/>
        <v>1.0001589494500001</v>
      </c>
      <c r="H857" s="92">
        <f ca="1">TRUNC(PRODUCT(G$10:G856),15)</f>
        <v>1.08833820165699</v>
      </c>
      <c r="I857" s="92">
        <f t="shared" ca="1" si="202"/>
        <v>1.0788914772967</v>
      </c>
      <c r="J857" s="92">
        <f t="shared" ca="1" si="195"/>
        <v>1.0087559500000001</v>
      </c>
      <c r="K857" s="92">
        <f t="shared" ca="1" si="196"/>
        <v>8.7559500000000003</v>
      </c>
      <c r="L857" s="96">
        <f>IF(VLOOKUP(A857,$U$12:$AD$125,8)=VLOOKUP(A856,$U$12:$AD$125,8),0,VLOOKUP(A857,U$12:$AD$125,8))</f>
        <v>0</v>
      </c>
      <c r="M857" s="97">
        <f>IF(L857&gt;0,VLOOKUP(L857,T$12:$AC$125,7),0)</f>
        <v>0</v>
      </c>
      <c r="N857" s="92">
        <f t="shared" si="197"/>
        <v>0</v>
      </c>
      <c r="O857" s="92">
        <f t="shared" ca="1" si="198"/>
        <v>8.7559500000000003</v>
      </c>
      <c r="P857" s="98" t="str">
        <f t="shared" si="203"/>
        <v>J=</v>
      </c>
      <c r="Q857" s="99">
        <f t="shared" si="204"/>
        <v>44669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  <c r="EW857" s="19"/>
      <c r="EX857" s="19"/>
      <c r="EY857" s="19"/>
      <c r="EZ857" s="19"/>
      <c r="FA857" s="19"/>
      <c r="FB857" s="19"/>
      <c r="FC857" s="19"/>
      <c r="FD857" s="19"/>
      <c r="FE857" s="19"/>
      <c r="FF857" s="19"/>
      <c r="FG857" s="19"/>
      <c r="FH857" s="19"/>
      <c r="FI857" s="19"/>
      <c r="FJ857" s="19"/>
      <c r="FK857" s="19"/>
      <c r="FL857" s="19"/>
      <c r="FM857" s="19"/>
      <c r="FN857" s="19"/>
      <c r="FO857" s="19"/>
      <c r="FP857" s="19"/>
      <c r="FQ857" s="19"/>
      <c r="FR857" s="19"/>
      <c r="FS857" s="19"/>
      <c r="FT857" s="19"/>
    </row>
    <row r="858" spans="1:176" x14ac:dyDescent="0.2">
      <c r="A858" s="90">
        <f t="shared" si="199"/>
        <v>44397</v>
      </c>
      <c r="B858" s="92">
        <f t="shared" ca="1" si="205"/>
        <v>1008.9163</v>
      </c>
      <c r="C858" s="92">
        <f t="shared" si="200"/>
        <v>1000</v>
      </c>
      <c r="D858" s="93">
        <f ca="1">IF(A858&lt;$B$1,VLOOKUP(A858,[1]DI!$A$4:$B$15000,2,FALSE),0)</f>
        <v>4.1500000000000002E-2</v>
      </c>
      <c r="E858" s="92">
        <f t="shared" ca="1" si="206"/>
        <v>1.6137000000000001E-4</v>
      </c>
      <c r="F858" s="94">
        <f t="shared" si="201"/>
        <v>0.98499999999999999</v>
      </c>
      <c r="G858" s="95">
        <f t="shared" ca="1" si="194"/>
        <v>1.0001589494500001</v>
      </c>
      <c r="H858" s="92">
        <f ca="1">TRUNC(PRODUCT(G$10:G857),15)</f>
        <v>1.0885111924155599</v>
      </c>
      <c r="I858" s="92">
        <f t="shared" ca="1" si="202"/>
        <v>1.0788914772967</v>
      </c>
      <c r="J858" s="92">
        <f t="shared" ca="1" si="195"/>
        <v>1.0089163000000001</v>
      </c>
      <c r="K858" s="92">
        <f t="shared" ca="1" si="196"/>
        <v>8.9162999999999997</v>
      </c>
      <c r="L858" s="96">
        <f>IF(VLOOKUP(A858,$U$12:$AD$125,8)=VLOOKUP(A857,$U$12:$AD$125,8),0,VLOOKUP(A858,U$12:$AD$125,8))</f>
        <v>0</v>
      </c>
      <c r="M858" s="97">
        <f>IF(L858&gt;0,VLOOKUP(L858,T$12:$AC$125,7),0)</f>
        <v>0</v>
      </c>
      <c r="N858" s="92">
        <f t="shared" si="197"/>
        <v>0</v>
      </c>
      <c r="O858" s="92">
        <f t="shared" ca="1" si="198"/>
        <v>8.9162999999999997</v>
      </c>
      <c r="P858" s="98" t="str">
        <f t="shared" si="203"/>
        <v>J=</v>
      </c>
      <c r="Q858" s="99">
        <f t="shared" si="204"/>
        <v>44669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  <c r="EW858" s="19"/>
      <c r="EX858" s="19"/>
      <c r="EY858" s="19"/>
      <c r="EZ858" s="19"/>
      <c r="FA858" s="19"/>
      <c r="FB858" s="19"/>
      <c r="FC858" s="19"/>
      <c r="FD858" s="19"/>
      <c r="FE858" s="19"/>
      <c r="FF858" s="19"/>
      <c r="FG858" s="19"/>
      <c r="FH858" s="19"/>
      <c r="FI858" s="19"/>
      <c r="FJ858" s="19"/>
      <c r="FK858" s="19"/>
      <c r="FL858" s="19"/>
      <c r="FM858" s="19"/>
      <c r="FN858" s="19"/>
      <c r="FO858" s="19"/>
      <c r="FP858" s="19"/>
      <c r="FQ858" s="19"/>
      <c r="FR858" s="19"/>
      <c r="FS858" s="19"/>
      <c r="FT858" s="19"/>
    </row>
    <row r="859" spans="1:176" x14ac:dyDescent="0.2">
      <c r="A859" s="90">
        <f t="shared" si="199"/>
        <v>44398</v>
      </c>
      <c r="B859" s="92">
        <f t="shared" ca="1" si="205"/>
        <v>1009.0766599999999</v>
      </c>
      <c r="C859" s="92">
        <f t="shared" si="200"/>
        <v>1000</v>
      </c>
      <c r="D859" s="93">
        <f ca="1">IF(A859&lt;$B$1,VLOOKUP(A859,[1]DI!$A$4:$B$15000,2,FALSE),0)</f>
        <v>4.1500000000000002E-2</v>
      </c>
      <c r="E859" s="92">
        <f t="shared" ca="1" si="206"/>
        <v>1.6137000000000001E-4</v>
      </c>
      <c r="F859" s="94">
        <f t="shared" si="201"/>
        <v>0.98499999999999999</v>
      </c>
      <c r="G859" s="95">
        <f t="shared" ca="1" si="194"/>
        <v>1.0001589494500001</v>
      </c>
      <c r="H859" s="92">
        <f ca="1">TRUNC(PRODUCT(G$10:G858),15)</f>
        <v>1.08868421067091</v>
      </c>
      <c r="I859" s="92">
        <f t="shared" ca="1" si="202"/>
        <v>1.0788914772967</v>
      </c>
      <c r="J859" s="92">
        <f t="shared" ca="1" si="195"/>
        <v>1.0090766600000001</v>
      </c>
      <c r="K859" s="92">
        <f t="shared" ca="1" si="196"/>
        <v>9.0766600000000004</v>
      </c>
      <c r="L859" s="96">
        <f>IF(VLOOKUP(A859,$U$12:$AD$125,8)=VLOOKUP(A858,$U$12:$AD$125,8),0,VLOOKUP(A859,U$12:$AD$125,8))</f>
        <v>0</v>
      </c>
      <c r="M859" s="97">
        <f>IF(L859&gt;0,VLOOKUP(L859,T$12:$AC$125,7),0)</f>
        <v>0</v>
      </c>
      <c r="N859" s="92">
        <f t="shared" si="197"/>
        <v>0</v>
      </c>
      <c r="O859" s="92">
        <f t="shared" ca="1" si="198"/>
        <v>9.0766600000000004</v>
      </c>
      <c r="P859" s="98" t="str">
        <f t="shared" si="203"/>
        <v>J=</v>
      </c>
      <c r="Q859" s="99">
        <f t="shared" si="204"/>
        <v>44669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  <c r="EW859" s="19"/>
      <c r="EX859" s="19"/>
      <c r="EY859" s="19"/>
      <c r="EZ859" s="19"/>
      <c r="FA859" s="19"/>
      <c r="FB859" s="19"/>
      <c r="FC859" s="19"/>
      <c r="FD859" s="19"/>
      <c r="FE859" s="19"/>
      <c r="FF859" s="19"/>
      <c r="FG859" s="19"/>
      <c r="FH859" s="19"/>
      <c r="FI859" s="19"/>
      <c r="FJ859" s="19"/>
      <c r="FK859" s="19"/>
      <c r="FL859" s="19"/>
      <c r="FM859" s="19"/>
      <c r="FN859" s="19"/>
      <c r="FO859" s="19"/>
      <c r="FP859" s="19"/>
      <c r="FQ859" s="19"/>
      <c r="FR859" s="19"/>
      <c r="FS859" s="19"/>
      <c r="FT859" s="19"/>
    </row>
    <row r="860" spans="1:176" x14ac:dyDescent="0.2">
      <c r="A860" s="90">
        <f t="shared" si="199"/>
        <v>44399</v>
      </c>
      <c r="B860" s="92">
        <f t="shared" ca="1" si="205"/>
        <v>1009.23705</v>
      </c>
      <c r="C860" s="92">
        <f t="shared" si="200"/>
        <v>1000</v>
      </c>
      <c r="D860" s="93">
        <f ca="1">IF(A860&lt;$B$1,VLOOKUP(A860,[1]DI!$A$4:$B$15000,2,FALSE),0)</f>
        <v>4.1500000000000002E-2</v>
      </c>
      <c r="E860" s="92">
        <f t="shared" ca="1" si="206"/>
        <v>1.6137000000000001E-4</v>
      </c>
      <c r="F860" s="94">
        <f t="shared" si="201"/>
        <v>0.98499999999999999</v>
      </c>
      <c r="G860" s="95">
        <f t="shared" ca="1" si="194"/>
        <v>1.0001589494500001</v>
      </c>
      <c r="H860" s="92">
        <f ca="1">TRUNC(PRODUCT(G$10:G859),15)</f>
        <v>1.0888572564274199</v>
      </c>
      <c r="I860" s="92">
        <f t="shared" ca="1" si="202"/>
        <v>1.0788914772967</v>
      </c>
      <c r="J860" s="92">
        <f t="shared" ca="1" si="195"/>
        <v>1.0092370500000001</v>
      </c>
      <c r="K860" s="92">
        <f t="shared" ca="1" si="196"/>
        <v>9.23705</v>
      </c>
      <c r="L860" s="96">
        <f>IF(VLOOKUP(A860,$U$12:$AD$125,8)=VLOOKUP(A859,$U$12:$AD$125,8),0,VLOOKUP(A860,U$12:$AD$125,8))</f>
        <v>0</v>
      </c>
      <c r="M860" s="97">
        <f>IF(L860&gt;0,VLOOKUP(L860,T$12:$AC$125,7),0)</f>
        <v>0</v>
      </c>
      <c r="N860" s="92">
        <f t="shared" si="197"/>
        <v>0</v>
      </c>
      <c r="O860" s="92">
        <f t="shared" ca="1" si="198"/>
        <v>9.23705</v>
      </c>
      <c r="P860" s="98" t="str">
        <f t="shared" si="203"/>
        <v>J=</v>
      </c>
      <c r="Q860" s="99">
        <f t="shared" si="204"/>
        <v>44669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  <c r="EW860" s="19"/>
      <c r="EX860" s="19"/>
      <c r="EY860" s="19"/>
      <c r="EZ860" s="19"/>
      <c r="FA860" s="19"/>
      <c r="FB860" s="19"/>
      <c r="FC860" s="19"/>
      <c r="FD860" s="19"/>
      <c r="FE860" s="19"/>
      <c r="FF860" s="19"/>
      <c r="FG860" s="19"/>
      <c r="FH860" s="19"/>
      <c r="FI860" s="19"/>
      <c r="FJ860" s="19"/>
      <c r="FK860" s="19"/>
      <c r="FL860" s="19"/>
      <c r="FM860" s="19"/>
      <c r="FN860" s="19"/>
      <c r="FO860" s="19"/>
      <c r="FP860" s="19"/>
      <c r="FQ860" s="19"/>
      <c r="FR860" s="19"/>
      <c r="FS860" s="19"/>
      <c r="FT860" s="19"/>
    </row>
    <row r="861" spans="1:176" x14ac:dyDescent="0.2">
      <c r="A861" s="90">
        <f t="shared" si="199"/>
        <v>44400</v>
      </c>
      <c r="B861" s="92">
        <f t="shared" ca="1" si="205"/>
        <v>1009.39746999</v>
      </c>
      <c r="C861" s="92">
        <f t="shared" si="200"/>
        <v>1000</v>
      </c>
      <c r="D861" s="93">
        <f ca="1">IF(A861&lt;$B$1,VLOOKUP(A861,[1]DI!$A$4:$B$15000,2,FALSE),0)</f>
        <v>4.1500000000000002E-2</v>
      </c>
      <c r="E861" s="92">
        <f t="shared" ca="1" si="206"/>
        <v>1.6137000000000001E-4</v>
      </c>
      <c r="F861" s="94">
        <f t="shared" si="201"/>
        <v>0.98499999999999999</v>
      </c>
      <c r="G861" s="95">
        <f t="shared" ca="1" si="194"/>
        <v>1.0001589494500001</v>
      </c>
      <c r="H861" s="92">
        <f ca="1">TRUNC(PRODUCT(G$10:G860),15)</f>
        <v>1.0890303296894599</v>
      </c>
      <c r="I861" s="92">
        <f t="shared" ca="1" si="202"/>
        <v>1.0788914772967</v>
      </c>
      <c r="J861" s="92">
        <f t="shared" ca="1" si="195"/>
        <v>1.0093974699999999</v>
      </c>
      <c r="K861" s="92">
        <f t="shared" ca="1" si="196"/>
        <v>9.3974699899999994</v>
      </c>
      <c r="L861" s="96">
        <f>IF(VLOOKUP(A861,$U$12:$AD$125,8)=VLOOKUP(A860,$U$12:$AD$125,8),0,VLOOKUP(A861,U$12:$AD$125,8))</f>
        <v>0</v>
      </c>
      <c r="M861" s="97">
        <f>IF(L861&gt;0,VLOOKUP(L861,T$12:$AC$125,7),0)</f>
        <v>0</v>
      </c>
      <c r="N861" s="92">
        <f t="shared" si="197"/>
        <v>0</v>
      </c>
      <c r="O861" s="92">
        <f t="shared" ca="1" si="198"/>
        <v>9.3974699899999994</v>
      </c>
      <c r="P861" s="98" t="str">
        <f t="shared" si="203"/>
        <v>J=</v>
      </c>
      <c r="Q861" s="99">
        <f t="shared" si="204"/>
        <v>44669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  <c r="EW861" s="19"/>
      <c r="EX861" s="19"/>
      <c r="EY861" s="19"/>
      <c r="EZ861" s="19"/>
      <c r="FA861" s="19"/>
      <c r="FB861" s="19"/>
      <c r="FC861" s="19"/>
      <c r="FD861" s="19"/>
      <c r="FE861" s="19"/>
      <c r="FF861" s="19"/>
      <c r="FG861" s="19"/>
      <c r="FH861" s="19"/>
      <c r="FI861" s="19"/>
      <c r="FJ861" s="19"/>
      <c r="FK861" s="19"/>
      <c r="FL861" s="19"/>
      <c r="FM861" s="19"/>
      <c r="FN861" s="19"/>
      <c r="FO861" s="19"/>
      <c r="FP861" s="19"/>
      <c r="FQ861" s="19"/>
      <c r="FR861" s="19"/>
      <c r="FS861" s="19"/>
      <c r="FT861" s="19"/>
    </row>
    <row r="862" spans="1:176" x14ac:dyDescent="0.2">
      <c r="A862" s="90">
        <f t="shared" si="199"/>
        <v>44401</v>
      </c>
      <c r="B862" s="92">
        <f t="shared" ca="1" si="205"/>
        <v>1009.55792</v>
      </c>
      <c r="C862" s="92">
        <f t="shared" si="200"/>
        <v>1000</v>
      </c>
      <c r="D862" s="93">
        <f ca="1">IF(A862&lt;$B$1,VLOOKUP(A862,[1]DI!$A$4:$B$15000,2,FALSE),0)</f>
        <v>0</v>
      </c>
      <c r="E862" s="92">
        <f t="shared" ca="1" si="206"/>
        <v>0</v>
      </c>
      <c r="F862" s="94">
        <f t="shared" si="201"/>
        <v>0.98499999999999999</v>
      </c>
      <c r="G862" s="95">
        <f t="shared" ca="1" si="194"/>
        <v>1</v>
      </c>
      <c r="H862" s="92">
        <f ca="1">TRUNC(PRODUCT(G$10:G861),15)</f>
        <v>1.08920343046139</v>
      </c>
      <c r="I862" s="92">
        <f t="shared" ca="1" si="202"/>
        <v>1.0788914772967</v>
      </c>
      <c r="J862" s="92">
        <f t="shared" ca="1" si="195"/>
        <v>1.00955792</v>
      </c>
      <c r="K862" s="92">
        <f t="shared" ca="1" si="196"/>
        <v>9.5579199999999993</v>
      </c>
      <c r="L862" s="96">
        <f>IF(VLOOKUP(A862,$U$12:$AD$125,8)=VLOOKUP(A861,$U$12:$AD$125,8),0,VLOOKUP(A862,U$12:$AD$125,8))</f>
        <v>0</v>
      </c>
      <c r="M862" s="97">
        <f>IF(L862&gt;0,VLOOKUP(L862,T$12:$AC$125,7),0)</f>
        <v>0</v>
      </c>
      <c r="N862" s="92">
        <f t="shared" si="197"/>
        <v>0</v>
      </c>
      <c r="O862" s="92">
        <f t="shared" ca="1" si="198"/>
        <v>9.5579199999999993</v>
      </c>
      <c r="P862" s="98" t="str">
        <f t="shared" si="203"/>
        <v>J=</v>
      </c>
      <c r="Q862" s="99">
        <f t="shared" si="204"/>
        <v>44669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  <c r="EW862" s="19"/>
      <c r="EX862" s="19"/>
      <c r="EY862" s="19"/>
      <c r="EZ862" s="19"/>
      <c r="FA862" s="19"/>
      <c r="FB862" s="19"/>
      <c r="FC862" s="19"/>
      <c r="FD862" s="19"/>
      <c r="FE862" s="19"/>
      <c r="FF862" s="19"/>
      <c r="FG862" s="19"/>
      <c r="FH862" s="19"/>
      <c r="FI862" s="19"/>
      <c r="FJ862" s="19"/>
      <c r="FK862" s="19"/>
      <c r="FL862" s="19"/>
      <c r="FM862" s="19"/>
      <c r="FN862" s="19"/>
      <c r="FO862" s="19"/>
      <c r="FP862" s="19"/>
      <c r="FQ862" s="19"/>
      <c r="FR862" s="19"/>
      <c r="FS862" s="19"/>
      <c r="FT862" s="19"/>
    </row>
    <row r="863" spans="1:176" x14ac:dyDescent="0.2">
      <c r="A863" s="90">
        <f t="shared" si="199"/>
        <v>44402</v>
      </c>
      <c r="B863" s="92">
        <f t="shared" ca="1" si="205"/>
        <v>1009.55792</v>
      </c>
      <c r="C863" s="92">
        <f t="shared" si="200"/>
        <v>1000</v>
      </c>
      <c r="D863" s="93">
        <f ca="1">IF(A863&lt;$B$1,VLOOKUP(A863,[1]DI!$A$4:$B$15000,2,FALSE),0)</f>
        <v>0</v>
      </c>
      <c r="E863" s="92">
        <f t="shared" ca="1" si="206"/>
        <v>0</v>
      </c>
      <c r="F863" s="94">
        <f t="shared" si="201"/>
        <v>0.98499999999999999</v>
      </c>
      <c r="G863" s="95">
        <f t="shared" ca="1" si="194"/>
        <v>1</v>
      </c>
      <c r="H863" s="92">
        <f ca="1">TRUNC(PRODUCT(G$10:G862),15)</f>
        <v>1.08920343046139</v>
      </c>
      <c r="I863" s="92">
        <f t="shared" ca="1" si="202"/>
        <v>1.0788914772967</v>
      </c>
      <c r="J863" s="92">
        <f t="shared" ca="1" si="195"/>
        <v>1.00955792</v>
      </c>
      <c r="K863" s="92">
        <f t="shared" ca="1" si="196"/>
        <v>9.5579199999999993</v>
      </c>
      <c r="L863" s="96">
        <f>IF(VLOOKUP(A863,$U$12:$AD$125,8)=VLOOKUP(A862,$U$12:$AD$125,8),0,VLOOKUP(A863,U$12:$AD$125,8))</f>
        <v>0</v>
      </c>
      <c r="M863" s="97">
        <f>IF(L863&gt;0,VLOOKUP(L863,T$12:$AC$125,7),0)</f>
        <v>0</v>
      </c>
      <c r="N863" s="92">
        <f t="shared" si="197"/>
        <v>0</v>
      </c>
      <c r="O863" s="92">
        <f t="shared" ca="1" si="198"/>
        <v>9.5579199999999993</v>
      </c>
      <c r="P863" s="98" t="str">
        <f t="shared" si="203"/>
        <v>J=</v>
      </c>
      <c r="Q863" s="99">
        <f t="shared" si="204"/>
        <v>44669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  <c r="EW863" s="19"/>
      <c r="EX863" s="19"/>
      <c r="EY863" s="19"/>
      <c r="EZ863" s="19"/>
      <c r="FA863" s="19"/>
      <c r="FB863" s="19"/>
      <c r="FC863" s="19"/>
      <c r="FD863" s="19"/>
      <c r="FE863" s="19"/>
      <c r="FF863" s="19"/>
      <c r="FG863" s="19"/>
      <c r="FH863" s="19"/>
      <c r="FI863" s="19"/>
      <c r="FJ863" s="19"/>
      <c r="FK863" s="19"/>
      <c r="FL863" s="19"/>
      <c r="FM863" s="19"/>
      <c r="FN863" s="19"/>
      <c r="FO863" s="19"/>
      <c r="FP863" s="19"/>
      <c r="FQ863" s="19"/>
      <c r="FR863" s="19"/>
      <c r="FS863" s="19"/>
      <c r="FT863" s="19"/>
    </row>
    <row r="864" spans="1:176" x14ac:dyDescent="0.2">
      <c r="A864" s="90">
        <f t="shared" si="199"/>
        <v>44403</v>
      </c>
      <c r="B864" s="92">
        <f t="shared" ca="1" si="205"/>
        <v>1009.55792</v>
      </c>
      <c r="C864" s="92">
        <f t="shared" si="200"/>
        <v>1000</v>
      </c>
      <c r="D864" s="93">
        <f ca="1">IF(A864&lt;$B$1,VLOOKUP(A864,[1]DI!$A$4:$B$15000,2,FALSE),0)</f>
        <v>4.1500000000000002E-2</v>
      </c>
      <c r="E864" s="92">
        <f t="shared" ca="1" si="206"/>
        <v>1.6137000000000001E-4</v>
      </c>
      <c r="F864" s="94">
        <f t="shared" si="201"/>
        <v>0.98499999999999999</v>
      </c>
      <c r="G864" s="95">
        <f t="shared" ca="1" si="194"/>
        <v>1.0001589494500001</v>
      </c>
      <c r="H864" s="92">
        <f ca="1">TRUNC(PRODUCT(G$10:G863),15)</f>
        <v>1.08920343046139</v>
      </c>
      <c r="I864" s="92">
        <f t="shared" ca="1" si="202"/>
        <v>1.0788914772967</v>
      </c>
      <c r="J864" s="92">
        <f t="shared" ca="1" si="195"/>
        <v>1.00955792</v>
      </c>
      <c r="K864" s="92">
        <f t="shared" ca="1" si="196"/>
        <v>9.5579199999999993</v>
      </c>
      <c r="L864" s="96">
        <f>IF(VLOOKUP(A864,$U$12:$AD$125,8)=VLOOKUP(A863,$U$12:$AD$125,8),0,VLOOKUP(A864,U$12:$AD$125,8))</f>
        <v>0</v>
      </c>
      <c r="M864" s="97">
        <f>IF(L864&gt;0,VLOOKUP(L864,T$12:$AC$125,7),0)</f>
        <v>0</v>
      </c>
      <c r="N864" s="92">
        <f t="shared" si="197"/>
        <v>0</v>
      </c>
      <c r="O864" s="92">
        <f t="shared" ca="1" si="198"/>
        <v>9.5579199999999993</v>
      </c>
      <c r="P864" s="98" t="str">
        <f t="shared" si="203"/>
        <v>J=</v>
      </c>
      <c r="Q864" s="99">
        <f t="shared" si="204"/>
        <v>44669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  <c r="EW864" s="19"/>
      <c r="EX864" s="19"/>
      <c r="EY864" s="19"/>
      <c r="EZ864" s="19"/>
      <c r="FA864" s="19"/>
      <c r="FB864" s="19"/>
      <c r="FC864" s="19"/>
      <c r="FD864" s="19"/>
      <c r="FE864" s="19"/>
      <c r="FF864" s="19"/>
      <c r="FG864" s="19"/>
      <c r="FH864" s="19"/>
      <c r="FI864" s="19"/>
      <c r="FJ864" s="19"/>
      <c r="FK864" s="19"/>
      <c r="FL864" s="19"/>
      <c r="FM864" s="19"/>
      <c r="FN864" s="19"/>
      <c r="FO864" s="19"/>
      <c r="FP864" s="19"/>
      <c r="FQ864" s="19"/>
      <c r="FR864" s="19"/>
      <c r="FS864" s="19"/>
      <c r="FT864" s="19"/>
    </row>
    <row r="865" spans="1:176" x14ac:dyDescent="0.2">
      <c r="A865" s="90">
        <f t="shared" si="199"/>
        <v>44404</v>
      </c>
      <c r="B865" s="92">
        <f t="shared" ca="1" si="205"/>
        <v>1009.71838</v>
      </c>
      <c r="C865" s="92">
        <f t="shared" si="200"/>
        <v>1000</v>
      </c>
      <c r="D865" s="93">
        <f ca="1">IF(A865&lt;$B$1,VLOOKUP(A865,[1]DI!$A$4:$B$15000,2,FALSE),0)</f>
        <v>4.1500000000000002E-2</v>
      </c>
      <c r="E865" s="92">
        <f t="shared" ca="1" si="206"/>
        <v>1.6137000000000001E-4</v>
      </c>
      <c r="F865" s="94">
        <f t="shared" si="201"/>
        <v>0.98499999999999999</v>
      </c>
      <c r="G865" s="95">
        <f t="shared" ca="1" si="194"/>
        <v>1.0001589494500001</v>
      </c>
      <c r="H865" s="92">
        <f ca="1">TRUNC(PRODUCT(G$10:G864),15)</f>
        <v>1.0893765587476001</v>
      </c>
      <c r="I865" s="92">
        <f t="shared" ca="1" si="202"/>
        <v>1.0788914772967</v>
      </c>
      <c r="J865" s="92">
        <f t="shared" ca="1" si="195"/>
        <v>1.00971838</v>
      </c>
      <c r="K865" s="92">
        <f t="shared" ca="1" si="196"/>
        <v>9.7183799999999998</v>
      </c>
      <c r="L865" s="96">
        <f>IF(VLOOKUP(A865,$U$12:$AD$125,8)=VLOOKUP(A864,$U$12:$AD$125,8),0,VLOOKUP(A865,U$12:$AD$125,8))</f>
        <v>0</v>
      </c>
      <c r="M865" s="97">
        <f>IF(L865&gt;0,VLOOKUP(L865,T$12:$AC$125,7),0)</f>
        <v>0</v>
      </c>
      <c r="N865" s="92">
        <f t="shared" si="197"/>
        <v>0</v>
      </c>
      <c r="O865" s="92">
        <f t="shared" ca="1" si="198"/>
        <v>9.7183799999999998</v>
      </c>
      <c r="P865" s="98" t="str">
        <f t="shared" si="203"/>
        <v>J=</v>
      </c>
      <c r="Q865" s="99">
        <f t="shared" si="204"/>
        <v>44669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  <c r="EW865" s="19"/>
      <c r="EX865" s="19"/>
      <c r="EY865" s="19"/>
      <c r="EZ865" s="19"/>
      <c r="FA865" s="19"/>
      <c r="FB865" s="19"/>
      <c r="FC865" s="19"/>
      <c r="FD865" s="19"/>
      <c r="FE865" s="19"/>
      <c r="FF865" s="19"/>
      <c r="FG865" s="19"/>
      <c r="FH865" s="19"/>
      <c r="FI865" s="19"/>
      <c r="FJ865" s="19"/>
      <c r="FK865" s="19"/>
      <c r="FL865" s="19"/>
      <c r="FM865" s="19"/>
      <c r="FN865" s="19"/>
      <c r="FO865" s="19"/>
      <c r="FP865" s="19"/>
      <c r="FQ865" s="19"/>
      <c r="FR865" s="19"/>
      <c r="FS865" s="19"/>
      <c r="FT865" s="19"/>
    </row>
    <row r="866" spans="1:176" x14ac:dyDescent="0.2">
      <c r="A866" s="90">
        <f t="shared" si="199"/>
        <v>44405</v>
      </c>
      <c r="B866" s="92">
        <f t="shared" ca="1" si="205"/>
        <v>1009.87888</v>
      </c>
      <c r="C866" s="92">
        <f t="shared" si="200"/>
        <v>1000</v>
      </c>
      <c r="D866" s="93">
        <f ca="1">IF(A866&lt;$B$1,VLOOKUP(A866,[1]DI!$A$4:$B$15000,2,FALSE),0)</f>
        <v>4.1500000000000002E-2</v>
      </c>
      <c r="E866" s="92">
        <f t="shared" ca="1" si="206"/>
        <v>1.6137000000000001E-4</v>
      </c>
      <c r="F866" s="94">
        <f t="shared" si="201"/>
        <v>0.98499999999999999</v>
      </c>
      <c r="G866" s="95">
        <f t="shared" ca="1" si="194"/>
        <v>1.0001589494500001</v>
      </c>
      <c r="H866" s="92">
        <f ca="1">TRUNC(PRODUCT(G$10:G865),15)</f>
        <v>1.08954971455246</v>
      </c>
      <c r="I866" s="92">
        <f t="shared" ca="1" si="202"/>
        <v>1.0788914772967</v>
      </c>
      <c r="J866" s="92">
        <f t="shared" ca="1" si="195"/>
        <v>1.00987888</v>
      </c>
      <c r="K866" s="92">
        <f t="shared" ca="1" si="196"/>
        <v>9.8788800000000005</v>
      </c>
      <c r="L866" s="96">
        <f>IF(VLOOKUP(A866,$U$12:$AD$125,8)=VLOOKUP(A865,$U$12:$AD$125,8),0,VLOOKUP(A866,U$12:$AD$125,8))</f>
        <v>0</v>
      </c>
      <c r="M866" s="97">
        <f>IF(L866&gt;0,VLOOKUP(L866,T$12:$AC$125,7),0)</f>
        <v>0</v>
      </c>
      <c r="N866" s="92">
        <f t="shared" si="197"/>
        <v>0</v>
      </c>
      <c r="O866" s="92">
        <f t="shared" ca="1" si="198"/>
        <v>9.8788800000000005</v>
      </c>
      <c r="P866" s="98" t="str">
        <f t="shared" si="203"/>
        <v>J=</v>
      </c>
      <c r="Q866" s="99">
        <f t="shared" si="204"/>
        <v>44669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  <c r="FO866" s="19"/>
      <c r="FP866" s="19"/>
      <c r="FQ866" s="19"/>
      <c r="FR866" s="19"/>
      <c r="FS866" s="19"/>
      <c r="FT866" s="19"/>
    </row>
    <row r="867" spans="1:176" x14ac:dyDescent="0.2">
      <c r="A867" s="90">
        <f t="shared" si="199"/>
        <v>44406</v>
      </c>
      <c r="B867" s="92">
        <f t="shared" ca="1" si="205"/>
        <v>1010.03939999</v>
      </c>
      <c r="C867" s="92">
        <f t="shared" si="200"/>
        <v>1000</v>
      </c>
      <c r="D867" s="93">
        <f ca="1">IF(A867&lt;$B$1,VLOOKUP(A867,[1]DI!$A$4:$B$15000,2,FALSE),0)</f>
        <v>4.1500000000000002E-2</v>
      </c>
      <c r="E867" s="92">
        <f t="shared" ca="1" si="206"/>
        <v>1.6137000000000001E-4</v>
      </c>
      <c r="F867" s="94">
        <f t="shared" si="201"/>
        <v>0.98499999999999999</v>
      </c>
      <c r="G867" s="95">
        <f t="shared" ca="1" si="194"/>
        <v>1.0001589494500001</v>
      </c>
      <c r="H867" s="92">
        <f ca="1">TRUNC(PRODUCT(G$10:G866),15)</f>
        <v>1.0897228978803399</v>
      </c>
      <c r="I867" s="92">
        <f t="shared" ca="1" si="202"/>
        <v>1.0788914772967</v>
      </c>
      <c r="J867" s="92">
        <f t="shared" ca="1" si="195"/>
        <v>1.0100393999999999</v>
      </c>
      <c r="K867" s="92">
        <f t="shared" ca="1" si="196"/>
        <v>10.03939999</v>
      </c>
      <c r="L867" s="96">
        <f>IF(VLOOKUP(A867,$U$12:$AD$125,8)=VLOOKUP(A866,$U$12:$AD$125,8),0,VLOOKUP(A867,U$12:$AD$125,8))</f>
        <v>0</v>
      </c>
      <c r="M867" s="97">
        <f>IF(L867&gt;0,VLOOKUP(L867,T$12:$AC$125,7),0)</f>
        <v>0</v>
      </c>
      <c r="N867" s="92">
        <f t="shared" si="197"/>
        <v>0</v>
      </c>
      <c r="O867" s="92">
        <f t="shared" ca="1" si="198"/>
        <v>10.03939999</v>
      </c>
      <c r="P867" s="98" t="str">
        <f t="shared" si="203"/>
        <v>J=</v>
      </c>
      <c r="Q867" s="99">
        <f t="shared" si="204"/>
        <v>44669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  <c r="FA867" s="19"/>
      <c r="FB867" s="19"/>
      <c r="FC867" s="19"/>
      <c r="FD867" s="19"/>
      <c r="FE867" s="19"/>
      <c r="FF867" s="19"/>
      <c r="FG867" s="19"/>
      <c r="FH867" s="19"/>
      <c r="FI867" s="19"/>
      <c r="FJ867" s="19"/>
      <c r="FK867" s="19"/>
      <c r="FL867" s="19"/>
      <c r="FM867" s="19"/>
      <c r="FN867" s="19"/>
      <c r="FO867" s="19"/>
      <c r="FP867" s="19"/>
      <c r="FQ867" s="19"/>
      <c r="FR867" s="19"/>
      <c r="FS867" s="19"/>
      <c r="FT867" s="19"/>
    </row>
    <row r="868" spans="1:176" x14ac:dyDescent="0.2">
      <c r="A868" s="90">
        <f t="shared" si="199"/>
        <v>44407</v>
      </c>
      <c r="B868" s="92">
        <f t="shared" ca="1" si="205"/>
        <v>1010.19993999</v>
      </c>
      <c r="C868" s="92">
        <f t="shared" si="200"/>
        <v>1000</v>
      </c>
      <c r="D868" s="93">
        <f ca="1">IF(A868&lt;$B$1,VLOOKUP(A868,[1]DI!$A$4:$B$15000,2,FALSE),0)</f>
        <v>4.1500000000000002E-2</v>
      </c>
      <c r="E868" s="92">
        <f t="shared" ca="1" si="206"/>
        <v>1.6137000000000001E-4</v>
      </c>
      <c r="F868" s="94">
        <f t="shared" si="201"/>
        <v>0.98499999999999999</v>
      </c>
      <c r="G868" s="95">
        <f t="shared" ca="1" si="194"/>
        <v>1.0001589494500001</v>
      </c>
      <c r="H868" s="92">
        <f ca="1">TRUNC(PRODUCT(G$10:G867),15)</f>
        <v>1.08989610873561</v>
      </c>
      <c r="I868" s="92">
        <f t="shared" ca="1" si="202"/>
        <v>1.0788914772967</v>
      </c>
      <c r="J868" s="92">
        <f t="shared" ca="1" si="195"/>
        <v>1.0101999399999999</v>
      </c>
      <c r="K868" s="92">
        <f t="shared" ca="1" si="196"/>
        <v>10.199939990000001</v>
      </c>
      <c r="L868" s="96">
        <f>IF(VLOOKUP(A868,$U$12:$AD$125,8)=VLOOKUP(A867,$U$12:$AD$125,8),0,VLOOKUP(A868,U$12:$AD$125,8))</f>
        <v>0</v>
      </c>
      <c r="M868" s="97">
        <f>IF(L868&gt;0,VLOOKUP(L868,T$12:$AC$125,7),0)</f>
        <v>0</v>
      </c>
      <c r="N868" s="92">
        <f t="shared" si="197"/>
        <v>0</v>
      </c>
      <c r="O868" s="92">
        <f t="shared" ca="1" si="198"/>
        <v>10.199939990000001</v>
      </c>
      <c r="P868" s="98" t="str">
        <f t="shared" si="203"/>
        <v>J=</v>
      </c>
      <c r="Q868" s="99">
        <f t="shared" si="204"/>
        <v>44669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  <c r="FA868" s="19"/>
      <c r="FB868" s="19"/>
      <c r="FC868" s="19"/>
      <c r="FD868" s="19"/>
      <c r="FE868" s="19"/>
      <c r="FF868" s="19"/>
      <c r="FG868" s="19"/>
      <c r="FH868" s="19"/>
      <c r="FI868" s="19"/>
      <c r="FJ868" s="19"/>
      <c r="FK868" s="19"/>
      <c r="FL868" s="19"/>
      <c r="FM868" s="19"/>
      <c r="FN868" s="19"/>
      <c r="FO868" s="19"/>
      <c r="FP868" s="19"/>
      <c r="FQ868" s="19"/>
      <c r="FR868" s="19"/>
      <c r="FS868" s="19"/>
      <c r="FT868" s="19"/>
    </row>
    <row r="869" spans="1:176" x14ac:dyDescent="0.2">
      <c r="A869" s="90">
        <f t="shared" si="199"/>
        <v>44408</v>
      </c>
      <c r="B869" s="92">
        <f t="shared" ca="1" si="205"/>
        <v>1010.36050999</v>
      </c>
      <c r="C869" s="92">
        <f t="shared" si="200"/>
        <v>1000</v>
      </c>
      <c r="D869" s="93">
        <f ca="1">IF(A869&lt;$B$1,VLOOKUP(A869,[1]DI!$A$4:$B$15000,2,FALSE),0)</f>
        <v>0</v>
      </c>
      <c r="E869" s="92">
        <f t="shared" ca="1" si="206"/>
        <v>0</v>
      </c>
      <c r="F869" s="94">
        <f t="shared" si="201"/>
        <v>0.98499999999999999</v>
      </c>
      <c r="G869" s="95">
        <f t="shared" ca="1" si="194"/>
        <v>1</v>
      </c>
      <c r="H869" s="92">
        <f ca="1">TRUNC(PRODUCT(G$10:G868),15)</f>
        <v>1.0900693471226499</v>
      </c>
      <c r="I869" s="92">
        <f t="shared" ca="1" si="202"/>
        <v>1.0788914772967</v>
      </c>
      <c r="J869" s="92">
        <f t="shared" ca="1" si="195"/>
        <v>1.0103605099999999</v>
      </c>
      <c r="K869" s="92">
        <f t="shared" ca="1" si="196"/>
        <v>10.360509990000001</v>
      </c>
      <c r="L869" s="96">
        <f>IF(VLOOKUP(A869,$U$12:$AD$125,8)=VLOOKUP(A868,$U$12:$AD$125,8),0,VLOOKUP(A869,U$12:$AD$125,8))</f>
        <v>0</v>
      </c>
      <c r="M869" s="97">
        <f>IF(L869&gt;0,VLOOKUP(L869,T$12:$AC$125,7),0)</f>
        <v>0</v>
      </c>
      <c r="N869" s="92">
        <f t="shared" si="197"/>
        <v>0</v>
      </c>
      <c r="O869" s="92">
        <f t="shared" ca="1" si="198"/>
        <v>10.360509990000001</v>
      </c>
      <c r="P869" s="98" t="str">
        <f t="shared" si="203"/>
        <v>J=</v>
      </c>
      <c r="Q869" s="99">
        <f t="shared" si="204"/>
        <v>44669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  <c r="FA869" s="19"/>
      <c r="FB869" s="19"/>
      <c r="FC869" s="19"/>
      <c r="FD869" s="19"/>
      <c r="FE869" s="19"/>
      <c r="FF869" s="19"/>
      <c r="FG869" s="19"/>
      <c r="FH869" s="19"/>
      <c r="FI869" s="19"/>
      <c r="FJ869" s="19"/>
      <c r="FK869" s="19"/>
      <c r="FL869" s="19"/>
      <c r="FM869" s="19"/>
      <c r="FN869" s="19"/>
      <c r="FO869" s="19"/>
      <c r="FP869" s="19"/>
      <c r="FQ869" s="19"/>
      <c r="FR869" s="19"/>
      <c r="FS869" s="19"/>
      <c r="FT869" s="19"/>
    </row>
    <row r="870" spans="1:176" x14ac:dyDescent="0.2">
      <c r="A870" s="90">
        <f t="shared" si="199"/>
        <v>44409</v>
      </c>
      <c r="B870" s="92">
        <f t="shared" ca="1" si="205"/>
        <v>1010.36050999</v>
      </c>
      <c r="C870" s="92">
        <f t="shared" si="200"/>
        <v>1000</v>
      </c>
      <c r="D870" s="93">
        <f ca="1">IF(A870&lt;$B$1,VLOOKUP(A870,[1]DI!$A$4:$B$15000,2,FALSE),0)</f>
        <v>0</v>
      </c>
      <c r="E870" s="92">
        <f t="shared" ca="1" si="206"/>
        <v>0</v>
      </c>
      <c r="F870" s="94">
        <f t="shared" si="201"/>
        <v>0.98499999999999999</v>
      </c>
      <c r="G870" s="95">
        <f t="shared" ca="1" si="194"/>
        <v>1</v>
      </c>
      <c r="H870" s="92">
        <f ca="1">TRUNC(PRODUCT(G$10:G869),15)</f>
        <v>1.0900693471226499</v>
      </c>
      <c r="I870" s="92">
        <f t="shared" ca="1" si="202"/>
        <v>1.0788914772967</v>
      </c>
      <c r="J870" s="92">
        <f t="shared" ca="1" si="195"/>
        <v>1.0103605099999999</v>
      </c>
      <c r="K870" s="92">
        <f t="shared" ca="1" si="196"/>
        <v>10.360509990000001</v>
      </c>
      <c r="L870" s="96">
        <f>IF(VLOOKUP(A870,$U$12:$AD$125,8)=VLOOKUP(A869,$U$12:$AD$125,8),0,VLOOKUP(A870,U$12:$AD$125,8))</f>
        <v>0</v>
      </c>
      <c r="M870" s="97">
        <f>IF(L870&gt;0,VLOOKUP(L870,T$12:$AC$125,7),0)</f>
        <v>0</v>
      </c>
      <c r="N870" s="92">
        <f t="shared" si="197"/>
        <v>0</v>
      </c>
      <c r="O870" s="92">
        <f t="shared" ca="1" si="198"/>
        <v>10.360509990000001</v>
      </c>
      <c r="P870" s="98" t="str">
        <f t="shared" si="203"/>
        <v>J=</v>
      </c>
      <c r="Q870" s="99">
        <f t="shared" si="204"/>
        <v>44669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  <c r="FA870" s="19"/>
      <c r="FB870" s="19"/>
      <c r="FC870" s="19"/>
      <c r="FD870" s="19"/>
      <c r="FE870" s="19"/>
      <c r="FF870" s="19"/>
      <c r="FG870" s="19"/>
      <c r="FH870" s="19"/>
      <c r="FI870" s="19"/>
      <c r="FJ870" s="19"/>
      <c r="FK870" s="19"/>
      <c r="FL870" s="19"/>
      <c r="FM870" s="19"/>
      <c r="FN870" s="19"/>
      <c r="FO870" s="19"/>
      <c r="FP870" s="19"/>
      <c r="FQ870" s="19"/>
      <c r="FR870" s="19"/>
      <c r="FS870" s="19"/>
      <c r="FT870" s="19"/>
    </row>
    <row r="871" spans="1:176" x14ac:dyDescent="0.2">
      <c r="A871" s="90">
        <f t="shared" si="199"/>
        <v>44410</v>
      </c>
      <c r="B871" s="92">
        <f t="shared" ca="1" si="205"/>
        <v>1010.36050999</v>
      </c>
      <c r="C871" s="92">
        <f t="shared" si="200"/>
        <v>1000</v>
      </c>
      <c r="D871" s="93">
        <f ca="1">IF(A871&lt;$B$1,VLOOKUP(A871,[1]DI!$A$4:$B$15000,2,FALSE),0)</f>
        <v>4.1500000000000002E-2</v>
      </c>
      <c r="E871" s="92">
        <f t="shared" ca="1" si="206"/>
        <v>1.6137000000000001E-4</v>
      </c>
      <c r="F871" s="94">
        <f t="shared" si="201"/>
        <v>0.98499999999999999</v>
      </c>
      <c r="G871" s="95">
        <f t="shared" ca="1" si="194"/>
        <v>1.0001589494500001</v>
      </c>
      <c r="H871" s="92">
        <f ca="1">TRUNC(PRODUCT(G$10:G870),15)</f>
        <v>1.0900693471226499</v>
      </c>
      <c r="I871" s="92">
        <f t="shared" ca="1" si="202"/>
        <v>1.0788914772967</v>
      </c>
      <c r="J871" s="92">
        <f t="shared" ca="1" si="195"/>
        <v>1.0103605099999999</v>
      </c>
      <c r="K871" s="92">
        <f t="shared" ca="1" si="196"/>
        <v>10.360509990000001</v>
      </c>
      <c r="L871" s="96">
        <f>IF(VLOOKUP(A871,$U$12:$AD$125,8)=VLOOKUP(A870,$U$12:$AD$125,8),0,VLOOKUP(A871,U$12:$AD$125,8))</f>
        <v>0</v>
      </c>
      <c r="M871" s="97">
        <f>IF(L871&gt;0,VLOOKUP(L871,T$12:$AC$125,7),0)</f>
        <v>0</v>
      </c>
      <c r="N871" s="92">
        <f t="shared" si="197"/>
        <v>0</v>
      </c>
      <c r="O871" s="92">
        <f t="shared" ca="1" si="198"/>
        <v>10.360509990000001</v>
      </c>
      <c r="P871" s="98" t="str">
        <f t="shared" si="203"/>
        <v>J=</v>
      </c>
      <c r="Q871" s="99">
        <f t="shared" si="204"/>
        <v>44669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  <c r="FO871" s="19"/>
      <c r="FP871" s="19"/>
      <c r="FQ871" s="19"/>
      <c r="FR871" s="19"/>
      <c r="FS871" s="19"/>
      <c r="FT871" s="19"/>
    </row>
    <row r="872" spans="1:176" x14ac:dyDescent="0.2">
      <c r="A872" s="90">
        <f t="shared" si="199"/>
        <v>44411</v>
      </c>
      <c r="B872" s="92">
        <f t="shared" ca="1" si="205"/>
        <v>1010.52111</v>
      </c>
      <c r="C872" s="92">
        <f t="shared" si="200"/>
        <v>1000</v>
      </c>
      <c r="D872" s="93">
        <f ca="1">IF(A872&lt;$B$1,VLOOKUP(A872,[1]DI!$A$4:$B$15000,2,FALSE),0)</f>
        <v>4.1500000000000002E-2</v>
      </c>
      <c r="E872" s="92">
        <f t="shared" ca="1" si="206"/>
        <v>1.6137000000000001E-4</v>
      </c>
      <c r="F872" s="94">
        <f t="shared" si="201"/>
        <v>0.98499999999999999</v>
      </c>
      <c r="G872" s="95">
        <f t="shared" ca="1" si="194"/>
        <v>1.0001589494500001</v>
      </c>
      <c r="H872" s="92">
        <f ca="1">TRUNC(PRODUCT(G$10:G871),15)</f>
        <v>1.09024261304583</v>
      </c>
      <c r="I872" s="92">
        <f t="shared" ca="1" si="202"/>
        <v>1.0788914772967</v>
      </c>
      <c r="J872" s="92">
        <f t="shared" ca="1" si="195"/>
        <v>1.01052111</v>
      </c>
      <c r="K872" s="92">
        <f t="shared" ca="1" si="196"/>
        <v>10.52111</v>
      </c>
      <c r="L872" s="96">
        <f>IF(VLOOKUP(A872,$U$12:$AD$125,8)=VLOOKUP(A871,$U$12:$AD$125,8),0,VLOOKUP(A872,U$12:$AD$125,8))</f>
        <v>0</v>
      </c>
      <c r="M872" s="97">
        <f>IF(L872&gt;0,VLOOKUP(L872,T$12:$AC$125,7),0)</f>
        <v>0</v>
      </c>
      <c r="N872" s="92">
        <f t="shared" si="197"/>
        <v>0</v>
      </c>
      <c r="O872" s="92">
        <f t="shared" ca="1" si="198"/>
        <v>10.52111</v>
      </c>
      <c r="P872" s="98" t="str">
        <f t="shared" si="203"/>
        <v>J=</v>
      </c>
      <c r="Q872" s="99">
        <f t="shared" si="204"/>
        <v>44669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  <c r="FO872" s="19"/>
      <c r="FP872" s="19"/>
      <c r="FQ872" s="19"/>
      <c r="FR872" s="19"/>
      <c r="FS872" s="19"/>
      <c r="FT872" s="19"/>
    </row>
    <row r="873" spans="1:176" x14ac:dyDescent="0.2">
      <c r="A873" s="90">
        <f t="shared" si="199"/>
        <v>44412</v>
      </c>
      <c r="B873" s="92">
        <f t="shared" ca="1" si="205"/>
        <v>1010.68172999</v>
      </c>
      <c r="C873" s="92">
        <f t="shared" si="200"/>
        <v>1000</v>
      </c>
      <c r="D873" s="93">
        <f ca="1">IF(A873&lt;$B$1,VLOOKUP(A873,[1]DI!$A$4:$B$15000,2,FALSE),0)</f>
        <v>4.1500000000000002E-2</v>
      </c>
      <c r="E873" s="92">
        <f t="shared" ca="1" si="206"/>
        <v>1.6137000000000001E-4</v>
      </c>
      <c r="F873" s="94">
        <f t="shared" si="201"/>
        <v>0.98499999999999999</v>
      </c>
      <c r="G873" s="95">
        <f t="shared" ca="1" si="194"/>
        <v>1.0001589494500001</v>
      </c>
      <c r="H873" s="92">
        <f ca="1">TRUNC(PRODUCT(G$10:G872),15)</f>
        <v>1.09041590650954</v>
      </c>
      <c r="I873" s="92">
        <f t="shared" ca="1" si="202"/>
        <v>1.0788914772967</v>
      </c>
      <c r="J873" s="92">
        <f t="shared" ca="1" si="195"/>
        <v>1.0106817299999999</v>
      </c>
      <c r="K873" s="92">
        <f t="shared" ca="1" si="196"/>
        <v>10.681729989999999</v>
      </c>
      <c r="L873" s="96">
        <f>IF(VLOOKUP(A873,$U$12:$AD$125,8)=VLOOKUP(A872,$U$12:$AD$125,8),0,VLOOKUP(A873,U$12:$AD$125,8))</f>
        <v>0</v>
      </c>
      <c r="M873" s="97">
        <f>IF(L873&gt;0,VLOOKUP(L873,T$12:$AC$125,7),0)</f>
        <v>0</v>
      </c>
      <c r="N873" s="92">
        <f t="shared" si="197"/>
        <v>0</v>
      </c>
      <c r="O873" s="92">
        <f t="shared" ca="1" si="198"/>
        <v>10.681729989999999</v>
      </c>
      <c r="P873" s="98" t="str">
        <f t="shared" si="203"/>
        <v>J=</v>
      </c>
      <c r="Q873" s="99">
        <f t="shared" si="204"/>
        <v>44669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  <c r="FA873" s="19"/>
      <c r="FB873" s="19"/>
      <c r="FC873" s="19"/>
      <c r="FD873" s="19"/>
      <c r="FE873" s="19"/>
      <c r="FF873" s="19"/>
      <c r="FG873" s="19"/>
      <c r="FH873" s="19"/>
      <c r="FI873" s="19"/>
      <c r="FJ873" s="19"/>
      <c r="FK873" s="19"/>
      <c r="FL873" s="19"/>
      <c r="FM873" s="19"/>
      <c r="FN873" s="19"/>
      <c r="FO873" s="19"/>
      <c r="FP873" s="19"/>
      <c r="FQ873" s="19"/>
      <c r="FR873" s="19"/>
      <c r="FS873" s="19"/>
      <c r="FT873" s="19"/>
    </row>
    <row r="874" spans="1:176" x14ac:dyDescent="0.2">
      <c r="A874" s="90">
        <f t="shared" si="199"/>
        <v>44413</v>
      </c>
      <c r="B874" s="92">
        <f t="shared" ca="1" si="205"/>
        <v>1010.84237999</v>
      </c>
      <c r="C874" s="92">
        <f t="shared" si="200"/>
        <v>1000</v>
      </c>
      <c r="D874" s="93">
        <f ca="1">IF(A874&lt;$B$1,VLOOKUP(A874,[1]DI!$A$4:$B$15000,2,FALSE),0)</f>
        <v>5.1499999999999997E-2</v>
      </c>
      <c r="E874" s="92">
        <f t="shared" ca="1" si="206"/>
        <v>1.9929999999999999E-4</v>
      </c>
      <c r="F874" s="94">
        <f t="shared" si="201"/>
        <v>0.98499999999999999</v>
      </c>
      <c r="G874" s="95">
        <f t="shared" ca="1" si="194"/>
        <v>1.0001963105</v>
      </c>
      <c r="H874" s="92">
        <f ca="1">TRUNC(PRODUCT(G$10:G873),15)</f>
        <v>1.0905892275181599</v>
      </c>
      <c r="I874" s="92">
        <f t="shared" ca="1" si="202"/>
        <v>1.0788914772967</v>
      </c>
      <c r="J874" s="92">
        <f t="shared" ca="1" si="195"/>
        <v>1.0108423799999999</v>
      </c>
      <c r="K874" s="92">
        <f t="shared" ca="1" si="196"/>
        <v>10.84237999</v>
      </c>
      <c r="L874" s="96">
        <f>IF(VLOOKUP(A874,$U$12:$AD$125,8)=VLOOKUP(A873,$U$12:$AD$125,8),0,VLOOKUP(A874,U$12:$AD$125,8))</f>
        <v>0</v>
      </c>
      <c r="M874" s="97">
        <f>IF(L874&gt;0,VLOOKUP(L874,T$12:$AC$125,7),0)</f>
        <v>0</v>
      </c>
      <c r="N874" s="92">
        <f t="shared" si="197"/>
        <v>0</v>
      </c>
      <c r="O874" s="92">
        <f t="shared" ca="1" si="198"/>
        <v>10.84237999</v>
      </c>
      <c r="P874" s="98" t="str">
        <f t="shared" si="203"/>
        <v>J=</v>
      </c>
      <c r="Q874" s="99">
        <f t="shared" si="204"/>
        <v>44669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  <c r="FO874" s="19"/>
      <c r="FP874" s="19"/>
      <c r="FQ874" s="19"/>
      <c r="FR874" s="19"/>
      <c r="FS874" s="19"/>
      <c r="FT874" s="19"/>
    </row>
    <row r="875" spans="1:176" x14ac:dyDescent="0.2">
      <c r="A875" s="90">
        <f t="shared" si="199"/>
        <v>44414</v>
      </c>
      <c r="B875" s="92">
        <f t="shared" ca="1" si="205"/>
        <v>1011.0408200000001</v>
      </c>
      <c r="C875" s="92">
        <f t="shared" si="200"/>
        <v>1000</v>
      </c>
      <c r="D875" s="93">
        <f ca="1">IF(A875&lt;$B$1,VLOOKUP(A875,[1]DI!$A$4:$B$15000,2,FALSE),0)</f>
        <v>5.1499999999999997E-2</v>
      </c>
      <c r="E875" s="92">
        <f t="shared" ca="1" si="206"/>
        <v>1.9929999999999999E-4</v>
      </c>
      <c r="F875" s="94">
        <f t="shared" si="201"/>
        <v>0.98499999999999999</v>
      </c>
      <c r="G875" s="95">
        <f t="shared" ca="1" si="194"/>
        <v>1.0001963105</v>
      </c>
      <c r="H875" s="92">
        <f ca="1">TRUNC(PRODUCT(G$10:G874),15)</f>
        <v>1.0908033216347</v>
      </c>
      <c r="I875" s="92">
        <f t="shared" ca="1" si="202"/>
        <v>1.0788914772967</v>
      </c>
      <c r="J875" s="92">
        <f t="shared" ca="1" si="195"/>
        <v>1.0110408200000001</v>
      </c>
      <c r="K875" s="92">
        <f t="shared" ca="1" si="196"/>
        <v>11.04082</v>
      </c>
      <c r="L875" s="96">
        <f>IF(VLOOKUP(A875,$U$12:$AD$125,8)=VLOOKUP(A874,$U$12:$AD$125,8),0,VLOOKUP(A875,U$12:$AD$125,8))</f>
        <v>0</v>
      </c>
      <c r="M875" s="97">
        <f>IF(L875&gt;0,VLOOKUP(L875,T$12:$AC$125,7),0)</f>
        <v>0</v>
      </c>
      <c r="N875" s="92">
        <f t="shared" si="197"/>
        <v>0</v>
      </c>
      <c r="O875" s="92">
        <f t="shared" ca="1" si="198"/>
        <v>11.04082</v>
      </c>
      <c r="P875" s="98" t="str">
        <f t="shared" si="203"/>
        <v>J=</v>
      </c>
      <c r="Q875" s="99">
        <f t="shared" si="204"/>
        <v>44669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  <c r="FA875" s="19"/>
      <c r="FB875" s="19"/>
      <c r="FC875" s="19"/>
      <c r="FD875" s="19"/>
      <c r="FE875" s="19"/>
      <c r="FF875" s="19"/>
      <c r="FG875" s="19"/>
      <c r="FH875" s="19"/>
      <c r="FI875" s="19"/>
      <c r="FJ875" s="19"/>
      <c r="FK875" s="19"/>
      <c r="FL875" s="19"/>
      <c r="FM875" s="19"/>
      <c r="FN875" s="19"/>
      <c r="FO875" s="19"/>
      <c r="FP875" s="19"/>
      <c r="FQ875" s="19"/>
      <c r="FR875" s="19"/>
      <c r="FS875" s="19"/>
      <c r="FT875" s="19"/>
    </row>
    <row r="876" spans="1:176" x14ac:dyDescent="0.2">
      <c r="A876" s="90">
        <f t="shared" si="199"/>
        <v>44415</v>
      </c>
      <c r="B876" s="92">
        <f t="shared" ca="1" si="205"/>
        <v>1011.2393</v>
      </c>
      <c r="C876" s="92">
        <f t="shared" si="200"/>
        <v>1000</v>
      </c>
      <c r="D876" s="93">
        <f ca="1">IF(A876&lt;$B$1,VLOOKUP(A876,[1]DI!$A$4:$B$15000,2,FALSE),0)</f>
        <v>0</v>
      </c>
      <c r="E876" s="92">
        <f t="shared" ca="1" si="206"/>
        <v>0</v>
      </c>
      <c r="F876" s="94">
        <f t="shared" si="201"/>
        <v>0.98499999999999999</v>
      </c>
      <c r="G876" s="95">
        <f t="shared" ca="1" si="194"/>
        <v>1</v>
      </c>
      <c r="H876" s="92">
        <f ca="1">TRUNC(PRODUCT(G$10:G875),15)</f>
        <v>1.0910174577801799</v>
      </c>
      <c r="I876" s="92">
        <f t="shared" ca="1" si="202"/>
        <v>1.0788914772967</v>
      </c>
      <c r="J876" s="92">
        <f t="shared" ca="1" si="195"/>
        <v>1.0112393</v>
      </c>
      <c r="K876" s="92">
        <f t="shared" ca="1" si="196"/>
        <v>11.2393</v>
      </c>
      <c r="L876" s="96">
        <f>IF(VLOOKUP(A876,$U$12:$AD$125,8)=VLOOKUP(A875,$U$12:$AD$125,8),0,VLOOKUP(A876,U$12:$AD$125,8))</f>
        <v>0</v>
      </c>
      <c r="M876" s="97">
        <f>IF(L876&gt;0,VLOOKUP(L876,T$12:$AC$125,7),0)</f>
        <v>0</v>
      </c>
      <c r="N876" s="92">
        <f t="shared" si="197"/>
        <v>0</v>
      </c>
      <c r="O876" s="92">
        <f t="shared" ca="1" si="198"/>
        <v>11.2393</v>
      </c>
      <c r="P876" s="98" t="str">
        <f t="shared" si="203"/>
        <v>J=</v>
      </c>
      <c r="Q876" s="99">
        <f t="shared" si="204"/>
        <v>44669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  <c r="EW876" s="19"/>
      <c r="EX876" s="19"/>
      <c r="EY876" s="19"/>
      <c r="EZ876" s="19"/>
      <c r="FA876" s="19"/>
      <c r="FB876" s="19"/>
      <c r="FC876" s="19"/>
      <c r="FD876" s="19"/>
      <c r="FE876" s="19"/>
      <c r="FF876" s="19"/>
      <c r="FG876" s="19"/>
      <c r="FH876" s="19"/>
      <c r="FI876" s="19"/>
      <c r="FJ876" s="19"/>
      <c r="FK876" s="19"/>
      <c r="FL876" s="19"/>
      <c r="FM876" s="19"/>
      <c r="FN876" s="19"/>
      <c r="FO876" s="19"/>
      <c r="FP876" s="19"/>
      <c r="FQ876" s="19"/>
      <c r="FR876" s="19"/>
      <c r="FS876" s="19"/>
      <c r="FT876" s="19"/>
    </row>
    <row r="877" spans="1:176" x14ac:dyDescent="0.2">
      <c r="A877" s="90">
        <f t="shared" si="199"/>
        <v>44416</v>
      </c>
      <c r="B877" s="92">
        <f t="shared" ca="1" si="205"/>
        <v>1011.2393</v>
      </c>
      <c r="C877" s="92">
        <f t="shared" si="200"/>
        <v>1000</v>
      </c>
      <c r="D877" s="93">
        <f ca="1">IF(A877&lt;$B$1,VLOOKUP(A877,[1]DI!$A$4:$B$15000,2,FALSE),0)</f>
        <v>0</v>
      </c>
      <c r="E877" s="92">
        <f t="shared" ca="1" si="206"/>
        <v>0</v>
      </c>
      <c r="F877" s="94">
        <f t="shared" si="201"/>
        <v>0.98499999999999999</v>
      </c>
      <c r="G877" s="95">
        <f t="shared" ca="1" si="194"/>
        <v>1</v>
      </c>
      <c r="H877" s="92">
        <f ca="1">TRUNC(PRODUCT(G$10:G876),15)</f>
        <v>1.0910174577801799</v>
      </c>
      <c r="I877" s="92">
        <f t="shared" ca="1" si="202"/>
        <v>1.0788914772967</v>
      </c>
      <c r="J877" s="92">
        <f t="shared" ca="1" si="195"/>
        <v>1.0112393</v>
      </c>
      <c r="K877" s="92">
        <f t="shared" ca="1" si="196"/>
        <v>11.2393</v>
      </c>
      <c r="L877" s="96">
        <f>IF(VLOOKUP(A877,$U$12:$AD$125,8)=VLOOKUP(A876,$U$12:$AD$125,8),0,VLOOKUP(A877,U$12:$AD$125,8))</f>
        <v>0</v>
      </c>
      <c r="M877" s="97">
        <f>IF(L877&gt;0,VLOOKUP(L877,T$12:$AC$125,7),0)</f>
        <v>0</v>
      </c>
      <c r="N877" s="92">
        <f t="shared" si="197"/>
        <v>0</v>
      </c>
      <c r="O877" s="92">
        <f t="shared" ca="1" si="198"/>
        <v>11.2393</v>
      </c>
      <c r="P877" s="98" t="str">
        <f t="shared" si="203"/>
        <v>J=</v>
      </c>
      <c r="Q877" s="99">
        <f t="shared" si="204"/>
        <v>44669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  <c r="EW877" s="19"/>
      <c r="EX877" s="19"/>
      <c r="EY877" s="19"/>
      <c r="EZ877" s="19"/>
      <c r="FA877" s="19"/>
      <c r="FB877" s="19"/>
      <c r="FC877" s="19"/>
      <c r="FD877" s="19"/>
      <c r="FE877" s="19"/>
      <c r="FF877" s="19"/>
      <c r="FG877" s="19"/>
      <c r="FH877" s="19"/>
      <c r="FI877" s="19"/>
      <c r="FJ877" s="19"/>
      <c r="FK877" s="19"/>
      <c r="FL877" s="19"/>
      <c r="FM877" s="19"/>
      <c r="FN877" s="19"/>
      <c r="FO877" s="19"/>
      <c r="FP877" s="19"/>
      <c r="FQ877" s="19"/>
      <c r="FR877" s="19"/>
      <c r="FS877" s="19"/>
      <c r="FT877" s="19"/>
    </row>
    <row r="878" spans="1:176" x14ac:dyDescent="0.2">
      <c r="A878" s="90">
        <f t="shared" si="199"/>
        <v>44417</v>
      </c>
      <c r="B878" s="92">
        <f t="shared" ca="1" si="205"/>
        <v>1011.2393</v>
      </c>
      <c r="C878" s="92">
        <f t="shared" si="200"/>
        <v>1000</v>
      </c>
      <c r="D878" s="93">
        <f ca="1">IF(A878&lt;$B$1,VLOOKUP(A878,[1]DI!$A$4:$B$15000,2,FALSE),0)</f>
        <v>5.1499999999999997E-2</v>
      </c>
      <c r="E878" s="92">
        <f t="shared" ca="1" si="206"/>
        <v>1.9929999999999999E-4</v>
      </c>
      <c r="F878" s="94">
        <f t="shared" si="201"/>
        <v>0.98499999999999999</v>
      </c>
      <c r="G878" s="95">
        <f t="shared" ca="1" si="194"/>
        <v>1.0001963105</v>
      </c>
      <c r="H878" s="92">
        <f ca="1">TRUNC(PRODUCT(G$10:G877),15)</f>
        <v>1.0910174577801799</v>
      </c>
      <c r="I878" s="92">
        <f t="shared" ca="1" si="202"/>
        <v>1.0788914772967</v>
      </c>
      <c r="J878" s="92">
        <f t="shared" ca="1" si="195"/>
        <v>1.0112393</v>
      </c>
      <c r="K878" s="92">
        <f t="shared" ca="1" si="196"/>
        <v>11.2393</v>
      </c>
      <c r="L878" s="96">
        <f>IF(VLOOKUP(A878,$U$12:$AD$125,8)=VLOOKUP(A877,$U$12:$AD$125,8),0,VLOOKUP(A878,U$12:$AD$125,8))</f>
        <v>0</v>
      </c>
      <c r="M878" s="97">
        <f>IF(L878&gt;0,VLOOKUP(L878,T$12:$AC$125,7),0)</f>
        <v>0</v>
      </c>
      <c r="N878" s="92">
        <f t="shared" si="197"/>
        <v>0</v>
      </c>
      <c r="O878" s="92">
        <f t="shared" ca="1" si="198"/>
        <v>11.2393</v>
      </c>
      <c r="P878" s="98" t="str">
        <f t="shared" si="203"/>
        <v>J=</v>
      </c>
      <c r="Q878" s="99">
        <f t="shared" si="204"/>
        <v>44669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  <c r="EW878" s="19"/>
      <c r="EX878" s="19"/>
      <c r="EY878" s="19"/>
      <c r="EZ878" s="19"/>
      <c r="FA878" s="19"/>
      <c r="FB878" s="19"/>
      <c r="FC878" s="19"/>
      <c r="FD878" s="19"/>
      <c r="FE878" s="19"/>
      <c r="FF878" s="19"/>
      <c r="FG878" s="19"/>
      <c r="FH878" s="19"/>
      <c r="FI878" s="19"/>
      <c r="FJ878" s="19"/>
      <c r="FK878" s="19"/>
      <c r="FL878" s="19"/>
      <c r="FM878" s="19"/>
      <c r="FN878" s="19"/>
      <c r="FO878" s="19"/>
      <c r="FP878" s="19"/>
      <c r="FQ878" s="19"/>
      <c r="FR878" s="19"/>
      <c r="FS878" s="19"/>
      <c r="FT878" s="19"/>
    </row>
    <row r="879" spans="1:176" x14ac:dyDescent="0.2">
      <c r="A879" s="90">
        <f t="shared" si="199"/>
        <v>44418</v>
      </c>
      <c r="B879" s="92">
        <f t="shared" ca="1" si="205"/>
        <v>1011.43781</v>
      </c>
      <c r="C879" s="92">
        <f t="shared" si="200"/>
        <v>1000</v>
      </c>
      <c r="D879" s="93">
        <f ca="1">IF(A879&lt;$B$1,VLOOKUP(A879,[1]DI!$A$4:$B$15000,2,FALSE),0)</f>
        <v>5.1499999999999997E-2</v>
      </c>
      <c r="E879" s="92">
        <f t="shared" ca="1" si="206"/>
        <v>1.9929999999999999E-4</v>
      </c>
      <c r="F879" s="94">
        <f t="shared" si="201"/>
        <v>0.98499999999999999</v>
      </c>
      <c r="G879" s="95">
        <f t="shared" ca="1" si="194"/>
        <v>1.0001963105</v>
      </c>
      <c r="H879" s="92">
        <f ca="1">TRUNC(PRODUCT(G$10:G878),15)</f>
        <v>1.09123163596282</v>
      </c>
      <c r="I879" s="92">
        <f t="shared" ca="1" si="202"/>
        <v>1.0788914772967</v>
      </c>
      <c r="J879" s="92">
        <f t="shared" ca="1" si="195"/>
        <v>1.0114378100000001</v>
      </c>
      <c r="K879" s="92">
        <f t="shared" ca="1" si="196"/>
        <v>11.437810000000001</v>
      </c>
      <c r="L879" s="96">
        <f>IF(VLOOKUP(A879,$U$12:$AD$125,8)=VLOOKUP(A878,$U$12:$AD$125,8),0,VLOOKUP(A879,U$12:$AD$125,8))</f>
        <v>0</v>
      </c>
      <c r="M879" s="97">
        <f>IF(L879&gt;0,VLOOKUP(L879,T$12:$AC$125,7),0)</f>
        <v>0</v>
      </c>
      <c r="N879" s="92">
        <f t="shared" si="197"/>
        <v>0</v>
      </c>
      <c r="O879" s="92">
        <f t="shared" ca="1" si="198"/>
        <v>11.437810000000001</v>
      </c>
      <c r="P879" s="98" t="str">
        <f t="shared" si="203"/>
        <v>J=</v>
      </c>
      <c r="Q879" s="99">
        <f t="shared" si="204"/>
        <v>44669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  <c r="FA879" s="19"/>
      <c r="FB879" s="19"/>
      <c r="FC879" s="19"/>
      <c r="FD879" s="19"/>
      <c r="FE879" s="19"/>
      <c r="FF879" s="19"/>
      <c r="FG879" s="19"/>
      <c r="FH879" s="19"/>
      <c r="FI879" s="19"/>
      <c r="FJ879" s="19"/>
      <c r="FK879" s="19"/>
      <c r="FL879" s="19"/>
      <c r="FM879" s="19"/>
      <c r="FN879" s="19"/>
      <c r="FO879" s="19"/>
      <c r="FP879" s="19"/>
      <c r="FQ879" s="19"/>
      <c r="FR879" s="19"/>
      <c r="FS879" s="19"/>
      <c r="FT879" s="19"/>
    </row>
    <row r="880" spans="1:176" x14ac:dyDescent="0.2">
      <c r="A880" s="90">
        <f t="shared" si="199"/>
        <v>44419</v>
      </c>
      <c r="B880" s="92">
        <f t="shared" ca="1" si="205"/>
        <v>1011.6363699999999</v>
      </c>
      <c r="C880" s="92">
        <f t="shared" si="200"/>
        <v>1000</v>
      </c>
      <c r="D880" s="93">
        <f ca="1">IF(A880&lt;$B$1,VLOOKUP(A880,[1]DI!$A$4:$B$15000,2,FALSE),0)</f>
        <v>5.1499999999999997E-2</v>
      </c>
      <c r="E880" s="92">
        <f t="shared" ca="1" si="206"/>
        <v>1.9929999999999999E-4</v>
      </c>
      <c r="F880" s="94">
        <f t="shared" si="201"/>
        <v>0.98499999999999999</v>
      </c>
      <c r="G880" s="95">
        <f t="shared" ca="1" si="194"/>
        <v>1.0001963105</v>
      </c>
      <c r="H880" s="92">
        <f ca="1">TRUNC(PRODUCT(G$10:G879),15)</f>
        <v>1.09144585619089</v>
      </c>
      <c r="I880" s="92">
        <f t="shared" ca="1" si="202"/>
        <v>1.0788914772967</v>
      </c>
      <c r="J880" s="92">
        <f t="shared" ca="1" si="195"/>
        <v>1.01163637</v>
      </c>
      <c r="K880" s="92">
        <f t="shared" ca="1" si="196"/>
        <v>11.636369999999999</v>
      </c>
      <c r="L880" s="96">
        <f>IF(VLOOKUP(A880,$U$12:$AD$125,8)=VLOOKUP(A879,$U$12:$AD$125,8),0,VLOOKUP(A880,U$12:$AD$125,8))</f>
        <v>0</v>
      </c>
      <c r="M880" s="97">
        <f>IF(L880&gt;0,VLOOKUP(L880,T$12:$AC$125,7),0)</f>
        <v>0</v>
      </c>
      <c r="N880" s="92">
        <f t="shared" si="197"/>
        <v>0</v>
      </c>
      <c r="O880" s="92">
        <f t="shared" ca="1" si="198"/>
        <v>11.636369999999999</v>
      </c>
      <c r="P880" s="98" t="str">
        <f t="shared" si="203"/>
        <v>J=</v>
      </c>
      <c r="Q880" s="99">
        <f t="shared" si="204"/>
        <v>44669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  <c r="EW880" s="19"/>
      <c r="EX880" s="19"/>
      <c r="EY880" s="19"/>
      <c r="EZ880" s="19"/>
      <c r="FA880" s="19"/>
      <c r="FB880" s="19"/>
      <c r="FC880" s="19"/>
      <c r="FD880" s="19"/>
      <c r="FE880" s="19"/>
      <c r="FF880" s="19"/>
      <c r="FG880" s="19"/>
      <c r="FH880" s="19"/>
      <c r="FI880" s="19"/>
      <c r="FJ880" s="19"/>
      <c r="FK880" s="19"/>
      <c r="FL880" s="19"/>
      <c r="FM880" s="19"/>
      <c r="FN880" s="19"/>
      <c r="FO880" s="19"/>
      <c r="FP880" s="19"/>
      <c r="FQ880" s="19"/>
      <c r="FR880" s="19"/>
      <c r="FS880" s="19"/>
      <c r="FT880" s="19"/>
    </row>
    <row r="881" spans="1:179" x14ac:dyDescent="0.2">
      <c r="A881" s="90">
        <f t="shared" si="199"/>
        <v>44420</v>
      </c>
      <c r="B881" s="92">
        <f t="shared" ca="1" si="205"/>
        <v>1011.83496</v>
      </c>
      <c r="C881" s="92">
        <f t="shared" si="200"/>
        <v>1000</v>
      </c>
      <c r="D881" s="93">
        <f ca="1">IF(A881&lt;$B$1,VLOOKUP(A881,[1]DI!$A$4:$B$15000,2,FALSE),0)</f>
        <v>5.1499999999999997E-2</v>
      </c>
      <c r="E881" s="92">
        <f t="shared" ca="1" si="206"/>
        <v>1.9929999999999999E-4</v>
      </c>
      <c r="F881" s="94">
        <f t="shared" si="201"/>
        <v>0.98499999999999999</v>
      </c>
      <c r="G881" s="95">
        <f t="shared" ca="1" si="194"/>
        <v>1.0001963105</v>
      </c>
      <c r="H881" s="92">
        <f ca="1">TRUNC(PRODUCT(G$10:G880),15)</f>
        <v>1.09166011847264</v>
      </c>
      <c r="I881" s="92">
        <f t="shared" ca="1" si="202"/>
        <v>1.0788914772967</v>
      </c>
      <c r="J881" s="92">
        <f t="shared" ca="1" si="195"/>
        <v>1.0118349600000001</v>
      </c>
      <c r="K881" s="92">
        <f t="shared" ca="1" si="196"/>
        <v>11.834960000000001</v>
      </c>
      <c r="L881" s="96">
        <f>IF(VLOOKUP(A881,$U$12:$AD$125,8)=VLOOKUP(A880,$U$12:$AD$125,8),0,VLOOKUP(A881,U$12:$AD$125,8))</f>
        <v>0</v>
      </c>
      <c r="M881" s="97">
        <f>IF(L881&gt;0,VLOOKUP(L881,T$12:$AC$125,7),0)</f>
        <v>0</v>
      </c>
      <c r="N881" s="92">
        <f t="shared" si="197"/>
        <v>0</v>
      </c>
      <c r="O881" s="92">
        <f t="shared" ca="1" si="198"/>
        <v>11.834960000000001</v>
      </c>
      <c r="P881" s="98" t="str">
        <f t="shared" si="203"/>
        <v>J=</v>
      </c>
      <c r="Q881" s="99">
        <f t="shared" si="204"/>
        <v>44669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  <c r="EW881" s="19"/>
      <c r="EX881" s="19"/>
      <c r="EY881" s="19"/>
      <c r="EZ881" s="19"/>
      <c r="FA881" s="19"/>
      <c r="FB881" s="19"/>
      <c r="FC881" s="19"/>
      <c r="FD881" s="19"/>
      <c r="FE881" s="19"/>
      <c r="FF881" s="19"/>
      <c r="FG881" s="19"/>
      <c r="FH881" s="19"/>
      <c r="FI881" s="19"/>
      <c r="FJ881" s="19"/>
      <c r="FK881" s="19"/>
      <c r="FL881" s="19"/>
      <c r="FM881" s="19"/>
      <c r="FN881" s="19"/>
      <c r="FO881" s="19"/>
      <c r="FP881" s="19"/>
      <c r="FQ881" s="19"/>
      <c r="FR881" s="19"/>
      <c r="FS881" s="19"/>
      <c r="FT881" s="19"/>
    </row>
    <row r="882" spans="1:179" x14ac:dyDescent="0.2">
      <c r="A882" s="90">
        <f t="shared" si="199"/>
        <v>44421</v>
      </c>
      <c r="B882" s="92">
        <f t="shared" ca="1" si="205"/>
        <v>1012.0336</v>
      </c>
      <c r="C882" s="92">
        <f t="shared" si="200"/>
        <v>1000</v>
      </c>
      <c r="D882" s="93">
        <f ca="1">IF(A882&lt;$B$1,VLOOKUP(A882,[1]DI!$A$4:$B$15000,2,FALSE),0)</f>
        <v>5.1499999999999997E-2</v>
      </c>
      <c r="E882" s="92">
        <f t="shared" ca="1" si="206"/>
        <v>1.9929999999999999E-4</v>
      </c>
      <c r="F882" s="94">
        <f t="shared" si="201"/>
        <v>0.98499999999999999</v>
      </c>
      <c r="G882" s="95">
        <f t="shared" ca="1" si="194"/>
        <v>1.0001963105</v>
      </c>
      <c r="H882" s="92">
        <f ca="1">TRUNC(PRODUCT(G$10:G881),15)</f>
        <v>1.09187442281633</v>
      </c>
      <c r="I882" s="92">
        <f t="shared" ca="1" si="202"/>
        <v>1.0788914772967</v>
      </c>
      <c r="J882" s="92">
        <f t="shared" ca="1" si="195"/>
        <v>1.0120336000000001</v>
      </c>
      <c r="K882" s="92">
        <f t="shared" ca="1" si="196"/>
        <v>12.0336</v>
      </c>
      <c r="L882" s="96">
        <f>IF(VLOOKUP(A882,$U$12:$AD$125,8)=VLOOKUP(A881,$U$12:$AD$125,8),0,VLOOKUP(A882,U$12:$AD$125,8))</f>
        <v>0</v>
      </c>
      <c r="M882" s="97">
        <f>IF(L882&gt;0,VLOOKUP(L882,T$12:$AC$125,7),0)</f>
        <v>0</v>
      </c>
      <c r="N882" s="92">
        <f t="shared" si="197"/>
        <v>0</v>
      </c>
      <c r="O882" s="92">
        <f t="shared" ca="1" si="198"/>
        <v>12.0336</v>
      </c>
      <c r="P882" s="98" t="str">
        <f t="shared" si="203"/>
        <v>J=</v>
      </c>
      <c r="Q882" s="99">
        <f t="shared" si="204"/>
        <v>44669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  <c r="EW882" s="19"/>
      <c r="EX882" s="19"/>
      <c r="EY882" s="19"/>
      <c r="EZ882" s="19"/>
      <c r="FA882" s="19"/>
      <c r="FB882" s="19"/>
      <c r="FC882" s="19"/>
      <c r="FD882" s="19"/>
      <c r="FE882" s="19"/>
      <c r="FF882" s="19"/>
      <c r="FG882" s="19"/>
      <c r="FH882" s="19"/>
      <c r="FI882" s="19"/>
      <c r="FJ882" s="19"/>
      <c r="FK882" s="19"/>
      <c r="FL882" s="19"/>
      <c r="FM882" s="19"/>
      <c r="FN882" s="19"/>
      <c r="FO882" s="19"/>
      <c r="FP882" s="19"/>
      <c r="FQ882" s="19"/>
      <c r="FR882" s="19"/>
      <c r="FS882" s="19"/>
      <c r="FT882" s="19"/>
    </row>
    <row r="883" spans="1:179" x14ac:dyDescent="0.2">
      <c r="A883" s="90">
        <f t="shared" si="199"/>
        <v>44422</v>
      </c>
      <c r="B883" s="92">
        <f t="shared" ca="1" si="205"/>
        <v>1012.23226999</v>
      </c>
      <c r="C883" s="92">
        <f t="shared" si="200"/>
        <v>1000</v>
      </c>
      <c r="D883" s="93">
        <f ca="1">IF(A883&lt;$B$1,VLOOKUP(A883,[1]DI!$A$4:$B$15000,2,FALSE),0)</f>
        <v>0</v>
      </c>
      <c r="E883" s="92">
        <f t="shared" ca="1" si="206"/>
        <v>0</v>
      </c>
      <c r="F883" s="94">
        <f t="shared" si="201"/>
        <v>0.98499999999999999</v>
      </c>
      <c r="G883" s="95">
        <f t="shared" ca="1" si="194"/>
        <v>1</v>
      </c>
      <c r="H883" s="92">
        <f ca="1">TRUNC(PRODUCT(G$10:G882),15)</f>
        <v>1.0920887692302099</v>
      </c>
      <c r="I883" s="92">
        <f t="shared" ca="1" si="202"/>
        <v>1.0788914772967</v>
      </c>
      <c r="J883" s="92">
        <f t="shared" ca="1" si="195"/>
        <v>1.0122322699999999</v>
      </c>
      <c r="K883" s="92">
        <f t="shared" ca="1" si="196"/>
        <v>12.232269990000001</v>
      </c>
      <c r="L883" s="96">
        <f>IF(VLOOKUP(A883,$U$12:$AD$125,8)=VLOOKUP(A882,$U$12:$AD$125,8),0,VLOOKUP(A883,U$12:$AD$125,8))</f>
        <v>0</v>
      </c>
      <c r="M883" s="97">
        <f>IF(L883&gt;0,VLOOKUP(L883,T$12:$AC$125,7),0)</f>
        <v>0</v>
      </c>
      <c r="N883" s="92">
        <f t="shared" si="197"/>
        <v>0</v>
      </c>
      <c r="O883" s="92">
        <f t="shared" ca="1" si="198"/>
        <v>12.232269990000001</v>
      </c>
      <c r="P883" s="98" t="str">
        <f t="shared" si="203"/>
        <v>J=</v>
      </c>
      <c r="Q883" s="99">
        <f t="shared" si="204"/>
        <v>44669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  <c r="EW883" s="19"/>
      <c r="EX883" s="19"/>
      <c r="EY883" s="19"/>
      <c r="EZ883" s="19"/>
      <c r="FA883" s="19"/>
      <c r="FB883" s="19"/>
      <c r="FC883" s="19"/>
      <c r="FD883" s="19"/>
      <c r="FE883" s="19"/>
      <c r="FF883" s="19"/>
      <c r="FG883" s="19"/>
      <c r="FH883" s="19"/>
      <c r="FI883" s="19"/>
      <c r="FJ883" s="19"/>
      <c r="FK883" s="19"/>
      <c r="FL883" s="19"/>
      <c r="FM883" s="19"/>
      <c r="FN883" s="19"/>
      <c r="FO883" s="19"/>
      <c r="FP883" s="19"/>
      <c r="FQ883" s="19"/>
      <c r="FR883" s="19"/>
      <c r="FS883" s="19"/>
      <c r="FT883" s="19"/>
    </row>
    <row r="884" spans="1:179" x14ac:dyDescent="0.2">
      <c r="A884" s="90">
        <f t="shared" si="199"/>
        <v>44423</v>
      </c>
      <c r="B884" s="92">
        <f t="shared" ca="1" si="205"/>
        <v>1012.23226999</v>
      </c>
      <c r="C884" s="92">
        <f t="shared" si="200"/>
        <v>1000</v>
      </c>
      <c r="D884" s="93">
        <f ca="1">IF(A884&lt;$B$1,VLOOKUP(A884,[1]DI!$A$4:$B$15000,2,FALSE),0)</f>
        <v>0</v>
      </c>
      <c r="E884" s="92">
        <f t="shared" ca="1" si="206"/>
        <v>0</v>
      </c>
      <c r="F884" s="94">
        <f t="shared" si="201"/>
        <v>0.98499999999999999</v>
      </c>
      <c r="G884" s="95">
        <f t="shared" ca="1" si="194"/>
        <v>1</v>
      </c>
      <c r="H884" s="92">
        <f ca="1">TRUNC(PRODUCT(G$10:G883),15)</f>
        <v>1.0920887692302099</v>
      </c>
      <c r="I884" s="92">
        <f t="shared" ca="1" si="202"/>
        <v>1.0788914772967</v>
      </c>
      <c r="J884" s="92">
        <f t="shared" ca="1" si="195"/>
        <v>1.0122322699999999</v>
      </c>
      <c r="K884" s="92">
        <f t="shared" ca="1" si="196"/>
        <v>12.232269990000001</v>
      </c>
      <c r="L884" s="96">
        <f>IF(VLOOKUP(A884,$U$12:$AD$125,8)=VLOOKUP(A883,$U$12:$AD$125,8),0,VLOOKUP(A884,U$12:$AD$125,8))</f>
        <v>0</v>
      </c>
      <c r="M884" s="97">
        <f>IF(L884&gt;0,VLOOKUP(L884,T$12:$AC$125,7),0)</f>
        <v>0</v>
      </c>
      <c r="N884" s="92">
        <f t="shared" si="197"/>
        <v>0</v>
      </c>
      <c r="O884" s="92">
        <f t="shared" ca="1" si="198"/>
        <v>12.232269990000001</v>
      </c>
      <c r="P884" s="98" t="str">
        <f t="shared" si="203"/>
        <v>J=</v>
      </c>
      <c r="Q884" s="99">
        <f t="shared" si="204"/>
        <v>44669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  <c r="EW884" s="19"/>
      <c r="EX884" s="19"/>
      <c r="EY884" s="19"/>
      <c r="EZ884" s="19"/>
      <c r="FA884" s="19"/>
      <c r="FB884" s="19"/>
      <c r="FC884" s="19"/>
      <c r="FD884" s="19"/>
      <c r="FE884" s="19"/>
      <c r="FF884" s="19"/>
      <c r="FG884" s="19"/>
      <c r="FH884" s="19"/>
      <c r="FI884" s="19"/>
      <c r="FJ884" s="19"/>
      <c r="FK884" s="19"/>
      <c r="FL884" s="19"/>
      <c r="FM884" s="19"/>
      <c r="FN884" s="19"/>
      <c r="FO884" s="19"/>
      <c r="FP884" s="19"/>
      <c r="FQ884" s="19"/>
      <c r="FR884" s="19"/>
      <c r="FS884" s="19"/>
      <c r="FT884" s="19"/>
    </row>
    <row r="885" spans="1:179" x14ac:dyDescent="0.2">
      <c r="A885" s="90">
        <f t="shared" si="199"/>
        <v>44424</v>
      </c>
      <c r="B885" s="92">
        <f t="shared" ca="1" si="205"/>
        <v>1012.23226999</v>
      </c>
      <c r="C885" s="92">
        <f t="shared" si="200"/>
        <v>1000</v>
      </c>
      <c r="D885" s="93">
        <f ca="1">IF(A885&lt;$B$1,VLOOKUP(A885,[1]DI!$A$4:$B$15000,2,FALSE),0)</f>
        <v>5.1499999999999997E-2</v>
      </c>
      <c r="E885" s="92">
        <f t="shared" ca="1" si="206"/>
        <v>1.9929999999999999E-4</v>
      </c>
      <c r="F885" s="94">
        <f t="shared" si="201"/>
        <v>0.98499999999999999</v>
      </c>
      <c r="G885" s="95">
        <f t="shared" ca="1" si="194"/>
        <v>1.0001963105</v>
      </c>
      <c r="H885" s="92">
        <f ca="1">TRUNC(PRODUCT(G$10:G884),15)</f>
        <v>1.0920887692302099</v>
      </c>
      <c r="I885" s="92">
        <f t="shared" ca="1" si="202"/>
        <v>1.0788914772967</v>
      </c>
      <c r="J885" s="92">
        <f t="shared" ca="1" si="195"/>
        <v>1.0122322699999999</v>
      </c>
      <c r="K885" s="92">
        <f t="shared" ca="1" si="196"/>
        <v>12.232269990000001</v>
      </c>
      <c r="L885" s="96">
        <f>IF(VLOOKUP(A885,$U$12:$AD$125,8)=VLOOKUP(A884,$U$12:$AD$125,8),0,VLOOKUP(A885,U$12:$AD$125,8))</f>
        <v>0</v>
      </c>
      <c r="M885" s="97">
        <f>IF(L885&gt;0,VLOOKUP(L885,T$12:$AC$125,7),0)</f>
        <v>0</v>
      </c>
      <c r="N885" s="92">
        <f t="shared" si="197"/>
        <v>0</v>
      </c>
      <c r="O885" s="92">
        <f t="shared" ca="1" si="198"/>
        <v>12.232269990000001</v>
      </c>
      <c r="P885" s="98" t="str">
        <f t="shared" si="203"/>
        <v>J=</v>
      </c>
      <c r="Q885" s="99">
        <f t="shared" si="204"/>
        <v>44669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  <c r="EW885" s="19"/>
      <c r="EX885" s="19"/>
      <c r="EY885" s="19"/>
      <c r="EZ885" s="19"/>
      <c r="FA885" s="19"/>
      <c r="FB885" s="19"/>
      <c r="FC885" s="19"/>
      <c r="FD885" s="19"/>
      <c r="FE885" s="19"/>
      <c r="FF885" s="19"/>
      <c r="FG885" s="19"/>
      <c r="FH885" s="19"/>
      <c r="FI885" s="19"/>
      <c r="FJ885" s="19"/>
      <c r="FK885" s="19"/>
      <c r="FL885" s="19"/>
      <c r="FM885" s="19"/>
      <c r="FN885" s="19"/>
      <c r="FO885" s="19"/>
      <c r="FP885" s="19"/>
      <c r="FQ885" s="19"/>
      <c r="FR885" s="19"/>
      <c r="FS885" s="19"/>
      <c r="FT885" s="19"/>
    </row>
    <row r="886" spans="1:179" x14ac:dyDescent="0.2">
      <c r="A886" s="90">
        <f t="shared" si="199"/>
        <v>44425</v>
      </c>
      <c r="B886" s="92">
        <f t="shared" ca="1" si="205"/>
        <v>1012.43098</v>
      </c>
      <c r="C886" s="92">
        <f t="shared" si="200"/>
        <v>1000</v>
      </c>
      <c r="D886" s="93">
        <f ca="1">IF(A886&lt;$B$1,VLOOKUP(A886,[1]DI!$A$4:$B$15000,2,FALSE),0)</f>
        <v>5.1499999999999997E-2</v>
      </c>
      <c r="E886" s="92">
        <f t="shared" ca="1" si="206"/>
        <v>1.9929999999999999E-4</v>
      </c>
      <c r="F886" s="94">
        <f t="shared" si="201"/>
        <v>0.98499999999999999</v>
      </c>
      <c r="G886" s="95">
        <f t="shared" ca="1" si="194"/>
        <v>1.0001963105</v>
      </c>
      <c r="H886" s="92">
        <f ca="1">TRUNC(PRODUCT(G$10:G885),15)</f>
        <v>1.0923031577225399</v>
      </c>
      <c r="I886" s="92">
        <f t="shared" ca="1" si="202"/>
        <v>1.0788914772967</v>
      </c>
      <c r="J886" s="92">
        <f t="shared" ca="1" si="195"/>
        <v>1.01243098</v>
      </c>
      <c r="K886" s="92">
        <f t="shared" ca="1" si="196"/>
        <v>12.43098</v>
      </c>
      <c r="L886" s="96">
        <f>IF(VLOOKUP(A886,$U$12:$AD$125,8)=VLOOKUP(A885,$U$12:$AD$125,8),0,VLOOKUP(A886,U$12:$AD$125,8))</f>
        <v>0</v>
      </c>
      <c r="M886" s="97">
        <f>IF(L886&gt;0,VLOOKUP(L886,T$12:$AC$125,7),0)</f>
        <v>0</v>
      </c>
      <c r="N886" s="92">
        <f t="shared" si="197"/>
        <v>0</v>
      </c>
      <c r="O886" s="92">
        <f t="shared" ca="1" si="198"/>
        <v>12.43098</v>
      </c>
      <c r="P886" s="98" t="str">
        <f t="shared" si="203"/>
        <v>J=</v>
      </c>
      <c r="Q886" s="99">
        <f t="shared" si="204"/>
        <v>44669</v>
      </c>
      <c r="R886" s="11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  <c r="BO886" s="34"/>
      <c r="BP886" s="34"/>
      <c r="BQ886" s="34"/>
      <c r="BR886" s="34"/>
      <c r="BS886" s="34"/>
      <c r="BT886" s="34"/>
      <c r="BU886" s="34"/>
      <c r="BV886" s="34"/>
      <c r="BW886" s="34"/>
      <c r="BX886" s="34"/>
      <c r="BY886" s="34"/>
      <c r="BZ886" s="34"/>
      <c r="CA886" s="34"/>
      <c r="CB886" s="34"/>
      <c r="CC886" s="34"/>
      <c r="CD886" s="34"/>
      <c r="CE886" s="34"/>
      <c r="CF886" s="34"/>
      <c r="CG886" s="34"/>
      <c r="CH886" s="34"/>
      <c r="CI886" s="34"/>
      <c r="CJ886" s="34"/>
      <c r="CK886" s="34"/>
      <c r="CL886" s="34"/>
      <c r="CM886" s="34"/>
      <c r="CN886" s="34"/>
      <c r="CO886" s="34"/>
      <c r="CP886" s="34"/>
      <c r="CQ886" s="34"/>
      <c r="CR886" s="34"/>
      <c r="CS886" s="34"/>
      <c r="CT886" s="34"/>
      <c r="CU886" s="34"/>
      <c r="CV886" s="34"/>
      <c r="CW886" s="34"/>
      <c r="CX886" s="34"/>
      <c r="CY886" s="34"/>
      <c r="CZ886" s="34"/>
      <c r="DA886" s="34"/>
      <c r="DB886" s="34"/>
      <c r="DC886" s="34"/>
      <c r="DD886" s="34"/>
      <c r="DE886" s="34"/>
      <c r="DF886" s="34"/>
      <c r="DG886" s="34"/>
      <c r="DH886" s="34"/>
      <c r="DI886" s="34"/>
      <c r="DJ886" s="34"/>
      <c r="DK886" s="34"/>
      <c r="DL886" s="34"/>
      <c r="DM886" s="34"/>
      <c r="DN886" s="34"/>
      <c r="DO886" s="34"/>
      <c r="DP886" s="34"/>
      <c r="DQ886" s="34"/>
      <c r="DR886" s="34"/>
      <c r="DS886" s="34"/>
      <c r="DT886" s="34"/>
      <c r="DU886" s="34"/>
      <c r="DV886" s="34"/>
      <c r="DW886" s="34"/>
      <c r="DX886" s="34"/>
      <c r="DY886" s="34"/>
      <c r="DZ886" s="34"/>
      <c r="EA886" s="34"/>
      <c r="EB886" s="34"/>
      <c r="EC886" s="34"/>
      <c r="ED886" s="34"/>
      <c r="EE886" s="34"/>
      <c r="EF886" s="34"/>
      <c r="EG886" s="34"/>
      <c r="EH886" s="34"/>
      <c r="EI886" s="34"/>
      <c r="EJ886" s="34"/>
      <c r="EK886" s="34"/>
      <c r="EL886" s="34"/>
      <c r="EM886" s="34"/>
      <c r="EN886" s="34"/>
      <c r="EO886" s="34"/>
      <c r="EP886" s="34"/>
      <c r="EQ886" s="34"/>
      <c r="ER886" s="34"/>
      <c r="ES886" s="34"/>
      <c r="ET886" s="34"/>
      <c r="EU886" s="34"/>
      <c r="EV886" s="34"/>
      <c r="EW886" s="34"/>
      <c r="EX886" s="34"/>
      <c r="EY886" s="34"/>
      <c r="EZ886" s="34"/>
      <c r="FA886" s="34"/>
      <c r="FB886" s="34"/>
      <c r="FC886" s="34"/>
      <c r="FD886" s="34"/>
      <c r="FE886" s="34"/>
      <c r="FF886" s="34"/>
      <c r="FG886" s="34"/>
      <c r="FH886" s="34"/>
      <c r="FI886" s="34"/>
      <c r="FJ886" s="34"/>
      <c r="FK886" s="34"/>
      <c r="FL886" s="34"/>
      <c r="FM886" s="34"/>
      <c r="FN886" s="34"/>
      <c r="FO886" s="34"/>
      <c r="FP886" s="34"/>
      <c r="FQ886" s="34"/>
      <c r="FR886" s="34"/>
      <c r="FS886" s="34"/>
      <c r="FT886" s="34"/>
      <c r="FU886" s="34"/>
      <c r="FV886" s="34"/>
      <c r="FW886" s="34"/>
    </row>
    <row r="887" spans="1:179" x14ac:dyDescent="0.2">
      <c r="A887" s="90">
        <f t="shared" si="199"/>
        <v>44426</v>
      </c>
      <c r="B887" s="92">
        <f t="shared" ca="1" si="205"/>
        <v>1012.62973</v>
      </c>
      <c r="C887" s="92">
        <f t="shared" si="200"/>
        <v>1000</v>
      </c>
      <c r="D887" s="93">
        <f ca="1">IF(A887&lt;$B$1,VLOOKUP(A887,[1]DI!$A$4:$B$15000,2,FALSE),0)</f>
        <v>5.1499999999999997E-2</v>
      </c>
      <c r="E887" s="92">
        <f t="shared" ca="1" si="206"/>
        <v>1.9929999999999999E-4</v>
      </c>
      <c r="F887" s="94">
        <f t="shared" si="201"/>
        <v>0.98499999999999999</v>
      </c>
      <c r="G887" s="95">
        <f t="shared" ca="1" si="194"/>
        <v>1.0001963105</v>
      </c>
      <c r="H887" s="92">
        <f ca="1">TRUNC(PRODUCT(G$10:G886),15)</f>
        <v>1.0925175883015901</v>
      </c>
      <c r="I887" s="92">
        <f t="shared" ca="1" si="202"/>
        <v>1.0788914772967</v>
      </c>
      <c r="J887" s="92">
        <f t="shared" ca="1" si="195"/>
        <v>1.01262973</v>
      </c>
      <c r="K887" s="92">
        <f t="shared" ca="1" si="196"/>
        <v>12.62973</v>
      </c>
      <c r="L887" s="96">
        <f>IF(VLOOKUP(A887,$U$12:$AD$125,8)=VLOOKUP(A886,$U$12:$AD$125,8),0,VLOOKUP(A887,U$12:$AD$125,8))</f>
        <v>0</v>
      </c>
      <c r="M887" s="97">
        <f>IF(L887&gt;0,VLOOKUP(L887,T$12:$AC$125,7),0)</f>
        <v>0</v>
      </c>
      <c r="N887" s="92">
        <f t="shared" si="197"/>
        <v>0</v>
      </c>
      <c r="O887" s="92">
        <f t="shared" ca="1" si="198"/>
        <v>12.62973</v>
      </c>
      <c r="P887" s="98" t="str">
        <f t="shared" si="203"/>
        <v>J=</v>
      </c>
      <c r="Q887" s="99">
        <f t="shared" si="204"/>
        <v>44669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  <c r="FO887" s="19"/>
      <c r="FP887" s="19"/>
      <c r="FQ887" s="19"/>
      <c r="FR887" s="19"/>
      <c r="FS887" s="19"/>
      <c r="FT887" s="19"/>
    </row>
    <row r="888" spans="1:179" x14ac:dyDescent="0.2">
      <c r="A888" s="90">
        <f t="shared" si="199"/>
        <v>44427</v>
      </c>
      <c r="B888" s="92">
        <f t="shared" ca="1" si="205"/>
        <v>1012.82852</v>
      </c>
      <c r="C888" s="92">
        <f t="shared" si="200"/>
        <v>1000</v>
      </c>
      <c r="D888" s="93">
        <f ca="1">IF(A888&lt;$B$1,VLOOKUP(A888,[1]DI!$A$4:$B$15000,2,FALSE),0)</f>
        <v>5.1499999999999997E-2</v>
      </c>
      <c r="E888" s="92">
        <f t="shared" ca="1" si="206"/>
        <v>1.9929999999999999E-4</v>
      </c>
      <c r="F888" s="94">
        <f t="shared" si="201"/>
        <v>0.98499999999999999</v>
      </c>
      <c r="G888" s="95">
        <f t="shared" ca="1" si="194"/>
        <v>1.0001963105</v>
      </c>
      <c r="H888" s="92">
        <f ca="1">TRUNC(PRODUCT(G$10:G887),15)</f>
        <v>1.0927320609756099</v>
      </c>
      <c r="I888" s="92">
        <f t="shared" ca="1" si="202"/>
        <v>1.0788914772967</v>
      </c>
      <c r="J888" s="92">
        <f t="shared" ca="1" si="195"/>
        <v>1.01282852</v>
      </c>
      <c r="K888" s="92">
        <f t="shared" ca="1" si="196"/>
        <v>12.828519999999999</v>
      </c>
      <c r="L888" s="96">
        <f>IF(VLOOKUP(A888,$U$12:$AD$125,8)=VLOOKUP(A887,$U$12:$AD$125,8),0,VLOOKUP(A888,U$12:$AD$125,8))</f>
        <v>0</v>
      </c>
      <c r="M888" s="97">
        <f>IF(L888&gt;0,VLOOKUP(L888,T$12:$AC$125,7),0)</f>
        <v>0</v>
      </c>
      <c r="N888" s="92">
        <f t="shared" si="197"/>
        <v>0</v>
      </c>
      <c r="O888" s="92">
        <f t="shared" ca="1" si="198"/>
        <v>12.828519999999999</v>
      </c>
      <c r="P888" s="98" t="str">
        <f t="shared" si="203"/>
        <v>J=</v>
      </c>
      <c r="Q888" s="99">
        <f t="shared" si="204"/>
        <v>44669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  <c r="FA888" s="19"/>
      <c r="FB888" s="19"/>
      <c r="FC888" s="19"/>
      <c r="FD888" s="19"/>
      <c r="FE888" s="19"/>
      <c r="FF888" s="19"/>
      <c r="FG888" s="19"/>
      <c r="FH888" s="19"/>
      <c r="FI888" s="19"/>
      <c r="FJ888" s="19"/>
      <c r="FK888" s="19"/>
      <c r="FL888" s="19"/>
      <c r="FM888" s="19"/>
      <c r="FN888" s="19"/>
      <c r="FO888" s="19"/>
      <c r="FP888" s="19"/>
      <c r="FQ888" s="19"/>
      <c r="FR888" s="19"/>
      <c r="FS888" s="19"/>
      <c r="FT888" s="19"/>
    </row>
    <row r="889" spans="1:179" x14ac:dyDescent="0.2">
      <c r="A889" s="90">
        <f t="shared" si="199"/>
        <v>44428</v>
      </c>
      <c r="B889" s="92">
        <f t="shared" ca="1" si="205"/>
        <v>1013.02735</v>
      </c>
      <c r="C889" s="92">
        <f t="shared" si="200"/>
        <v>1000</v>
      </c>
      <c r="D889" s="93">
        <f ca="1">IF(A889&lt;$B$1,VLOOKUP(A889,[1]DI!$A$4:$B$15000,2,FALSE),0)</f>
        <v>5.1499999999999997E-2</v>
      </c>
      <c r="E889" s="92">
        <f t="shared" ca="1" si="206"/>
        <v>1.9929999999999999E-4</v>
      </c>
      <c r="F889" s="94">
        <f t="shared" si="201"/>
        <v>0.98499999999999999</v>
      </c>
      <c r="G889" s="95">
        <f t="shared" ca="1" si="194"/>
        <v>1.0001963105</v>
      </c>
      <c r="H889" s="92">
        <f ca="1">TRUNC(PRODUCT(G$10:G888),15)</f>
        <v>1.09294657575286</v>
      </c>
      <c r="I889" s="92">
        <f t="shared" ca="1" si="202"/>
        <v>1.0788914772967</v>
      </c>
      <c r="J889" s="92">
        <f t="shared" ca="1" si="195"/>
        <v>1.01302735</v>
      </c>
      <c r="K889" s="92">
        <f t="shared" ca="1" si="196"/>
        <v>13.02735</v>
      </c>
      <c r="L889" s="96">
        <f>IF(VLOOKUP(A889,$U$12:$AD$125,8)=VLOOKUP(A888,$U$12:$AD$125,8),0,VLOOKUP(A889,U$12:$AD$125,8))</f>
        <v>0</v>
      </c>
      <c r="M889" s="97">
        <f>IF(L889&gt;0,VLOOKUP(L889,T$12:$AC$125,7),0)</f>
        <v>0</v>
      </c>
      <c r="N889" s="92">
        <f t="shared" si="197"/>
        <v>0</v>
      </c>
      <c r="O889" s="92">
        <f t="shared" ca="1" si="198"/>
        <v>13.02735</v>
      </c>
      <c r="P889" s="98" t="str">
        <f t="shared" si="203"/>
        <v>J=</v>
      </c>
      <c r="Q889" s="99">
        <f t="shared" si="204"/>
        <v>44669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  <c r="FA889" s="19"/>
      <c r="FB889" s="19"/>
      <c r="FC889" s="19"/>
      <c r="FD889" s="19"/>
      <c r="FE889" s="19"/>
      <c r="FF889" s="19"/>
      <c r="FG889" s="19"/>
      <c r="FH889" s="19"/>
      <c r="FI889" s="19"/>
      <c r="FJ889" s="19"/>
      <c r="FK889" s="19"/>
      <c r="FL889" s="19"/>
      <c r="FM889" s="19"/>
      <c r="FN889" s="19"/>
      <c r="FO889" s="19"/>
      <c r="FP889" s="19"/>
      <c r="FQ889" s="19"/>
      <c r="FR889" s="19"/>
      <c r="FS889" s="19"/>
      <c r="FT889" s="19"/>
    </row>
    <row r="890" spans="1:179" x14ac:dyDescent="0.2">
      <c r="A890" s="90">
        <f t="shared" si="199"/>
        <v>44429</v>
      </c>
      <c r="B890" s="92">
        <f t="shared" ca="1" si="205"/>
        <v>1013.22622</v>
      </c>
      <c r="C890" s="92">
        <f t="shared" si="200"/>
        <v>1000</v>
      </c>
      <c r="D890" s="93">
        <f ca="1">IF(A890&lt;$B$1,VLOOKUP(A890,[1]DI!$A$4:$B$15000,2,FALSE),0)</f>
        <v>0</v>
      </c>
      <c r="E890" s="92">
        <f t="shared" ca="1" si="206"/>
        <v>0</v>
      </c>
      <c r="F890" s="94">
        <f t="shared" si="201"/>
        <v>0.98499999999999999</v>
      </c>
      <c r="G890" s="95">
        <f t="shared" ca="1" si="194"/>
        <v>1</v>
      </c>
      <c r="H890" s="92">
        <f ca="1">TRUNC(PRODUCT(G$10:G889),15)</f>
        <v>1.09316113264162</v>
      </c>
      <c r="I890" s="92">
        <f t="shared" ca="1" si="202"/>
        <v>1.0788914772967</v>
      </c>
      <c r="J890" s="92">
        <f t="shared" ca="1" si="195"/>
        <v>1.01322622</v>
      </c>
      <c r="K890" s="92">
        <f t="shared" ca="1" si="196"/>
        <v>13.22622</v>
      </c>
      <c r="L890" s="96">
        <f>IF(VLOOKUP(A890,$U$12:$AD$125,8)=VLOOKUP(A889,$U$12:$AD$125,8),0,VLOOKUP(A890,U$12:$AD$125,8))</f>
        <v>0</v>
      </c>
      <c r="M890" s="97">
        <f>IF(L890&gt;0,VLOOKUP(L890,T$12:$AC$125,7),0)</f>
        <v>0</v>
      </c>
      <c r="N890" s="92">
        <f t="shared" si="197"/>
        <v>0</v>
      </c>
      <c r="O890" s="92">
        <f t="shared" ca="1" si="198"/>
        <v>13.22622</v>
      </c>
      <c r="P890" s="98" t="str">
        <f t="shared" si="203"/>
        <v>J=</v>
      </c>
      <c r="Q890" s="99">
        <f t="shared" si="204"/>
        <v>44669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  <c r="FA890" s="19"/>
      <c r="FB890" s="19"/>
      <c r="FC890" s="19"/>
      <c r="FD890" s="19"/>
      <c r="FE890" s="19"/>
      <c r="FF890" s="19"/>
      <c r="FG890" s="19"/>
      <c r="FH890" s="19"/>
      <c r="FI890" s="19"/>
      <c r="FJ890" s="19"/>
      <c r="FK890" s="19"/>
      <c r="FL890" s="19"/>
      <c r="FM890" s="19"/>
      <c r="FN890" s="19"/>
      <c r="FO890" s="19"/>
      <c r="FP890" s="19"/>
      <c r="FQ890" s="19"/>
      <c r="FR890" s="19"/>
      <c r="FS890" s="19"/>
      <c r="FT890" s="19"/>
    </row>
    <row r="891" spans="1:179" x14ac:dyDescent="0.2">
      <c r="A891" s="90">
        <f t="shared" si="199"/>
        <v>44430</v>
      </c>
      <c r="B891" s="92">
        <f t="shared" ca="1" si="205"/>
        <v>1013.22622</v>
      </c>
      <c r="C891" s="92">
        <f t="shared" si="200"/>
        <v>1000</v>
      </c>
      <c r="D891" s="93">
        <f ca="1">IF(A891&lt;$B$1,VLOOKUP(A891,[1]DI!$A$4:$B$15000,2,FALSE),0)</f>
        <v>0</v>
      </c>
      <c r="E891" s="92">
        <f t="shared" ca="1" si="206"/>
        <v>0</v>
      </c>
      <c r="F891" s="94">
        <f t="shared" si="201"/>
        <v>0.98499999999999999</v>
      </c>
      <c r="G891" s="95">
        <f t="shared" ca="1" si="194"/>
        <v>1</v>
      </c>
      <c r="H891" s="92">
        <f ca="1">TRUNC(PRODUCT(G$10:G890),15)</f>
        <v>1.09316113264162</v>
      </c>
      <c r="I891" s="92">
        <f t="shared" ca="1" si="202"/>
        <v>1.0788914772967</v>
      </c>
      <c r="J891" s="92">
        <f t="shared" ca="1" si="195"/>
        <v>1.01322622</v>
      </c>
      <c r="K891" s="92">
        <f t="shared" ca="1" si="196"/>
        <v>13.22622</v>
      </c>
      <c r="L891" s="96">
        <f>IF(VLOOKUP(A891,$U$12:$AD$125,8)=VLOOKUP(A890,$U$12:$AD$125,8),0,VLOOKUP(A891,U$12:$AD$125,8))</f>
        <v>0</v>
      </c>
      <c r="M891" s="97">
        <f>IF(L891&gt;0,VLOOKUP(L891,T$12:$AC$125,7),0)</f>
        <v>0</v>
      </c>
      <c r="N891" s="92">
        <f t="shared" si="197"/>
        <v>0</v>
      </c>
      <c r="O891" s="92">
        <f t="shared" ca="1" si="198"/>
        <v>13.22622</v>
      </c>
      <c r="P891" s="98" t="str">
        <f t="shared" si="203"/>
        <v>J=</v>
      </c>
      <c r="Q891" s="99">
        <f t="shared" si="204"/>
        <v>44669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  <c r="FC891" s="19"/>
      <c r="FD891" s="19"/>
      <c r="FE891" s="19"/>
      <c r="FF891" s="19"/>
      <c r="FG891" s="19"/>
      <c r="FH891" s="19"/>
      <c r="FI891" s="19"/>
      <c r="FJ891" s="19"/>
      <c r="FK891" s="19"/>
      <c r="FL891" s="19"/>
      <c r="FM891" s="19"/>
      <c r="FN891" s="19"/>
      <c r="FO891" s="19"/>
      <c r="FP891" s="19"/>
      <c r="FQ891" s="19"/>
      <c r="FR891" s="19"/>
      <c r="FS891" s="19"/>
      <c r="FT891" s="19"/>
    </row>
    <row r="892" spans="1:179" x14ac:dyDescent="0.2">
      <c r="A892" s="90">
        <f t="shared" si="199"/>
        <v>44431</v>
      </c>
      <c r="B892" s="92">
        <f t="shared" ca="1" si="205"/>
        <v>1013.22622</v>
      </c>
      <c r="C892" s="92">
        <f t="shared" si="200"/>
        <v>1000</v>
      </c>
      <c r="D892" s="93">
        <f ca="1">IF(A892&lt;$B$1,VLOOKUP(A892,[1]DI!$A$4:$B$15000,2,FALSE),0)</f>
        <v>5.1499999999999997E-2</v>
      </c>
      <c r="E892" s="92">
        <f t="shared" ca="1" si="206"/>
        <v>1.9929999999999999E-4</v>
      </c>
      <c r="F892" s="94">
        <f t="shared" si="201"/>
        <v>0.98499999999999999</v>
      </c>
      <c r="G892" s="95">
        <f t="shared" ca="1" si="194"/>
        <v>1.0001963105</v>
      </c>
      <c r="H892" s="92">
        <f ca="1">TRUNC(PRODUCT(G$10:G891),15)</f>
        <v>1.09316113264162</v>
      </c>
      <c r="I892" s="92">
        <f t="shared" ca="1" si="202"/>
        <v>1.0788914772967</v>
      </c>
      <c r="J892" s="92">
        <f t="shared" ca="1" si="195"/>
        <v>1.01322622</v>
      </c>
      <c r="K892" s="92">
        <f t="shared" ca="1" si="196"/>
        <v>13.22622</v>
      </c>
      <c r="L892" s="96">
        <f>IF(VLOOKUP(A892,$U$12:$AD$125,8)=VLOOKUP(A891,$U$12:$AD$125,8),0,VLOOKUP(A892,U$12:$AD$125,8))</f>
        <v>0</v>
      </c>
      <c r="M892" s="97">
        <f>IF(L892&gt;0,VLOOKUP(L892,T$12:$AC$125,7),0)</f>
        <v>0</v>
      </c>
      <c r="N892" s="92">
        <f t="shared" si="197"/>
        <v>0</v>
      </c>
      <c r="O892" s="92">
        <f t="shared" ca="1" si="198"/>
        <v>13.22622</v>
      </c>
      <c r="P892" s="98" t="str">
        <f t="shared" si="203"/>
        <v>J=</v>
      </c>
      <c r="Q892" s="99">
        <f t="shared" si="204"/>
        <v>44669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  <c r="FC892" s="19"/>
      <c r="FD892" s="19"/>
      <c r="FE892" s="19"/>
      <c r="FF892" s="19"/>
      <c r="FG892" s="19"/>
      <c r="FH892" s="19"/>
      <c r="FI892" s="19"/>
      <c r="FJ892" s="19"/>
      <c r="FK892" s="19"/>
      <c r="FL892" s="19"/>
      <c r="FM892" s="19"/>
      <c r="FN892" s="19"/>
      <c r="FO892" s="19"/>
      <c r="FP892" s="19"/>
      <c r="FQ892" s="19"/>
      <c r="FR892" s="19"/>
      <c r="FS892" s="19"/>
      <c r="FT892" s="19"/>
    </row>
    <row r="893" spans="1:179" x14ac:dyDescent="0.2">
      <c r="A893" s="90">
        <f t="shared" si="199"/>
        <v>44432</v>
      </c>
      <c r="B893" s="92">
        <f t="shared" ca="1" si="205"/>
        <v>1013.42512999</v>
      </c>
      <c r="C893" s="92">
        <f t="shared" si="200"/>
        <v>1000</v>
      </c>
      <c r="D893" s="93">
        <f ca="1">IF(A893&lt;$B$1,VLOOKUP(A893,[1]DI!$A$4:$B$15000,2,FALSE),0)</f>
        <v>5.1499999999999997E-2</v>
      </c>
      <c r="E893" s="92">
        <f t="shared" ca="1" si="206"/>
        <v>1.9929999999999999E-4</v>
      </c>
      <c r="F893" s="94">
        <f t="shared" si="201"/>
        <v>0.98499999999999999</v>
      </c>
      <c r="G893" s="95">
        <f t="shared" ca="1" si="194"/>
        <v>1.0001963105</v>
      </c>
      <c r="H893" s="92">
        <f ca="1">TRUNC(PRODUCT(G$10:G892),15)</f>
        <v>1.09337573165015</v>
      </c>
      <c r="I893" s="92">
        <f t="shared" ca="1" si="202"/>
        <v>1.0788914772967</v>
      </c>
      <c r="J893" s="92">
        <f t="shared" ca="1" si="195"/>
        <v>1.0134251299999999</v>
      </c>
      <c r="K893" s="92">
        <f t="shared" ca="1" si="196"/>
        <v>13.42512999</v>
      </c>
      <c r="L893" s="96">
        <f>IF(VLOOKUP(A893,$U$12:$AD$125,8)=VLOOKUP(A892,$U$12:$AD$125,8),0,VLOOKUP(A893,U$12:$AD$125,8))</f>
        <v>0</v>
      </c>
      <c r="M893" s="97">
        <f>IF(L893&gt;0,VLOOKUP(L893,T$12:$AC$125,7),0)</f>
        <v>0</v>
      </c>
      <c r="N893" s="92">
        <f t="shared" si="197"/>
        <v>0</v>
      </c>
      <c r="O893" s="92">
        <f t="shared" ca="1" si="198"/>
        <v>13.42512999</v>
      </c>
      <c r="P893" s="98" t="str">
        <f t="shared" si="203"/>
        <v>J=</v>
      </c>
      <c r="Q893" s="99">
        <f t="shared" si="204"/>
        <v>44669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  <c r="FC893" s="19"/>
      <c r="FD893" s="19"/>
      <c r="FE893" s="19"/>
      <c r="FF893" s="19"/>
      <c r="FG893" s="19"/>
      <c r="FH893" s="19"/>
      <c r="FI893" s="19"/>
      <c r="FJ893" s="19"/>
      <c r="FK893" s="19"/>
      <c r="FL893" s="19"/>
      <c r="FM893" s="19"/>
      <c r="FN893" s="19"/>
      <c r="FO893" s="19"/>
      <c r="FP893" s="19"/>
      <c r="FQ893" s="19"/>
      <c r="FR893" s="19"/>
      <c r="FS893" s="19"/>
      <c r="FT893" s="19"/>
    </row>
    <row r="894" spans="1:179" x14ac:dyDescent="0.2">
      <c r="A894" s="90">
        <f t="shared" si="199"/>
        <v>44433</v>
      </c>
      <c r="B894" s="92">
        <f t="shared" ca="1" si="205"/>
        <v>1013.62407</v>
      </c>
      <c r="C894" s="92">
        <f t="shared" si="200"/>
        <v>1000</v>
      </c>
      <c r="D894" s="93">
        <f ca="1">IF(A894&lt;$B$1,VLOOKUP(A894,[1]DI!$A$4:$B$15000,2,FALSE),0)</f>
        <v>5.1499999999999997E-2</v>
      </c>
      <c r="E894" s="92">
        <f t="shared" ca="1" si="206"/>
        <v>1.9929999999999999E-4</v>
      </c>
      <c r="F894" s="94">
        <f t="shared" si="201"/>
        <v>0.98499999999999999</v>
      </c>
      <c r="G894" s="95">
        <f t="shared" ca="1" si="194"/>
        <v>1.0001963105</v>
      </c>
      <c r="H894" s="92">
        <f ca="1">TRUNC(PRODUCT(G$10:G893),15)</f>
        <v>1.09359037278672</v>
      </c>
      <c r="I894" s="92">
        <f t="shared" ca="1" si="202"/>
        <v>1.0788914772967</v>
      </c>
      <c r="J894" s="92">
        <f t="shared" ca="1" si="195"/>
        <v>1.0136240700000001</v>
      </c>
      <c r="K894" s="92">
        <f t="shared" ca="1" si="196"/>
        <v>13.62407</v>
      </c>
      <c r="L894" s="96">
        <f>IF(VLOOKUP(A894,$U$12:$AD$125,8)=VLOOKUP(A893,$U$12:$AD$125,8),0,VLOOKUP(A894,U$12:$AD$125,8))</f>
        <v>0</v>
      </c>
      <c r="M894" s="97">
        <f>IF(L894&gt;0,VLOOKUP(L894,T$12:$AC$125,7),0)</f>
        <v>0</v>
      </c>
      <c r="N894" s="92">
        <f t="shared" si="197"/>
        <v>0</v>
      </c>
      <c r="O894" s="92">
        <f t="shared" ca="1" si="198"/>
        <v>13.62407</v>
      </c>
      <c r="P894" s="98" t="str">
        <f t="shared" si="203"/>
        <v>J=</v>
      </c>
      <c r="Q894" s="99">
        <f t="shared" si="204"/>
        <v>44669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  <c r="FC894" s="19"/>
      <c r="FD894" s="19"/>
      <c r="FE894" s="19"/>
      <c r="FF894" s="19"/>
      <c r="FG894" s="19"/>
      <c r="FH894" s="19"/>
      <c r="FI894" s="19"/>
      <c r="FJ894" s="19"/>
      <c r="FK894" s="19"/>
      <c r="FL894" s="19"/>
      <c r="FM894" s="19"/>
      <c r="FN894" s="19"/>
      <c r="FO894" s="19"/>
      <c r="FP894" s="19"/>
      <c r="FQ894" s="19"/>
      <c r="FR894" s="19"/>
      <c r="FS894" s="19"/>
      <c r="FT894" s="19"/>
    </row>
    <row r="895" spans="1:179" x14ac:dyDescent="0.2">
      <c r="A895" s="90">
        <f t="shared" si="199"/>
        <v>44434</v>
      </c>
      <c r="B895" s="92">
        <f t="shared" ca="1" si="205"/>
        <v>1013.8230600000001</v>
      </c>
      <c r="C895" s="92">
        <f t="shared" si="200"/>
        <v>1000</v>
      </c>
      <c r="D895" s="93">
        <f ca="1">IF(A895&lt;$B$1,VLOOKUP(A895,[1]DI!$A$4:$B$15000,2,FALSE),0)</f>
        <v>5.1499999999999997E-2</v>
      </c>
      <c r="E895" s="92">
        <f t="shared" ca="1" si="206"/>
        <v>1.9929999999999999E-4</v>
      </c>
      <c r="F895" s="94">
        <f t="shared" si="201"/>
        <v>0.98499999999999999</v>
      </c>
      <c r="G895" s="95">
        <f t="shared" ca="1" si="194"/>
        <v>1.0001963105</v>
      </c>
      <c r="H895" s="92">
        <f ca="1">TRUNC(PRODUCT(G$10:G894),15)</f>
        <v>1.0938050560596</v>
      </c>
      <c r="I895" s="92">
        <f t="shared" ca="1" si="202"/>
        <v>1.0788914772967</v>
      </c>
      <c r="J895" s="92">
        <f t="shared" ca="1" si="195"/>
        <v>1.01382306</v>
      </c>
      <c r="K895" s="92">
        <f t="shared" ca="1" si="196"/>
        <v>13.82306</v>
      </c>
      <c r="L895" s="96">
        <f>IF(VLOOKUP(A895,$U$12:$AD$125,8)=VLOOKUP(A894,$U$12:$AD$125,8),0,VLOOKUP(A895,U$12:$AD$125,8))</f>
        <v>0</v>
      </c>
      <c r="M895" s="97">
        <f>IF(L895&gt;0,VLOOKUP(L895,T$12:$AC$125,7),0)</f>
        <v>0</v>
      </c>
      <c r="N895" s="92">
        <f t="shared" si="197"/>
        <v>0</v>
      </c>
      <c r="O895" s="92">
        <f t="shared" ca="1" si="198"/>
        <v>13.82306</v>
      </c>
      <c r="P895" s="98" t="str">
        <f t="shared" si="203"/>
        <v>J=</v>
      </c>
      <c r="Q895" s="99">
        <f t="shared" si="204"/>
        <v>44669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  <c r="FA895" s="19"/>
      <c r="FB895" s="19"/>
      <c r="FC895" s="19"/>
      <c r="FD895" s="19"/>
      <c r="FE895" s="19"/>
      <c r="FF895" s="19"/>
      <c r="FG895" s="19"/>
      <c r="FH895" s="19"/>
      <c r="FI895" s="19"/>
      <c r="FJ895" s="19"/>
      <c r="FK895" s="19"/>
      <c r="FL895" s="19"/>
      <c r="FM895" s="19"/>
      <c r="FN895" s="19"/>
      <c r="FO895" s="19"/>
      <c r="FP895" s="19"/>
      <c r="FQ895" s="19"/>
      <c r="FR895" s="19"/>
      <c r="FS895" s="19"/>
      <c r="FT895" s="19"/>
    </row>
    <row r="896" spans="1:179" x14ac:dyDescent="0.2">
      <c r="A896" s="90">
        <f t="shared" si="199"/>
        <v>44435</v>
      </c>
      <c r="B896" s="92">
        <f t="shared" ca="1" si="205"/>
        <v>1014.02207999</v>
      </c>
      <c r="C896" s="92">
        <f t="shared" si="200"/>
        <v>1000</v>
      </c>
      <c r="D896" s="93">
        <f ca="1">IF(A896&lt;$B$1,VLOOKUP(A896,[1]DI!$A$4:$B$15000,2,FALSE),0)</f>
        <v>5.1499999999999997E-2</v>
      </c>
      <c r="E896" s="92">
        <f t="shared" ca="1" si="206"/>
        <v>1.9929999999999999E-4</v>
      </c>
      <c r="F896" s="94">
        <f t="shared" si="201"/>
        <v>0.98499999999999999</v>
      </c>
      <c r="G896" s="95">
        <f t="shared" ca="1" si="194"/>
        <v>1.0001963105</v>
      </c>
      <c r="H896" s="92">
        <f ca="1">TRUNC(PRODUCT(G$10:G895),15)</f>
        <v>1.09401978147705</v>
      </c>
      <c r="I896" s="92">
        <f t="shared" ca="1" si="202"/>
        <v>1.0788914772967</v>
      </c>
      <c r="J896" s="92">
        <f t="shared" ca="1" si="195"/>
        <v>1.0140220799999999</v>
      </c>
      <c r="K896" s="92">
        <f t="shared" ca="1" si="196"/>
        <v>14.02207999</v>
      </c>
      <c r="L896" s="96">
        <f>IF(VLOOKUP(A896,$U$12:$AD$125,8)=VLOOKUP(A895,$U$12:$AD$125,8),0,VLOOKUP(A896,U$12:$AD$125,8))</f>
        <v>0</v>
      </c>
      <c r="M896" s="97">
        <f>IF(L896&gt;0,VLOOKUP(L896,T$12:$AC$125,7),0)</f>
        <v>0</v>
      </c>
      <c r="N896" s="92">
        <f t="shared" si="197"/>
        <v>0</v>
      </c>
      <c r="O896" s="92">
        <f t="shared" ca="1" si="198"/>
        <v>14.02207999</v>
      </c>
      <c r="P896" s="98" t="str">
        <f t="shared" si="203"/>
        <v>J=</v>
      </c>
      <c r="Q896" s="99">
        <f t="shared" si="204"/>
        <v>44669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  <c r="FO896" s="19"/>
      <c r="FP896" s="19"/>
      <c r="FQ896" s="19"/>
      <c r="FR896" s="19"/>
      <c r="FS896" s="19"/>
      <c r="FT896" s="19"/>
    </row>
    <row r="897" spans="1:176" x14ac:dyDescent="0.2">
      <c r="A897" s="90">
        <f t="shared" si="199"/>
        <v>44436</v>
      </c>
      <c r="B897" s="92">
        <f t="shared" ca="1" si="205"/>
        <v>1014.22114</v>
      </c>
      <c r="C897" s="92">
        <f t="shared" si="200"/>
        <v>1000</v>
      </c>
      <c r="D897" s="93">
        <f ca="1">IF(A897&lt;$B$1,VLOOKUP(A897,[1]DI!$A$4:$B$15000,2,FALSE),0)</f>
        <v>0</v>
      </c>
      <c r="E897" s="92">
        <f t="shared" ca="1" si="206"/>
        <v>0</v>
      </c>
      <c r="F897" s="94">
        <f t="shared" si="201"/>
        <v>0.98499999999999999</v>
      </c>
      <c r="G897" s="95">
        <f t="shared" ca="1" si="194"/>
        <v>1</v>
      </c>
      <c r="H897" s="92">
        <f ca="1">TRUNC(PRODUCT(G$10:G896),15)</f>
        <v>1.0942345490473699</v>
      </c>
      <c r="I897" s="92">
        <f t="shared" ca="1" si="202"/>
        <v>1.0788914772967</v>
      </c>
      <c r="J897" s="92">
        <f t="shared" ca="1" si="195"/>
        <v>1.0142211400000001</v>
      </c>
      <c r="K897" s="92">
        <f t="shared" ca="1" si="196"/>
        <v>14.22114</v>
      </c>
      <c r="L897" s="96">
        <f>IF(VLOOKUP(A897,$U$12:$AD$125,8)=VLOOKUP(A896,$U$12:$AD$125,8),0,VLOOKUP(A897,U$12:$AD$125,8))</f>
        <v>0</v>
      </c>
      <c r="M897" s="97">
        <f>IF(L897&gt;0,VLOOKUP(L897,T$12:$AC$125,7),0)</f>
        <v>0</v>
      </c>
      <c r="N897" s="92">
        <f t="shared" si="197"/>
        <v>0</v>
      </c>
      <c r="O897" s="92">
        <f t="shared" ca="1" si="198"/>
        <v>14.22114</v>
      </c>
      <c r="P897" s="98" t="str">
        <f t="shared" si="203"/>
        <v>J=</v>
      </c>
      <c r="Q897" s="99">
        <f t="shared" si="204"/>
        <v>44669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  <c r="FO897" s="19"/>
      <c r="FP897" s="19"/>
      <c r="FQ897" s="19"/>
      <c r="FR897" s="19"/>
      <c r="FS897" s="19"/>
      <c r="FT897" s="19"/>
    </row>
    <row r="898" spans="1:176" x14ac:dyDescent="0.2">
      <c r="A898" s="90">
        <f t="shared" si="199"/>
        <v>44437</v>
      </c>
      <c r="B898" s="92">
        <f t="shared" ca="1" si="205"/>
        <v>1014.22114</v>
      </c>
      <c r="C898" s="92">
        <f t="shared" si="200"/>
        <v>1000</v>
      </c>
      <c r="D898" s="93">
        <f ca="1">IF(A898&lt;$B$1,VLOOKUP(A898,[1]DI!$A$4:$B$15000,2,FALSE),0)</f>
        <v>0</v>
      </c>
      <c r="E898" s="92">
        <f t="shared" ca="1" si="206"/>
        <v>0</v>
      </c>
      <c r="F898" s="94">
        <f t="shared" si="201"/>
        <v>0.98499999999999999</v>
      </c>
      <c r="G898" s="95">
        <f t="shared" ca="1" si="194"/>
        <v>1</v>
      </c>
      <c r="H898" s="92">
        <f ca="1">TRUNC(PRODUCT(G$10:G897),15)</f>
        <v>1.0942345490473699</v>
      </c>
      <c r="I898" s="92">
        <f t="shared" ca="1" si="202"/>
        <v>1.0788914772967</v>
      </c>
      <c r="J898" s="92">
        <f t="shared" ca="1" si="195"/>
        <v>1.0142211400000001</v>
      </c>
      <c r="K898" s="92">
        <f t="shared" ca="1" si="196"/>
        <v>14.22114</v>
      </c>
      <c r="L898" s="96">
        <f>IF(VLOOKUP(A898,$U$12:$AD$125,8)=VLOOKUP(A897,$U$12:$AD$125,8),0,VLOOKUP(A898,U$12:$AD$125,8))</f>
        <v>0</v>
      </c>
      <c r="M898" s="97">
        <f>IF(L898&gt;0,VLOOKUP(L898,T$12:$AC$125,7),0)</f>
        <v>0</v>
      </c>
      <c r="N898" s="92">
        <f t="shared" si="197"/>
        <v>0</v>
      </c>
      <c r="O898" s="92">
        <f t="shared" ca="1" si="198"/>
        <v>14.22114</v>
      </c>
      <c r="P898" s="98" t="str">
        <f t="shared" si="203"/>
        <v>J=</v>
      </c>
      <c r="Q898" s="99">
        <f t="shared" si="204"/>
        <v>44669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  <c r="FC898" s="19"/>
      <c r="FD898" s="19"/>
      <c r="FE898" s="19"/>
      <c r="FF898" s="19"/>
      <c r="FG898" s="19"/>
      <c r="FH898" s="19"/>
      <c r="FI898" s="19"/>
      <c r="FJ898" s="19"/>
      <c r="FK898" s="19"/>
      <c r="FL898" s="19"/>
      <c r="FM898" s="19"/>
      <c r="FN898" s="19"/>
      <c r="FO898" s="19"/>
      <c r="FP898" s="19"/>
      <c r="FQ898" s="19"/>
      <c r="FR898" s="19"/>
      <c r="FS898" s="19"/>
      <c r="FT898" s="19"/>
    </row>
    <row r="899" spans="1:176" x14ac:dyDescent="0.2">
      <c r="A899" s="90">
        <f t="shared" si="199"/>
        <v>44438</v>
      </c>
      <c r="B899" s="92">
        <f t="shared" ca="1" si="205"/>
        <v>1014.22114</v>
      </c>
      <c r="C899" s="92">
        <f t="shared" si="200"/>
        <v>1000</v>
      </c>
      <c r="D899" s="93">
        <f ca="1">IF(A899&lt;$B$1,VLOOKUP(A899,[1]DI!$A$4:$B$15000,2,FALSE),0)</f>
        <v>5.1499999999999997E-2</v>
      </c>
      <c r="E899" s="92">
        <f t="shared" ca="1" si="206"/>
        <v>1.9929999999999999E-4</v>
      </c>
      <c r="F899" s="94">
        <f t="shared" si="201"/>
        <v>0.98499999999999999</v>
      </c>
      <c r="G899" s="95">
        <f t="shared" ca="1" si="194"/>
        <v>1.0001963105</v>
      </c>
      <c r="H899" s="92">
        <f ca="1">TRUNC(PRODUCT(G$10:G898),15)</f>
        <v>1.0942345490473699</v>
      </c>
      <c r="I899" s="92">
        <f t="shared" ca="1" si="202"/>
        <v>1.0788914772967</v>
      </c>
      <c r="J899" s="92">
        <f t="shared" ca="1" si="195"/>
        <v>1.0142211400000001</v>
      </c>
      <c r="K899" s="92">
        <f t="shared" ca="1" si="196"/>
        <v>14.22114</v>
      </c>
      <c r="L899" s="96">
        <f>IF(VLOOKUP(A899,$U$12:$AD$125,8)=VLOOKUP(A898,$U$12:$AD$125,8),0,VLOOKUP(A899,U$12:$AD$125,8))</f>
        <v>0</v>
      </c>
      <c r="M899" s="97">
        <f>IF(L899&gt;0,VLOOKUP(L899,T$12:$AC$125,7),0)</f>
        <v>0</v>
      </c>
      <c r="N899" s="92">
        <f t="shared" si="197"/>
        <v>0</v>
      </c>
      <c r="O899" s="92">
        <f t="shared" ca="1" si="198"/>
        <v>14.22114</v>
      </c>
      <c r="P899" s="98" t="str">
        <f t="shared" si="203"/>
        <v>J=</v>
      </c>
      <c r="Q899" s="99">
        <f t="shared" si="204"/>
        <v>44669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  <c r="FC899" s="19"/>
      <c r="FD899" s="19"/>
      <c r="FE899" s="19"/>
      <c r="FF899" s="19"/>
      <c r="FG899" s="19"/>
      <c r="FH899" s="19"/>
      <c r="FI899" s="19"/>
      <c r="FJ899" s="19"/>
      <c r="FK899" s="19"/>
      <c r="FL899" s="19"/>
      <c r="FM899" s="19"/>
      <c r="FN899" s="19"/>
      <c r="FO899" s="19"/>
      <c r="FP899" s="19"/>
      <c r="FQ899" s="19"/>
      <c r="FR899" s="19"/>
      <c r="FS899" s="19"/>
      <c r="FT899" s="19"/>
    </row>
    <row r="900" spans="1:176" x14ac:dyDescent="0.2">
      <c r="A900" s="90">
        <f t="shared" si="199"/>
        <v>44439</v>
      </c>
      <c r="B900" s="92">
        <f t="shared" ca="1" si="205"/>
        <v>1014.42024999</v>
      </c>
      <c r="C900" s="92">
        <f t="shared" si="200"/>
        <v>1000</v>
      </c>
      <c r="D900" s="93">
        <f ca="1">IF(A900&lt;$B$1,VLOOKUP(A900,[1]DI!$A$4:$B$15000,2,FALSE),0)</f>
        <v>5.1499999999999997E-2</v>
      </c>
      <c r="E900" s="92">
        <f t="shared" ca="1" si="206"/>
        <v>1.9929999999999999E-4</v>
      </c>
      <c r="F900" s="94">
        <f t="shared" si="201"/>
        <v>0.98499999999999999</v>
      </c>
      <c r="G900" s="95">
        <f t="shared" ca="1" si="194"/>
        <v>1.0001963105</v>
      </c>
      <c r="H900" s="92">
        <f ca="1">TRUNC(PRODUCT(G$10:G899),15)</f>
        <v>1.09444935877881</v>
      </c>
      <c r="I900" s="92">
        <f t="shared" ca="1" si="202"/>
        <v>1.0788914772967</v>
      </c>
      <c r="J900" s="92">
        <f t="shared" ca="1" si="195"/>
        <v>1.0144202499999999</v>
      </c>
      <c r="K900" s="92">
        <f t="shared" ca="1" si="196"/>
        <v>14.42024999</v>
      </c>
      <c r="L900" s="96">
        <f>IF(VLOOKUP(A900,$U$12:$AD$125,8)=VLOOKUP(A899,$U$12:$AD$125,8),0,VLOOKUP(A900,U$12:$AD$125,8))</f>
        <v>0</v>
      </c>
      <c r="M900" s="97">
        <f>IF(L900&gt;0,VLOOKUP(L900,T$12:$AC$125,7),0)</f>
        <v>0</v>
      </c>
      <c r="N900" s="92">
        <f t="shared" si="197"/>
        <v>0</v>
      </c>
      <c r="O900" s="92">
        <f t="shared" ca="1" si="198"/>
        <v>14.42024999</v>
      </c>
      <c r="P900" s="98" t="str">
        <f t="shared" si="203"/>
        <v>J=</v>
      </c>
      <c r="Q900" s="99">
        <f t="shared" si="204"/>
        <v>44669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  <c r="FC900" s="19"/>
      <c r="FD900" s="19"/>
      <c r="FE900" s="19"/>
      <c r="FF900" s="19"/>
      <c r="FG900" s="19"/>
      <c r="FH900" s="19"/>
      <c r="FI900" s="19"/>
      <c r="FJ900" s="19"/>
      <c r="FK900" s="19"/>
      <c r="FL900" s="19"/>
      <c r="FM900" s="19"/>
      <c r="FN900" s="19"/>
      <c r="FO900" s="19"/>
      <c r="FP900" s="19"/>
      <c r="FQ900" s="19"/>
      <c r="FR900" s="19"/>
      <c r="FS900" s="19"/>
      <c r="FT900" s="19"/>
    </row>
    <row r="901" spans="1:176" x14ac:dyDescent="0.2">
      <c r="A901" s="90">
        <f t="shared" si="199"/>
        <v>44440</v>
      </c>
      <c r="B901" s="92">
        <f t="shared" ca="1" si="205"/>
        <v>1014.61939</v>
      </c>
      <c r="C901" s="92">
        <f t="shared" si="200"/>
        <v>1000</v>
      </c>
      <c r="D901" s="93">
        <f ca="1">IF(A901&lt;$B$1,VLOOKUP(A901,[1]DI!$A$4:$B$15000,2,FALSE),0)</f>
        <v>5.1499999999999997E-2</v>
      </c>
      <c r="E901" s="92">
        <f t="shared" ca="1" si="206"/>
        <v>1.9929999999999999E-4</v>
      </c>
      <c r="F901" s="94">
        <f t="shared" si="201"/>
        <v>0.98499999999999999</v>
      </c>
      <c r="G901" s="95">
        <f t="shared" ca="1" si="194"/>
        <v>1.0001963105</v>
      </c>
      <c r="H901" s="92">
        <f ca="1">TRUNC(PRODUCT(G$10:G900),15)</f>
        <v>1.09466421067965</v>
      </c>
      <c r="I901" s="92">
        <f t="shared" ca="1" si="202"/>
        <v>1.0788914772967</v>
      </c>
      <c r="J901" s="92">
        <f t="shared" ca="1" si="195"/>
        <v>1.01461939</v>
      </c>
      <c r="K901" s="92">
        <f t="shared" ca="1" si="196"/>
        <v>14.619389999999999</v>
      </c>
      <c r="L901" s="96">
        <f>IF(VLOOKUP(A901,$U$12:$AD$125,8)=VLOOKUP(A900,$U$12:$AD$125,8),0,VLOOKUP(A901,U$12:$AD$125,8))</f>
        <v>0</v>
      </c>
      <c r="M901" s="97">
        <f>IF(L901&gt;0,VLOOKUP(L901,T$12:$AC$125,7),0)</f>
        <v>0</v>
      </c>
      <c r="N901" s="92">
        <f t="shared" si="197"/>
        <v>0</v>
      </c>
      <c r="O901" s="92">
        <f t="shared" ca="1" si="198"/>
        <v>14.619389999999999</v>
      </c>
      <c r="P901" s="98" t="str">
        <f t="shared" si="203"/>
        <v>J=</v>
      </c>
      <c r="Q901" s="99">
        <f t="shared" si="204"/>
        <v>44669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  <c r="FA901" s="19"/>
      <c r="FB901" s="19"/>
      <c r="FC901" s="19"/>
      <c r="FD901" s="19"/>
      <c r="FE901" s="19"/>
      <c r="FF901" s="19"/>
      <c r="FG901" s="19"/>
      <c r="FH901" s="19"/>
      <c r="FI901" s="19"/>
      <c r="FJ901" s="19"/>
      <c r="FK901" s="19"/>
      <c r="FL901" s="19"/>
      <c r="FM901" s="19"/>
      <c r="FN901" s="19"/>
      <c r="FO901" s="19"/>
      <c r="FP901" s="19"/>
      <c r="FQ901" s="19"/>
      <c r="FR901" s="19"/>
      <c r="FS901" s="19"/>
      <c r="FT901" s="19"/>
    </row>
    <row r="902" spans="1:176" x14ac:dyDescent="0.2">
      <c r="A902" s="90">
        <f t="shared" si="199"/>
        <v>44441</v>
      </c>
      <c r="B902" s="92">
        <f t="shared" ca="1" si="205"/>
        <v>1014.81857</v>
      </c>
      <c r="C902" s="92">
        <f t="shared" si="200"/>
        <v>1000</v>
      </c>
      <c r="D902" s="93">
        <f ca="1">IF(A902&lt;$B$1,VLOOKUP(A902,[1]DI!$A$4:$B$15000,2,FALSE),0)</f>
        <v>5.1499999999999997E-2</v>
      </c>
      <c r="E902" s="92">
        <f t="shared" ca="1" si="206"/>
        <v>1.9929999999999999E-4</v>
      </c>
      <c r="F902" s="94">
        <f t="shared" si="201"/>
        <v>0.98499999999999999</v>
      </c>
      <c r="G902" s="95">
        <f t="shared" ca="1" si="194"/>
        <v>1.0001963105</v>
      </c>
      <c r="H902" s="92">
        <f ca="1">TRUNC(PRODUCT(G$10:G901),15)</f>
        <v>1.0948791047581801</v>
      </c>
      <c r="I902" s="92">
        <f t="shared" ca="1" si="202"/>
        <v>1.0788914772967</v>
      </c>
      <c r="J902" s="92">
        <f t="shared" ca="1" si="195"/>
        <v>1.0148185700000001</v>
      </c>
      <c r="K902" s="92">
        <f t="shared" ca="1" si="196"/>
        <v>14.818569999999999</v>
      </c>
      <c r="L902" s="96">
        <f>IF(VLOOKUP(A902,$U$12:$AD$125,8)=VLOOKUP(A901,$U$12:$AD$125,8),0,VLOOKUP(A902,U$12:$AD$125,8))</f>
        <v>0</v>
      </c>
      <c r="M902" s="97">
        <f>IF(L902&gt;0,VLOOKUP(L902,T$12:$AC$125,7),0)</f>
        <v>0</v>
      </c>
      <c r="N902" s="92">
        <f t="shared" si="197"/>
        <v>0</v>
      </c>
      <c r="O902" s="92">
        <f t="shared" ca="1" si="198"/>
        <v>14.818569999999999</v>
      </c>
      <c r="P902" s="98" t="str">
        <f t="shared" si="203"/>
        <v>J=</v>
      </c>
      <c r="Q902" s="99">
        <f t="shared" si="204"/>
        <v>44669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  <c r="FA902" s="19"/>
      <c r="FB902" s="19"/>
      <c r="FC902" s="19"/>
      <c r="FD902" s="19"/>
      <c r="FE902" s="19"/>
      <c r="FF902" s="19"/>
      <c r="FG902" s="19"/>
      <c r="FH902" s="19"/>
      <c r="FI902" s="19"/>
      <c r="FJ902" s="19"/>
      <c r="FK902" s="19"/>
      <c r="FL902" s="19"/>
      <c r="FM902" s="19"/>
      <c r="FN902" s="19"/>
      <c r="FO902" s="19"/>
      <c r="FP902" s="19"/>
      <c r="FQ902" s="19"/>
      <c r="FR902" s="19"/>
      <c r="FS902" s="19"/>
      <c r="FT902" s="19"/>
    </row>
    <row r="903" spans="1:176" x14ac:dyDescent="0.2">
      <c r="A903" s="90">
        <f t="shared" si="199"/>
        <v>44442</v>
      </c>
      <c r="B903" s="92">
        <f t="shared" ca="1" si="205"/>
        <v>1015.01778999</v>
      </c>
      <c r="C903" s="92">
        <f t="shared" si="200"/>
        <v>1000</v>
      </c>
      <c r="D903" s="93">
        <f ca="1">IF(A903&lt;$B$1,VLOOKUP(A903,[1]DI!$A$4:$B$15000,2,FALSE),0)</f>
        <v>5.1499999999999997E-2</v>
      </c>
      <c r="E903" s="92">
        <f t="shared" ca="1" si="206"/>
        <v>1.9929999999999999E-4</v>
      </c>
      <c r="F903" s="94">
        <f t="shared" si="201"/>
        <v>0.98499999999999999</v>
      </c>
      <c r="G903" s="95">
        <f t="shared" ca="1" si="194"/>
        <v>1.0001963105</v>
      </c>
      <c r="H903" s="92">
        <f ca="1">TRUNC(PRODUCT(G$10:G902),15)</f>
        <v>1.0950940410226799</v>
      </c>
      <c r="I903" s="92">
        <f t="shared" ca="1" si="202"/>
        <v>1.0788914772967</v>
      </c>
      <c r="J903" s="92">
        <f t="shared" ca="1" si="195"/>
        <v>1.0150177899999999</v>
      </c>
      <c r="K903" s="92">
        <f t="shared" ca="1" si="196"/>
        <v>15.017789990000001</v>
      </c>
      <c r="L903" s="96">
        <f>IF(VLOOKUP(A903,$U$12:$AD$125,8)=VLOOKUP(A902,$U$12:$AD$125,8),0,VLOOKUP(A903,U$12:$AD$125,8))</f>
        <v>0</v>
      </c>
      <c r="M903" s="97">
        <f>IF(L903&gt;0,VLOOKUP(L903,T$12:$AC$125,7),0)</f>
        <v>0</v>
      </c>
      <c r="N903" s="92">
        <f t="shared" si="197"/>
        <v>0</v>
      </c>
      <c r="O903" s="92">
        <f t="shared" ca="1" si="198"/>
        <v>15.017789990000001</v>
      </c>
      <c r="P903" s="98" t="str">
        <f t="shared" si="203"/>
        <v>J=</v>
      </c>
      <c r="Q903" s="99">
        <f t="shared" si="204"/>
        <v>44669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  <c r="FC903" s="19"/>
      <c r="FD903" s="19"/>
      <c r="FE903" s="19"/>
      <c r="FF903" s="19"/>
      <c r="FG903" s="19"/>
      <c r="FH903" s="19"/>
      <c r="FI903" s="19"/>
      <c r="FJ903" s="19"/>
      <c r="FK903" s="19"/>
      <c r="FL903" s="19"/>
      <c r="FM903" s="19"/>
      <c r="FN903" s="19"/>
      <c r="FO903" s="19"/>
      <c r="FP903" s="19"/>
      <c r="FQ903" s="19"/>
      <c r="FR903" s="19"/>
      <c r="FS903" s="19"/>
      <c r="FT903" s="19"/>
    </row>
    <row r="904" spans="1:176" x14ac:dyDescent="0.2">
      <c r="A904" s="90">
        <f t="shared" si="199"/>
        <v>44443</v>
      </c>
      <c r="B904" s="92">
        <f t="shared" ca="1" si="205"/>
        <v>1015.21705</v>
      </c>
      <c r="C904" s="92">
        <f t="shared" si="200"/>
        <v>1000</v>
      </c>
      <c r="D904" s="93">
        <f ca="1">IF(A904&lt;$B$1,VLOOKUP(A904,[1]DI!$A$4:$B$15000,2,FALSE),0)</f>
        <v>0</v>
      </c>
      <c r="E904" s="92">
        <f t="shared" ca="1" si="206"/>
        <v>0</v>
      </c>
      <c r="F904" s="94">
        <f t="shared" si="201"/>
        <v>0.98499999999999999</v>
      </c>
      <c r="G904" s="95">
        <f t="shared" ca="1" si="194"/>
        <v>1</v>
      </c>
      <c r="H904" s="92">
        <f ca="1">TRUNC(PRODUCT(G$10:G903),15)</f>
        <v>1.0953090194814199</v>
      </c>
      <c r="I904" s="92">
        <f t="shared" ca="1" si="202"/>
        <v>1.0788914772967</v>
      </c>
      <c r="J904" s="92">
        <f t="shared" ca="1" si="195"/>
        <v>1.01521705</v>
      </c>
      <c r="K904" s="92">
        <f t="shared" ca="1" si="196"/>
        <v>15.21705</v>
      </c>
      <c r="L904" s="96">
        <f>IF(VLOOKUP(A904,$U$12:$AD$125,8)=VLOOKUP(A903,$U$12:$AD$125,8),0,VLOOKUP(A904,U$12:$AD$125,8))</f>
        <v>0</v>
      </c>
      <c r="M904" s="97">
        <f>IF(L904&gt;0,VLOOKUP(L904,T$12:$AC$125,7),0)</f>
        <v>0</v>
      </c>
      <c r="N904" s="92">
        <f t="shared" si="197"/>
        <v>0</v>
      </c>
      <c r="O904" s="92">
        <f t="shared" ca="1" si="198"/>
        <v>15.21705</v>
      </c>
      <c r="P904" s="98" t="str">
        <f t="shared" si="203"/>
        <v>J=</v>
      </c>
      <c r="Q904" s="99">
        <f t="shared" si="204"/>
        <v>44669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  <c r="FO904" s="19"/>
      <c r="FP904" s="19"/>
      <c r="FQ904" s="19"/>
      <c r="FR904" s="19"/>
      <c r="FS904" s="19"/>
      <c r="FT904" s="19"/>
    </row>
    <row r="905" spans="1:176" x14ac:dyDescent="0.2">
      <c r="A905" s="90">
        <f t="shared" si="199"/>
        <v>44444</v>
      </c>
      <c r="B905" s="92">
        <f t="shared" ca="1" si="205"/>
        <v>1015.21705</v>
      </c>
      <c r="C905" s="92">
        <f t="shared" si="200"/>
        <v>1000</v>
      </c>
      <c r="D905" s="93">
        <f ca="1">IF(A905&lt;$B$1,VLOOKUP(A905,[1]DI!$A$4:$B$15000,2,FALSE),0)</f>
        <v>0</v>
      </c>
      <c r="E905" s="92">
        <f t="shared" ca="1" si="206"/>
        <v>0</v>
      </c>
      <c r="F905" s="94">
        <f t="shared" si="201"/>
        <v>0.98499999999999999</v>
      </c>
      <c r="G905" s="95">
        <f t="shared" ca="1" si="194"/>
        <v>1</v>
      </c>
      <c r="H905" s="92">
        <f ca="1">TRUNC(PRODUCT(G$10:G904),15)</f>
        <v>1.0953090194814199</v>
      </c>
      <c r="I905" s="92">
        <f t="shared" ca="1" si="202"/>
        <v>1.0788914772967</v>
      </c>
      <c r="J905" s="92">
        <f t="shared" ca="1" si="195"/>
        <v>1.01521705</v>
      </c>
      <c r="K905" s="92">
        <f t="shared" ca="1" si="196"/>
        <v>15.21705</v>
      </c>
      <c r="L905" s="96">
        <f>IF(VLOOKUP(A905,$U$12:$AD$125,8)=VLOOKUP(A904,$U$12:$AD$125,8),0,VLOOKUP(A905,U$12:$AD$125,8))</f>
        <v>0</v>
      </c>
      <c r="M905" s="97">
        <f>IF(L905&gt;0,VLOOKUP(L905,T$12:$AC$125,7),0)</f>
        <v>0</v>
      </c>
      <c r="N905" s="92">
        <f t="shared" si="197"/>
        <v>0</v>
      </c>
      <c r="O905" s="92">
        <f t="shared" ca="1" si="198"/>
        <v>15.21705</v>
      </c>
      <c r="P905" s="98" t="str">
        <f t="shared" si="203"/>
        <v>J=</v>
      </c>
      <c r="Q905" s="99">
        <f t="shared" si="204"/>
        <v>44669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  <c r="FO905" s="19"/>
      <c r="FP905" s="19"/>
      <c r="FQ905" s="19"/>
      <c r="FR905" s="19"/>
      <c r="FS905" s="19"/>
      <c r="FT905" s="19"/>
    </row>
    <row r="906" spans="1:176" x14ac:dyDescent="0.2">
      <c r="A906" s="90">
        <f t="shared" si="199"/>
        <v>44445</v>
      </c>
      <c r="B906" s="92">
        <f t="shared" ca="1" si="205"/>
        <v>1015.21705</v>
      </c>
      <c r="C906" s="92">
        <f t="shared" si="200"/>
        <v>1000</v>
      </c>
      <c r="D906" s="93">
        <f ca="1">IF(A906&lt;$B$1,VLOOKUP(A906,[1]DI!$A$4:$B$15000,2,FALSE),0)</f>
        <v>5.1499999999999997E-2</v>
      </c>
      <c r="E906" s="92">
        <f t="shared" ca="1" si="206"/>
        <v>1.9929999999999999E-4</v>
      </c>
      <c r="F906" s="94">
        <f t="shared" si="201"/>
        <v>0.98499999999999999</v>
      </c>
      <c r="G906" s="95">
        <f t="shared" ref="G906:G969" ca="1" si="207">TRUNC((1+(E906*F906)),15)</f>
        <v>1.0001963105</v>
      </c>
      <c r="H906" s="92">
        <f ca="1">TRUNC(PRODUCT(G$10:G905),15)</f>
        <v>1.0953090194814199</v>
      </c>
      <c r="I906" s="92">
        <f t="shared" ca="1" si="202"/>
        <v>1.0788914772967</v>
      </c>
      <c r="J906" s="92">
        <f t="shared" ref="J906:J969" ca="1" si="208">ROUND(TRUNC(H906/I906,15),8)</f>
        <v>1.01521705</v>
      </c>
      <c r="K906" s="92">
        <f t="shared" ref="K906:K969" ca="1" si="209">TRUNC((C906*(J906-1)),8)</f>
        <v>15.21705</v>
      </c>
      <c r="L906" s="96">
        <f>IF(VLOOKUP(A906,$U$12:$AD$125,8)=VLOOKUP(A905,$U$12:$AD$125,8),0,VLOOKUP(A906,U$12:$AD$125,8))</f>
        <v>0</v>
      </c>
      <c r="M906" s="97">
        <f>IF(L906&gt;0,VLOOKUP(L906,T$12:$AC$125,7),0)</f>
        <v>0</v>
      </c>
      <c r="N906" s="92">
        <f t="shared" ref="N906:N969" si="210">IF(M906&gt;0,(C$10*M906),0)</f>
        <v>0</v>
      </c>
      <c r="O906" s="92">
        <f t="shared" ref="O906:O969" ca="1" si="211">(K906+N906)</f>
        <v>15.21705</v>
      </c>
      <c r="P906" s="98" t="str">
        <f t="shared" si="203"/>
        <v>J=</v>
      </c>
      <c r="Q906" s="99">
        <f t="shared" si="204"/>
        <v>44669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  <c r="FA906" s="19"/>
      <c r="FB906" s="19"/>
      <c r="FC906" s="19"/>
      <c r="FD906" s="19"/>
      <c r="FE906" s="19"/>
      <c r="FF906" s="19"/>
      <c r="FG906" s="19"/>
      <c r="FH906" s="19"/>
      <c r="FI906" s="19"/>
      <c r="FJ906" s="19"/>
      <c r="FK906" s="19"/>
      <c r="FL906" s="19"/>
      <c r="FM906" s="19"/>
      <c r="FN906" s="19"/>
      <c r="FO906" s="19"/>
      <c r="FP906" s="19"/>
      <c r="FQ906" s="19"/>
      <c r="FR906" s="19"/>
      <c r="FS906" s="19"/>
      <c r="FT906" s="19"/>
    </row>
    <row r="907" spans="1:176" x14ac:dyDescent="0.2">
      <c r="A907" s="90">
        <f t="shared" ref="A907:A970" si="212">(A906+1)</f>
        <v>44446</v>
      </c>
      <c r="B907" s="92">
        <f t="shared" ca="1" si="205"/>
        <v>1015.41634</v>
      </c>
      <c r="C907" s="92">
        <f t="shared" ref="C907:C970" si="213">TRUNC(C906-N906,8)</f>
        <v>1000</v>
      </c>
      <c r="D907" s="93">
        <f ca="1">IF(A907&lt;$B$1,VLOOKUP(A907,[1]DI!$A$4:$B$15000,2,FALSE),0)</f>
        <v>0</v>
      </c>
      <c r="E907" s="92">
        <f t="shared" ca="1" si="206"/>
        <v>0</v>
      </c>
      <c r="F907" s="94">
        <f t="shared" ref="F907:F970" si="214">F906</f>
        <v>0.98499999999999999</v>
      </c>
      <c r="G907" s="95">
        <f t="shared" ca="1" si="207"/>
        <v>1</v>
      </c>
      <c r="H907" s="92">
        <f ca="1">TRUNC(PRODUCT(G$10:G906),15)</f>
        <v>1.09552404014269</v>
      </c>
      <c r="I907" s="92">
        <f t="shared" ref="I907:I970" ca="1" si="215">IF(OR(L906&gt;0,L906="E"),H906,I906)</f>
        <v>1.0788914772967</v>
      </c>
      <c r="J907" s="92">
        <f t="shared" ca="1" si="208"/>
        <v>1.01541634</v>
      </c>
      <c r="K907" s="92">
        <f t="shared" ca="1" si="209"/>
        <v>15.41634</v>
      </c>
      <c r="L907" s="96">
        <f>IF(VLOOKUP(A907,$U$12:$AD$125,8)=VLOOKUP(A906,$U$12:$AD$125,8),0,VLOOKUP(A907,U$12:$AD$125,8))</f>
        <v>0</v>
      </c>
      <c r="M907" s="97">
        <f>IF(L907&gt;0,VLOOKUP(L907,T$12:$AC$125,7),0)</f>
        <v>0</v>
      </c>
      <c r="N907" s="92">
        <f t="shared" si="210"/>
        <v>0</v>
      </c>
      <c r="O907" s="92">
        <f t="shared" ca="1" si="211"/>
        <v>15.41634</v>
      </c>
      <c r="P907" s="98" t="str">
        <f t="shared" ref="P907:P970" si="216">IF(L906&gt;0,VLOOKUP(A906,$U$12:$AD$125,9),P906)</f>
        <v>J=</v>
      </c>
      <c r="Q907" s="99">
        <f t="shared" ref="Q907:Q970" si="217">IF(L906&gt;0,VLOOKUP(A906,$U$12:$AD$125,10),Q906)</f>
        <v>44669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  <c r="FA907" s="19"/>
      <c r="FB907" s="19"/>
      <c r="FC907" s="19"/>
      <c r="FD907" s="19"/>
      <c r="FE907" s="19"/>
      <c r="FF907" s="19"/>
      <c r="FG907" s="19"/>
      <c r="FH907" s="19"/>
      <c r="FI907" s="19"/>
      <c r="FJ907" s="19"/>
      <c r="FK907" s="19"/>
      <c r="FL907" s="19"/>
      <c r="FM907" s="19"/>
      <c r="FN907" s="19"/>
      <c r="FO907" s="19"/>
      <c r="FP907" s="19"/>
      <c r="FQ907" s="19"/>
      <c r="FR907" s="19"/>
      <c r="FS907" s="19"/>
      <c r="FT907" s="19"/>
    </row>
    <row r="908" spans="1:176" x14ac:dyDescent="0.2">
      <c r="A908" s="90">
        <f t="shared" si="212"/>
        <v>44447</v>
      </c>
      <c r="B908" s="92">
        <f t="shared" ref="B908:B971" ca="1" si="218">IF(A908&lt;=TODAY(),C908+K908,IF(AND(A908&gt;TODAY(),A908&lt;=$B$1),IF(VLOOKUP(TODAY(),$A$10:$D$5000,4,FALSE)=0,"n.d",C908+K908),"n.d"))</f>
        <v>1015.41634</v>
      </c>
      <c r="C908" s="92">
        <f t="shared" si="213"/>
        <v>1000</v>
      </c>
      <c r="D908" s="93">
        <f ca="1">IF(A908&lt;$B$1,VLOOKUP(A908,[1]DI!$A$4:$B$15000,2,FALSE),0)</f>
        <v>5.1499999999999997E-2</v>
      </c>
      <c r="E908" s="92">
        <f t="shared" ca="1" si="206"/>
        <v>1.9929999999999999E-4</v>
      </c>
      <c r="F908" s="94">
        <f t="shared" si="214"/>
        <v>0.98499999999999999</v>
      </c>
      <c r="G908" s="95">
        <f t="shared" ca="1" si="207"/>
        <v>1.0001963105</v>
      </c>
      <c r="H908" s="92">
        <f ca="1">TRUNC(PRODUCT(G$10:G907),15)</f>
        <v>1.09552404014269</v>
      </c>
      <c r="I908" s="92">
        <f t="shared" ca="1" si="215"/>
        <v>1.0788914772967</v>
      </c>
      <c r="J908" s="92">
        <f t="shared" ca="1" si="208"/>
        <v>1.01541634</v>
      </c>
      <c r="K908" s="92">
        <f t="shared" ca="1" si="209"/>
        <v>15.41634</v>
      </c>
      <c r="L908" s="96">
        <f>IF(VLOOKUP(A908,$U$12:$AD$125,8)=VLOOKUP(A907,$U$12:$AD$125,8),0,VLOOKUP(A908,U$12:$AD$125,8))</f>
        <v>0</v>
      </c>
      <c r="M908" s="97">
        <f>IF(L908&gt;0,VLOOKUP(L908,T$12:$AC$125,7),0)</f>
        <v>0</v>
      </c>
      <c r="N908" s="92">
        <f t="shared" si="210"/>
        <v>0</v>
      </c>
      <c r="O908" s="92">
        <f t="shared" ca="1" si="211"/>
        <v>15.41634</v>
      </c>
      <c r="P908" s="98" t="str">
        <f t="shared" si="216"/>
        <v>J=</v>
      </c>
      <c r="Q908" s="99">
        <f t="shared" si="217"/>
        <v>44669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  <c r="EW908" s="19"/>
      <c r="EX908" s="19"/>
      <c r="EY908" s="19"/>
      <c r="EZ908" s="19"/>
      <c r="FA908" s="19"/>
      <c r="FB908" s="19"/>
      <c r="FC908" s="19"/>
      <c r="FD908" s="19"/>
      <c r="FE908" s="19"/>
      <c r="FF908" s="19"/>
      <c r="FG908" s="19"/>
      <c r="FH908" s="19"/>
      <c r="FI908" s="19"/>
      <c r="FJ908" s="19"/>
      <c r="FK908" s="19"/>
      <c r="FL908" s="19"/>
      <c r="FM908" s="19"/>
      <c r="FN908" s="19"/>
      <c r="FO908" s="19"/>
      <c r="FP908" s="19"/>
      <c r="FQ908" s="19"/>
      <c r="FR908" s="19"/>
      <c r="FS908" s="19"/>
      <c r="FT908" s="19"/>
    </row>
    <row r="909" spans="1:176" x14ac:dyDescent="0.2">
      <c r="A909" s="90">
        <f t="shared" si="212"/>
        <v>44448</v>
      </c>
      <c r="B909" s="92">
        <f t="shared" ca="1" si="218"/>
        <v>1015.61568</v>
      </c>
      <c r="C909" s="92">
        <f t="shared" si="213"/>
        <v>1000</v>
      </c>
      <c r="D909" s="93">
        <f ca="1">IF(A909&lt;$B$1,VLOOKUP(A909,[1]DI!$A$4:$B$15000,2,FALSE),0)</f>
        <v>5.1499999999999997E-2</v>
      </c>
      <c r="E909" s="92">
        <f t="shared" ref="E909:E972" ca="1" si="219">ROUND((((1+D909)^(1/252)-1)),8)</f>
        <v>1.9929999999999999E-4</v>
      </c>
      <c r="F909" s="94">
        <f t="shared" si="214"/>
        <v>0.98499999999999999</v>
      </c>
      <c r="G909" s="95">
        <f t="shared" ca="1" si="207"/>
        <v>1.0001963105</v>
      </c>
      <c r="H909" s="92">
        <f ca="1">TRUNC(PRODUCT(G$10:G908),15)</f>
        <v>1.0957391030147701</v>
      </c>
      <c r="I909" s="92">
        <f t="shared" ca="1" si="215"/>
        <v>1.0788914772967</v>
      </c>
      <c r="J909" s="92">
        <f t="shared" ca="1" si="208"/>
        <v>1.01561568</v>
      </c>
      <c r="K909" s="92">
        <f t="shared" ca="1" si="209"/>
        <v>15.615679999999999</v>
      </c>
      <c r="L909" s="96">
        <f>IF(VLOOKUP(A909,$U$12:$AD$125,8)=VLOOKUP(A908,$U$12:$AD$125,8),0,VLOOKUP(A909,U$12:$AD$125,8))</f>
        <v>0</v>
      </c>
      <c r="M909" s="97">
        <f>IF(L909&gt;0,VLOOKUP(L909,T$12:$AC$125,7),0)</f>
        <v>0</v>
      </c>
      <c r="N909" s="92">
        <f t="shared" si="210"/>
        <v>0</v>
      </c>
      <c r="O909" s="92">
        <f t="shared" ca="1" si="211"/>
        <v>15.615679999999999</v>
      </c>
      <c r="P909" s="98" t="str">
        <f t="shared" si="216"/>
        <v>J=</v>
      </c>
      <c r="Q909" s="99">
        <f t="shared" si="217"/>
        <v>44669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  <c r="FA909" s="19"/>
      <c r="FB909" s="19"/>
      <c r="FC909" s="19"/>
      <c r="FD909" s="19"/>
      <c r="FE909" s="19"/>
      <c r="FF909" s="19"/>
      <c r="FG909" s="19"/>
      <c r="FH909" s="19"/>
      <c r="FI909" s="19"/>
      <c r="FJ909" s="19"/>
      <c r="FK909" s="19"/>
      <c r="FL909" s="19"/>
      <c r="FM909" s="19"/>
      <c r="FN909" s="19"/>
      <c r="FO909" s="19"/>
      <c r="FP909" s="19"/>
      <c r="FQ909" s="19"/>
      <c r="FR909" s="19"/>
      <c r="FS909" s="19"/>
      <c r="FT909" s="19"/>
    </row>
    <row r="910" spans="1:176" x14ac:dyDescent="0.2">
      <c r="A910" s="90">
        <f t="shared" si="212"/>
        <v>44449</v>
      </c>
      <c r="B910" s="92">
        <f t="shared" ca="1" si="218"/>
        <v>1015.81506</v>
      </c>
      <c r="C910" s="92">
        <f t="shared" si="213"/>
        <v>1000</v>
      </c>
      <c r="D910" s="93">
        <f ca="1">IF(A910&lt;$B$1,VLOOKUP(A910,[1]DI!$A$4:$B$15000,2,FALSE),0)</f>
        <v>5.1499999999999997E-2</v>
      </c>
      <c r="E910" s="92">
        <f t="shared" ca="1" si="219"/>
        <v>1.9929999999999999E-4</v>
      </c>
      <c r="F910" s="94">
        <f t="shared" si="214"/>
        <v>0.98499999999999999</v>
      </c>
      <c r="G910" s="95">
        <f t="shared" ca="1" si="207"/>
        <v>1.0001963105</v>
      </c>
      <c r="H910" s="92">
        <f ca="1">TRUNC(PRODUCT(G$10:G909),15)</f>
        <v>1.0959542081059499</v>
      </c>
      <c r="I910" s="92">
        <f t="shared" ca="1" si="215"/>
        <v>1.0788914772967</v>
      </c>
      <c r="J910" s="92">
        <f t="shared" ca="1" si="208"/>
        <v>1.01581506</v>
      </c>
      <c r="K910" s="92">
        <f t="shared" ca="1" si="209"/>
        <v>15.815060000000001</v>
      </c>
      <c r="L910" s="96">
        <f>IF(VLOOKUP(A910,$U$12:$AD$125,8)=VLOOKUP(A909,$U$12:$AD$125,8),0,VLOOKUP(A910,U$12:$AD$125,8))</f>
        <v>0</v>
      </c>
      <c r="M910" s="97">
        <f>IF(L910&gt;0,VLOOKUP(L910,T$12:$AC$125,7),0)</f>
        <v>0</v>
      </c>
      <c r="N910" s="92">
        <f t="shared" si="210"/>
        <v>0</v>
      </c>
      <c r="O910" s="92">
        <f t="shared" ca="1" si="211"/>
        <v>15.815060000000001</v>
      </c>
      <c r="P910" s="98" t="str">
        <f t="shared" si="216"/>
        <v>J=</v>
      </c>
      <c r="Q910" s="99">
        <f t="shared" si="217"/>
        <v>44669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  <c r="FA910" s="19"/>
      <c r="FB910" s="19"/>
      <c r="FC910" s="19"/>
      <c r="FD910" s="19"/>
      <c r="FE910" s="19"/>
      <c r="FF910" s="19"/>
      <c r="FG910" s="19"/>
      <c r="FH910" s="19"/>
      <c r="FI910" s="19"/>
      <c r="FJ910" s="19"/>
      <c r="FK910" s="19"/>
      <c r="FL910" s="19"/>
      <c r="FM910" s="19"/>
      <c r="FN910" s="19"/>
      <c r="FO910" s="19"/>
      <c r="FP910" s="19"/>
      <c r="FQ910" s="19"/>
      <c r="FR910" s="19"/>
      <c r="FS910" s="19"/>
      <c r="FT910" s="19"/>
    </row>
    <row r="911" spans="1:176" x14ac:dyDescent="0.2">
      <c r="A911" s="90">
        <f t="shared" si="212"/>
        <v>44450</v>
      </c>
      <c r="B911" s="92">
        <f t="shared" ca="1" si="218"/>
        <v>1016.01447</v>
      </c>
      <c r="C911" s="92">
        <f t="shared" si="213"/>
        <v>1000</v>
      </c>
      <c r="D911" s="93">
        <f ca="1">IF(A911&lt;$B$1,VLOOKUP(A911,[1]DI!$A$4:$B$15000,2,FALSE),0)</f>
        <v>0</v>
      </c>
      <c r="E911" s="92">
        <f t="shared" ca="1" si="219"/>
        <v>0</v>
      </c>
      <c r="F911" s="94">
        <f t="shared" si="214"/>
        <v>0.98499999999999999</v>
      </c>
      <c r="G911" s="95">
        <f t="shared" ca="1" si="207"/>
        <v>1</v>
      </c>
      <c r="H911" s="92">
        <f ca="1">TRUNC(PRODUCT(G$10:G910),15)</f>
        <v>1.09616935542452</v>
      </c>
      <c r="I911" s="92">
        <f t="shared" ca="1" si="215"/>
        <v>1.0788914772967</v>
      </c>
      <c r="J911" s="92">
        <f t="shared" ca="1" si="208"/>
        <v>1.01601447</v>
      </c>
      <c r="K911" s="92">
        <f t="shared" ca="1" si="209"/>
        <v>16.014469999999999</v>
      </c>
      <c r="L911" s="96">
        <f>IF(VLOOKUP(A911,$U$12:$AD$125,8)=VLOOKUP(A910,$U$12:$AD$125,8),0,VLOOKUP(A911,U$12:$AD$125,8))</f>
        <v>0</v>
      </c>
      <c r="M911" s="97">
        <f>IF(L911&gt;0,VLOOKUP(L911,T$12:$AC$125,7),0)</f>
        <v>0</v>
      </c>
      <c r="N911" s="92">
        <f t="shared" si="210"/>
        <v>0</v>
      </c>
      <c r="O911" s="92">
        <f t="shared" ca="1" si="211"/>
        <v>16.014469999999999</v>
      </c>
      <c r="P911" s="98" t="str">
        <f t="shared" si="216"/>
        <v>J=</v>
      </c>
      <c r="Q911" s="99">
        <f t="shared" si="217"/>
        <v>44669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  <c r="EW911" s="19"/>
      <c r="EX911" s="19"/>
      <c r="EY911" s="19"/>
      <c r="EZ911" s="19"/>
      <c r="FA911" s="19"/>
      <c r="FB911" s="19"/>
      <c r="FC911" s="19"/>
      <c r="FD911" s="19"/>
      <c r="FE911" s="19"/>
      <c r="FF911" s="19"/>
      <c r="FG911" s="19"/>
      <c r="FH911" s="19"/>
      <c r="FI911" s="19"/>
      <c r="FJ911" s="19"/>
      <c r="FK911" s="19"/>
      <c r="FL911" s="19"/>
      <c r="FM911" s="19"/>
      <c r="FN911" s="19"/>
      <c r="FO911" s="19"/>
      <c r="FP911" s="19"/>
      <c r="FQ911" s="19"/>
      <c r="FR911" s="19"/>
      <c r="FS911" s="19"/>
      <c r="FT911" s="19"/>
    </row>
    <row r="912" spans="1:176" x14ac:dyDescent="0.2">
      <c r="A912" s="90">
        <f t="shared" si="212"/>
        <v>44451</v>
      </c>
      <c r="B912" s="92">
        <f t="shared" ca="1" si="218"/>
        <v>1016.01447</v>
      </c>
      <c r="C912" s="92">
        <f t="shared" si="213"/>
        <v>1000</v>
      </c>
      <c r="D912" s="93">
        <f ca="1">IF(A912&lt;$B$1,VLOOKUP(A912,[1]DI!$A$4:$B$15000,2,FALSE),0)</f>
        <v>0</v>
      </c>
      <c r="E912" s="92">
        <f t="shared" ca="1" si="219"/>
        <v>0</v>
      </c>
      <c r="F912" s="94">
        <f t="shared" si="214"/>
        <v>0.98499999999999999</v>
      </c>
      <c r="G912" s="95">
        <f t="shared" ca="1" si="207"/>
        <v>1</v>
      </c>
      <c r="H912" s="92">
        <f ca="1">TRUNC(PRODUCT(G$10:G911),15)</f>
        <v>1.09616935542452</v>
      </c>
      <c r="I912" s="92">
        <f t="shared" ca="1" si="215"/>
        <v>1.0788914772967</v>
      </c>
      <c r="J912" s="92">
        <f t="shared" ca="1" si="208"/>
        <v>1.01601447</v>
      </c>
      <c r="K912" s="92">
        <f t="shared" ca="1" si="209"/>
        <v>16.014469999999999</v>
      </c>
      <c r="L912" s="96">
        <f>IF(VLOOKUP(A912,$U$12:$AD$125,8)=VLOOKUP(A911,$U$12:$AD$125,8),0,VLOOKUP(A912,U$12:$AD$125,8))</f>
        <v>0</v>
      </c>
      <c r="M912" s="97">
        <f>IF(L912&gt;0,VLOOKUP(L912,T$12:$AC$125,7),0)</f>
        <v>0</v>
      </c>
      <c r="N912" s="92">
        <f t="shared" si="210"/>
        <v>0</v>
      </c>
      <c r="O912" s="92">
        <f t="shared" ca="1" si="211"/>
        <v>16.014469999999999</v>
      </c>
      <c r="P912" s="98" t="str">
        <f t="shared" si="216"/>
        <v>J=</v>
      </c>
      <c r="Q912" s="99">
        <f t="shared" si="217"/>
        <v>44669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  <c r="EW912" s="19"/>
      <c r="EX912" s="19"/>
      <c r="EY912" s="19"/>
      <c r="EZ912" s="19"/>
      <c r="FA912" s="19"/>
      <c r="FB912" s="19"/>
      <c r="FC912" s="19"/>
      <c r="FD912" s="19"/>
      <c r="FE912" s="19"/>
      <c r="FF912" s="19"/>
      <c r="FG912" s="19"/>
      <c r="FH912" s="19"/>
      <c r="FI912" s="19"/>
      <c r="FJ912" s="19"/>
      <c r="FK912" s="19"/>
      <c r="FL912" s="19"/>
      <c r="FM912" s="19"/>
      <c r="FN912" s="19"/>
      <c r="FO912" s="19"/>
      <c r="FP912" s="19"/>
      <c r="FQ912" s="19"/>
      <c r="FR912" s="19"/>
      <c r="FS912" s="19"/>
      <c r="FT912" s="19"/>
    </row>
    <row r="913" spans="1:179" x14ac:dyDescent="0.2">
      <c r="A913" s="90">
        <f t="shared" si="212"/>
        <v>44452</v>
      </c>
      <c r="B913" s="92">
        <f t="shared" ca="1" si="218"/>
        <v>1016.01447</v>
      </c>
      <c r="C913" s="92">
        <f t="shared" si="213"/>
        <v>1000</v>
      </c>
      <c r="D913" s="93">
        <f ca="1">IF(A913&lt;$B$1,VLOOKUP(A913,[1]DI!$A$4:$B$15000,2,FALSE),0)</f>
        <v>5.1499999999999997E-2</v>
      </c>
      <c r="E913" s="92">
        <f t="shared" ca="1" si="219"/>
        <v>1.9929999999999999E-4</v>
      </c>
      <c r="F913" s="94">
        <f t="shared" si="214"/>
        <v>0.98499999999999999</v>
      </c>
      <c r="G913" s="95">
        <f t="shared" ca="1" si="207"/>
        <v>1.0001963105</v>
      </c>
      <c r="H913" s="92">
        <f ca="1">TRUNC(PRODUCT(G$10:G912),15)</f>
        <v>1.09616935542452</v>
      </c>
      <c r="I913" s="92">
        <f t="shared" ca="1" si="215"/>
        <v>1.0788914772967</v>
      </c>
      <c r="J913" s="92">
        <f t="shared" ca="1" si="208"/>
        <v>1.01601447</v>
      </c>
      <c r="K913" s="92">
        <f t="shared" ca="1" si="209"/>
        <v>16.014469999999999</v>
      </c>
      <c r="L913" s="96">
        <f>IF(VLOOKUP(A913,$U$12:$AD$125,8)=VLOOKUP(A912,$U$12:$AD$125,8),0,VLOOKUP(A913,U$12:$AD$125,8))</f>
        <v>0</v>
      </c>
      <c r="M913" s="97">
        <f>IF(L913&gt;0,VLOOKUP(L913,T$12:$AC$125,7),0)</f>
        <v>0</v>
      </c>
      <c r="N913" s="92">
        <f t="shared" si="210"/>
        <v>0</v>
      </c>
      <c r="O913" s="92">
        <f t="shared" ca="1" si="211"/>
        <v>16.014469999999999</v>
      </c>
      <c r="P913" s="98" t="str">
        <f t="shared" si="216"/>
        <v>J=</v>
      </c>
      <c r="Q913" s="99">
        <f t="shared" si="217"/>
        <v>44669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  <c r="EW913" s="19"/>
      <c r="EX913" s="19"/>
      <c r="EY913" s="19"/>
      <c r="EZ913" s="19"/>
      <c r="FA913" s="19"/>
      <c r="FB913" s="19"/>
      <c r="FC913" s="19"/>
      <c r="FD913" s="19"/>
      <c r="FE913" s="19"/>
      <c r="FF913" s="19"/>
      <c r="FG913" s="19"/>
      <c r="FH913" s="19"/>
      <c r="FI913" s="19"/>
      <c r="FJ913" s="19"/>
      <c r="FK913" s="19"/>
      <c r="FL913" s="19"/>
      <c r="FM913" s="19"/>
      <c r="FN913" s="19"/>
      <c r="FO913" s="19"/>
      <c r="FP913" s="19"/>
      <c r="FQ913" s="19"/>
      <c r="FR913" s="19"/>
      <c r="FS913" s="19"/>
      <c r="FT913" s="19"/>
    </row>
    <row r="914" spans="1:179" x14ac:dyDescent="0.2">
      <c r="A914" s="90">
        <f t="shared" si="212"/>
        <v>44453</v>
      </c>
      <c r="B914" s="92">
        <f t="shared" ca="1" si="218"/>
        <v>1016.21392999</v>
      </c>
      <c r="C914" s="92">
        <f t="shared" si="213"/>
        <v>1000</v>
      </c>
      <c r="D914" s="93">
        <f ca="1">IF(A914&lt;$B$1,VLOOKUP(A914,[1]DI!$A$4:$B$15000,2,FALSE),0)</f>
        <v>5.1499999999999997E-2</v>
      </c>
      <c r="E914" s="92">
        <f t="shared" ca="1" si="219"/>
        <v>1.9929999999999999E-4</v>
      </c>
      <c r="F914" s="94">
        <f t="shared" si="214"/>
        <v>0.98499999999999999</v>
      </c>
      <c r="G914" s="95">
        <f t="shared" ca="1" si="207"/>
        <v>1.0001963105</v>
      </c>
      <c r="H914" s="92">
        <f ca="1">TRUNC(PRODUCT(G$10:G913),15)</f>
        <v>1.0963845449787699</v>
      </c>
      <c r="I914" s="92">
        <f t="shared" ca="1" si="215"/>
        <v>1.0788914772967</v>
      </c>
      <c r="J914" s="92">
        <f t="shared" ca="1" si="208"/>
        <v>1.0162139299999999</v>
      </c>
      <c r="K914" s="92">
        <f t="shared" ca="1" si="209"/>
        <v>16.21392999</v>
      </c>
      <c r="L914" s="96">
        <f>IF(VLOOKUP(A914,$U$12:$AD$125,8)=VLOOKUP(A913,$U$12:$AD$125,8),0,VLOOKUP(A914,U$12:$AD$125,8))</f>
        <v>0</v>
      </c>
      <c r="M914" s="97">
        <f>IF(L914&gt;0,VLOOKUP(L914,T$12:$AC$125,7),0)</f>
        <v>0</v>
      </c>
      <c r="N914" s="92">
        <f t="shared" si="210"/>
        <v>0</v>
      </c>
      <c r="O914" s="92">
        <f t="shared" ca="1" si="211"/>
        <v>16.21392999</v>
      </c>
      <c r="P914" s="98" t="str">
        <f t="shared" si="216"/>
        <v>J=</v>
      </c>
      <c r="Q914" s="99">
        <f t="shared" si="217"/>
        <v>44669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  <c r="EW914" s="19"/>
      <c r="EX914" s="19"/>
      <c r="EY914" s="19"/>
      <c r="EZ914" s="19"/>
      <c r="FA914" s="19"/>
      <c r="FB914" s="19"/>
      <c r="FC914" s="19"/>
      <c r="FD914" s="19"/>
      <c r="FE914" s="19"/>
      <c r="FF914" s="19"/>
      <c r="FG914" s="19"/>
      <c r="FH914" s="19"/>
      <c r="FI914" s="19"/>
      <c r="FJ914" s="19"/>
      <c r="FK914" s="19"/>
      <c r="FL914" s="19"/>
      <c r="FM914" s="19"/>
      <c r="FN914" s="19"/>
      <c r="FO914" s="19"/>
      <c r="FP914" s="19"/>
      <c r="FQ914" s="19"/>
      <c r="FR914" s="19"/>
      <c r="FS914" s="19"/>
      <c r="FT914" s="19"/>
    </row>
    <row r="915" spans="1:179" x14ac:dyDescent="0.2">
      <c r="A915" s="90">
        <f t="shared" si="212"/>
        <v>44454</v>
      </c>
      <c r="B915" s="92">
        <f t="shared" ca="1" si="218"/>
        <v>1016.41341999</v>
      </c>
      <c r="C915" s="92">
        <f t="shared" si="213"/>
        <v>1000</v>
      </c>
      <c r="D915" s="93">
        <f ca="1">IF(A915&lt;$B$1,VLOOKUP(A915,[1]DI!$A$4:$B$15000,2,FALSE),0)</f>
        <v>5.1499999999999997E-2</v>
      </c>
      <c r="E915" s="92">
        <f t="shared" ca="1" si="219"/>
        <v>1.9929999999999999E-4</v>
      </c>
      <c r="F915" s="94">
        <f t="shared" si="214"/>
        <v>0.98499999999999999</v>
      </c>
      <c r="G915" s="95">
        <f t="shared" ca="1" si="207"/>
        <v>1.0001963105</v>
      </c>
      <c r="H915" s="92">
        <f ca="1">TRUNC(PRODUCT(G$10:G914),15)</f>
        <v>1.0965997767769899</v>
      </c>
      <c r="I915" s="92">
        <f t="shared" ca="1" si="215"/>
        <v>1.0788914772967</v>
      </c>
      <c r="J915" s="92">
        <f t="shared" ca="1" si="208"/>
        <v>1.0164134199999999</v>
      </c>
      <c r="K915" s="92">
        <f t="shared" ca="1" si="209"/>
        <v>16.413419990000001</v>
      </c>
      <c r="L915" s="96">
        <f>IF(VLOOKUP(A915,$U$12:$AD$125,8)=VLOOKUP(A914,$U$12:$AD$125,8),0,VLOOKUP(A915,U$12:$AD$125,8))</f>
        <v>0</v>
      </c>
      <c r="M915" s="97">
        <f>IF(L915&gt;0,VLOOKUP(L915,T$12:$AC$125,7),0)</f>
        <v>0</v>
      </c>
      <c r="N915" s="92">
        <f t="shared" si="210"/>
        <v>0</v>
      </c>
      <c r="O915" s="92">
        <f t="shared" ca="1" si="211"/>
        <v>16.413419990000001</v>
      </c>
      <c r="P915" s="98" t="str">
        <f t="shared" si="216"/>
        <v>J=</v>
      </c>
      <c r="Q915" s="99">
        <f t="shared" si="217"/>
        <v>44669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  <c r="EW915" s="19"/>
      <c r="EX915" s="19"/>
      <c r="EY915" s="19"/>
      <c r="EZ915" s="19"/>
      <c r="FA915" s="19"/>
      <c r="FB915" s="19"/>
      <c r="FC915" s="19"/>
      <c r="FD915" s="19"/>
      <c r="FE915" s="19"/>
      <c r="FF915" s="19"/>
      <c r="FG915" s="19"/>
      <c r="FH915" s="19"/>
      <c r="FI915" s="19"/>
      <c r="FJ915" s="19"/>
      <c r="FK915" s="19"/>
      <c r="FL915" s="19"/>
      <c r="FM915" s="19"/>
      <c r="FN915" s="19"/>
      <c r="FO915" s="19"/>
      <c r="FP915" s="19"/>
      <c r="FQ915" s="19"/>
      <c r="FR915" s="19"/>
      <c r="FS915" s="19"/>
      <c r="FT915" s="19"/>
    </row>
    <row r="916" spans="1:179" x14ac:dyDescent="0.2">
      <c r="A916" s="90">
        <f t="shared" si="212"/>
        <v>44455</v>
      </c>
      <c r="B916" s="92">
        <f t="shared" ca="1" si="218"/>
        <v>1016.61295</v>
      </c>
      <c r="C916" s="92">
        <f t="shared" si="213"/>
        <v>1000</v>
      </c>
      <c r="D916" s="93">
        <f ca="1">IF(A916&lt;$B$1,VLOOKUP(A916,[1]DI!$A$4:$B$15000,2,FALSE),0)</f>
        <v>5.1499999999999997E-2</v>
      </c>
      <c r="E916" s="92">
        <f t="shared" ca="1" si="219"/>
        <v>1.9929999999999999E-4</v>
      </c>
      <c r="F916" s="94">
        <f t="shared" si="214"/>
        <v>0.98499999999999999</v>
      </c>
      <c r="G916" s="95">
        <f t="shared" ca="1" si="207"/>
        <v>1.0001963105</v>
      </c>
      <c r="H916" s="92">
        <f ca="1">TRUNC(PRODUCT(G$10:G915),15)</f>
        <v>1.0968150508274701</v>
      </c>
      <c r="I916" s="92">
        <f t="shared" ca="1" si="215"/>
        <v>1.0788914772967</v>
      </c>
      <c r="J916" s="92">
        <f t="shared" ca="1" si="208"/>
        <v>1.0166129500000001</v>
      </c>
      <c r="K916" s="92">
        <f t="shared" ca="1" si="209"/>
        <v>16.612950000000001</v>
      </c>
      <c r="L916" s="96">
        <f>IF(VLOOKUP(A916,$U$12:$AD$125,8)=VLOOKUP(A915,$U$12:$AD$125,8),0,VLOOKUP(A916,U$12:$AD$125,8))</f>
        <v>0</v>
      </c>
      <c r="M916" s="97">
        <f>IF(L916&gt;0,VLOOKUP(L916,T$12:$AC$125,7),0)</f>
        <v>0</v>
      </c>
      <c r="N916" s="92">
        <f t="shared" si="210"/>
        <v>0</v>
      </c>
      <c r="O916" s="92">
        <f t="shared" ca="1" si="211"/>
        <v>16.612950000000001</v>
      </c>
      <c r="P916" s="98" t="str">
        <f t="shared" si="216"/>
        <v>J=</v>
      </c>
      <c r="Q916" s="99">
        <f t="shared" si="217"/>
        <v>44669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  <c r="EW916" s="19"/>
      <c r="EX916" s="19"/>
      <c r="EY916" s="19"/>
      <c r="EZ916" s="19"/>
      <c r="FA916" s="19"/>
      <c r="FB916" s="19"/>
      <c r="FC916" s="19"/>
      <c r="FD916" s="19"/>
      <c r="FE916" s="19"/>
      <c r="FF916" s="19"/>
      <c r="FG916" s="19"/>
      <c r="FH916" s="19"/>
      <c r="FI916" s="19"/>
      <c r="FJ916" s="19"/>
      <c r="FK916" s="19"/>
      <c r="FL916" s="19"/>
      <c r="FM916" s="19"/>
      <c r="FN916" s="19"/>
      <c r="FO916" s="19"/>
      <c r="FP916" s="19"/>
      <c r="FQ916" s="19"/>
      <c r="FR916" s="19"/>
      <c r="FS916" s="19"/>
      <c r="FT916" s="19"/>
    </row>
    <row r="917" spans="1:179" x14ac:dyDescent="0.2">
      <c r="A917" s="90">
        <f t="shared" si="212"/>
        <v>44456</v>
      </c>
      <c r="B917" s="92">
        <f t="shared" ca="1" si="218"/>
        <v>1016.8125199999999</v>
      </c>
      <c r="C917" s="92">
        <f t="shared" si="213"/>
        <v>1000</v>
      </c>
      <c r="D917" s="93">
        <f ca="1">IF(A917&lt;$B$1,VLOOKUP(A917,[1]DI!$A$4:$B$15000,2,FALSE),0)</f>
        <v>5.1499999999999997E-2</v>
      </c>
      <c r="E917" s="92">
        <f t="shared" ca="1" si="219"/>
        <v>1.9929999999999999E-4</v>
      </c>
      <c r="F917" s="94">
        <f t="shared" si="214"/>
        <v>0.98499999999999999</v>
      </c>
      <c r="G917" s="95">
        <f t="shared" ca="1" si="207"/>
        <v>1.0001963105</v>
      </c>
      <c r="H917" s="92">
        <f ca="1">TRUNC(PRODUCT(G$10:G916),15)</f>
        <v>1.0970303671385</v>
      </c>
      <c r="I917" s="92">
        <f t="shared" ca="1" si="215"/>
        <v>1.0788914772967</v>
      </c>
      <c r="J917" s="92">
        <f t="shared" ca="1" si="208"/>
        <v>1.01681252</v>
      </c>
      <c r="K917" s="92">
        <f t="shared" ca="1" si="209"/>
        <v>16.812519999999999</v>
      </c>
      <c r="L917" s="96">
        <f>IF(VLOOKUP(A917,$U$12:$AD$125,8)=VLOOKUP(A916,$U$12:$AD$125,8),0,VLOOKUP(A917,U$12:$AD$125,8))</f>
        <v>0</v>
      </c>
      <c r="M917" s="97">
        <f>IF(L917&gt;0,VLOOKUP(L917,T$12:$AC$125,7),0)</f>
        <v>0</v>
      </c>
      <c r="N917" s="92">
        <f t="shared" si="210"/>
        <v>0</v>
      </c>
      <c r="O917" s="92">
        <f t="shared" ca="1" si="211"/>
        <v>16.812519999999999</v>
      </c>
      <c r="P917" s="98" t="str">
        <f t="shared" si="216"/>
        <v>J=</v>
      </c>
      <c r="Q917" s="99">
        <f t="shared" si="217"/>
        <v>44669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  <c r="FA917" s="19"/>
      <c r="FB917" s="19"/>
      <c r="FC917" s="19"/>
      <c r="FD917" s="19"/>
      <c r="FE917" s="19"/>
      <c r="FF917" s="19"/>
      <c r="FG917" s="19"/>
      <c r="FH917" s="19"/>
      <c r="FI917" s="19"/>
      <c r="FJ917" s="19"/>
      <c r="FK917" s="19"/>
      <c r="FL917" s="19"/>
      <c r="FM917" s="19"/>
      <c r="FN917" s="19"/>
      <c r="FO917" s="19"/>
      <c r="FP917" s="19"/>
      <c r="FQ917" s="19"/>
      <c r="FR917" s="19"/>
      <c r="FS917" s="19"/>
      <c r="FT917" s="19"/>
    </row>
    <row r="918" spans="1:179" x14ac:dyDescent="0.2">
      <c r="A918" s="90">
        <f t="shared" si="212"/>
        <v>44457</v>
      </c>
      <c r="B918" s="92">
        <f t="shared" ca="1" si="218"/>
        <v>1017.01214</v>
      </c>
      <c r="C918" s="92">
        <f t="shared" si="213"/>
        <v>1000</v>
      </c>
      <c r="D918" s="93">
        <f ca="1">IF(A918&lt;$B$1,VLOOKUP(A918,[1]DI!$A$4:$B$15000,2,FALSE),0)</f>
        <v>0</v>
      </c>
      <c r="E918" s="92">
        <f t="shared" ca="1" si="219"/>
        <v>0</v>
      </c>
      <c r="F918" s="94">
        <f t="shared" si="214"/>
        <v>0.98499999999999999</v>
      </c>
      <c r="G918" s="95">
        <f t="shared" ca="1" si="207"/>
        <v>1</v>
      </c>
      <c r="H918" s="92">
        <f ca="1">TRUNC(PRODUCT(G$10:G917),15)</f>
        <v>1.0972457257183901</v>
      </c>
      <c r="I918" s="92">
        <f t="shared" ca="1" si="215"/>
        <v>1.0788914772967</v>
      </c>
      <c r="J918" s="92">
        <f t="shared" ca="1" si="208"/>
        <v>1.0170121400000001</v>
      </c>
      <c r="K918" s="92">
        <f t="shared" ca="1" si="209"/>
        <v>17.012139999999999</v>
      </c>
      <c r="L918" s="96">
        <f>IF(VLOOKUP(A918,$U$12:$AD$125,8)=VLOOKUP(A917,$U$12:$AD$125,8),0,VLOOKUP(A918,U$12:$AD$125,8))</f>
        <v>0</v>
      </c>
      <c r="M918" s="97">
        <f>IF(L918&gt;0,VLOOKUP(L918,T$12:$AC$125,7),0)</f>
        <v>0</v>
      </c>
      <c r="N918" s="92">
        <f t="shared" si="210"/>
        <v>0</v>
      </c>
      <c r="O918" s="92">
        <f t="shared" ca="1" si="211"/>
        <v>17.012139999999999</v>
      </c>
      <c r="P918" s="98" t="str">
        <f t="shared" si="216"/>
        <v>J=</v>
      </c>
      <c r="Q918" s="99">
        <f t="shared" si="217"/>
        <v>44669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  <c r="FA918" s="19"/>
      <c r="FB918" s="19"/>
      <c r="FC918" s="19"/>
      <c r="FD918" s="19"/>
      <c r="FE918" s="19"/>
      <c r="FF918" s="19"/>
      <c r="FG918" s="19"/>
      <c r="FH918" s="19"/>
      <c r="FI918" s="19"/>
      <c r="FJ918" s="19"/>
      <c r="FK918" s="19"/>
      <c r="FL918" s="19"/>
      <c r="FM918" s="19"/>
      <c r="FN918" s="19"/>
      <c r="FO918" s="19"/>
      <c r="FP918" s="19"/>
      <c r="FQ918" s="19"/>
      <c r="FR918" s="19"/>
      <c r="FS918" s="19"/>
      <c r="FT918" s="19"/>
    </row>
    <row r="919" spans="1:179" x14ac:dyDescent="0.2">
      <c r="A919" s="90">
        <f t="shared" si="212"/>
        <v>44458</v>
      </c>
      <c r="B919" s="92">
        <f t="shared" ca="1" si="218"/>
        <v>1017.01214</v>
      </c>
      <c r="C919" s="92">
        <f t="shared" si="213"/>
        <v>1000</v>
      </c>
      <c r="D919" s="93">
        <f ca="1">IF(A919&lt;$B$1,VLOOKUP(A919,[1]DI!$A$4:$B$15000,2,FALSE),0)</f>
        <v>0</v>
      </c>
      <c r="E919" s="92">
        <f t="shared" ca="1" si="219"/>
        <v>0</v>
      </c>
      <c r="F919" s="94">
        <f t="shared" si="214"/>
        <v>0.98499999999999999</v>
      </c>
      <c r="G919" s="95">
        <f t="shared" ca="1" si="207"/>
        <v>1</v>
      </c>
      <c r="H919" s="92">
        <f ca="1">TRUNC(PRODUCT(G$10:G918),15)</f>
        <v>1.0972457257183901</v>
      </c>
      <c r="I919" s="92">
        <f t="shared" ca="1" si="215"/>
        <v>1.0788914772967</v>
      </c>
      <c r="J919" s="92">
        <f t="shared" ca="1" si="208"/>
        <v>1.0170121400000001</v>
      </c>
      <c r="K919" s="92">
        <f t="shared" ca="1" si="209"/>
        <v>17.012139999999999</v>
      </c>
      <c r="L919" s="96">
        <f>IF(VLOOKUP(A919,$U$12:$AD$125,8)=VLOOKUP(A918,$U$12:$AD$125,8),0,VLOOKUP(A919,U$12:$AD$125,8))</f>
        <v>0</v>
      </c>
      <c r="M919" s="97">
        <f>IF(L919&gt;0,VLOOKUP(L919,T$12:$AC$125,7),0)</f>
        <v>0</v>
      </c>
      <c r="N919" s="92">
        <f t="shared" si="210"/>
        <v>0</v>
      </c>
      <c r="O919" s="92">
        <f t="shared" ca="1" si="211"/>
        <v>17.012139999999999</v>
      </c>
      <c r="P919" s="98" t="str">
        <f t="shared" si="216"/>
        <v>J=</v>
      </c>
      <c r="Q919" s="99">
        <f t="shared" si="217"/>
        <v>44669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  <c r="EW919" s="19"/>
      <c r="EX919" s="19"/>
      <c r="EY919" s="19"/>
      <c r="EZ919" s="19"/>
      <c r="FA919" s="19"/>
      <c r="FB919" s="19"/>
      <c r="FC919" s="19"/>
      <c r="FD919" s="19"/>
      <c r="FE919" s="19"/>
      <c r="FF919" s="19"/>
      <c r="FG919" s="19"/>
      <c r="FH919" s="19"/>
      <c r="FI919" s="19"/>
      <c r="FJ919" s="19"/>
      <c r="FK919" s="19"/>
      <c r="FL919" s="19"/>
      <c r="FM919" s="19"/>
      <c r="FN919" s="19"/>
      <c r="FO919" s="19"/>
      <c r="FP919" s="19"/>
      <c r="FQ919" s="19"/>
      <c r="FR919" s="19"/>
      <c r="FS919" s="19"/>
      <c r="FT919" s="19"/>
    </row>
    <row r="920" spans="1:179" x14ac:dyDescent="0.2">
      <c r="A920" s="90">
        <f t="shared" si="212"/>
        <v>44459</v>
      </c>
      <c r="B920" s="92">
        <f t="shared" ca="1" si="218"/>
        <v>1017.01214</v>
      </c>
      <c r="C920" s="92">
        <f t="shared" si="213"/>
        <v>1000</v>
      </c>
      <c r="D920" s="93">
        <f ca="1">IF(A920&lt;$B$1,VLOOKUP(A920,[1]DI!$A$4:$B$15000,2,FALSE),0)</f>
        <v>5.1499999999999997E-2</v>
      </c>
      <c r="E920" s="92">
        <f t="shared" ca="1" si="219"/>
        <v>1.9929999999999999E-4</v>
      </c>
      <c r="F920" s="94">
        <f t="shared" si="214"/>
        <v>0.98499999999999999</v>
      </c>
      <c r="G920" s="95">
        <f t="shared" ca="1" si="207"/>
        <v>1.0001963105</v>
      </c>
      <c r="H920" s="92">
        <f ca="1">TRUNC(PRODUCT(G$10:G919),15)</f>
        <v>1.0972457257183901</v>
      </c>
      <c r="I920" s="92">
        <f t="shared" ca="1" si="215"/>
        <v>1.0788914772967</v>
      </c>
      <c r="J920" s="92">
        <f t="shared" ca="1" si="208"/>
        <v>1.0170121400000001</v>
      </c>
      <c r="K920" s="92">
        <f t="shared" ca="1" si="209"/>
        <v>17.012139999999999</v>
      </c>
      <c r="L920" s="96">
        <f>IF(VLOOKUP(A920,$U$12:$AD$125,8)=VLOOKUP(A919,$U$12:$AD$125,8),0,VLOOKUP(A920,U$12:$AD$125,8))</f>
        <v>0</v>
      </c>
      <c r="M920" s="97">
        <f>IF(L920&gt;0,VLOOKUP(L920,T$12:$AC$125,7),0)</f>
        <v>0</v>
      </c>
      <c r="N920" s="92">
        <f t="shared" si="210"/>
        <v>0</v>
      </c>
      <c r="O920" s="92">
        <f t="shared" ca="1" si="211"/>
        <v>17.012139999999999</v>
      </c>
      <c r="P920" s="98" t="str">
        <f t="shared" si="216"/>
        <v>J=</v>
      </c>
      <c r="Q920" s="99">
        <f t="shared" si="217"/>
        <v>44669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  <c r="EW920" s="19"/>
      <c r="EX920" s="19"/>
      <c r="EY920" s="19"/>
      <c r="EZ920" s="19"/>
      <c r="FA920" s="19"/>
      <c r="FB920" s="19"/>
      <c r="FC920" s="19"/>
      <c r="FD920" s="19"/>
      <c r="FE920" s="19"/>
      <c r="FF920" s="19"/>
      <c r="FG920" s="19"/>
      <c r="FH920" s="19"/>
      <c r="FI920" s="19"/>
      <c r="FJ920" s="19"/>
      <c r="FK920" s="19"/>
      <c r="FL920" s="19"/>
      <c r="FM920" s="19"/>
      <c r="FN920" s="19"/>
      <c r="FO920" s="19"/>
      <c r="FP920" s="19"/>
      <c r="FQ920" s="19"/>
      <c r="FR920" s="19"/>
      <c r="FS920" s="19"/>
      <c r="FT920" s="19"/>
    </row>
    <row r="921" spans="1:179" x14ac:dyDescent="0.2">
      <c r="A921" s="90">
        <f t="shared" si="212"/>
        <v>44460</v>
      </c>
      <c r="B921" s="92">
        <f t="shared" ca="1" si="218"/>
        <v>1017.21179</v>
      </c>
      <c r="C921" s="92">
        <f t="shared" si="213"/>
        <v>1000</v>
      </c>
      <c r="D921" s="93">
        <f ca="1">IF(A921&lt;$B$1,VLOOKUP(A921,[1]DI!$A$4:$B$15000,2,FALSE),0)</f>
        <v>5.1499999999999997E-2</v>
      </c>
      <c r="E921" s="92">
        <f t="shared" ca="1" si="219"/>
        <v>1.9929999999999999E-4</v>
      </c>
      <c r="F921" s="94">
        <f t="shared" si="214"/>
        <v>0.98499999999999999</v>
      </c>
      <c r="G921" s="95">
        <f t="shared" ca="1" si="207"/>
        <v>1.0001963105</v>
      </c>
      <c r="H921" s="92">
        <f ca="1">TRUNC(PRODUCT(G$10:G920),15)</f>
        <v>1.0974611265754299</v>
      </c>
      <c r="I921" s="92">
        <f t="shared" ca="1" si="215"/>
        <v>1.0788914772967</v>
      </c>
      <c r="J921" s="92">
        <f t="shared" ca="1" si="208"/>
        <v>1.0172117899999999</v>
      </c>
      <c r="K921" s="92">
        <f t="shared" ca="1" si="209"/>
        <v>17.211790000000001</v>
      </c>
      <c r="L921" s="96">
        <f>IF(VLOOKUP(A921,$U$12:$AD$125,8)=VLOOKUP(A920,$U$12:$AD$125,8),0,VLOOKUP(A921,U$12:$AD$125,8))</f>
        <v>0</v>
      </c>
      <c r="M921" s="97">
        <f>IF(L921&gt;0,VLOOKUP(L921,T$12:$AC$125,7),0)</f>
        <v>0</v>
      </c>
      <c r="N921" s="92">
        <f t="shared" si="210"/>
        <v>0</v>
      </c>
      <c r="O921" s="92">
        <f t="shared" ca="1" si="211"/>
        <v>17.211790000000001</v>
      </c>
      <c r="P921" s="98" t="str">
        <f t="shared" si="216"/>
        <v>J=</v>
      </c>
      <c r="Q921" s="99">
        <f t="shared" si="217"/>
        <v>44669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  <c r="FA921" s="19"/>
      <c r="FB921" s="19"/>
      <c r="FC921" s="19"/>
      <c r="FD921" s="19"/>
      <c r="FE921" s="19"/>
      <c r="FF921" s="19"/>
      <c r="FG921" s="19"/>
      <c r="FH921" s="19"/>
      <c r="FI921" s="19"/>
      <c r="FJ921" s="19"/>
      <c r="FK921" s="19"/>
      <c r="FL921" s="19"/>
      <c r="FM921" s="19"/>
      <c r="FN921" s="19"/>
      <c r="FO921" s="19"/>
      <c r="FP921" s="19"/>
      <c r="FQ921" s="19"/>
      <c r="FR921" s="19"/>
      <c r="FS921" s="19"/>
      <c r="FT921" s="19"/>
    </row>
    <row r="922" spans="1:179" x14ac:dyDescent="0.2">
      <c r="A922" s="90">
        <f t="shared" si="212"/>
        <v>44461</v>
      </c>
      <c r="B922" s="92">
        <f t="shared" ca="1" si="218"/>
        <v>1017.41148</v>
      </c>
      <c r="C922" s="92">
        <f t="shared" si="213"/>
        <v>1000</v>
      </c>
      <c r="D922" s="93">
        <f ca="1">IF(A922&lt;$B$1,VLOOKUP(A922,[1]DI!$A$4:$B$15000,2,FALSE),0)</f>
        <v>5.1499999999999997E-2</v>
      </c>
      <c r="E922" s="92">
        <f t="shared" ca="1" si="219"/>
        <v>1.9929999999999999E-4</v>
      </c>
      <c r="F922" s="94">
        <f t="shared" si="214"/>
        <v>0.98499999999999999</v>
      </c>
      <c r="G922" s="95">
        <f t="shared" ca="1" si="207"/>
        <v>1.0001963105</v>
      </c>
      <c r="H922" s="92">
        <f ca="1">TRUNC(PRODUCT(G$10:G921),15)</f>
        <v>1.09767656971792</v>
      </c>
      <c r="I922" s="92">
        <f t="shared" ca="1" si="215"/>
        <v>1.0788914772967</v>
      </c>
      <c r="J922" s="92">
        <f t="shared" ca="1" si="208"/>
        <v>1.01741148</v>
      </c>
      <c r="K922" s="92">
        <f t="shared" ca="1" si="209"/>
        <v>17.411480000000001</v>
      </c>
      <c r="L922" s="96">
        <f>IF(VLOOKUP(A922,$U$12:$AD$125,8)=VLOOKUP(A921,$U$12:$AD$125,8),0,VLOOKUP(A922,U$12:$AD$125,8))</f>
        <v>0</v>
      </c>
      <c r="M922" s="97">
        <f>IF(L922&gt;0,VLOOKUP(L922,T$12:$AC$125,7),0)</f>
        <v>0</v>
      </c>
      <c r="N922" s="92">
        <f t="shared" si="210"/>
        <v>0</v>
      </c>
      <c r="O922" s="92">
        <f t="shared" ca="1" si="211"/>
        <v>17.411480000000001</v>
      </c>
      <c r="P922" s="98" t="str">
        <f t="shared" si="216"/>
        <v>J=</v>
      </c>
      <c r="Q922" s="99">
        <f t="shared" si="217"/>
        <v>44669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  <c r="FA922" s="19"/>
      <c r="FB922" s="19"/>
      <c r="FC922" s="19"/>
      <c r="FD922" s="19"/>
      <c r="FE922" s="19"/>
      <c r="FF922" s="19"/>
      <c r="FG922" s="19"/>
      <c r="FH922" s="19"/>
      <c r="FI922" s="19"/>
      <c r="FJ922" s="19"/>
      <c r="FK922" s="19"/>
      <c r="FL922" s="19"/>
      <c r="FM922" s="19"/>
      <c r="FN922" s="19"/>
      <c r="FO922" s="19"/>
      <c r="FP922" s="19"/>
      <c r="FQ922" s="19"/>
      <c r="FR922" s="19"/>
      <c r="FS922" s="19"/>
      <c r="FT922" s="19"/>
    </row>
    <row r="923" spans="1:179" x14ac:dyDescent="0.2">
      <c r="A923" s="90">
        <f t="shared" si="212"/>
        <v>44462</v>
      </c>
      <c r="B923" s="92">
        <f t="shared" ca="1" si="218"/>
        <v>1017.61119999</v>
      </c>
      <c r="C923" s="92">
        <f t="shared" si="213"/>
        <v>1000</v>
      </c>
      <c r="D923" s="93">
        <f ca="1">IF(A923&lt;$B$1,VLOOKUP(A923,[1]DI!$A$4:$B$15000,2,FALSE),0)</f>
        <v>6.1499999999999999E-2</v>
      </c>
      <c r="E923" s="92">
        <f t="shared" ca="1" si="219"/>
        <v>2.3687E-4</v>
      </c>
      <c r="F923" s="94">
        <f t="shared" si="214"/>
        <v>0.98499999999999999</v>
      </c>
      <c r="G923" s="95">
        <f t="shared" ca="1" si="207"/>
        <v>1.00023331695</v>
      </c>
      <c r="H923" s="92">
        <f ca="1">TRUNC(PRODUCT(G$10:G922),15)</f>
        <v>1.09789205515416</v>
      </c>
      <c r="I923" s="92">
        <f t="shared" ca="1" si="215"/>
        <v>1.0788914772967</v>
      </c>
      <c r="J923" s="92">
        <f t="shared" ca="1" si="208"/>
        <v>1.0176111999999999</v>
      </c>
      <c r="K923" s="92">
        <f t="shared" ca="1" si="209"/>
        <v>17.611199989999999</v>
      </c>
      <c r="L923" s="96">
        <f>IF(VLOOKUP(A923,$U$12:$AD$125,8)=VLOOKUP(A922,$U$12:$AD$125,8),0,VLOOKUP(A923,U$12:$AD$125,8))</f>
        <v>0</v>
      </c>
      <c r="M923" s="97">
        <f>IF(L923&gt;0,VLOOKUP(L923,T$12:$AC$125,7),0)</f>
        <v>0</v>
      </c>
      <c r="N923" s="92">
        <f t="shared" si="210"/>
        <v>0</v>
      </c>
      <c r="O923" s="92">
        <f t="shared" ca="1" si="211"/>
        <v>17.611199989999999</v>
      </c>
      <c r="P923" s="98" t="str">
        <f t="shared" si="216"/>
        <v>J=</v>
      </c>
      <c r="Q923" s="99">
        <f t="shared" si="217"/>
        <v>44669</v>
      </c>
      <c r="R923" s="11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  <c r="BV923" s="34"/>
      <c r="BW923" s="34"/>
      <c r="BX923" s="34"/>
      <c r="BY923" s="34"/>
      <c r="BZ923" s="34"/>
      <c r="CA923" s="34"/>
      <c r="CB923" s="34"/>
      <c r="CC923" s="34"/>
      <c r="CD923" s="34"/>
      <c r="CE923" s="34"/>
      <c r="CF923" s="34"/>
      <c r="CG923" s="34"/>
      <c r="CH923" s="34"/>
      <c r="CI923" s="34"/>
      <c r="CJ923" s="34"/>
      <c r="CK923" s="34"/>
      <c r="CL923" s="34"/>
      <c r="CM923" s="34"/>
      <c r="CN923" s="34"/>
      <c r="CO923" s="34"/>
      <c r="CP923" s="34"/>
      <c r="CQ923" s="34"/>
      <c r="CR923" s="34"/>
      <c r="CS923" s="34"/>
      <c r="CT923" s="34"/>
      <c r="CU923" s="34"/>
      <c r="CV923" s="34"/>
      <c r="CW923" s="34"/>
      <c r="CX923" s="34"/>
      <c r="CY923" s="34"/>
      <c r="CZ923" s="34"/>
      <c r="DA923" s="34"/>
      <c r="DB923" s="34"/>
      <c r="DC923" s="34"/>
      <c r="DD923" s="34"/>
      <c r="DE923" s="34"/>
      <c r="DF923" s="34"/>
      <c r="DG923" s="34"/>
      <c r="DH923" s="34"/>
      <c r="DI923" s="34"/>
      <c r="DJ923" s="34"/>
      <c r="DK923" s="34"/>
      <c r="DL923" s="34"/>
      <c r="DM923" s="34"/>
      <c r="DN923" s="34"/>
      <c r="DO923" s="34"/>
      <c r="DP923" s="34"/>
      <c r="DQ923" s="34"/>
      <c r="DR923" s="34"/>
      <c r="DS923" s="34"/>
      <c r="DT923" s="34"/>
      <c r="DU923" s="34"/>
      <c r="DV923" s="34"/>
      <c r="DW923" s="34"/>
      <c r="DX923" s="34"/>
      <c r="DY923" s="34"/>
      <c r="DZ923" s="34"/>
      <c r="EA923" s="34"/>
      <c r="EB923" s="34"/>
      <c r="EC923" s="34"/>
      <c r="ED923" s="34"/>
      <c r="EE923" s="34"/>
      <c r="EF923" s="34"/>
      <c r="EG923" s="34"/>
      <c r="EH923" s="34"/>
      <c r="EI923" s="34"/>
      <c r="EJ923" s="34"/>
      <c r="EK923" s="34"/>
      <c r="EL923" s="34"/>
      <c r="EM923" s="34"/>
      <c r="EN923" s="34"/>
      <c r="EO923" s="34"/>
      <c r="EP923" s="34"/>
      <c r="EQ923" s="34"/>
      <c r="ER923" s="34"/>
      <c r="ES923" s="34"/>
      <c r="ET923" s="34"/>
      <c r="EU923" s="34"/>
      <c r="EV923" s="34"/>
      <c r="EW923" s="34"/>
      <c r="EX923" s="34"/>
      <c r="EY923" s="34"/>
      <c r="EZ923" s="34"/>
      <c r="FA923" s="34"/>
      <c r="FB923" s="34"/>
      <c r="FC923" s="34"/>
      <c r="FD923" s="34"/>
      <c r="FE923" s="34"/>
      <c r="FF923" s="34"/>
      <c r="FG923" s="34"/>
      <c r="FH923" s="34"/>
      <c r="FI923" s="34"/>
      <c r="FJ923" s="34"/>
      <c r="FK923" s="34"/>
      <c r="FL923" s="34"/>
      <c r="FM923" s="34"/>
      <c r="FN923" s="34"/>
      <c r="FO923" s="34"/>
      <c r="FP923" s="34"/>
      <c r="FQ923" s="34"/>
      <c r="FR923" s="34"/>
      <c r="FS923" s="34"/>
      <c r="FT923" s="34"/>
      <c r="FU923" s="34"/>
      <c r="FV923" s="34"/>
      <c r="FW923" s="34"/>
    </row>
    <row r="924" spans="1:179" x14ac:dyDescent="0.2">
      <c r="A924" s="90">
        <f t="shared" si="212"/>
        <v>44463</v>
      </c>
      <c r="B924" s="92">
        <f t="shared" ca="1" si="218"/>
        <v>1017.84863</v>
      </c>
      <c r="C924" s="92">
        <f t="shared" si="213"/>
        <v>1000</v>
      </c>
      <c r="D924" s="93">
        <f ca="1">IF(A924&lt;$B$1,VLOOKUP(A924,[1]DI!$A$4:$B$15000,2,FALSE),0)</f>
        <v>6.1499999999999999E-2</v>
      </c>
      <c r="E924" s="92">
        <f t="shared" ca="1" si="219"/>
        <v>2.3687E-4</v>
      </c>
      <c r="F924" s="94">
        <f t="shared" si="214"/>
        <v>0.98499999999999999</v>
      </c>
      <c r="G924" s="95">
        <f t="shared" ca="1" si="207"/>
        <v>1.00023331695</v>
      </c>
      <c r="H924" s="92">
        <f ca="1">TRUNC(PRODUCT(G$10:G923),15)</f>
        <v>1.0981482119799</v>
      </c>
      <c r="I924" s="92">
        <f t="shared" ca="1" si="215"/>
        <v>1.0788914772967</v>
      </c>
      <c r="J924" s="92">
        <f t="shared" ca="1" si="208"/>
        <v>1.01784863</v>
      </c>
      <c r="K924" s="92">
        <f t="shared" ca="1" si="209"/>
        <v>17.84863</v>
      </c>
      <c r="L924" s="96">
        <f>IF(VLOOKUP(A924,$U$12:$AD$125,8)=VLOOKUP(A923,$U$12:$AD$125,8),0,VLOOKUP(A924,U$12:$AD$125,8))</f>
        <v>0</v>
      </c>
      <c r="M924" s="97">
        <f>IF(L924&gt;0,VLOOKUP(L924,T$12:$AC$125,7),0)</f>
        <v>0</v>
      </c>
      <c r="N924" s="92">
        <f t="shared" si="210"/>
        <v>0</v>
      </c>
      <c r="O924" s="92">
        <f t="shared" ca="1" si="211"/>
        <v>17.84863</v>
      </c>
      <c r="P924" s="98" t="str">
        <f t="shared" si="216"/>
        <v>J=</v>
      </c>
      <c r="Q924" s="99">
        <f t="shared" si="217"/>
        <v>44669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  <c r="FO924" s="19"/>
      <c r="FP924" s="19"/>
      <c r="FQ924" s="19"/>
      <c r="FR924" s="19"/>
      <c r="FS924" s="19"/>
      <c r="FT924" s="19"/>
    </row>
    <row r="925" spans="1:179" x14ac:dyDescent="0.2">
      <c r="A925" s="90">
        <f t="shared" si="212"/>
        <v>44464</v>
      </c>
      <c r="B925" s="92">
        <f t="shared" ca="1" si="218"/>
        <v>1018.08611</v>
      </c>
      <c r="C925" s="92">
        <f t="shared" si="213"/>
        <v>1000</v>
      </c>
      <c r="D925" s="93">
        <f ca="1">IF(A925&lt;$B$1,VLOOKUP(A925,[1]DI!$A$4:$B$15000,2,FALSE),0)</f>
        <v>0</v>
      </c>
      <c r="E925" s="92">
        <f t="shared" ca="1" si="219"/>
        <v>0</v>
      </c>
      <c r="F925" s="94">
        <f t="shared" si="214"/>
        <v>0.98499999999999999</v>
      </c>
      <c r="G925" s="95">
        <f t="shared" ca="1" si="207"/>
        <v>1</v>
      </c>
      <c r="H925" s="92">
        <f ca="1">TRUNC(PRODUCT(G$10:G924),15)</f>
        <v>1.0984044285713599</v>
      </c>
      <c r="I925" s="92">
        <f t="shared" ca="1" si="215"/>
        <v>1.0788914772967</v>
      </c>
      <c r="J925" s="92">
        <f t="shared" ca="1" si="208"/>
        <v>1.01808611</v>
      </c>
      <c r="K925" s="92">
        <f t="shared" ca="1" si="209"/>
        <v>18.086110000000001</v>
      </c>
      <c r="L925" s="96">
        <f>IF(VLOOKUP(A925,$U$12:$AD$125,8)=VLOOKUP(A924,$U$12:$AD$125,8),0,VLOOKUP(A925,U$12:$AD$125,8))</f>
        <v>0</v>
      </c>
      <c r="M925" s="97">
        <f>IF(L925&gt;0,VLOOKUP(L925,T$12:$AC$125,7),0)</f>
        <v>0</v>
      </c>
      <c r="N925" s="92">
        <f t="shared" si="210"/>
        <v>0</v>
      </c>
      <c r="O925" s="92">
        <f t="shared" ca="1" si="211"/>
        <v>18.086110000000001</v>
      </c>
      <c r="P925" s="98" t="str">
        <f t="shared" si="216"/>
        <v>J=</v>
      </c>
      <c r="Q925" s="99">
        <f t="shared" si="217"/>
        <v>44669</v>
      </c>
      <c r="R925" s="11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  <c r="BV925" s="34"/>
      <c r="BW925" s="34"/>
      <c r="BX925" s="34"/>
      <c r="BY925" s="34"/>
      <c r="BZ925" s="34"/>
      <c r="CA925" s="34"/>
      <c r="CB925" s="34"/>
      <c r="CC925" s="34"/>
      <c r="CD925" s="34"/>
      <c r="CE925" s="34"/>
      <c r="CF925" s="34"/>
      <c r="CG925" s="34"/>
      <c r="CH925" s="34"/>
      <c r="CI925" s="34"/>
      <c r="CJ925" s="34"/>
      <c r="CK925" s="34"/>
      <c r="CL925" s="34"/>
      <c r="CM925" s="34"/>
      <c r="CN925" s="34"/>
      <c r="CO925" s="34"/>
      <c r="CP925" s="34"/>
      <c r="CQ925" s="34"/>
      <c r="CR925" s="34"/>
      <c r="CS925" s="34"/>
      <c r="CT925" s="34"/>
      <c r="CU925" s="34"/>
      <c r="CV925" s="34"/>
      <c r="CW925" s="34"/>
      <c r="CX925" s="34"/>
      <c r="CY925" s="34"/>
      <c r="CZ925" s="34"/>
      <c r="DA925" s="34"/>
      <c r="DB925" s="34"/>
      <c r="DC925" s="34"/>
      <c r="DD925" s="34"/>
      <c r="DE925" s="34"/>
      <c r="DF925" s="34"/>
      <c r="DG925" s="34"/>
      <c r="DH925" s="34"/>
      <c r="DI925" s="34"/>
      <c r="DJ925" s="34"/>
      <c r="DK925" s="34"/>
      <c r="DL925" s="34"/>
      <c r="DM925" s="34"/>
      <c r="DN925" s="34"/>
      <c r="DO925" s="34"/>
      <c r="DP925" s="34"/>
      <c r="DQ925" s="34"/>
      <c r="DR925" s="34"/>
      <c r="DS925" s="34"/>
      <c r="DT925" s="34"/>
      <c r="DU925" s="34"/>
      <c r="DV925" s="34"/>
      <c r="DW925" s="34"/>
      <c r="DX925" s="34"/>
      <c r="DY925" s="34"/>
      <c r="DZ925" s="34"/>
      <c r="EA925" s="34"/>
      <c r="EB925" s="34"/>
      <c r="EC925" s="34"/>
      <c r="ED925" s="34"/>
      <c r="EE925" s="34"/>
      <c r="EF925" s="34"/>
      <c r="EG925" s="34"/>
      <c r="EH925" s="34"/>
      <c r="EI925" s="34"/>
      <c r="EJ925" s="34"/>
      <c r="EK925" s="34"/>
      <c r="EL925" s="34"/>
      <c r="EM925" s="34"/>
      <c r="EN925" s="34"/>
      <c r="EO925" s="34"/>
      <c r="EP925" s="34"/>
      <c r="EQ925" s="34"/>
      <c r="ER925" s="34"/>
      <c r="ES925" s="34"/>
      <c r="ET925" s="34"/>
      <c r="EU925" s="34"/>
      <c r="EV925" s="34"/>
      <c r="EW925" s="34"/>
      <c r="EX925" s="34"/>
      <c r="EY925" s="34"/>
      <c r="EZ925" s="34"/>
      <c r="FA925" s="34"/>
      <c r="FB925" s="34"/>
      <c r="FC925" s="34"/>
      <c r="FD925" s="34"/>
      <c r="FE925" s="34"/>
      <c r="FF925" s="34"/>
      <c r="FG925" s="34"/>
      <c r="FH925" s="34"/>
      <c r="FI925" s="34"/>
      <c r="FJ925" s="34"/>
      <c r="FK925" s="34"/>
      <c r="FL925" s="34"/>
      <c r="FM925" s="34"/>
      <c r="FN925" s="34"/>
      <c r="FO925" s="34"/>
      <c r="FP925" s="34"/>
      <c r="FQ925" s="34"/>
      <c r="FR925" s="34"/>
      <c r="FS925" s="34"/>
      <c r="FT925" s="34"/>
      <c r="FU925" s="34"/>
      <c r="FV925" s="34"/>
      <c r="FW925" s="34"/>
    </row>
    <row r="926" spans="1:179" x14ac:dyDescent="0.2">
      <c r="A926" s="90">
        <f t="shared" si="212"/>
        <v>44465</v>
      </c>
      <c r="B926" s="92">
        <f t="shared" ca="1" si="218"/>
        <v>1018.08611</v>
      </c>
      <c r="C926" s="92">
        <f t="shared" si="213"/>
        <v>1000</v>
      </c>
      <c r="D926" s="93">
        <f ca="1">IF(A926&lt;$B$1,VLOOKUP(A926,[1]DI!$A$4:$B$15000,2,FALSE),0)</f>
        <v>0</v>
      </c>
      <c r="E926" s="92">
        <f t="shared" ca="1" si="219"/>
        <v>0</v>
      </c>
      <c r="F926" s="94">
        <f t="shared" si="214"/>
        <v>0.98499999999999999</v>
      </c>
      <c r="G926" s="95">
        <f t="shared" ca="1" si="207"/>
        <v>1</v>
      </c>
      <c r="H926" s="92">
        <f ca="1">TRUNC(PRODUCT(G$10:G925),15)</f>
        <v>1.0984044285713599</v>
      </c>
      <c r="I926" s="92">
        <f t="shared" ca="1" si="215"/>
        <v>1.0788914772967</v>
      </c>
      <c r="J926" s="92">
        <f t="shared" ca="1" si="208"/>
        <v>1.01808611</v>
      </c>
      <c r="K926" s="92">
        <f t="shared" ca="1" si="209"/>
        <v>18.086110000000001</v>
      </c>
      <c r="L926" s="96">
        <f>IF(VLOOKUP(A926,$U$12:$AD$125,8)=VLOOKUP(A925,$U$12:$AD$125,8),0,VLOOKUP(A926,U$12:$AD$125,8))</f>
        <v>0</v>
      </c>
      <c r="M926" s="97">
        <f>IF(L926&gt;0,VLOOKUP(L926,T$12:$AC$125,7),0)</f>
        <v>0</v>
      </c>
      <c r="N926" s="92">
        <f t="shared" si="210"/>
        <v>0</v>
      </c>
      <c r="O926" s="92">
        <f t="shared" ca="1" si="211"/>
        <v>18.086110000000001</v>
      </c>
      <c r="P926" s="98" t="str">
        <f t="shared" si="216"/>
        <v>J=</v>
      </c>
      <c r="Q926" s="99">
        <f t="shared" si="217"/>
        <v>44669</v>
      </c>
      <c r="R926" s="11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  <c r="BY926" s="34"/>
      <c r="BZ926" s="34"/>
      <c r="CA926" s="34"/>
      <c r="CB926" s="34"/>
      <c r="CC926" s="34"/>
      <c r="CD926" s="34"/>
      <c r="CE926" s="34"/>
      <c r="CF926" s="34"/>
      <c r="CG926" s="34"/>
      <c r="CH926" s="34"/>
      <c r="CI926" s="34"/>
      <c r="CJ926" s="34"/>
      <c r="CK926" s="34"/>
      <c r="CL926" s="34"/>
      <c r="CM926" s="34"/>
      <c r="CN926" s="34"/>
      <c r="CO926" s="34"/>
      <c r="CP926" s="34"/>
      <c r="CQ926" s="34"/>
      <c r="CR926" s="34"/>
      <c r="CS926" s="34"/>
      <c r="CT926" s="34"/>
      <c r="CU926" s="34"/>
      <c r="CV926" s="34"/>
      <c r="CW926" s="34"/>
      <c r="CX926" s="34"/>
      <c r="CY926" s="34"/>
      <c r="CZ926" s="34"/>
      <c r="DA926" s="34"/>
      <c r="DB926" s="34"/>
      <c r="DC926" s="34"/>
      <c r="DD926" s="34"/>
      <c r="DE926" s="34"/>
      <c r="DF926" s="34"/>
      <c r="DG926" s="34"/>
      <c r="DH926" s="34"/>
      <c r="DI926" s="34"/>
      <c r="DJ926" s="34"/>
      <c r="DK926" s="34"/>
      <c r="DL926" s="34"/>
      <c r="DM926" s="34"/>
      <c r="DN926" s="34"/>
      <c r="DO926" s="34"/>
      <c r="DP926" s="34"/>
      <c r="DQ926" s="34"/>
      <c r="DR926" s="34"/>
      <c r="DS926" s="34"/>
      <c r="DT926" s="34"/>
      <c r="DU926" s="34"/>
      <c r="DV926" s="34"/>
      <c r="DW926" s="34"/>
      <c r="DX926" s="34"/>
      <c r="DY926" s="34"/>
      <c r="DZ926" s="34"/>
      <c r="EA926" s="34"/>
      <c r="EB926" s="34"/>
      <c r="EC926" s="34"/>
      <c r="ED926" s="34"/>
      <c r="EE926" s="34"/>
      <c r="EF926" s="34"/>
      <c r="EG926" s="34"/>
      <c r="EH926" s="34"/>
      <c r="EI926" s="34"/>
      <c r="EJ926" s="34"/>
      <c r="EK926" s="34"/>
      <c r="EL926" s="34"/>
      <c r="EM926" s="34"/>
      <c r="EN926" s="34"/>
      <c r="EO926" s="34"/>
      <c r="EP926" s="34"/>
      <c r="EQ926" s="34"/>
      <c r="ER926" s="34"/>
      <c r="ES926" s="34"/>
      <c r="ET926" s="34"/>
      <c r="EU926" s="34"/>
      <c r="EV926" s="34"/>
      <c r="EW926" s="34"/>
      <c r="EX926" s="34"/>
      <c r="EY926" s="34"/>
      <c r="EZ926" s="34"/>
      <c r="FA926" s="34"/>
      <c r="FB926" s="34"/>
      <c r="FC926" s="34"/>
      <c r="FD926" s="34"/>
      <c r="FE926" s="34"/>
      <c r="FF926" s="34"/>
      <c r="FG926" s="34"/>
      <c r="FH926" s="34"/>
      <c r="FI926" s="34"/>
      <c r="FJ926" s="34"/>
      <c r="FK926" s="34"/>
      <c r="FL926" s="34"/>
      <c r="FM926" s="34"/>
      <c r="FN926" s="34"/>
      <c r="FO926" s="34"/>
      <c r="FP926" s="34"/>
      <c r="FQ926" s="34"/>
      <c r="FR926" s="34"/>
      <c r="FS926" s="34"/>
      <c r="FT926" s="34"/>
      <c r="FU926" s="34"/>
      <c r="FV926" s="34"/>
      <c r="FW926" s="34"/>
    </row>
    <row r="927" spans="1:179" x14ac:dyDescent="0.2">
      <c r="A927" s="90">
        <f t="shared" si="212"/>
        <v>44466</v>
      </c>
      <c r="B927" s="92">
        <f t="shared" ca="1" si="218"/>
        <v>1018.08611</v>
      </c>
      <c r="C927" s="92">
        <f t="shared" si="213"/>
        <v>1000</v>
      </c>
      <c r="D927" s="93">
        <f ca="1">IF(A927&lt;$B$1,VLOOKUP(A927,[1]DI!$A$4:$B$15000,2,FALSE),0)</f>
        <v>6.1499999999999999E-2</v>
      </c>
      <c r="E927" s="92">
        <f t="shared" ca="1" si="219"/>
        <v>2.3687E-4</v>
      </c>
      <c r="F927" s="94">
        <f t="shared" si="214"/>
        <v>0.98499999999999999</v>
      </c>
      <c r="G927" s="95">
        <f t="shared" ca="1" si="207"/>
        <v>1.00023331695</v>
      </c>
      <c r="H927" s="92">
        <f ca="1">TRUNC(PRODUCT(G$10:G926),15)</f>
        <v>1.0984044285713599</v>
      </c>
      <c r="I927" s="92">
        <f t="shared" ca="1" si="215"/>
        <v>1.0788914772967</v>
      </c>
      <c r="J927" s="92">
        <f t="shared" ca="1" si="208"/>
        <v>1.01808611</v>
      </c>
      <c r="K927" s="92">
        <f t="shared" ca="1" si="209"/>
        <v>18.086110000000001</v>
      </c>
      <c r="L927" s="96">
        <f>IF(VLOOKUP(A927,$U$12:$AD$125,8)=VLOOKUP(A926,$U$12:$AD$125,8),0,VLOOKUP(A927,U$12:$AD$125,8))</f>
        <v>0</v>
      </c>
      <c r="M927" s="97">
        <f>IF(L927&gt;0,VLOOKUP(L927,T$12:$AC$125,7),0)</f>
        <v>0</v>
      </c>
      <c r="N927" s="92">
        <f t="shared" si="210"/>
        <v>0</v>
      </c>
      <c r="O927" s="92">
        <f t="shared" ca="1" si="211"/>
        <v>18.086110000000001</v>
      </c>
      <c r="P927" s="98" t="str">
        <f t="shared" si="216"/>
        <v>J=</v>
      </c>
      <c r="Q927" s="99">
        <f t="shared" si="217"/>
        <v>44669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  <c r="FO927" s="19"/>
      <c r="FP927" s="19"/>
      <c r="FQ927" s="19"/>
      <c r="FR927" s="19"/>
      <c r="FS927" s="19"/>
      <c r="FT927" s="19"/>
    </row>
    <row r="928" spans="1:179" x14ac:dyDescent="0.2">
      <c r="A928" s="90">
        <f t="shared" si="212"/>
        <v>44467</v>
      </c>
      <c r="B928" s="92">
        <f t="shared" ca="1" si="218"/>
        <v>1018.32364999</v>
      </c>
      <c r="C928" s="92">
        <f t="shared" si="213"/>
        <v>1000</v>
      </c>
      <c r="D928" s="93">
        <f ca="1">IF(A928&lt;$B$1,VLOOKUP(A928,[1]DI!$A$4:$B$15000,2,FALSE),0)</f>
        <v>6.1499999999999999E-2</v>
      </c>
      <c r="E928" s="92">
        <f t="shared" ca="1" si="219"/>
        <v>2.3687E-4</v>
      </c>
      <c r="F928" s="94">
        <f t="shared" si="214"/>
        <v>0.98499999999999999</v>
      </c>
      <c r="G928" s="95">
        <f t="shared" ca="1" si="207"/>
        <v>1.00023331695</v>
      </c>
      <c r="H928" s="92">
        <f ca="1">TRUNC(PRODUCT(G$10:G927),15)</f>
        <v>1.0986607049424999</v>
      </c>
      <c r="I928" s="92">
        <f t="shared" ca="1" si="215"/>
        <v>1.0788914772967</v>
      </c>
      <c r="J928" s="92">
        <f t="shared" ca="1" si="208"/>
        <v>1.0183236499999999</v>
      </c>
      <c r="K928" s="92">
        <f t="shared" ca="1" si="209"/>
        <v>18.32364999</v>
      </c>
      <c r="L928" s="96">
        <f>IF(VLOOKUP(A928,$U$12:$AD$125,8)=VLOOKUP(A927,$U$12:$AD$125,8),0,VLOOKUP(A928,U$12:$AD$125,8))</f>
        <v>0</v>
      </c>
      <c r="M928" s="97">
        <f>IF(L928&gt;0,VLOOKUP(L928,T$12:$AC$125,7),0)</f>
        <v>0</v>
      </c>
      <c r="N928" s="92">
        <f t="shared" si="210"/>
        <v>0</v>
      </c>
      <c r="O928" s="92">
        <f t="shared" ca="1" si="211"/>
        <v>18.32364999</v>
      </c>
      <c r="P928" s="98" t="str">
        <f t="shared" si="216"/>
        <v>J=</v>
      </c>
      <c r="Q928" s="99">
        <f t="shared" si="217"/>
        <v>44669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  <c r="FA928" s="19"/>
      <c r="FB928" s="19"/>
      <c r="FC928" s="19"/>
      <c r="FD928" s="19"/>
      <c r="FE928" s="19"/>
      <c r="FF928" s="19"/>
      <c r="FG928" s="19"/>
      <c r="FH928" s="19"/>
      <c r="FI928" s="19"/>
      <c r="FJ928" s="19"/>
      <c r="FK928" s="19"/>
      <c r="FL928" s="19"/>
      <c r="FM928" s="19"/>
      <c r="FN928" s="19"/>
      <c r="FO928" s="19"/>
      <c r="FP928" s="19"/>
      <c r="FQ928" s="19"/>
      <c r="FR928" s="19"/>
      <c r="FS928" s="19"/>
      <c r="FT928" s="19"/>
    </row>
    <row r="929" spans="1:176" x14ac:dyDescent="0.2">
      <c r="A929" s="90">
        <f t="shared" si="212"/>
        <v>44468</v>
      </c>
      <c r="B929" s="92">
        <f t="shared" ca="1" si="218"/>
        <v>1018.56123999</v>
      </c>
      <c r="C929" s="92">
        <f t="shared" si="213"/>
        <v>1000</v>
      </c>
      <c r="D929" s="93">
        <f ca="1">IF(A929&lt;$B$1,VLOOKUP(A929,[1]DI!$A$4:$B$15000,2,FALSE),0)</f>
        <v>6.1499999999999999E-2</v>
      </c>
      <c r="E929" s="92">
        <f t="shared" ca="1" si="219"/>
        <v>2.3687E-4</v>
      </c>
      <c r="F929" s="94">
        <f t="shared" si="214"/>
        <v>0.98499999999999999</v>
      </c>
      <c r="G929" s="95">
        <f t="shared" ca="1" si="207"/>
        <v>1.00023331695</v>
      </c>
      <c r="H929" s="92">
        <f ca="1">TRUNC(PRODUCT(G$10:G928),15)</f>
        <v>1.09891704110727</v>
      </c>
      <c r="I929" s="92">
        <f t="shared" ca="1" si="215"/>
        <v>1.0788914772967</v>
      </c>
      <c r="J929" s="92">
        <f t="shared" ca="1" si="208"/>
        <v>1.0185612399999999</v>
      </c>
      <c r="K929" s="92">
        <f t="shared" ca="1" si="209"/>
        <v>18.561239990000001</v>
      </c>
      <c r="L929" s="96">
        <f>IF(VLOOKUP(A929,$U$12:$AD$125,8)=VLOOKUP(A928,$U$12:$AD$125,8),0,VLOOKUP(A929,U$12:$AD$125,8))</f>
        <v>0</v>
      </c>
      <c r="M929" s="97">
        <f>IF(L929&gt;0,VLOOKUP(L929,T$12:$AC$125,7),0)</f>
        <v>0</v>
      </c>
      <c r="N929" s="92">
        <f t="shared" si="210"/>
        <v>0</v>
      </c>
      <c r="O929" s="92">
        <f t="shared" ca="1" si="211"/>
        <v>18.561239990000001</v>
      </c>
      <c r="P929" s="98" t="str">
        <f t="shared" si="216"/>
        <v>J=</v>
      </c>
      <c r="Q929" s="99">
        <f t="shared" si="217"/>
        <v>44669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  <c r="EW929" s="19"/>
      <c r="EX929" s="19"/>
      <c r="EY929" s="19"/>
      <c r="EZ929" s="19"/>
      <c r="FA929" s="19"/>
      <c r="FB929" s="19"/>
      <c r="FC929" s="19"/>
      <c r="FD929" s="19"/>
      <c r="FE929" s="19"/>
      <c r="FF929" s="19"/>
      <c r="FG929" s="19"/>
      <c r="FH929" s="19"/>
      <c r="FI929" s="19"/>
      <c r="FJ929" s="19"/>
      <c r="FK929" s="19"/>
      <c r="FL929" s="19"/>
      <c r="FM929" s="19"/>
      <c r="FN929" s="19"/>
      <c r="FO929" s="19"/>
      <c r="FP929" s="19"/>
      <c r="FQ929" s="19"/>
      <c r="FR929" s="19"/>
      <c r="FS929" s="19"/>
      <c r="FT929" s="19"/>
    </row>
    <row r="930" spans="1:176" x14ac:dyDescent="0.2">
      <c r="A930" s="90">
        <f t="shared" si="212"/>
        <v>44469</v>
      </c>
      <c r="B930" s="92">
        <f t="shared" ca="1" si="218"/>
        <v>1018.79889</v>
      </c>
      <c r="C930" s="92">
        <f t="shared" si="213"/>
        <v>1000</v>
      </c>
      <c r="D930" s="93">
        <f ca="1">IF(A930&lt;$B$1,VLOOKUP(A930,[1]DI!$A$4:$B$15000,2,FALSE),0)</f>
        <v>6.1499999999999999E-2</v>
      </c>
      <c r="E930" s="92">
        <f t="shared" ca="1" si="219"/>
        <v>2.3687E-4</v>
      </c>
      <c r="F930" s="94">
        <f t="shared" si="214"/>
        <v>0.98499999999999999</v>
      </c>
      <c r="G930" s="95">
        <f t="shared" ca="1" si="207"/>
        <v>1.00023331695</v>
      </c>
      <c r="H930" s="92">
        <f ca="1">TRUNC(PRODUCT(G$10:G929),15)</f>
        <v>1.0991734370796</v>
      </c>
      <c r="I930" s="92">
        <f t="shared" ca="1" si="215"/>
        <v>1.0788914772967</v>
      </c>
      <c r="J930" s="92">
        <f t="shared" ca="1" si="208"/>
        <v>1.01879889</v>
      </c>
      <c r="K930" s="92">
        <f t="shared" ca="1" si="209"/>
        <v>18.79889</v>
      </c>
      <c r="L930" s="96">
        <f>IF(VLOOKUP(A930,$U$12:$AD$125,8)=VLOOKUP(A929,$U$12:$AD$125,8),0,VLOOKUP(A930,U$12:$AD$125,8))</f>
        <v>0</v>
      </c>
      <c r="M930" s="97">
        <f>IF(L930&gt;0,VLOOKUP(L930,T$12:$AC$125,7),0)</f>
        <v>0</v>
      </c>
      <c r="N930" s="92">
        <f t="shared" si="210"/>
        <v>0</v>
      </c>
      <c r="O930" s="92">
        <f t="shared" ca="1" si="211"/>
        <v>18.79889</v>
      </c>
      <c r="P930" s="98" t="str">
        <f t="shared" si="216"/>
        <v>J=</v>
      </c>
      <c r="Q930" s="99">
        <f t="shared" si="217"/>
        <v>44669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  <c r="FA930" s="19"/>
      <c r="FB930" s="19"/>
      <c r="FC930" s="19"/>
      <c r="FD930" s="19"/>
      <c r="FE930" s="19"/>
      <c r="FF930" s="19"/>
      <c r="FG930" s="19"/>
      <c r="FH930" s="19"/>
      <c r="FI930" s="19"/>
      <c r="FJ930" s="19"/>
      <c r="FK930" s="19"/>
      <c r="FL930" s="19"/>
      <c r="FM930" s="19"/>
      <c r="FN930" s="19"/>
      <c r="FO930" s="19"/>
      <c r="FP930" s="19"/>
      <c r="FQ930" s="19"/>
      <c r="FR930" s="19"/>
      <c r="FS930" s="19"/>
      <c r="FT930" s="19"/>
    </row>
    <row r="931" spans="1:176" x14ac:dyDescent="0.2">
      <c r="A931" s="90">
        <f t="shared" si="212"/>
        <v>44470</v>
      </c>
      <c r="B931" s="92">
        <f t="shared" ca="1" si="218"/>
        <v>1019.03659</v>
      </c>
      <c r="C931" s="92">
        <f t="shared" si="213"/>
        <v>1000</v>
      </c>
      <c r="D931" s="93">
        <f ca="1">IF(A931&lt;$B$1,VLOOKUP(A931,[1]DI!$A$4:$B$15000,2,FALSE),0)</f>
        <v>6.1499999999999999E-2</v>
      </c>
      <c r="E931" s="92">
        <f t="shared" ca="1" si="219"/>
        <v>2.3687E-4</v>
      </c>
      <c r="F931" s="94">
        <f t="shared" si="214"/>
        <v>0.98499999999999999</v>
      </c>
      <c r="G931" s="95">
        <f t="shared" ca="1" si="207"/>
        <v>1.00023331695</v>
      </c>
      <c r="H931" s="92">
        <f ca="1">TRUNC(PRODUCT(G$10:G930),15)</f>
        <v>1.09942989287346</v>
      </c>
      <c r="I931" s="92">
        <f t="shared" ca="1" si="215"/>
        <v>1.0788914772967</v>
      </c>
      <c r="J931" s="92">
        <f t="shared" ca="1" si="208"/>
        <v>1.01903659</v>
      </c>
      <c r="K931" s="92">
        <f t="shared" ca="1" si="209"/>
        <v>19.03659</v>
      </c>
      <c r="L931" s="96">
        <f>IF(VLOOKUP(A931,$U$12:$AD$125,8)=VLOOKUP(A930,$U$12:$AD$125,8),0,VLOOKUP(A931,U$12:$AD$125,8))</f>
        <v>0</v>
      </c>
      <c r="M931" s="97">
        <f>IF(L931&gt;0,VLOOKUP(L931,T$12:$AC$125,7),0)</f>
        <v>0</v>
      </c>
      <c r="N931" s="92">
        <f t="shared" si="210"/>
        <v>0</v>
      </c>
      <c r="O931" s="92">
        <f t="shared" ca="1" si="211"/>
        <v>19.03659</v>
      </c>
      <c r="P931" s="98" t="str">
        <f t="shared" si="216"/>
        <v>J=</v>
      </c>
      <c r="Q931" s="99">
        <f t="shared" si="217"/>
        <v>44669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  <c r="FA931" s="19"/>
      <c r="FB931" s="19"/>
      <c r="FC931" s="19"/>
      <c r="FD931" s="19"/>
      <c r="FE931" s="19"/>
      <c r="FF931" s="19"/>
      <c r="FG931" s="19"/>
      <c r="FH931" s="19"/>
      <c r="FI931" s="19"/>
      <c r="FJ931" s="19"/>
      <c r="FK931" s="19"/>
      <c r="FL931" s="19"/>
      <c r="FM931" s="19"/>
      <c r="FN931" s="19"/>
      <c r="FO931" s="19"/>
      <c r="FP931" s="19"/>
      <c r="FQ931" s="19"/>
      <c r="FR931" s="19"/>
      <c r="FS931" s="19"/>
      <c r="FT931" s="19"/>
    </row>
    <row r="932" spans="1:176" x14ac:dyDescent="0.2">
      <c r="A932" s="90">
        <f t="shared" si="212"/>
        <v>44471</v>
      </c>
      <c r="B932" s="92">
        <f t="shared" ca="1" si="218"/>
        <v>1019.27435</v>
      </c>
      <c r="C932" s="92">
        <f t="shared" si="213"/>
        <v>1000</v>
      </c>
      <c r="D932" s="93">
        <f ca="1">IF(A932&lt;$B$1,VLOOKUP(A932,[1]DI!$A$4:$B$15000,2,FALSE),0)</f>
        <v>0</v>
      </c>
      <c r="E932" s="92">
        <f t="shared" ca="1" si="219"/>
        <v>0</v>
      </c>
      <c r="F932" s="94">
        <f t="shared" si="214"/>
        <v>0.98499999999999999</v>
      </c>
      <c r="G932" s="95">
        <f t="shared" ca="1" si="207"/>
        <v>1</v>
      </c>
      <c r="H932" s="92">
        <f ca="1">TRUNC(PRODUCT(G$10:G931),15)</f>
        <v>1.0996864085028</v>
      </c>
      <c r="I932" s="92">
        <f t="shared" ca="1" si="215"/>
        <v>1.0788914772967</v>
      </c>
      <c r="J932" s="92">
        <f t="shared" ca="1" si="208"/>
        <v>1.0192743500000001</v>
      </c>
      <c r="K932" s="92">
        <f t="shared" ca="1" si="209"/>
        <v>19.274349999999998</v>
      </c>
      <c r="L932" s="96">
        <f>IF(VLOOKUP(A932,$U$12:$AD$125,8)=VLOOKUP(A931,$U$12:$AD$125,8),0,VLOOKUP(A932,U$12:$AD$125,8))</f>
        <v>0</v>
      </c>
      <c r="M932" s="97">
        <f>IF(L932&gt;0,VLOOKUP(L932,T$12:$AC$125,7),0)</f>
        <v>0</v>
      </c>
      <c r="N932" s="92">
        <f t="shared" si="210"/>
        <v>0</v>
      </c>
      <c r="O932" s="92">
        <f t="shared" ca="1" si="211"/>
        <v>19.274349999999998</v>
      </c>
      <c r="P932" s="98" t="str">
        <f t="shared" si="216"/>
        <v>J=</v>
      </c>
      <c r="Q932" s="99">
        <f t="shared" si="217"/>
        <v>44669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  <c r="FA932" s="19"/>
      <c r="FB932" s="19"/>
      <c r="FC932" s="19"/>
      <c r="FD932" s="19"/>
      <c r="FE932" s="19"/>
      <c r="FF932" s="19"/>
      <c r="FG932" s="19"/>
      <c r="FH932" s="19"/>
      <c r="FI932" s="19"/>
      <c r="FJ932" s="19"/>
      <c r="FK932" s="19"/>
      <c r="FL932" s="19"/>
      <c r="FM932" s="19"/>
      <c r="FN932" s="19"/>
      <c r="FO932" s="19"/>
      <c r="FP932" s="19"/>
      <c r="FQ932" s="19"/>
      <c r="FR932" s="19"/>
      <c r="FS932" s="19"/>
      <c r="FT932" s="19"/>
    </row>
    <row r="933" spans="1:176" x14ac:dyDescent="0.2">
      <c r="A933" s="90">
        <f t="shared" si="212"/>
        <v>44472</v>
      </c>
      <c r="B933" s="92">
        <f t="shared" ca="1" si="218"/>
        <v>1019.27435</v>
      </c>
      <c r="C933" s="92">
        <f t="shared" si="213"/>
        <v>1000</v>
      </c>
      <c r="D933" s="93">
        <f ca="1">IF(A933&lt;$B$1,VLOOKUP(A933,[1]DI!$A$4:$B$15000,2,FALSE),0)</f>
        <v>0</v>
      </c>
      <c r="E933" s="92">
        <f t="shared" ca="1" si="219"/>
        <v>0</v>
      </c>
      <c r="F933" s="94">
        <f t="shared" si="214"/>
        <v>0.98499999999999999</v>
      </c>
      <c r="G933" s="95">
        <f t="shared" ca="1" si="207"/>
        <v>1</v>
      </c>
      <c r="H933" s="92">
        <f ca="1">TRUNC(PRODUCT(G$10:G932),15)</f>
        <v>1.0996864085028</v>
      </c>
      <c r="I933" s="92">
        <f t="shared" ca="1" si="215"/>
        <v>1.0788914772967</v>
      </c>
      <c r="J933" s="92">
        <f t="shared" ca="1" si="208"/>
        <v>1.0192743500000001</v>
      </c>
      <c r="K933" s="92">
        <f t="shared" ca="1" si="209"/>
        <v>19.274349999999998</v>
      </c>
      <c r="L933" s="96">
        <f>IF(VLOOKUP(A933,$U$12:$AD$125,8)=VLOOKUP(A932,$U$12:$AD$125,8),0,VLOOKUP(A933,U$12:$AD$125,8))</f>
        <v>0</v>
      </c>
      <c r="M933" s="97">
        <f>IF(L933&gt;0,VLOOKUP(L933,T$12:$AC$125,7),0)</f>
        <v>0</v>
      </c>
      <c r="N933" s="92">
        <f t="shared" si="210"/>
        <v>0</v>
      </c>
      <c r="O933" s="92">
        <f t="shared" ca="1" si="211"/>
        <v>19.274349999999998</v>
      </c>
      <c r="P933" s="98" t="str">
        <f t="shared" si="216"/>
        <v>J=</v>
      </c>
      <c r="Q933" s="99">
        <f t="shared" si="217"/>
        <v>44669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  <c r="FO933" s="19"/>
      <c r="FP933" s="19"/>
      <c r="FQ933" s="19"/>
      <c r="FR933" s="19"/>
      <c r="FS933" s="19"/>
      <c r="FT933" s="19"/>
    </row>
    <row r="934" spans="1:176" x14ac:dyDescent="0.2">
      <c r="A934" s="90">
        <f t="shared" si="212"/>
        <v>44473</v>
      </c>
      <c r="B934" s="92">
        <f t="shared" ca="1" si="218"/>
        <v>1019.27435</v>
      </c>
      <c r="C934" s="92">
        <f t="shared" si="213"/>
        <v>1000</v>
      </c>
      <c r="D934" s="93">
        <f ca="1">IF(A934&lt;$B$1,VLOOKUP(A934,[1]DI!$A$4:$B$15000,2,FALSE),0)</f>
        <v>6.1499999999999999E-2</v>
      </c>
      <c r="E934" s="92">
        <f t="shared" ca="1" si="219"/>
        <v>2.3687E-4</v>
      </c>
      <c r="F934" s="94">
        <f t="shared" si="214"/>
        <v>0.98499999999999999</v>
      </c>
      <c r="G934" s="95">
        <f t="shared" ca="1" si="207"/>
        <v>1.00023331695</v>
      </c>
      <c r="H934" s="92">
        <f ca="1">TRUNC(PRODUCT(G$10:G933),15)</f>
        <v>1.0996864085028</v>
      </c>
      <c r="I934" s="92">
        <f t="shared" ca="1" si="215"/>
        <v>1.0788914772967</v>
      </c>
      <c r="J934" s="92">
        <f t="shared" ca="1" si="208"/>
        <v>1.0192743500000001</v>
      </c>
      <c r="K934" s="92">
        <f t="shared" ca="1" si="209"/>
        <v>19.274349999999998</v>
      </c>
      <c r="L934" s="96">
        <f>IF(VLOOKUP(A934,$U$12:$AD$125,8)=VLOOKUP(A933,$U$12:$AD$125,8),0,VLOOKUP(A934,U$12:$AD$125,8))</f>
        <v>0</v>
      </c>
      <c r="M934" s="97">
        <f>IF(L934&gt;0,VLOOKUP(L934,T$12:$AC$125,7),0)</f>
        <v>0</v>
      </c>
      <c r="N934" s="92">
        <f t="shared" si="210"/>
        <v>0</v>
      </c>
      <c r="O934" s="92">
        <f t="shared" ca="1" si="211"/>
        <v>19.274349999999998</v>
      </c>
      <c r="P934" s="98" t="str">
        <f t="shared" si="216"/>
        <v>J=</v>
      </c>
      <c r="Q934" s="99">
        <f t="shared" si="217"/>
        <v>44669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  <c r="FO934" s="19"/>
      <c r="FP934" s="19"/>
      <c r="FQ934" s="19"/>
      <c r="FR934" s="19"/>
      <c r="FS934" s="19"/>
      <c r="FT934" s="19"/>
    </row>
    <row r="935" spans="1:176" x14ac:dyDescent="0.2">
      <c r="A935" s="90">
        <f t="shared" si="212"/>
        <v>44474</v>
      </c>
      <c r="B935" s="92">
        <f t="shared" ca="1" si="218"/>
        <v>1019.51215999</v>
      </c>
      <c r="C935" s="92">
        <f t="shared" si="213"/>
        <v>1000</v>
      </c>
      <c r="D935" s="93">
        <f ca="1">IF(A935&lt;$B$1,VLOOKUP(A935,[1]DI!$A$4:$B$15000,2,FALSE),0)</f>
        <v>6.1499999999999999E-2</v>
      </c>
      <c r="E935" s="92">
        <f t="shared" ca="1" si="219"/>
        <v>2.3687E-4</v>
      </c>
      <c r="F935" s="94">
        <f t="shared" si="214"/>
        <v>0.98499999999999999</v>
      </c>
      <c r="G935" s="95">
        <f t="shared" ca="1" si="207"/>
        <v>1.00023331695</v>
      </c>
      <c r="H935" s="92">
        <f ca="1">TRUNC(PRODUCT(G$10:G934),15)</f>
        <v>1.09994298398159</v>
      </c>
      <c r="I935" s="92">
        <f t="shared" ca="1" si="215"/>
        <v>1.0788914772967</v>
      </c>
      <c r="J935" s="92">
        <f t="shared" ca="1" si="208"/>
        <v>1.0195121599999999</v>
      </c>
      <c r="K935" s="92">
        <f t="shared" ca="1" si="209"/>
        <v>19.512159990000001</v>
      </c>
      <c r="L935" s="96">
        <f>IF(VLOOKUP(A935,$U$12:$AD$125,8)=VLOOKUP(A934,$U$12:$AD$125,8),0,VLOOKUP(A935,U$12:$AD$125,8))</f>
        <v>0</v>
      </c>
      <c r="M935" s="97">
        <f>IF(L935&gt;0,VLOOKUP(L935,T$12:$AC$125,7),0)</f>
        <v>0</v>
      </c>
      <c r="N935" s="92">
        <f t="shared" si="210"/>
        <v>0</v>
      </c>
      <c r="O935" s="92">
        <f t="shared" ca="1" si="211"/>
        <v>19.512159990000001</v>
      </c>
      <c r="P935" s="98" t="str">
        <f t="shared" si="216"/>
        <v>J=</v>
      </c>
      <c r="Q935" s="99">
        <f t="shared" si="217"/>
        <v>44669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  <c r="FO935" s="19"/>
      <c r="FP935" s="19"/>
      <c r="FQ935" s="19"/>
      <c r="FR935" s="19"/>
      <c r="FS935" s="19"/>
      <c r="FT935" s="19"/>
    </row>
    <row r="936" spans="1:176" x14ac:dyDescent="0.2">
      <c r="A936" s="90">
        <f t="shared" si="212"/>
        <v>44475</v>
      </c>
      <c r="B936" s="92">
        <f t="shared" ca="1" si="218"/>
        <v>1019.75003</v>
      </c>
      <c r="C936" s="92">
        <f t="shared" si="213"/>
        <v>1000</v>
      </c>
      <c r="D936" s="93">
        <f ca="1">IF(A936&lt;$B$1,VLOOKUP(A936,[1]DI!$A$4:$B$15000,2,FALSE),0)</f>
        <v>6.1499999999999999E-2</v>
      </c>
      <c r="E936" s="92">
        <f t="shared" ca="1" si="219"/>
        <v>2.3687E-4</v>
      </c>
      <c r="F936" s="94">
        <f t="shared" si="214"/>
        <v>0.98499999999999999</v>
      </c>
      <c r="G936" s="95">
        <f t="shared" ca="1" si="207"/>
        <v>1.00023331695</v>
      </c>
      <c r="H936" s="92">
        <f ca="1">TRUNC(PRODUCT(G$10:G935),15)</f>
        <v>1.10019961932379</v>
      </c>
      <c r="I936" s="92">
        <f t="shared" ca="1" si="215"/>
        <v>1.0788914772967</v>
      </c>
      <c r="J936" s="92">
        <f t="shared" ca="1" si="208"/>
        <v>1.01975003</v>
      </c>
      <c r="K936" s="92">
        <f t="shared" ca="1" si="209"/>
        <v>19.750029999999999</v>
      </c>
      <c r="L936" s="96">
        <f>IF(VLOOKUP(A936,$U$12:$AD$125,8)=VLOOKUP(A935,$U$12:$AD$125,8),0,VLOOKUP(A936,U$12:$AD$125,8))</f>
        <v>0</v>
      </c>
      <c r="M936" s="97">
        <f>IF(L936&gt;0,VLOOKUP(L936,T$12:$AC$125,7),0)</f>
        <v>0</v>
      </c>
      <c r="N936" s="92">
        <f t="shared" si="210"/>
        <v>0</v>
      </c>
      <c r="O936" s="92">
        <f t="shared" ca="1" si="211"/>
        <v>19.750029999999999</v>
      </c>
      <c r="P936" s="98" t="str">
        <f t="shared" si="216"/>
        <v>J=</v>
      </c>
      <c r="Q936" s="99">
        <f t="shared" si="217"/>
        <v>44669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  <c r="FO936" s="19"/>
      <c r="FP936" s="19"/>
      <c r="FQ936" s="19"/>
      <c r="FR936" s="19"/>
      <c r="FS936" s="19"/>
      <c r="FT936" s="19"/>
    </row>
    <row r="937" spans="1:176" x14ac:dyDescent="0.2">
      <c r="A937" s="90">
        <f t="shared" si="212"/>
        <v>44476</v>
      </c>
      <c r="B937" s="92">
        <f t="shared" ca="1" si="218"/>
        <v>1019.98795999</v>
      </c>
      <c r="C937" s="92">
        <f t="shared" si="213"/>
        <v>1000</v>
      </c>
      <c r="D937" s="93">
        <f ca="1">IF(A937&lt;$B$1,VLOOKUP(A937,[1]DI!$A$4:$B$15000,2,FALSE),0)</f>
        <v>6.1499999999999999E-2</v>
      </c>
      <c r="E937" s="92">
        <f t="shared" ca="1" si="219"/>
        <v>2.3687E-4</v>
      </c>
      <c r="F937" s="94">
        <f t="shared" si="214"/>
        <v>0.98499999999999999</v>
      </c>
      <c r="G937" s="95">
        <f t="shared" ca="1" si="207"/>
        <v>1.00023331695</v>
      </c>
      <c r="H937" s="92">
        <f ca="1">TRUNC(PRODUCT(G$10:G936),15)</f>
        <v>1.1004563145433599</v>
      </c>
      <c r="I937" s="92">
        <f t="shared" ca="1" si="215"/>
        <v>1.0788914772967</v>
      </c>
      <c r="J937" s="92">
        <f t="shared" ca="1" si="208"/>
        <v>1.0199879599999999</v>
      </c>
      <c r="K937" s="92">
        <f t="shared" ca="1" si="209"/>
        <v>19.98795999</v>
      </c>
      <c r="L937" s="96">
        <f>IF(VLOOKUP(A937,$U$12:$AD$125,8)=VLOOKUP(A936,$U$12:$AD$125,8),0,VLOOKUP(A937,U$12:$AD$125,8))</f>
        <v>0</v>
      </c>
      <c r="M937" s="97">
        <f>IF(L937&gt;0,VLOOKUP(L937,T$12:$AC$125,7),0)</f>
        <v>0</v>
      </c>
      <c r="N937" s="92">
        <f t="shared" si="210"/>
        <v>0</v>
      </c>
      <c r="O937" s="92">
        <f t="shared" ca="1" si="211"/>
        <v>19.98795999</v>
      </c>
      <c r="P937" s="98" t="str">
        <f t="shared" si="216"/>
        <v>J=</v>
      </c>
      <c r="Q937" s="99">
        <f t="shared" si="217"/>
        <v>44669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  <c r="FA937" s="19"/>
      <c r="FB937" s="19"/>
      <c r="FC937" s="19"/>
      <c r="FD937" s="19"/>
      <c r="FE937" s="19"/>
      <c r="FF937" s="19"/>
      <c r="FG937" s="19"/>
      <c r="FH937" s="19"/>
      <c r="FI937" s="19"/>
      <c r="FJ937" s="19"/>
      <c r="FK937" s="19"/>
      <c r="FL937" s="19"/>
      <c r="FM937" s="19"/>
      <c r="FN937" s="19"/>
      <c r="FO937" s="19"/>
      <c r="FP937" s="19"/>
      <c r="FQ937" s="19"/>
      <c r="FR937" s="19"/>
      <c r="FS937" s="19"/>
      <c r="FT937" s="19"/>
    </row>
    <row r="938" spans="1:176" x14ac:dyDescent="0.2">
      <c r="A938" s="90">
        <f t="shared" si="212"/>
        <v>44477</v>
      </c>
      <c r="B938" s="92">
        <f t="shared" ca="1" si="218"/>
        <v>1020.22594</v>
      </c>
      <c r="C938" s="92">
        <f t="shared" si="213"/>
        <v>1000</v>
      </c>
      <c r="D938" s="93">
        <f ca="1">IF(A938&lt;$B$1,VLOOKUP(A938,[1]DI!$A$4:$B$15000,2,FALSE),0)</f>
        <v>6.1499999999999999E-2</v>
      </c>
      <c r="E938" s="92">
        <f t="shared" ca="1" si="219"/>
        <v>2.3687E-4</v>
      </c>
      <c r="F938" s="94">
        <f t="shared" si="214"/>
        <v>0.98499999999999999</v>
      </c>
      <c r="G938" s="95">
        <f t="shared" ca="1" si="207"/>
        <v>1.00023331695</v>
      </c>
      <c r="H938" s="92">
        <f ca="1">TRUNC(PRODUCT(G$10:G937),15)</f>
        <v>1.10071306965428</v>
      </c>
      <c r="I938" s="92">
        <f t="shared" ca="1" si="215"/>
        <v>1.0788914772967</v>
      </c>
      <c r="J938" s="92">
        <f t="shared" ca="1" si="208"/>
        <v>1.02022594</v>
      </c>
      <c r="K938" s="92">
        <f t="shared" ca="1" si="209"/>
        <v>20.225940000000001</v>
      </c>
      <c r="L938" s="96">
        <f>IF(VLOOKUP(A938,$U$12:$AD$125,8)=VLOOKUP(A937,$U$12:$AD$125,8),0,VLOOKUP(A938,U$12:$AD$125,8))</f>
        <v>0</v>
      </c>
      <c r="M938" s="97">
        <f>IF(L938&gt;0,VLOOKUP(L938,T$12:$AC$125,7),0)</f>
        <v>0</v>
      </c>
      <c r="N938" s="92">
        <f t="shared" si="210"/>
        <v>0</v>
      </c>
      <c r="O938" s="92">
        <f t="shared" ca="1" si="211"/>
        <v>20.225940000000001</v>
      </c>
      <c r="P938" s="98" t="str">
        <f t="shared" si="216"/>
        <v>J=</v>
      </c>
      <c r="Q938" s="99">
        <f t="shared" si="217"/>
        <v>44669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  <c r="FA938" s="19"/>
      <c r="FB938" s="19"/>
      <c r="FC938" s="19"/>
      <c r="FD938" s="19"/>
      <c r="FE938" s="19"/>
      <c r="FF938" s="19"/>
      <c r="FG938" s="19"/>
      <c r="FH938" s="19"/>
      <c r="FI938" s="19"/>
      <c r="FJ938" s="19"/>
      <c r="FK938" s="19"/>
      <c r="FL938" s="19"/>
      <c r="FM938" s="19"/>
      <c r="FN938" s="19"/>
      <c r="FO938" s="19"/>
      <c r="FP938" s="19"/>
      <c r="FQ938" s="19"/>
      <c r="FR938" s="19"/>
      <c r="FS938" s="19"/>
      <c r="FT938" s="19"/>
    </row>
    <row r="939" spans="1:176" x14ac:dyDescent="0.2">
      <c r="A939" s="90">
        <f t="shared" si="212"/>
        <v>44478</v>
      </c>
      <c r="B939" s="92">
        <f t="shared" ca="1" si="218"/>
        <v>1020.46397</v>
      </c>
      <c r="C939" s="92">
        <f t="shared" si="213"/>
        <v>1000</v>
      </c>
      <c r="D939" s="93">
        <f ca="1">IF(A939&lt;$B$1,VLOOKUP(A939,[1]DI!$A$4:$B$15000,2,FALSE),0)</f>
        <v>0</v>
      </c>
      <c r="E939" s="92">
        <f t="shared" ca="1" si="219"/>
        <v>0</v>
      </c>
      <c r="F939" s="94">
        <f t="shared" si="214"/>
        <v>0.98499999999999999</v>
      </c>
      <c r="G939" s="95">
        <f t="shared" ca="1" si="207"/>
        <v>1</v>
      </c>
      <c r="H939" s="92">
        <f ca="1">TRUNC(PRODUCT(G$10:G938),15)</f>
        <v>1.10096988467051</v>
      </c>
      <c r="I939" s="92">
        <f t="shared" ca="1" si="215"/>
        <v>1.0788914772967</v>
      </c>
      <c r="J939" s="92">
        <f t="shared" ca="1" si="208"/>
        <v>1.02046397</v>
      </c>
      <c r="K939" s="92">
        <f t="shared" ca="1" si="209"/>
        <v>20.46397</v>
      </c>
      <c r="L939" s="96">
        <f>IF(VLOOKUP(A939,$U$12:$AD$125,8)=VLOOKUP(A938,$U$12:$AD$125,8),0,VLOOKUP(A939,U$12:$AD$125,8))</f>
        <v>0</v>
      </c>
      <c r="M939" s="97">
        <f>IF(L939&gt;0,VLOOKUP(L939,T$12:$AC$125,7),0)</f>
        <v>0</v>
      </c>
      <c r="N939" s="92">
        <f t="shared" si="210"/>
        <v>0</v>
      </c>
      <c r="O939" s="92">
        <f t="shared" ca="1" si="211"/>
        <v>20.46397</v>
      </c>
      <c r="P939" s="98" t="str">
        <f t="shared" si="216"/>
        <v>J=</v>
      </c>
      <c r="Q939" s="99">
        <f t="shared" si="217"/>
        <v>44669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  <c r="FA939" s="19"/>
      <c r="FB939" s="19"/>
      <c r="FC939" s="19"/>
      <c r="FD939" s="19"/>
      <c r="FE939" s="19"/>
      <c r="FF939" s="19"/>
      <c r="FG939" s="19"/>
      <c r="FH939" s="19"/>
      <c r="FI939" s="19"/>
      <c r="FJ939" s="19"/>
      <c r="FK939" s="19"/>
      <c r="FL939" s="19"/>
      <c r="FM939" s="19"/>
      <c r="FN939" s="19"/>
      <c r="FO939" s="19"/>
      <c r="FP939" s="19"/>
      <c r="FQ939" s="19"/>
      <c r="FR939" s="19"/>
      <c r="FS939" s="19"/>
      <c r="FT939" s="19"/>
    </row>
    <row r="940" spans="1:176" x14ac:dyDescent="0.2">
      <c r="A940" s="90">
        <f t="shared" si="212"/>
        <v>44479</v>
      </c>
      <c r="B940" s="92">
        <f t="shared" ca="1" si="218"/>
        <v>1020.46397</v>
      </c>
      <c r="C940" s="92">
        <f t="shared" si="213"/>
        <v>1000</v>
      </c>
      <c r="D940" s="93">
        <f ca="1">IF(A940&lt;$B$1,VLOOKUP(A940,[1]DI!$A$4:$B$15000,2,FALSE),0)</f>
        <v>0</v>
      </c>
      <c r="E940" s="92">
        <f t="shared" ca="1" si="219"/>
        <v>0</v>
      </c>
      <c r="F940" s="94">
        <f t="shared" si="214"/>
        <v>0.98499999999999999</v>
      </c>
      <c r="G940" s="95">
        <f t="shared" ca="1" si="207"/>
        <v>1</v>
      </c>
      <c r="H940" s="92">
        <f ca="1">TRUNC(PRODUCT(G$10:G939),15)</f>
        <v>1.10096988467051</v>
      </c>
      <c r="I940" s="92">
        <f t="shared" ca="1" si="215"/>
        <v>1.0788914772967</v>
      </c>
      <c r="J940" s="92">
        <f t="shared" ca="1" si="208"/>
        <v>1.02046397</v>
      </c>
      <c r="K940" s="92">
        <f t="shared" ca="1" si="209"/>
        <v>20.46397</v>
      </c>
      <c r="L940" s="96">
        <f>IF(VLOOKUP(A940,$U$12:$AD$125,8)=VLOOKUP(A939,$U$12:$AD$125,8),0,VLOOKUP(A940,U$12:$AD$125,8))</f>
        <v>0</v>
      </c>
      <c r="M940" s="97">
        <f>IF(L940&gt;0,VLOOKUP(L940,T$12:$AC$125,7),0)</f>
        <v>0</v>
      </c>
      <c r="N940" s="92">
        <f t="shared" si="210"/>
        <v>0</v>
      </c>
      <c r="O940" s="92">
        <f t="shared" ca="1" si="211"/>
        <v>20.46397</v>
      </c>
      <c r="P940" s="98" t="str">
        <f t="shared" si="216"/>
        <v>J=</v>
      </c>
      <c r="Q940" s="99">
        <f t="shared" si="217"/>
        <v>44669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  <c r="FO940" s="19"/>
      <c r="FP940" s="19"/>
      <c r="FQ940" s="19"/>
      <c r="FR940" s="19"/>
      <c r="FS940" s="19"/>
      <c r="FT940" s="19"/>
    </row>
    <row r="941" spans="1:176" x14ac:dyDescent="0.2">
      <c r="A941" s="90">
        <f t="shared" si="212"/>
        <v>44480</v>
      </c>
      <c r="B941" s="92">
        <f t="shared" ca="1" si="218"/>
        <v>1020.46397</v>
      </c>
      <c r="C941" s="92">
        <f t="shared" si="213"/>
        <v>1000</v>
      </c>
      <c r="D941" s="93">
        <f ca="1">IF(A941&lt;$B$1,VLOOKUP(A941,[1]DI!$A$4:$B$15000,2,FALSE),0)</f>
        <v>6.1499999999999999E-2</v>
      </c>
      <c r="E941" s="92">
        <f t="shared" ca="1" si="219"/>
        <v>2.3687E-4</v>
      </c>
      <c r="F941" s="94">
        <f t="shared" si="214"/>
        <v>0.98499999999999999</v>
      </c>
      <c r="G941" s="95">
        <f t="shared" ca="1" si="207"/>
        <v>1.00023331695</v>
      </c>
      <c r="H941" s="92">
        <f ca="1">TRUNC(PRODUCT(G$10:G940),15)</f>
        <v>1.10096988467051</v>
      </c>
      <c r="I941" s="92">
        <f t="shared" ca="1" si="215"/>
        <v>1.0788914772967</v>
      </c>
      <c r="J941" s="92">
        <f t="shared" ca="1" si="208"/>
        <v>1.02046397</v>
      </c>
      <c r="K941" s="92">
        <f t="shared" ca="1" si="209"/>
        <v>20.46397</v>
      </c>
      <c r="L941" s="96">
        <f>IF(VLOOKUP(A941,$U$12:$AD$125,8)=VLOOKUP(A940,$U$12:$AD$125,8),0,VLOOKUP(A941,U$12:$AD$125,8))</f>
        <v>0</v>
      </c>
      <c r="M941" s="97">
        <f>IF(L941&gt;0,VLOOKUP(L941,T$12:$AC$125,7),0)</f>
        <v>0</v>
      </c>
      <c r="N941" s="92">
        <f t="shared" si="210"/>
        <v>0</v>
      </c>
      <c r="O941" s="92">
        <f t="shared" ca="1" si="211"/>
        <v>20.46397</v>
      </c>
      <c r="P941" s="98" t="str">
        <f t="shared" si="216"/>
        <v>J=</v>
      </c>
      <c r="Q941" s="99">
        <f t="shared" si="217"/>
        <v>44669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  <c r="FA941" s="19"/>
      <c r="FB941" s="19"/>
      <c r="FC941" s="19"/>
      <c r="FD941" s="19"/>
      <c r="FE941" s="19"/>
      <c r="FF941" s="19"/>
      <c r="FG941" s="19"/>
      <c r="FH941" s="19"/>
      <c r="FI941" s="19"/>
      <c r="FJ941" s="19"/>
      <c r="FK941" s="19"/>
      <c r="FL941" s="19"/>
      <c r="FM941" s="19"/>
      <c r="FN941" s="19"/>
      <c r="FO941" s="19"/>
      <c r="FP941" s="19"/>
      <c r="FQ941" s="19"/>
      <c r="FR941" s="19"/>
      <c r="FS941" s="19"/>
      <c r="FT941" s="19"/>
    </row>
    <row r="942" spans="1:176" x14ac:dyDescent="0.2">
      <c r="A942" s="90">
        <f t="shared" si="212"/>
        <v>44481</v>
      </c>
      <c r="B942" s="92">
        <f t="shared" ca="1" si="218"/>
        <v>1020.70207</v>
      </c>
      <c r="C942" s="92">
        <f t="shared" si="213"/>
        <v>1000</v>
      </c>
      <c r="D942" s="93">
        <f ca="1">IF(A942&lt;$B$1,VLOOKUP(A942,[1]DI!$A$4:$B$15000,2,FALSE),0)</f>
        <v>0</v>
      </c>
      <c r="E942" s="92">
        <f t="shared" ca="1" si="219"/>
        <v>0</v>
      </c>
      <c r="F942" s="94">
        <f t="shared" si="214"/>
        <v>0.98499999999999999</v>
      </c>
      <c r="G942" s="95">
        <f t="shared" ca="1" si="207"/>
        <v>1</v>
      </c>
      <c r="H942" s="92">
        <f ca="1">TRUNC(PRODUCT(G$10:G941),15)</f>
        <v>1.1012267596060501</v>
      </c>
      <c r="I942" s="92">
        <f t="shared" ca="1" si="215"/>
        <v>1.0788914772967</v>
      </c>
      <c r="J942" s="92">
        <f t="shared" ca="1" si="208"/>
        <v>1.02070207</v>
      </c>
      <c r="K942" s="92">
        <f t="shared" ca="1" si="209"/>
        <v>20.702069999999999</v>
      </c>
      <c r="L942" s="96">
        <f>IF(VLOOKUP(A942,$U$12:$AD$125,8)=VLOOKUP(A941,$U$12:$AD$125,8),0,VLOOKUP(A942,U$12:$AD$125,8))</f>
        <v>0</v>
      </c>
      <c r="M942" s="97">
        <f>IF(L942&gt;0,VLOOKUP(L942,T$12:$AC$125,7),0)</f>
        <v>0</v>
      </c>
      <c r="N942" s="92">
        <f t="shared" si="210"/>
        <v>0</v>
      </c>
      <c r="O942" s="92">
        <f t="shared" ca="1" si="211"/>
        <v>20.702069999999999</v>
      </c>
      <c r="P942" s="98" t="str">
        <f t="shared" si="216"/>
        <v>J=</v>
      </c>
      <c r="Q942" s="99">
        <f t="shared" si="217"/>
        <v>44669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  <c r="EW942" s="19"/>
      <c r="EX942" s="19"/>
      <c r="EY942" s="19"/>
      <c r="EZ942" s="19"/>
      <c r="FA942" s="19"/>
      <c r="FB942" s="19"/>
      <c r="FC942" s="19"/>
      <c r="FD942" s="19"/>
      <c r="FE942" s="19"/>
      <c r="FF942" s="19"/>
      <c r="FG942" s="19"/>
      <c r="FH942" s="19"/>
      <c r="FI942" s="19"/>
      <c r="FJ942" s="19"/>
      <c r="FK942" s="19"/>
      <c r="FL942" s="19"/>
      <c r="FM942" s="19"/>
      <c r="FN942" s="19"/>
      <c r="FO942" s="19"/>
      <c r="FP942" s="19"/>
      <c r="FQ942" s="19"/>
      <c r="FR942" s="19"/>
      <c r="FS942" s="19"/>
      <c r="FT942" s="19"/>
    </row>
    <row r="943" spans="1:176" x14ac:dyDescent="0.2">
      <c r="A943" s="90">
        <f t="shared" si="212"/>
        <v>44482</v>
      </c>
      <c r="B943" s="92">
        <f t="shared" ca="1" si="218"/>
        <v>1020.70207</v>
      </c>
      <c r="C943" s="92">
        <f t="shared" si="213"/>
        <v>1000</v>
      </c>
      <c r="D943" s="93">
        <f ca="1">IF(A943&lt;$B$1,VLOOKUP(A943,[1]DI!$A$4:$B$15000,2,FALSE),0)</f>
        <v>6.1499999999999999E-2</v>
      </c>
      <c r="E943" s="92">
        <f t="shared" ca="1" si="219"/>
        <v>2.3687E-4</v>
      </c>
      <c r="F943" s="94">
        <f t="shared" si="214"/>
        <v>0.98499999999999999</v>
      </c>
      <c r="G943" s="95">
        <f t="shared" ca="1" si="207"/>
        <v>1.00023331695</v>
      </c>
      <c r="H943" s="92">
        <f ca="1">TRUNC(PRODUCT(G$10:G942),15)</f>
        <v>1.1012267596060501</v>
      </c>
      <c r="I943" s="92">
        <f t="shared" ca="1" si="215"/>
        <v>1.0788914772967</v>
      </c>
      <c r="J943" s="92">
        <f t="shared" ca="1" si="208"/>
        <v>1.02070207</v>
      </c>
      <c r="K943" s="92">
        <f t="shared" ca="1" si="209"/>
        <v>20.702069999999999</v>
      </c>
      <c r="L943" s="96">
        <f>IF(VLOOKUP(A943,$U$12:$AD$125,8)=VLOOKUP(A942,$U$12:$AD$125,8),0,VLOOKUP(A943,U$12:$AD$125,8))</f>
        <v>0</v>
      </c>
      <c r="M943" s="97">
        <f>IF(L943&gt;0,VLOOKUP(L943,T$12:$AC$125,7),0)</f>
        <v>0</v>
      </c>
      <c r="N943" s="92">
        <f t="shared" si="210"/>
        <v>0</v>
      </c>
      <c r="O943" s="92">
        <f t="shared" ca="1" si="211"/>
        <v>20.702069999999999</v>
      </c>
      <c r="P943" s="98" t="str">
        <f t="shared" si="216"/>
        <v>J=</v>
      </c>
      <c r="Q943" s="99">
        <f t="shared" si="217"/>
        <v>44669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  <c r="FO943" s="19"/>
      <c r="FP943" s="19"/>
      <c r="FQ943" s="19"/>
      <c r="FR943" s="19"/>
      <c r="FS943" s="19"/>
      <c r="FT943" s="19"/>
    </row>
    <row r="944" spans="1:176" x14ac:dyDescent="0.2">
      <c r="A944" s="90">
        <f t="shared" si="212"/>
        <v>44483</v>
      </c>
      <c r="B944" s="92">
        <f t="shared" ca="1" si="218"/>
        <v>1020.94021</v>
      </c>
      <c r="C944" s="92">
        <f t="shared" si="213"/>
        <v>1000</v>
      </c>
      <c r="D944" s="93">
        <f ca="1">IF(A944&lt;$B$1,VLOOKUP(A944,[1]DI!$A$4:$B$15000,2,FALSE),0)</f>
        <v>6.1499999999999999E-2</v>
      </c>
      <c r="E944" s="92">
        <f t="shared" ca="1" si="219"/>
        <v>2.3687E-4</v>
      </c>
      <c r="F944" s="94">
        <f t="shared" si="214"/>
        <v>0.98499999999999999</v>
      </c>
      <c r="G944" s="95">
        <f t="shared" ca="1" si="207"/>
        <v>1.00023331695</v>
      </c>
      <c r="H944" s="92">
        <f ca="1">TRUNC(PRODUCT(G$10:G943),15)</f>
        <v>1.1014836944748601</v>
      </c>
      <c r="I944" s="92">
        <f t="shared" ca="1" si="215"/>
        <v>1.0788914772967</v>
      </c>
      <c r="J944" s="92">
        <f t="shared" ca="1" si="208"/>
        <v>1.02094021</v>
      </c>
      <c r="K944" s="92">
        <f t="shared" ca="1" si="209"/>
        <v>20.94021</v>
      </c>
      <c r="L944" s="96">
        <f>IF(VLOOKUP(A944,$U$12:$AD$125,8)=VLOOKUP(A943,$U$12:$AD$125,8),0,VLOOKUP(A944,U$12:$AD$125,8))</f>
        <v>0</v>
      </c>
      <c r="M944" s="97">
        <f>IF(L944&gt;0,VLOOKUP(L944,T$12:$AC$125,7),0)</f>
        <v>0</v>
      </c>
      <c r="N944" s="92">
        <f t="shared" si="210"/>
        <v>0</v>
      </c>
      <c r="O944" s="92">
        <f t="shared" ca="1" si="211"/>
        <v>20.94021</v>
      </c>
      <c r="P944" s="98" t="str">
        <f t="shared" si="216"/>
        <v>J=</v>
      </c>
      <c r="Q944" s="99">
        <f t="shared" si="217"/>
        <v>44669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  <c r="FA944" s="19"/>
      <c r="FB944" s="19"/>
      <c r="FC944" s="19"/>
      <c r="FD944" s="19"/>
      <c r="FE944" s="19"/>
      <c r="FF944" s="19"/>
      <c r="FG944" s="19"/>
      <c r="FH944" s="19"/>
      <c r="FI944" s="19"/>
      <c r="FJ944" s="19"/>
      <c r="FK944" s="19"/>
      <c r="FL944" s="19"/>
      <c r="FM944" s="19"/>
      <c r="FN944" s="19"/>
      <c r="FO944" s="19"/>
      <c r="FP944" s="19"/>
      <c r="FQ944" s="19"/>
      <c r="FR944" s="19"/>
      <c r="FS944" s="19"/>
      <c r="FT944" s="19"/>
    </row>
    <row r="945" spans="1:176" x14ac:dyDescent="0.2">
      <c r="A945" s="90">
        <f t="shared" si="212"/>
        <v>44484</v>
      </c>
      <c r="B945" s="92">
        <f t="shared" ca="1" si="218"/>
        <v>1021.17842</v>
      </c>
      <c r="C945" s="92">
        <f t="shared" si="213"/>
        <v>1000</v>
      </c>
      <c r="D945" s="93">
        <f ca="1">IF(A945&lt;$B$1,VLOOKUP(A945,[1]DI!$A$4:$B$15000,2,FALSE),0)</f>
        <v>6.1499999999999999E-2</v>
      </c>
      <c r="E945" s="92">
        <f t="shared" ca="1" si="219"/>
        <v>2.3687E-4</v>
      </c>
      <c r="F945" s="94">
        <f t="shared" si="214"/>
        <v>0.98499999999999999</v>
      </c>
      <c r="G945" s="95">
        <f t="shared" ca="1" si="207"/>
        <v>1.00023331695</v>
      </c>
      <c r="H945" s="92">
        <f ca="1">TRUNC(PRODUCT(G$10:G944),15)</f>
        <v>1.1017406892909301</v>
      </c>
      <c r="I945" s="92">
        <f t="shared" ca="1" si="215"/>
        <v>1.0788914772967</v>
      </c>
      <c r="J945" s="92">
        <f t="shared" ca="1" si="208"/>
        <v>1.02117842</v>
      </c>
      <c r="K945" s="92">
        <f t="shared" ca="1" si="209"/>
        <v>21.178419999999999</v>
      </c>
      <c r="L945" s="96">
        <f>IF(VLOOKUP(A945,$U$12:$AD$125,8)=VLOOKUP(A944,$U$12:$AD$125,8),0,VLOOKUP(A945,U$12:$AD$125,8))</f>
        <v>0</v>
      </c>
      <c r="M945" s="97">
        <f>IF(L945&gt;0,VLOOKUP(L945,T$12:$AC$125,7),0)</f>
        <v>0</v>
      </c>
      <c r="N945" s="92">
        <f t="shared" si="210"/>
        <v>0</v>
      </c>
      <c r="O945" s="92">
        <f t="shared" ca="1" si="211"/>
        <v>21.178419999999999</v>
      </c>
      <c r="P945" s="98" t="str">
        <f t="shared" si="216"/>
        <v>J=</v>
      </c>
      <c r="Q945" s="99">
        <f t="shared" si="217"/>
        <v>44669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  <c r="FA945" s="19"/>
      <c r="FB945" s="19"/>
      <c r="FC945" s="19"/>
      <c r="FD945" s="19"/>
      <c r="FE945" s="19"/>
      <c r="FF945" s="19"/>
      <c r="FG945" s="19"/>
      <c r="FH945" s="19"/>
      <c r="FI945" s="19"/>
      <c r="FJ945" s="19"/>
      <c r="FK945" s="19"/>
      <c r="FL945" s="19"/>
      <c r="FM945" s="19"/>
      <c r="FN945" s="19"/>
      <c r="FO945" s="19"/>
      <c r="FP945" s="19"/>
      <c r="FQ945" s="19"/>
      <c r="FR945" s="19"/>
      <c r="FS945" s="19"/>
      <c r="FT945" s="19"/>
    </row>
    <row r="946" spans="1:176" x14ac:dyDescent="0.2">
      <c r="A946" s="90">
        <f t="shared" si="212"/>
        <v>44485</v>
      </c>
      <c r="B946" s="92">
        <f t="shared" ca="1" si="218"/>
        <v>1021.41667</v>
      </c>
      <c r="C946" s="92">
        <f t="shared" si="213"/>
        <v>1000</v>
      </c>
      <c r="D946" s="93">
        <f ca="1">IF(A946&lt;$B$1,VLOOKUP(A946,[1]DI!$A$4:$B$15000,2,FALSE),0)</f>
        <v>0</v>
      </c>
      <c r="E946" s="92">
        <f t="shared" ca="1" si="219"/>
        <v>0</v>
      </c>
      <c r="F946" s="94">
        <f t="shared" si="214"/>
        <v>0.98499999999999999</v>
      </c>
      <c r="G946" s="95">
        <f t="shared" ca="1" si="207"/>
        <v>1</v>
      </c>
      <c r="H946" s="92">
        <f ca="1">TRUNC(PRODUCT(G$10:G945),15)</f>
        <v>1.10199774406824</v>
      </c>
      <c r="I946" s="92">
        <f t="shared" ca="1" si="215"/>
        <v>1.0788914772967</v>
      </c>
      <c r="J946" s="92">
        <f t="shared" ca="1" si="208"/>
        <v>1.02141667</v>
      </c>
      <c r="K946" s="92">
        <f t="shared" ca="1" si="209"/>
        <v>21.41667</v>
      </c>
      <c r="L946" s="96">
        <f>IF(VLOOKUP(A946,$U$12:$AD$125,8)=VLOOKUP(A945,$U$12:$AD$125,8),0,VLOOKUP(A946,U$12:$AD$125,8))</f>
        <v>0</v>
      </c>
      <c r="M946" s="97">
        <f>IF(L946&gt;0,VLOOKUP(L946,T$12:$AC$125,7),0)</f>
        <v>0</v>
      </c>
      <c r="N946" s="92">
        <f t="shared" si="210"/>
        <v>0</v>
      </c>
      <c r="O946" s="92">
        <f t="shared" ca="1" si="211"/>
        <v>21.41667</v>
      </c>
      <c r="P946" s="98" t="str">
        <f t="shared" si="216"/>
        <v>J=</v>
      </c>
      <c r="Q946" s="99">
        <f t="shared" si="217"/>
        <v>44669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  <c r="FC946" s="19"/>
      <c r="FD946" s="19"/>
      <c r="FE946" s="19"/>
      <c r="FF946" s="19"/>
      <c r="FG946" s="19"/>
      <c r="FH946" s="19"/>
      <c r="FI946" s="19"/>
      <c r="FJ946" s="19"/>
      <c r="FK946" s="19"/>
      <c r="FL946" s="19"/>
      <c r="FM946" s="19"/>
      <c r="FN946" s="19"/>
      <c r="FO946" s="19"/>
      <c r="FP946" s="19"/>
      <c r="FQ946" s="19"/>
      <c r="FR946" s="19"/>
      <c r="FS946" s="19"/>
      <c r="FT946" s="19"/>
    </row>
    <row r="947" spans="1:176" x14ac:dyDescent="0.2">
      <c r="A947" s="90">
        <f t="shared" si="212"/>
        <v>44486</v>
      </c>
      <c r="B947" s="92">
        <f t="shared" ca="1" si="218"/>
        <v>1021.41667</v>
      </c>
      <c r="C947" s="92">
        <f t="shared" si="213"/>
        <v>1000</v>
      </c>
      <c r="D947" s="93">
        <f ca="1">IF(A947&lt;$B$1,VLOOKUP(A947,[1]DI!$A$4:$B$15000,2,FALSE),0)</f>
        <v>0</v>
      </c>
      <c r="E947" s="92">
        <f t="shared" ca="1" si="219"/>
        <v>0</v>
      </c>
      <c r="F947" s="94">
        <f t="shared" si="214"/>
        <v>0.98499999999999999</v>
      </c>
      <c r="G947" s="95">
        <f t="shared" ca="1" si="207"/>
        <v>1</v>
      </c>
      <c r="H947" s="92">
        <f ca="1">TRUNC(PRODUCT(G$10:G946),15)</f>
        <v>1.10199774406824</v>
      </c>
      <c r="I947" s="92">
        <f t="shared" ca="1" si="215"/>
        <v>1.0788914772967</v>
      </c>
      <c r="J947" s="92">
        <f t="shared" ca="1" si="208"/>
        <v>1.02141667</v>
      </c>
      <c r="K947" s="92">
        <f t="shared" ca="1" si="209"/>
        <v>21.41667</v>
      </c>
      <c r="L947" s="96">
        <f>IF(VLOOKUP(A947,$U$12:$AD$125,8)=VLOOKUP(A946,$U$12:$AD$125,8),0,VLOOKUP(A947,U$12:$AD$125,8))</f>
        <v>0</v>
      </c>
      <c r="M947" s="97">
        <f>IF(L947&gt;0,VLOOKUP(L947,T$12:$AC$125,7),0)</f>
        <v>0</v>
      </c>
      <c r="N947" s="92">
        <f t="shared" si="210"/>
        <v>0</v>
      </c>
      <c r="O947" s="92">
        <f t="shared" ca="1" si="211"/>
        <v>21.41667</v>
      </c>
      <c r="P947" s="98" t="str">
        <f t="shared" si="216"/>
        <v>J=</v>
      </c>
      <c r="Q947" s="99">
        <f t="shared" si="217"/>
        <v>44669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  <c r="FC947" s="19"/>
      <c r="FD947" s="19"/>
      <c r="FE947" s="19"/>
      <c r="FF947" s="19"/>
      <c r="FG947" s="19"/>
      <c r="FH947" s="19"/>
      <c r="FI947" s="19"/>
      <c r="FJ947" s="19"/>
      <c r="FK947" s="19"/>
      <c r="FL947" s="19"/>
      <c r="FM947" s="19"/>
      <c r="FN947" s="19"/>
      <c r="FO947" s="19"/>
      <c r="FP947" s="19"/>
      <c r="FQ947" s="19"/>
      <c r="FR947" s="19"/>
      <c r="FS947" s="19"/>
      <c r="FT947" s="19"/>
    </row>
    <row r="948" spans="1:176" x14ac:dyDescent="0.2">
      <c r="A948" s="90">
        <f t="shared" si="212"/>
        <v>44487</v>
      </c>
      <c r="B948" s="92">
        <f t="shared" ca="1" si="218"/>
        <v>1021.41667</v>
      </c>
      <c r="C948" s="92">
        <f t="shared" si="213"/>
        <v>1000</v>
      </c>
      <c r="D948" s="93">
        <f ca="1">IF(A948&lt;$B$1,VLOOKUP(A948,[1]DI!$A$4:$B$15000,2,FALSE),0)</f>
        <v>6.1499999999999999E-2</v>
      </c>
      <c r="E948" s="92">
        <f t="shared" ca="1" si="219"/>
        <v>2.3687E-4</v>
      </c>
      <c r="F948" s="94">
        <f t="shared" si="214"/>
        <v>0.98499999999999999</v>
      </c>
      <c r="G948" s="95">
        <f t="shared" ca="1" si="207"/>
        <v>1.00023331695</v>
      </c>
      <c r="H948" s="92">
        <f ca="1">TRUNC(PRODUCT(G$10:G947),15)</f>
        <v>1.10199774406824</v>
      </c>
      <c r="I948" s="92">
        <f t="shared" ca="1" si="215"/>
        <v>1.0788914772967</v>
      </c>
      <c r="J948" s="92">
        <f t="shared" ca="1" si="208"/>
        <v>1.02141667</v>
      </c>
      <c r="K948" s="92">
        <f t="shared" ca="1" si="209"/>
        <v>21.41667</v>
      </c>
      <c r="L948" s="96">
        <f>IF(VLOOKUP(A948,$U$12:$AD$125,8)=VLOOKUP(A947,$U$12:$AD$125,8),0,VLOOKUP(A948,U$12:$AD$125,8))</f>
        <v>0</v>
      </c>
      <c r="M948" s="97">
        <f>IF(L948&gt;0,VLOOKUP(L948,T$12:$AC$125,7),0)</f>
        <v>0</v>
      </c>
      <c r="N948" s="92">
        <f t="shared" si="210"/>
        <v>0</v>
      </c>
      <c r="O948" s="92">
        <f t="shared" ca="1" si="211"/>
        <v>21.41667</v>
      </c>
      <c r="P948" s="98" t="str">
        <f t="shared" si="216"/>
        <v>J=</v>
      </c>
      <c r="Q948" s="99">
        <f t="shared" si="217"/>
        <v>44669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  <c r="FO948" s="19"/>
      <c r="FP948" s="19"/>
      <c r="FQ948" s="19"/>
      <c r="FR948" s="19"/>
      <c r="FS948" s="19"/>
      <c r="FT948" s="19"/>
    </row>
    <row r="949" spans="1:176" x14ac:dyDescent="0.2">
      <c r="A949" s="90">
        <f t="shared" si="212"/>
        <v>44488</v>
      </c>
      <c r="B949" s="92">
        <f t="shared" ca="1" si="218"/>
        <v>1021.65499</v>
      </c>
      <c r="C949" s="92">
        <f t="shared" si="213"/>
        <v>1000</v>
      </c>
      <c r="D949" s="93">
        <f ca="1">IF(A949&lt;$B$1,VLOOKUP(A949,[1]DI!$A$4:$B$15000,2,FALSE),0)</f>
        <v>6.1499999999999999E-2</v>
      </c>
      <c r="E949" s="92">
        <f t="shared" ca="1" si="219"/>
        <v>2.3687E-4</v>
      </c>
      <c r="F949" s="94">
        <f t="shared" si="214"/>
        <v>0.98499999999999999</v>
      </c>
      <c r="G949" s="95">
        <f t="shared" ca="1" si="207"/>
        <v>1.00023331695</v>
      </c>
      <c r="H949" s="92">
        <f ca="1">TRUNC(PRODUCT(G$10:G948),15)</f>
        <v>1.1022548588208001</v>
      </c>
      <c r="I949" s="92">
        <f t="shared" ca="1" si="215"/>
        <v>1.0788914772967</v>
      </c>
      <c r="J949" s="92">
        <f t="shared" ca="1" si="208"/>
        <v>1.02165499</v>
      </c>
      <c r="K949" s="92">
        <f t="shared" ca="1" si="209"/>
        <v>21.654990000000002</v>
      </c>
      <c r="L949" s="96">
        <f>IF(VLOOKUP(A949,$U$12:$AD$125,8)=VLOOKUP(A948,$U$12:$AD$125,8),0,VLOOKUP(A949,U$12:$AD$125,8))</f>
        <v>0</v>
      </c>
      <c r="M949" s="97">
        <f>IF(L949&gt;0,VLOOKUP(L949,T$12:$AC$125,7),0)</f>
        <v>0</v>
      </c>
      <c r="N949" s="92">
        <f t="shared" si="210"/>
        <v>0</v>
      </c>
      <c r="O949" s="92">
        <f t="shared" ca="1" si="211"/>
        <v>21.654990000000002</v>
      </c>
      <c r="P949" s="98" t="str">
        <f t="shared" si="216"/>
        <v>J=</v>
      </c>
      <c r="Q949" s="99">
        <f t="shared" si="217"/>
        <v>44669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  <c r="FA949" s="19"/>
      <c r="FB949" s="19"/>
      <c r="FC949" s="19"/>
      <c r="FD949" s="19"/>
      <c r="FE949" s="19"/>
      <c r="FF949" s="19"/>
      <c r="FG949" s="19"/>
      <c r="FH949" s="19"/>
      <c r="FI949" s="19"/>
      <c r="FJ949" s="19"/>
      <c r="FK949" s="19"/>
      <c r="FL949" s="19"/>
      <c r="FM949" s="19"/>
      <c r="FN949" s="19"/>
      <c r="FO949" s="19"/>
      <c r="FP949" s="19"/>
      <c r="FQ949" s="19"/>
      <c r="FR949" s="19"/>
      <c r="FS949" s="19"/>
      <c r="FT949" s="19"/>
    </row>
    <row r="950" spans="1:176" x14ac:dyDescent="0.2">
      <c r="A950" s="90">
        <f t="shared" si="212"/>
        <v>44489</v>
      </c>
      <c r="B950" s="92">
        <f t="shared" ca="1" si="218"/>
        <v>1021.89336</v>
      </c>
      <c r="C950" s="92">
        <f t="shared" si="213"/>
        <v>1000</v>
      </c>
      <c r="D950" s="93">
        <f ca="1">IF(A950&lt;$B$1,VLOOKUP(A950,[1]DI!$A$4:$B$15000,2,FALSE),0)</f>
        <v>6.1499999999999999E-2</v>
      </c>
      <c r="E950" s="92">
        <f t="shared" ca="1" si="219"/>
        <v>2.3687E-4</v>
      </c>
      <c r="F950" s="94">
        <f t="shared" si="214"/>
        <v>0.98499999999999999</v>
      </c>
      <c r="G950" s="95">
        <f t="shared" ca="1" si="207"/>
        <v>1.00023331695</v>
      </c>
      <c r="H950" s="92">
        <f ca="1">TRUNC(PRODUCT(G$10:G949),15)</f>
        <v>1.10251203356258</v>
      </c>
      <c r="I950" s="92">
        <f t="shared" ca="1" si="215"/>
        <v>1.0788914772967</v>
      </c>
      <c r="J950" s="92">
        <f t="shared" ca="1" si="208"/>
        <v>1.02189336</v>
      </c>
      <c r="K950" s="92">
        <f t="shared" ca="1" si="209"/>
        <v>21.893360000000001</v>
      </c>
      <c r="L950" s="96">
        <f>IF(VLOOKUP(A950,$U$12:$AD$125,8)=VLOOKUP(A949,$U$12:$AD$125,8),0,VLOOKUP(A950,U$12:$AD$125,8))</f>
        <v>0</v>
      </c>
      <c r="M950" s="97">
        <f>IF(L950&gt;0,VLOOKUP(L950,T$12:$AC$125,7),0)</f>
        <v>0</v>
      </c>
      <c r="N950" s="92">
        <f t="shared" si="210"/>
        <v>0</v>
      </c>
      <c r="O950" s="92">
        <f t="shared" ca="1" si="211"/>
        <v>21.893360000000001</v>
      </c>
      <c r="P950" s="98" t="str">
        <f t="shared" si="216"/>
        <v>J=</v>
      </c>
      <c r="Q950" s="99">
        <f t="shared" si="217"/>
        <v>44669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  <c r="FA950" s="19"/>
      <c r="FB950" s="19"/>
      <c r="FC950" s="19"/>
      <c r="FD950" s="19"/>
      <c r="FE950" s="19"/>
      <c r="FF950" s="19"/>
      <c r="FG950" s="19"/>
      <c r="FH950" s="19"/>
      <c r="FI950" s="19"/>
      <c r="FJ950" s="19"/>
      <c r="FK950" s="19"/>
      <c r="FL950" s="19"/>
      <c r="FM950" s="19"/>
      <c r="FN950" s="19"/>
      <c r="FO950" s="19"/>
      <c r="FP950" s="19"/>
      <c r="FQ950" s="19"/>
      <c r="FR950" s="19"/>
      <c r="FS950" s="19"/>
      <c r="FT950" s="19"/>
    </row>
    <row r="951" spans="1:176" x14ac:dyDescent="0.2">
      <c r="A951" s="90">
        <f t="shared" si="212"/>
        <v>44490</v>
      </c>
      <c r="B951" s="92">
        <f t="shared" ca="1" si="218"/>
        <v>1022.13178</v>
      </c>
      <c r="C951" s="92">
        <f t="shared" si="213"/>
        <v>1000</v>
      </c>
      <c r="D951" s="93">
        <f ca="1">IF(A951&lt;$B$1,VLOOKUP(A951,[1]DI!$A$4:$B$15000,2,FALSE),0)</f>
        <v>6.1499999999999999E-2</v>
      </c>
      <c r="E951" s="92">
        <f t="shared" ca="1" si="219"/>
        <v>2.3687E-4</v>
      </c>
      <c r="F951" s="94">
        <f t="shared" si="214"/>
        <v>0.98499999999999999</v>
      </c>
      <c r="G951" s="95">
        <f t="shared" ca="1" si="207"/>
        <v>1.00023331695</v>
      </c>
      <c r="H951" s="92">
        <f ca="1">TRUNC(PRODUCT(G$10:G950),15)</f>
        <v>1.10276926830759</v>
      </c>
      <c r="I951" s="92">
        <f t="shared" ca="1" si="215"/>
        <v>1.0788914772967</v>
      </c>
      <c r="J951" s="92">
        <f t="shared" ca="1" si="208"/>
        <v>1.02213178</v>
      </c>
      <c r="K951" s="92">
        <f t="shared" ca="1" si="209"/>
        <v>22.131779999999999</v>
      </c>
      <c r="L951" s="96">
        <f>IF(VLOOKUP(A951,$U$12:$AD$125,8)=VLOOKUP(A950,$U$12:$AD$125,8),0,VLOOKUP(A951,U$12:$AD$125,8))</f>
        <v>0</v>
      </c>
      <c r="M951" s="97">
        <f>IF(L951&gt;0,VLOOKUP(L951,T$12:$AC$125,7),0)</f>
        <v>0</v>
      </c>
      <c r="N951" s="92">
        <f t="shared" si="210"/>
        <v>0</v>
      </c>
      <c r="O951" s="92">
        <f t="shared" ca="1" si="211"/>
        <v>22.131779999999999</v>
      </c>
      <c r="P951" s="98" t="str">
        <f t="shared" si="216"/>
        <v>J=</v>
      </c>
      <c r="Q951" s="99">
        <f t="shared" si="217"/>
        <v>44669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  <c r="FA951" s="19"/>
      <c r="FB951" s="19"/>
      <c r="FC951" s="19"/>
      <c r="FD951" s="19"/>
      <c r="FE951" s="19"/>
      <c r="FF951" s="19"/>
      <c r="FG951" s="19"/>
      <c r="FH951" s="19"/>
      <c r="FI951" s="19"/>
      <c r="FJ951" s="19"/>
      <c r="FK951" s="19"/>
      <c r="FL951" s="19"/>
      <c r="FM951" s="19"/>
      <c r="FN951" s="19"/>
      <c r="FO951" s="19"/>
      <c r="FP951" s="19"/>
      <c r="FQ951" s="19"/>
      <c r="FR951" s="19"/>
      <c r="FS951" s="19"/>
      <c r="FT951" s="19"/>
    </row>
    <row r="952" spans="1:176" x14ac:dyDescent="0.2">
      <c r="A952" s="90">
        <f t="shared" si="212"/>
        <v>44491</v>
      </c>
      <c r="B952" s="92">
        <f t="shared" ca="1" si="218"/>
        <v>1022.37026</v>
      </c>
      <c r="C952" s="92">
        <f t="shared" si="213"/>
        <v>1000</v>
      </c>
      <c r="D952" s="93">
        <f ca="1">IF(A952&lt;$B$1,VLOOKUP(A952,[1]DI!$A$4:$B$15000,2,FALSE),0)</f>
        <v>6.1499999999999999E-2</v>
      </c>
      <c r="E952" s="92">
        <f t="shared" ca="1" si="219"/>
        <v>2.3687E-4</v>
      </c>
      <c r="F952" s="94">
        <f t="shared" si="214"/>
        <v>0.98499999999999999</v>
      </c>
      <c r="G952" s="95">
        <f t="shared" ca="1" si="207"/>
        <v>1.00023331695</v>
      </c>
      <c r="H952" s="92">
        <f ca="1">TRUNC(PRODUCT(G$10:G951),15)</f>
        <v>1.1030265630698199</v>
      </c>
      <c r="I952" s="92">
        <f t="shared" ca="1" si="215"/>
        <v>1.0788914772967</v>
      </c>
      <c r="J952" s="92">
        <f t="shared" ca="1" si="208"/>
        <v>1.02237026</v>
      </c>
      <c r="K952" s="92">
        <f t="shared" ca="1" si="209"/>
        <v>22.370259999999998</v>
      </c>
      <c r="L952" s="96">
        <f>IF(VLOOKUP(A952,$U$12:$AD$125,8)=VLOOKUP(A951,$U$12:$AD$125,8),0,VLOOKUP(A952,U$12:$AD$125,8))</f>
        <v>0</v>
      </c>
      <c r="M952" s="97">
        <f>IF(L952&gt;0,VLOOKUP(L952,T$12:$AC$125,7),0)</f>
        <v>0</v>
      </c>
      <c r="N952" s="92">
        <f t="shared" si="210"/>
        <v>0</v>
      </c>
      <c r="O952" s="92">
        <f t="shared" ca="1" si="211"/>
        <v>22.370259999999998</v>
      </c>
      <c r="P952" s="98" t="str">
        <f t="shared" si="216"/>
        <v>J=</v>
      </c>
      <c r="Q952" s="99">
        <f t="shared" si="217"/>
        <v>44669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  <c r="EW952" s="19"/>
      <c r="EX952" s="19"/>
      <c r="EY952" s="19"/>
      <c r="EZ952" s="19"/>
      <c r="FA952" s="19"/>
      <c r="FB952" s="19"/>
      <c r="FC952" s="19"/>
      <c r="FD952" s="19"/>
      <c r="FE952" s="19"/>
      <c r="FF952" s="19"/>
      <c r="FG952" s="19"/>
      <c r="FH952" s="19"/>
      <c r="FI952" s="19"/>
      <c r="FJ952" s="19"/>
      <c r="FK952" s="19"/>
      <c r="FL952" s="19"/>
      <c r="FM952" s="19"/>
      <c r="FN952" s="19"/>
      <c r="FO952" s="19"/>
      <c r="FP952" s="19"/>
      <c r="FQ952" s="19"/>
      <c r="FR952" s="19"/>
      <c r="FS952" s="19"/>
      <c r="FT952" s="19"/>
    </row>
    <row r="953" spans="1:176" x14ac:dyDescent="0.2">
      <c r="A953" s="90">
        <f t="shared" si="212"/>
        <v>44492</v>
      </c>
      <c r="B953" s="92">
        <f t="shared" ca="1" si="218"/>
        <v>1022.6088</v>
      </c>
      <c r="C953" s="92">
        <f t="shared" si="213"/>
        <v>1000</v>
      </c>
      <c r="D953" s="93">
        <f ca="1">IF(A953&lt;$B$1,VLOOKUP(A953,[1]DI!$A$4:$B$15000,2,FALSE),0)</f>
        <v>0</v>
      </c>
      <c r="E953" s="92">
        <f t="shared" ca="1" si="219"/>
        <v>0</v>
      </c>
      <c r="F953" s="94">
        <f t="shared" si="214"/>
        <v>0.98499999999999999</v>
      </c>
      <c r="G953" s="95">
        <f t="shared" ca="1" si="207"/>
        <v>1</v>
      </c>
      <c r="H953" s="92">
        <f ca="1">TRUNC(PRODUCT(G$10:G952),15)</f>
        <v>1.1032839178632901</v>
      </c>
      <c r="I953" s="92">
        <f t="shared" ca="1" si="215"/>
        <v>1.0788914772967</v>
      </c>
      <c r="J953" s="92">
        <f t="shared" ca="1" si="208"/>
        <v>1.0226088</v>
      </c>
      <c r="K953" s="92">
        <f t="shared" ca="1" si="209"/>
        <v>22.608799999999999</v>
      </c>
      <c r="L953" s="96">
        <f>IF(VLOOKUP(A953,$U$12:$AD$125,8)=VLOOKUP(A952,$U$12:$AD$125,8),0,VLOOKUP(A953,U$12:$AD$125,8))</f>
        <v>0</v>
      </c>
      <c r="M953" s="97">
        <f>IF(L953&gt;0,VLOOKUP(L953,T$12:$AC$125,7),0)</f>
        <v>0</v>
      </c>
      <c r="N953" s="92">
        <f t="shared" si="210"/>
        <v>0</v>
      </c>
      <c r="O953" s="92">
        <f t="shared" ca="1" si="211"/>
        <v>22.608799999999999</v>
      </c>
      <c r="P953" s="98" t="str">
        <f t="shared" si="216"/>
        <v>J=</v>
      </c>
      <c r="Q953" s="99">
        <f t="shared" si="217"/>
        <v>44669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  <c r="EW953" s="19"/>
      <c r="EX953" s="19"/>
      <c r="EY953" s="19"/>
      <c r="EZ953" s="19"/>
      <c r="FA953" s="19"/>
      <c r="FB953" s="19"/>
      <c r="FC953" s="19"/>
      <c r="FD953" s="19"/>
      <c r="FE953" s="19"/>
      <c r="FF953" s="19"/>
      <c r="FG953" s="19"/>
      <c r="FH953" s="19"/>
      <c r="FI953" s="19"/>
      <c r="FJ953" s="19"/>
      <c r="FK953" s="19"/>
      <c r="FL953" s="19"/>
      <c r="FM953" s="19"/>
      <c r="FN953" s="19"/>
      <c r="FO953" s="19"/>
      <c r="FP953" s="19"/>
      <c r="FQ953" s="19"/>
      <c r="FR953" s="19"/>
      <c r="FS953" s="19"/>
      <c r="FT953" s="19"/>
    </row>
    <row r="954" spans="1:176" x14ac:dyDescent="0.2">
      <c r="A954" s="90">
        <f t="shared" si="212"/>
        <v>44493</v>
      </c>
      <c r="B954" s="92">
        <f t="shared" ca="1" si="218"/>
        <v>1022.6088</v>
      </c>
      <c r="C954" s="92">
        <f t="shared" si="213"/>
        <v>1000</v>
      </c>
      <c r="D954" s="93">
        <f ca="1">IF(A954&lt;$B$1,VLOOKUP(A954,[1]DI!$A$4:$B$15000,2,FALSE),0)</f>
        <v>0</v>
      </c>
      <c r="E954" s="92">
        <f t="shared" ca="1" si="219"/>
        <v>0</v>
      </c>
      <c r="F954" s="94">
        <f t="shared" si="214"/>
        <v>0.98499999999999999</v>
      </c>
      <c r="G954" s="95">
        <f t="shared" ca="1" si="207"/>
        <v>1</v>
      </c>
      <c r="H954" s="92">
        <f ca="1">TRUNC(PRODUCT(G$10:G953),15)</f>
        <v>1.1032839178632901</v>
      </c>
      <c r="I954" s="92">
        <f t="shared" ca="1" si="215"/>
        <v>1.0788914772967</v>
      </c>
      <c r="J954" s="92">
        <f t="shared" ca="1" si="208"/>
        <v>1.0226088</v>
      </c>
      <c r="K954" s="92">
        <f t="shared" ca="1" si="209"/>
        <v>22.608799999999999</v>
      </c>
      <c r="L954" s="96">
        <f>IF(VLOOKUP(A954,$U$12:$AD$125,8)=VLOOKUP(A953,$U$12:$AD$125,8),0,VLOOKUP(A954,U$12:$AD$125,8))</f>
        <v>0</v>
      </c>
      <c r="M954" s="97">
        <f>IF(L954&gt;0,VLOOKUP(L954,T$12:$AC$125,7),0)</f>
        <v>0</v>
      </c>
      <c r="N954" s="92">
        <f t="shared" si="210"/>
        <v>0</v>
      </c>
      <c r="O954" s="92">
        <f t="shared" ca="1" si="211"/>
        <v>22.608799999999999</v>
      </c>
      <c r="P954" s="98" t="str">
        <f t="shared" si="216"/>
        <v>J=</v>
      </c>
      <c r="Q954" s="99">
        <f t="shared" si="217"/>
        <v>44669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  <c r="FA954" s="19"/>
      <c r="FB954" s="19"/>
      <c r="FC954" s="19"/>
      <c r="FD954" s="19"/>
      <c r="FE954" s="19"/>
      <c r="FF954" s="19"/>
      <c r="FG954" s="19"/>
      <c r="FH954" s="19"/>
      <c r="FI954" s="19"/>
      <c r="FJ954" s="19"/>
      <c r="FK954" s="19"/>
      <c r="FL954" s="19"/>
      <c r="FM954" s="19"/>
      <c r="FN954" s="19"/>
      <c r="FO954" s="19"/>
      <c r="FP954" s="19"/>
      <c r="FQ954" s="19"/>
      <c r="FR954" s="19"/>
      <c r="FS954" s="19"/>
      <c r="FT954" s="19"/>
    </row>
    <row r="955" spans="1:176" x14ac:dyDescent="0.2">
      <c r="A955" s="90">
        <f t="shared" si="212"/>
        <v>44494</v>
      </c>
      <c r="B955" s="92">
        <f t="shared" ca="1" si="218"/>
        <v>1022.6088</v>
      </c>
      <c r="C955" s="92">
        <f t="shared" si="213"/>
        <v>1000</v>
      </c>
      <c r="D955" s="93">
        <f ca="1">IF(A955&lt;$B$1,VLOOKUP(A955,[1]DI!$A$4:$B$15000,2,FALSE),0)</f>
        <v>6.1499999999999999E-2</v>
      </c>
      <c r="E955" s="92">
        <f t="shared" ca="1" si="219"/>
        <v>2.3687E-4</v>
      </c>
      <c r="F955" s="94">
        <f t="shared" si="214"/>
        <v>0.98499999999999999</v>
      </c>
      <c r="G955" s="95">
        <f t="shared" ca="1" si="207"/>
        <v>1.00023331695</v>
      </c>
      <c r="H955" s="92">
        <f ca="1">TRUNC(PRODUCT(G$10:G954),15)</f>
        <v>1.1032839178632901</v>
      </c>
      <c r="I955" s="92">
        <f t="shared" ca="1" si="215"/>
        <v>1.0788914772967</v>
      </c>
      <c r="J955" s="92">
        <f t="shared" ca="1" si="208"/>
        <v>1.0226088</v>
      </c>
      <c r="K955" s="92">
        <f t="shared" ca="1" si="209"/>
        <v>22.608799999999999</v>
      </c>
      <c r="L955" s="96">
        <f>IF(VLOOKUP(A955,$U$12:$AD$125,8)=VLOOKUP(A954,$U$12:$AD$125,8),0,VLOOKUP(A955,U$12:$AD$125,8))</f>
        <v>0</v>
      </c>
      <c r="M955" s="97">
        <f>IF(L955&gt;0,VLOOKUP(L955,T$12:$AC$125,7),0)</f>
        <v>0</v>
      </c>
      <c r="N955" s="92">
        <f t="shared" si="210"/>
        <v>0</v>
      </c>
      <c r="O955" s="92">
        <f t="shared" ca="1" si="211"/>
        <v>22.608799999999999</v>
      </c>
      <c r="P955" s="98" t="str">
        <f t="shared" si="216"/>
        <v>J=</v>
      </c>
      <c r="Q955" s="99">
        <f t="shared" si="217"/>
        <v>44669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  <c r="EW955" s="19"/>
      <c r="EX955" s="19"/>
      <c r="EY955" s="19"/>
      <c r="EZ955" s="19"/>
      <c r="FA955" s="19"/>
      <c r="FB955" s="19"/>
      <c r="FC955" s="19"/>
      <c r="FD955" s="19"/>
      <c r="FE955" s="19"/>
      <c r="FF955" s="19"/>
      <c r="FG955" s="19"/>
      <c r="FH955" s="19"/>
      <c r="FI955" s="19"/>
      <c r="FJ955" s="19"/>
      <c r="FK955" s="19"/>
      <c r="FL955" s="19"/>
      <c r="FM955" s="19"/>
      <c r="FN955" s="19"/>
      <c r="FO955" s="19"/>
      <c r="FP955" s="19"/>
      <c r="FQ955" s="19"/>
      <c r="FR955" s="19"/>
      <c r="FS955" s="19"/>
      <c r="FT955" s="19"/>
    </row>
    <row r="956" spans="1:176" x14ac:dyDescent="0.2">
      <c r="A956" s="90">
        <f t="shared" si="212"/>
        <v>44495</v>
      </c>
      <c r="B956" s="92">
        <f t="shared" ca="1" si="218"/>
        <v>1022.84738999</v>
      </c>
      <c r="C956" s="92">
        <f t="shared" si="213"/>
        <v>1000</v>
      </c>
      <c r="D956" s="93">
        <f ca="1">IF(A956&lt;$B$1,VLOOKUP(A956,[1]DI!$A$4:$B$15000,2,FALSE),0)</f>
        <v>6.1499999999999999E-2</v>
      </c>
      <c r="E956" s="92">
        <f t="shared" ca="1" si="219"/>
        <v>2.3687E-4</v>
      </c>
      <c r="F956" s="94">
        <f t="shared" si="214"/>
        <v>0.98499999999999999</v>
      </c>
      <c r="G956" s="95">
        <f t="shared" ca="1" si="207"/>
        <v>1.00023331695</v>
      </c>
      <c r="H956" s="92">
        <f ca="1">TRUNC(PRODUCT(G$10:G955),15)</f>
        <v>1.1035413327019901</v>
      </c>
      <c r="I956" s="92">
        <f t="shared" ca="1" si="215"/>
        <v>1.0788914772967</v>
      </c>
      <c r="J956" s="92">
        <f t="shared" ca="1" si="208"/>
        <v>1.0228473899999999</v>
      </c>
      <c r="K956" s="92">
        <f t="shared" ca="1" si="209"/>
        <v>22.84738999</v>
      </c>
      <c r="L956" s="96">
        <f>IF(VLOOKUP(A956,$U$12:$AD$125,8)=VLOOKUP(A955,$U$12:$AD$125,8),0,VLOOKUP(A956,U$12:$AD$125,8))</f>
        <v>0</v>
      </c>
      <c r="M956" s="97">
        <f>IF(L956&gt;0,VLOOKUP(L956,T$12:$AC$125,7),0)</f>
        <v>0</v>
      </c>
      <c r="N956" s="92">
        <f t="shared" si="210"/>
        <v>0</v>
      </c>
      <c r="O956" s="92">
        <f t="shared" ca="1" si="211"/>
        <v>22.84738999</v>
      </c>
      <c r="P956" s="98" t="str">
        <f t="shared" si="216"/>
        <v>J=</v>
      </c>
      <c r="Q956" s="99">
        <f t="shared" si="217"/>
        <v>44669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  <c r="EW956" s="19"/>
      <c r="EX956" s="19"/>
      <c r="EY956" s="19"/>
      <c r="EZ956" s="19"/>
      <c r="FA956" s="19"/>
      <c r="FB956" s="19"/>
      <c r="FC956" s="19"/>
      <c r="FD956" s="19"/>
      <c r="FE956" s="19"/>
      <c r="FF956" s="19"/>
      <c r="FG956" s="19"/>
      <c r="FH956" s="19"/>
      <c r="FI956" s="19"/>
      <c r="FJ956" s="19"/>
      <c r="FK956" s="19"/>
      <c r="FL956" s="19"/>
      <c r="FM956" s="19"/>
      <c r="FN956" s="19"/>
      <c r="FO956" s="19"/>
      <c r="FP956" s="19"/>
      <c r="FQ956" s="19"/>
      <c r="FR956" s="19"/>
      <c r="FS956" s="19"/>
      <c r="FT956" s="19"/>
    </row>
    <row r="957" spans="1:176" x14ac:dyDescent="0.2">
      <c r="A957" s="90">
        <f t="shared" si="212"/>
        <v>44496</v>
      </c>
      <c r="B957" s="92">
        <f t="shared" ca="1" si="218"/>
        <v>1023.08603999</v>
      </c>
      <c r="C957" s="92">
        <f t="shared" si="213"/>
        <v>1000</v>
      </c>
      <c r="D957" s="93">
        <f ca="1">IF(A957&lt;$B$1,VLOOKUP(A957,[1]DI!$A$4:$B$15000,2,FALSE),0)</f>
        <v>6.1499999999999999E-2</v>
      </c>
      <c r="E957" s="92">
        <f t="shared" ca="1" si="219"/>
        <v>2.3687E-4</v>
      </c>
      <c r="F957" s="94">
        <f t="shared" si="214"/>
        <v>0.98499999999999999</v>
      </c>
      <c r="G957" s="95">
        <f t="shared" ca="1" si="207"/>
        <v>1.00023331695</v>
      </c>
      <c r="H957" s="92">
        <f ca="1">TRUNC(PRODUCT(G$10:G956),15)</f>
        <v>1.1037988075999301</v>
      </c>
      <c r="I957" s="92">
        <f t="shared" ca="1" si="215"/>
        <v>1.0788914772967</v>
      </c>
      <c r="J957" s="92">
        <f t="shared" ca="1" si="208"/>
        <v>1.0230860399999999</v>
      </c>
      <c r="K957" s="92">
        <f t="shared" ca="1" si="209"/>
        <v>23.08603999</v>
      </c>
      <c r="L957" s="96">
        <f>IF(VLOOKUP(A957,$U$12:$AD$125,8)=VLOOKUP(A956,$U$12:$AD$125,8),0,VLOOKUP(A957,U$12:$AD$125,8))</f>
        <v>0</v>
      </c>
      <c r="M957" s="97">
        <f>IF(L957&gt;0,VLOOKUP(L957,T$12:$AC$125,7),0)</f>
        <v>0</v>
      </c>
      <c r="N957" s="92">
        <f t="shared" si="210"/>
        <v>0</v>
      </c>
      <c r="O957" s="92">
        <f t="shared" ca="1" si="211"/>
        <v>23.08603999</v>
      </c>
      <c r="P957" s="98" t="str">
        <f t="shared" si="216"/>
        <v>J=</v>
      </c>
      <c r="Q957" s="99">
        <f t="shared" si="217"/>
        <v>44669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  <c r="EW957" s="19"/>
      <c r="EX957" s="19"/>
      <c r="EY957" s="19"/>
      <c r="EZ957" s="19"/>
      <c r="FA957" s="19"/>
      <c r="FB957" s="19"/>
      <c r="FC957" s="19"/>
      <c r="FD957" s="19"/>
      <c r="FE957" s="19"/>
      <c r="FF957" s="19"/>
      <c r="FG957" s="19"/>
      <c r="FH957" s="19"/>
      <c r="FI957" s="19"/>
      <c r="FJ957" s="19"/>
      <c r="FK957" s="19"/>
      <c r="FL957" s="19"/>
      <c r="FM957" s="19"/>
      <c r="FN957" s="19"/>
      <c r="FO957" s="19"/>
      <c r="FP957" s="19"/>
      <c r="FQ957" s="19"/>
      <c r="FR957" s="19"/>
      <c r="FS957" s="19"/>
      <c r="FT957" s="19"/>
    </row>
    <row r="958" spans="1:176" x14ac:dyDescent="0.2">
      <c r="A958" s="90">
        <f t="shared" si="212"/>
        <v>44497</v>
      </c>
      <c r="B958" s="92">
        <f t="shared" ca="1" si="218"/>
        <v>1023.32474</v>
      </c>
      <c r="C958" s="92">
        <f t="shared" si="213"/>
        <v>1000</v>
      </c>
      <c r="D958" s="93">
        <f ca="1">IF(A958&lt;$B$1,VLOOKUP(A958,[1]DI!$A$4:$B$15000,2,FALSE),0)</f>
        <v>7.6499999999999999E-2</v>
      </c>
      <c r="E958" s="92">
        <f t="shared" ca="1" si="219"/>
        <v>2.9255999999999998E-4</v>
      </c>
      <c r="F958" s="94">
        <f t="shared" si="214"/>
        <v>0.98499999999999999</v>
      </c>
      <c r="G958" s="95">
        <f t="shared" ca="1" si="207"/>
        <v>1.0002881716000001</v>
      </c>
      <c r="H958" s="92">
        <f ca="1">TRUNC(PRODUCT(G$10:G957),15)</f>
        <v>1.10405634257114</v>
      </c>
      <c r="I958" s="92">
        <f t="shared" ca="1" si="215"/>
        <v>1.0788914772967</v>
      </c>
      <c r="J958" s="92">
        <f t="shared" ca="1" si="208"/>
        <v>1.0233247400000001</v>
      </c>
      <c r="K958" s="92">
        <f t="shared" ca="1" si="209"/>
        <v>23.324739999999998</v>
      </c>
      <c r="L958" s="96">
        <f>IF(VLOOKUP(A958,$U$12:$AD$125,8)=VLOOKUP(A957,$U$12:$AD$125,8),0,VLOOKUP(A958,U$12:$AD$125,8))</f>
        <v>0</v>
      </c>
      <c r="M958" s="97">
        <f>IF(L958&gt;0,VLOOKUP(L958,T$12:$AC$125,7),0)</f>
        <v>0</v>
      </c>
      <c r="N958" s="92">
        <f t="shared" si="210"/>
        <v>0</v>
      </c>
      <c r="O958" s="92">
        <f t="shared" ca="1" si="211"/>
        <v>23.324739999999998</v>
      </c>
      <c r="P958" s="98" t="str">
        <f t="shared" si="216"/>
        <v>J=</v>
      </c>
      <c r="Q958" s="99">
        <f t="shared" si="217"/>
        <v>44669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  <c r="EW958" s="19"/>
      <c r="EX958" s="19"/>
      <c r="EY958" s="19"/>
      <c r="EZ958" s="19"/>
      <c r="FA958" s="19"/>
      <c r="FB958" s="19"/>
      <c r="FC958" s="19"/>
      <c r="FD958" s="19"/>
      <c r="FE958" s="19"/>
      <c r="FF958" s="19"/>
      <c r="FG958" s="19"/>
      <c r="FH958" s="19"/>
      <c r="FI958" s="19"/>
      <c r="FJ958" s="19"/>
      <c r="FK958" s="19"/>
      <c r="FL958" s="19"/>
      <c r="FM958" s="19"/>
      <c r="FN958" s="19"/>
      <c r="FO958" s="19"/>
      <c r="FP958" s="19"/>
      <c r="FQ958" s="19"/>
      <c r="FR958" s="19"/>
      <c r="FS958" s="19"/>
      <c r="FT958" s="19"/>
    </row>
    <row r="959" spans="1:176" x14ac:dyDescent="0.2">
      <c r="A959" s="90">
        <f t="shared" si="212"/>
        <v>44498</v>
      </c>
      <c r="B959" s="92">
        <f t="shared" ca="1" si="218"/>
        <v>1023.61963999</v>
      </c>
      <c r="C959" s="92">
        <f t="shared" si="213"/>
        <v>1000</v>
      </c>
      <c r="D959" s="93">
        <f ca="1">IF(A959&lt;$B$1,VLOOKUP(A959,[1]DI!$A$4:$B$15000,2,FALSE),0)</f>
        <v>7.6499999999999999E-2</v>
      </c>
      <c r="E959" s="92">
        <f t="shared" ca="1" si="219"/>
        <v>2.9255999999999998E-4</v>
      </c>
      <c r="F959" s="94">
        <f t="shared" si="214"/>
        <v>0.98499999999999999</v>
      </c>
      <c r="G959" s="95">
        <f t="shared" ca="1" si="207"/>
        <v>1.0002881716000001</v>
      </c>
      <c r="H959" s="92">
        <f ca="1">TRUNC(PRODUCT(G$10:G958),15)</f>
        <v>1.1043745002538601</v>
      </c>
      <c r="I959" s="92">
        <f t="shared" ca="1" si="215"/>
        <v>1.0788914772967</v>
      </c>
      <c r="J959" s="92">
        <f t="shared" ca="1" si="208"/>
        <v>1.0236196399999999</v>
      </c>
      <c r="K959" s="92">
        <f t="shared" ca="1" si="209"/>
        <v>23.61963999</v>
      </c>
      <c r="L959" s="96">
        <f>IF(VLOOKUP(A959,$U$12:$AD$125,8)=VLOOKUP(A958,$U$12:$AD$125,8),0,VLOOKUP(A959,U$12:$AD$125,8))</f>
        <v>0</v>
      </c>
      <c r="M959" s="97">
        <f>IF(L959&gt;0,VLOOKUP(L959,T$12:$AC$125,7),0)</f>
        <v>0</v>
      </c>
      <c r="N959" s="92">
        <f t="shared" si="210"/>
        <v>0</v>
      </c>
      <c r="O959" s="92">
        <f t="shared" ca="1" si="211"/>
        <v>23.61963999</v>
      </c>
      <c r="P959" s="98" t="str">
        <f t="shared" si="216"/>
        <v>J=</v>
      </c>
      <c r="Q959" s="99">
        <f t="shared" si="217"/>
        <v>44669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  <c r="FA959" s="19"/>
      <c r="FB959" s="19"/>
      <c r="FC959" s="19"/>
      <c r="FD959" s="19"/>
      <c r="FE959" s="19"/>
      <c r="FF959" s="19"/>
      <c r="FG959" s="19"/>
      <c r="FH959" s="19"/>
      <c r="FI959" s="19"/>
      <c r="FJ959" s="19"/>
      <c r="FK959" s="19"/>
      <c r="FL959" s="19"/>
      <c r="FM959" s="19"/>
      <c r="FN959" s="19"/>
      <c r="FO959" s="19"/>
      <c r="FP959" s="19"/>
      <c r="FQ959" s="19"/>
      <c r="FR959" s="19"/>
      <c r="FS959" s="19"/>
      <c r="FT959" s="19"/>
    </row>
    <row r="960" spans="1:176" x14ac:dyDescent="0.2">
      <c r="A960" s="90">
        <f t="shared" si="212"/>
        <v>44499</v>
      </c>
      <c r="B960" s="92">
        <f t="shared" ca="1" si="218"/>
        <v>1023.91461</v>
      </c>
      <c r="C960" s="92">
        <f t="shared" si="213"/>
        <v>1000</v>
      </c>
      <c r="D960" s="93">
        <f ca="1">IF(A960&lt;$B$1,VLOOKUP(A960,[1]DI!$A$4:$B$15000,2,FALSE),0)</f>
        <v>0</v>
      </c>
      <c r="E960" s="92">
        <f t="shared" ca="1" si="219"/>
        <v>0</v>
      </c>
      <c r="F960" s="94">
        <f t="shared" si="214"/>
        <v>0.98499999999999999</v>
      </c>
      <c r="G960" s="95">
        <f t="shared" ca="1" si="207"/>
        <v>1</v>
      </c>
      <c r="H960" s="92">
        <f ca="1">TRUNC(PRODUCT(G$10:G959),15)</f>
        <v>1.1046927496206</v>
      </c>
      <c r="I960" s="92">
        <f t="shared" ca="1" si="215"/>
        <v>1.0788914772967</v>
      </c>
      <c r="J960" s="92">
        <f t="shared" ca="1" si="208"/>
        <v>1.0239146100000001</v>
      </c>
      <c r="K960" s="92">
        <f t="shared" ca="1" si="209"/>
        <v>23.91461</v>
      </c>
      <c r="L960" s="96">
        <f>IF(VLOOKUP(A960,$U$12:$AD$125,8)=VLOOKUP(A959,$U$12:$AD$125,8),0,VLOOKUP(A960,U$12:$AD$125,8))</f>
        <v>0</v>
      </c>
      <c r="M960" s="97">
        <f>IF(L960&gt;0,VLOOKUP(L960,T$12:$AC$125,7),0)</f>
        <v>0</v>
      </c>
      <c r="N960" s="92">
        <f t="shared" si="210"/>
        <v>0</v>
      </c>
      <c r="O960" s="92">
        <f t="shared" ca="1" si="211"/>
        <v>23.91461</v>
      </c>
      <c r="P960" s="98" t="str">
        <f t="shared" si="216"/>
        <v>J=</v>
      </c>
      <c r="Q960" s="99">
        <f t="shared" si="217"/>
        <v>44669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  <c r="EW960" s="19"/>
      <c r="EX960" s="19"/>
      <c r="EY960" s="19"/>
      <c r="EZ960" s="19"/>
      <c r="FA960" s="19"/>
      <c r="FB960" s="19"/>
      <c r="FC960" s="19"/>
      <c r="FD960" s="19"/>
      <c r="FE960" s="19"/>
      <c r="FF960" s="19"/>
      <c r="FG960" s="19"/>
      <c r="FH960" s="19"/>
      <c r="FI960" s="19"/>
      <c r="FJ960" s="19"/>
      <c r="FK960" s="19"/>
      <c r="FL960" s="19"/>
      <c r="FM960" s="19"/>
      <c r="FN960" s="19"/>
      <c r="FO960" s="19"/>
      <c r="FP960" s="19"/>
      <c r="FQ960" s="19"/>
      <c r="FR960" s="19"/>
      <c r="FS960" s="19"/>
      <c r="FT960" s="19"/>
    </row>
    <row r="961" spans="1:176" x14ac:dyDescent="0.2">
      <c r="A961" s="90">
        <f t="shared" si="212"/>
        <v>44500</v>
      </c>
      <c r="B961" s="92">
        <f t="shared" ca="1" si="218"/>
        <v>1023.91461</v>
      </c>
      <c r="C961" s="92">
        <f t="shared" si="213"/>
        <v>1000</v>
      </c>
      <c r="D961" s="93">
        <f ca="1">IF(A961&lt;$B$1,VLOOKUP(A961,[1]DI!$A$4:$B$15000,2,FALSE),0)</f>
        <v>0</v>
      </c>
      <c r="E961" s="92">
        <f t="shared" ca="1" si="219"/>
        <v>0</v>
      </c>
      <c r="F961" s="94">
        <f t="shared" si="214"/>
        <v>0.98499999999999999</v>
      </c>
      <c r="G961" s="95">
        <f t="shared" ca="1" si="207"/>
        <v>1</v>
      </c>
      <c r="H961" s="92">
        <f ca="1">TRUNC(PRODUCT(G$10:G960),15)</f>
        <v>1.1046927496206</v>
      </c>
      <c r="I961" s="92">
        <f t="shared" ca="1" si="215"/>
        <v>1.0788914772967</v>
      </c>
      <c r="J961" s="92">
        <f t="shared" ca="1" si="208"/>
        <v>1.0239146100000001</v>
      </c>
      <c r="K961" s="92">
        <f t="shared" ca="1" si="209"/>
        <v>23.91461</v>
      </c>
      <c r="L961" s="96">
        <f>IF(VLOOKUP(A961,$U$12:$AD$125,8)=VLOOKUP(A960,$U$12:$AD$125,8),0,VLOOKUP(A961,U$12:$AD$125,8))</f>
        <v>0</v>
      </c>
      <c r="M961" s="97">
        <f>IF(L961&gt;0,VLOOKUP(L961,T$12:$AC$125,7),0)</f>
        <v>0</v>
      </c>
      <c r="N961" s="92">
        <f t="shared" si="210"/>
        <v>0</v>
      </c>
      <c r="O961" s="92">
        <f t="shared" ca="1" si="211"/>
        <v>23.91461</v>
      </c>
      <c r="P961" s="98" t="str">
        <f t="shared" si="216"/>
        <v>J=</v>
      </c>
      <c r="Q961" s="99">
        <f t="shared" si="217"/>
        <v>44669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  <c r="EW961" s="19"/>
      <c r="EX961" s="19"/>
      <c r="EY961" s="19"/>
      <c r="EZ961" s="19"/>
      <c r="FA961" s="19"/>
      <c r="FB961" s="19"/>
      <c r="FC961" s="19"/>
      <c r="FD961" s="19"/>
      <c r="FE961" s="19"/>
      <c r="FF961" s="19"/>
      <c r="FG961" s="19"/>
      <c r="FH961" s="19"/>
      <c r="FI961" s="19"/>
      <c r="FJ961" s="19"/>
      <c r="FK961" s="19"/>
      <c r="FL961" s="19"/>
      <c r="FM961" s="19"/>
      <c r="FN961" s="19"/>
      <c r="FO961" s="19"/>
      <c r="FP961" s="19"/>
      <c r="FQ961" s="19"/>
      <c r="FR961" s="19"/>
      <c r="FS961" s="19"/>
      <c r="FT961" s="19"/>
    </row>
    <row r="962" spans="1:176" x14ac:dyDescent="0.2">
      <c r="A962" s="90">
        <f t="shared" si="212"/>
        <v>44501</v>
      </c>
      <c r="B962" s="92">
        <f t="shared" ca="1" si="218"/>
        <v>1023.91461</v>
      </c>
      <c r="C962" s="92">
        <f t="shared" si="213"/>
        <v>1000</v>
      </c>
      <c r="D962" s="93">
        <f ca="1">IF(A962&lt;$B$1,VLOOKUP(A962,[1]DI!$A$4:$B$15000,2,FALSE),0)</f>
        <v>7.6499999999999999E-2</v>
      </c>
      <c r="E962" s="92">
        <f t="shared" ca="1" si="219"/>
        <v>2.9255999999999998E-4</v>
      </c>
      <c r="F962" s="94">
        <f t="shared" si="214"/>
        <v>0.98499999999999999</v>
      </c>
      <c r="G962" s="95">
        <f t="shared" ca="1" si="207"/>
        <v>1.0002881716000001</v>
      </c>
      <c r="H962" s="92">
        <f ca="1">TRUNC(PRODUCT(G$10:G961),15)</f>
        <v>1.1046927496206</v>
      </c>
      <c r="I962" s="92">
        <f t="shared" ca="1" si="215"/>
        <v>1.0788914772967</v>
      </c>
      <c r="J962" s="92">
        <f t="shared" ca="1" si="208"/>
        <v>1.0239146100000001</v>
      </c>
      <c r="K962" s="92">
        <f t="shared" ca="1" si="209"/>
        <v>23.91461</v>
      </c>
      <c r="L962" s="96">
        <f>IF(VLOOKUP(A962,$U$12:$AD$125,8)=VLOOKUP(A961,$U$12:$AD$125,8),0,VLOOKUP(A962,U$12:$AD$125,8))</f>
        <v>0</v>
      </c>
      <c r="M962" s="97">
        <f>IF(L962&gt;0,VLOOKUP(L962,T$12:$AC$125,7),0)</f>
        <v>0</v>
      </c>
      <c r="N962" s="92">
        <f t="shared" si="210"/>
        <v>0</v>
      </c>
      <c r="O962" s="92">
        <f t="shared" ca="1" si="211"/>
        <v>23.91461</v>
      </c>
      <c r="P962" s="98" t="str">
        <f t="shared" si="216"/>
        <v>J=</v>
      </c>
      <c r="Q962" s="99">
        <f t="shared" si="217"/>
        <v>44669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  <c r="FA962" s="19"/>
      <c r="FB962" s="19"/>
      <c r="FC962" s="19"/>
      <c r="FD962" s="19"/>
      <c r="FE962" s="19"/>
      <c r="FF962" s="19"/>
      <c r="FG962" s="19"/>
      <c r="FH962" s="19"/>
      <c r="FI962" s="19"/>
      <c r="FJ962" s="19"/>
      <c r="FK962" s="19"/>
      <c r="FL962" s="19"/>
      <c r="FM962" s="19"/>
      <c r="FN962" s="19"/>
      <c r="FO962" s="19"/>
      <c r="FP962" s="19"/>
      <c r="FQ962" s="19"/>
      <c r="FR962" s="19"/>
      <c r="FS962" s="19"/>
      <c r="FT962" s="19"/>
    </row>
    <row r="963" spans="1:176" x14ac:dyDescent="0.2">
      <c r="A963" s="90">
        <f t="shared" si="212"/>
        <v>44502</v>
      </c>
      <c r="B963" s="92">
        <f t="shared" ca="1" si="218"/>
        <v>1024.2096799999999</v>
      </c>
      <c r="C963" s="92">
        <f t="shared" si="213"/>
        <v>1000</v>
      </c>
      <c r="D963" s="93">
        <f ca="1">IF(A963&lt;$B$1,VLOOKUP(A963,[1]DI!$A$4:$B$15000,2,FALSE),0)</f>
        <v>0</v>
      </c>
      <c r="E963" s="92">
        <f t="shared" ca="1" si="219"/>
        <v>0</v>
      </c>
      <c r="F963" s="94">
        <f t="shared" si="214"/>
        <v>0.98499999999999999</v>
      </c>
      <c r="G963" s="95">
        <f t="shared" ca="1" si="207"/>
        <v>1</v>
      </c>
      <c r="H963" s="92">
        <f ca="1">TRUNC(PRODUCT(G$10:G962),15)</f>
        <v>1.1050110906977699</v>
      </c>
      <c r="I963" s="92">
        <f t="shared" ca="1" si="215"/>
        <v>1.0788914772967</v>
      </c>
      <c r="J963" s="92">
        <f t="shared" ca="1" si="208"/>
        <v>1.02420968</v>
      </c>
      <c r="K963" s="92">
        <f t="shared" ca="1" si="209"/>
        <v>24.209679999999999</v>
      </c>
      <c r="L963" s="96">
        <f>IF(VLOOKUP(A963,$U$12:$AD$125,8)=VLOOKUP(A962,$U$12:$AD$125,8),0,VLOOKUP(A963,U$12:$AD$125,8))</f>
        <v>0</v>
      </c>
      <c r="M963" s="97">
        <f>IF(L963&gt;0,VLOOKUP(L963,T$12:$AC$125,7),0)</f>
        <v>0</v>
      </c>
      <c r="N963" s="92">
        <f t="shared" si="210"/>
        <v>0</v>
      </c>
      <c r="O963" s="92">
        <f t="shared" ca="1" si="211"/>
        <v>24.209679999999999</v>
      </c>
      <c r="P963" s="98" t="str">
        <f t="shared" si="216"/>
        <v>J=</v>
      </c>
      <c r="Q963" s="99">
        <f t="shared" si="217"/>
        <v>44669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  <c r="EW963" s="19"/>
      <c r="EX963" s="19"/>
      <c r="EY963" s="19"/>
      <c r="EZ963" s="19"/>
      <c r="FA963" s="19"/>
      <c r="FB963" s="19"/>
      <c r="FC963" s="19"/>
      <c r="FD963" s="19"/>
      <c r="FE963" s="19"/>
      <c r="FF963" s="19"/>
      <c r="FG963" s="19"/>
      <c r="FH963" s="19"/>
      <c r="FI963" s="19"/>
      <c r="FJ963" s="19"/>
      <c r="FK963" s="19"/>
      <c r="FL963" s="19"/>
      <c r="FM963" s="19"/>
      <c r="FN963" s="19"/>
      <c r="FO963" s="19"/>
      <c r="FP963" s="19"/>
      <c r="FQ963" s="19"/>
      <c r="FR963" s="19"/>
      <c r="FS963" s="19"/>
      <c r="FT963" s="19"/>
    </row>
    <row r="964" spans="1:176" x14ac:dyDescent="0.2">
      <c r="A964" s="90">
        <f t="shared" si="212"/>
        <v>44503</v>
      </c>
      <c r="B964" s="92">
        <f t="shared" ca="1" si="218"/>
        <v>1024.2096799999999</v>
      </c>
      <c r="C964" s="92">
        <f t="shared" si="213"/>
        <v>1000</v>
      </c>
      <c r="D964" s="93">
        <f ca="1">IF(A964&lt;$B$1,VLOOKUP(A964,[1]DI!$A$4:$B$15000,2,FALSE),0)</f>
        <v>7.6499999999999999E-2</v>
      </c>
      <c r="E964" s="92">
        <f t="shared" ca="1" si="219"/>
        <v>2.9255999999999998E-4</v>
      </c>
      <c r="F964" s="94">
        <f t="shared" si="214"/>
        <v>0.98499999999999999</v>
      </c>
      <c r="G964" s="95">
        <f t="shared" ca="1" si="207"/>
        <v>1.0002881716000001</v>
      </c>
      <c r="H964" s="92">
        <f ca="1">TRUNC(PRODUCT(G$10:G963),15)</f>
        <v>1.1050110906977699</v>
      </c>
      <c r="I964" s="92">
        <f t="shared" ca="1" si="215"/>
        <v>1.0788914772967</v>
      </c>
      <c r="J964" s="92">
        <f t="shared" ca="1" si="208"/>
        <v>1.02420968</v>
      </c>
      <c r="K964" s="92">
        <f t="shared" ca="1" si="209"/>
        <v>24.209679999999999</v>
      </c>
      <c r="L964" s="96">
        <f>IF(VLOOKUP(A964,$U$12:$AD$125,8)=VLOOKUP(A963,$U$12:$AD$125,8),0,VLOOKUP(A964,U$12:$AD$125,8))</f>
        <v>0</v>
      </c>
      <c r="M964" s="97">
        <f>IF(L964&gt;0,VLOOKUP(L964,T$12:$AC$125,7),0)</f>
        <v>0</v>
      </c>
      <c r="N964" s="92">
        <f t="shared" si="210"/>
        <v>0</v>
      </c>
      <c r="O964" s="92">
        <f t="shared" ca="1" si="211"/>
        <v>24.209679999999999</v>
      </c>
      <c r="P964" s="98" t="str">
        <f t="shared" si="216"/>
        <v>J=</v>
      </c>
      <c r="Q964" s="99">
        <f t="shared" si="217"/>
        <v>44669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  <c r="EW964" s="19"/>
      <c r="EX964" s="19"/>
      <c r="EY964" s="19"/>
      <c r="EZ964" s="19"/>
      <c r="FA964" s="19"/>
      <c r="FB964" s="19"/>
      <c r="FC964" s="19"/>
      <c r="FD964" s="19"/>
      <c r="FE964" s="19"/>
      <c r="FF964" s="19"/>
      <c r="FG964" s="19"/>
      <c r="FH964" s="19"/>
      <c r="FI964" s="19"/>
      <c r="FJ964" s="19"/>
      <c r="FK964" s="19"/>
      <c r="FL964" s="19"/>
      <c r="FM964" s="19"/>
      <c r="FN964" s="19"/>
      <c r="FO964" s="19"/>
      <c r="FP964" s="19"/>
      <c r="FQ964" s="19"/>
      <c r="FR964" s="19"/>
      <c r="FS964" s="19"/>
      <c r="FT964" s="19"/>
    </row>
    <row r="965" spans="1:176" x14ac:dyDescent="0.2">
      <c r="A965" s="90">
        <f t="shared" si="212"/>
        <v>44504</v>
      </c>
      <c r="B965" s="92">
        <f t="shared" ca="1" si="218"/>
        <v>1024.5048200000001</v>
      </c>
      <c r="C965" s="92">
        <f t="shared" si="213"/>
        <v>1000</v>
      </c>
      <c r="D965" s="93">
        <f ca="1">IF(A965&lt;$B$1,VLOOKUP(A965,[1]DI!$A$4:$B$15000,2,FALSE),0)</f>
        <v>7.6499999999999999E-2</v>
      </c>
      <c r="E965" s="92">
        <f t="shared" ca="1" si="219"/>
        <v>2.9255999999999998E-4</v>
      </c>
      <c r="F965" s="94">
        <f t="shared" si="214"/>
        <v>0.98499999999999999</v>
      </c>
      <c r="G965" s="95">
        <f t="shared" ca="1" si="207"/>
        <v>1.0002881716000001</v>
      </c>
      <c r="H965" s="92">
        <f ca="1">TRUNC(PRODUCT(G$10:G964),15)</f>
        <v>1.1053295235117899</v>
      </c>
      <c r="I965" s="92">
        <f t="shared" ca="1" si="215"/>
        <v>1.0788914772967</v>
      </c>
      <c r="J965" s="92">
        <f t="shared" ca="1" si="208"/>
        <v>1.02450482</v>
      </c>
      <c r="K965" s="92">
        <f t="shared" ca="1" si="209"/>
        <v>24.504819999999999</v>
      </c>
      <c r="L965" s="96">
        <f>IF(VLOOKUP(A965,$U$12:$AD$125,8)=VLOOKUP(A964,$U$12:$AD$125,8),0,VLOOKUP(A965,U$12:$AD$125,8))</f>
        <v>0</v>
      </c>
      <c r="M965" s="97">
        <f>IF(L965&gt;0,VLOOKUP(L965,T$12:$AC$125,7),0)</f>
        <v>0</v>
      </c>
      <c r="N965" s="92">
        <f t="shared" si="210"/>
        <v>0</v>
      </c>
      <c r="O965" s="92">
        <f t="shared" ca="1" si="211"/>
        <v>24.504819999999999</v>
      </c>
      <c r="P965" s="98" t="str">
        <f t="shared" si="216"/>
        <v>J=</v>
      </c>
      <c r="Q965" s="99">
        <f t="shared" si="217"/>
        <v>44669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  <c r="EW965" s="19"/>
      <c r="EX965" s="19"/>
      <c r="EY965" s="19"/>
      <c r="EZ965" s="19"/>
      <c r="FA965" s="19"/>
      <c r="FB965" s="19"/>
      <c r="FC965" s="19"/>
      <c r="FD965" s="19"/>
      <c r="FE965" s="19"/>
      <c r="FF965" s="19"/>
      <c r="FG965" s="19"/>
      <c r="FH965" s="19"/>
      <c r="FI965" s="19"/>
      <c r="FJ965" s="19"/>
      <c r="FK965" s="19"/>
      <c r="FL965" s="19"/>
      <c r="FM965" s="19"/>
      <c r="FN965" s="19"/>
      <c r="FO965" s="19"/>
      <c r="FP965" s="19"/>
      <c r="FQ965" s="19"/>
      <c r="FR965" s="19"/>
      <c r="FS965" s="19"/>
      <c r="FT965" s="19"/>
    </row>
    <row r="966" spans="1:176" x14ac:dyDescent="0.2">
      <c r="A966" s="90">
        <f t="shared" si="212"/>
        <v>44505</v>
      </c>
      <c r="B966" s="92">
        <f t="shared" ca="1" si="218"/>
        <v>1024.80006</v>
      </c>
      <c r="C966" s="92">
        <f t="shared" si="213"/>
        <v>1000</v>
      </c>
      <c r="D966" s="93">
        <f ca="1">IF(A966&lt;$B$1,VLOOKUP(A966,[1]DI!$A$4:$B$15000,2,FALSE),0)</f>
        <v>7.6499999999999999E-2</v>
      </c>
      <c r="E966" s="92">
        <f t="shared" ca="1" si="219"/>
        <v>2.9255999999999998E-4</v>
      </c>
      <c r="F966" s="94">
        <f t="shared" si="214"/>
        <v>0.98499999999999999</v>
      </c>
      <c r="G966" s="95">
        <f t="shared" ca="1" si="207"/>
        <v>1.0002881716000001</v>
      </c>
      <c r="H966" s="92">
        <f ca="1">TRUNC(PRODUCT(G$10:G965),15)</f>
        <v>1.10564804808911</v>
      </c>
      <c r="I966" s="92">
        <f t="shared" ca="1" si="215"/>
        <v>1.0788914772967</v>
      </c>
      <c r="J966" s="92">
        <f t="shared" ca="1" si="208"/>
        <v>1.02480006</v>
      </c>
      <c r="K966" s="92">
        <f t="shared" ca="1" si="209"/>
        <v>24.800059999999998</v>
      </c>
      <c r="L966" s="96">
        <f>IF(VLOOKUP(A966,$U$12:$AD$125,8)=VLOOKUP(A965,$U$12:$AD$125,8),0,VLOOKUP(A966,U$12:$AD$125,8))</f>
        <v>0</v>
      </c>
      <c r="M966" s="97">
        <f>IF(L966&gt;0,VLOOKUP(L966,T$12:$AC$125,7),0)</f>
        <v>0</v>
      </c>
      <c r="N966" s="92">
        <f t="shared" si="210"/>
        <v>0</v>
      </c>
      <c r="O966" s="92">
        <f t="shared" ca="1" si="211"/>
        <v>24.800059999999998</v>
      </c>
      <c r="P966" s="98" t="str">
        <f t="shared" si="216"/>
        <v>J=</v>
      </c>
      <c r="Q966" s="99">
        <f t="shared" si="217"/>
        <v>44669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  <c r="EW966" s="19"/>
      <c r="EX966" s="19"/>
      <c r="EY966" s="19"/>
      <c r="EZ966" s="19"/>
      <c r="FA966" s="19"/>
      <c r="FB966" s="19"/>
      <c r="FC966" s="19"/>
      <c r="FD966" s="19"/>
      <c r="FE966" s="19"/>
      <c r="FF966" s="19"/>
      <c r="FG966" s="19"/>
      <c r="FH966" s="19"/>
      <c r="FI966" s="19"/>
      <c r="FJ966" s="19"/>
      <c r="FK966" s="19"/>
      <c r="FL966" s="19"/>
      <c r="FM966" s="19"/>
      <c r="FN966" s="19"/>
      <c r="FO966" s="19"/>
      <c r="FP966" s="19"/>
      <c r="FQ966" s="19"/>
      <c r="FR966" s="19"/>
      <c r="FS966" s="19"/>
      <c r="FT966" s="19"/>
    </row>
    <row r="967" spans="1:176" x14ac:dyDescent="0.2">
      <c r="A967" s="90">
        <f t="shared" si="212"/>
        <v>44506</v>
      </c>
      <c r="B967" s="92">
        <f t="shared" ca="1" si="218"/>
        <v>1025.09538</v>
      </c>
      <c r="C967" s="92">
        <f t="shared" si="213"/>
        <v>1000</v>
      </c>
      <c r="D967" s="93">
        <f ca="1">IF(A967&lt;$B$1,VLOOKUP(A967,[1]DI!$A$4:$B$15000,2,FALSE),0)</f>
        <v>0</v>
      </c>
      <c r="E967" s="92">
        <f t="shared" ca="1" si="219"/>
        <v>0</v>
      </c>
      <c r="F967" s="94">
        <f t="shared" si="214"/>
        <v>0.98499999999999999</v>
      </c>
      <c r="G967" s="95">
        <f t="shared" ca="1" si="207"/>
        <v>1</v>
      </c>
      <c r="H967" s="92">
        <f ca="1">TRUNC(PRODUCT(G$10:G966),15)</f>
        <v>1.1059666644561601</v>
      </c>
      <c r="I967" s="92">
        <f t="shared" ca="1" si="215"/>
        <v>1.0788914772967</v>
      </c>
      <c r="J967" s="92">
        <f t="shared" ca="1" si="208"/>
        <v>1.02509538</v>
      </c>
      <c r="K967" s="92">
        <f t="shared" ca="1" si="209"/>
        <v>25.095379999999999</v>
      </c>
      <c r="L967" s="96">
        <f>IF(VLOOKUP(A967,$U$12:$AD$125,8)=VLOOKUP(A966,$U$12:$AD$125,8),0,VLOOKUP(A967,U$12:$AD$125,8))</f>
        <v>0</v>
      </c>
      <c r="M967" s="97">
        <f>IF(L967&gt;0,VLOOKUP(L967,T$12:$AC$125,7),0)</f>
        <v>0</v>
      </c>
      <c r="N967" s="92">
        <f t="shared" si="210"/>
        <v>0</v>
      </c>
      <c r="O967" s="92">
        <f t="shared" ca="1" si="211"/>
        <v>25.095379999999999</v>
      </c>
      <c r="P967" s="98" t="str">
        <f t="shared" si="216"/>
        <v>J=</v>
      </c>
      <c r="Q967" s="99">
        <f t="shared" si="217"/>
        <v>44669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  <c r="EW967" s="19"/>
      <c r="EX967" s="19"/>
      <c r="EY967" s="19"/>
      <c r="EZ967" s="19"/>
      <c r="FA967" s="19"/>
      <c r="FB967" s="19"/>
      <c r="FC967" s="19"/>
      <c r="FD967" s="19"/>
      <c r="FE967" s="19"/>
      <c r="FF967" s="19"/>
      <c r="FG967" s="19"/>
      <c r="FH967" s="19"/>
      <c r="FI967" s="19"/>
      <c r="FJ967" s="19"/>
      <c r="FK967" s="19"/>
      <c r="FL967" s="19"/>
      <c r="FM967" s="19"/>
      <c r="FN967" s="19"/>
      <c r="FO967" s="19"/>
      <c r="FP967" s="19"/>
      <c r="FQ967" s="19"/>
      <c r="FR967" s="19"/>
      <c r="FS967" s="19"/>
      <c r="FT967" s="19"/>
    </row>
    <row r="968" spans="1:176" x14ac:dyDescent="0.2">
      <c r="A968" s="90">
        <f t="shared" si="212"/>
        <v>44507</v>
      </c>
      <c r="B968" s="92">
        <f t="shared" ca="1" si="218"/>
        <v>1025.09538</v>
      </c>
      <c r="C968" s="92">
        <f t="shared" si="213"/>
        <v>1000</v>
      </c>
      <c r="D968" s="93">
        <f ca="1">IF(A968&lt;$B$1,VLOOKUP(A968,[1]DI!$A$4:$B$15000,2,FALSE),0)</f>
        <v>0</v>
      </c>
      <c r="E968" s="92">
        <f t="shared" ca="1" si="219"/>
        <v>0</v>
      </c>
      <c r="F968" s="94">
        <f t="shared" si="214"/>
        <v>0.98499999999999999</v>
      </c>
      <c r="G968" s="95">
        <f t="shared" ca="1" si="207"/>
        <v>1</v>
      </c>
      <c r="H968" s="92">
        <f ca="1">TRUNC(PRODUCT(G$10:G967),15)</f>
        <v>1.1059666644561601</v>
      </c>
      <c r="I968" s="92">
        <f t="shared" ca="1" si="215"/>
        <v>1.0788914772967</v>
      </c>
      <c r="J968" s="92">
        <f t="shared" ca="1" si="208"/>
        <v>1.02509538</v>
      </c>
      <c r="K968" s="92">
        <f t="shared" ca="1" si="209"/>
        <v>25.095379999999999</v>
      </c>
      <c r="L968" s="96">
        <f>IF(VLOOKUP(A968,$U$12:$AD$125,8)=VLOOKUP(A967,$U$12:$AD$125,8),0,VLOOKUP(A968,U$12:$AD$125,8))</f>
        <v>0</v>
      </c>
      <c r="M968" s="97">
        <f>IF(L968&gt;0,VLOOKUP(L968,T$12:$AC$125,7),0)</f>
        <v>0</v>
      </c>
      <c r="N968" s="92">
        <f t="shared" si="210"/>
        <v>0</v>
      </c>
      <c r="O968" s="92">
        <f t="shared" ca="1" si="211"/>
        <v>25.095379999999999</v>
      </c>
      <c r="P968" s="98" t="str">
        <f t="shared" si="216"/>
        <v>J=</v>
      </c>
      <c r="Q968" s="99">
        <f t="shared" si="217"/>
        <v>44669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  <c r="EW968" s="19"/>
      <c r="EX968" s="19"/>
      <c r="EY968" s="19"/>
      <c r="EZ968" s="19"/>
      <c r="FA968" s="19"/>
      <c r="FB968" s="19"/>
      <c r="FC968" s="19"/>
      <c r="FD968" s="19"/>
      <c r="FE968" s="19"/>
      <c r="FF968" s="19"/>
      <c r="FG968" s="19"/>
      <c r="FH968" s="19"/>
      <c r="FI968" s="19"/>
      <c r="FJ968" s="19"/>
      <c r="FK968" s="19"/>
      <c r="FL968" s="19"/>
      <c r="FM968" s="19"/>
      <c r="FN968" s="19"/>
      <c r="FO968" s="19"/>
      <c r="FP968" s="19"/>
      <c r="FQ968" s="19"/>
      <c r="FR968" s="19"/>
      <c r="FS968" s="19"/>
      <c r="FT968" s="19"/>
    </row>
    <row r="969" spans="1:176" x14ac:dyDescent="0.2">
      <c r="A969" s="90">
        <f t="shared" si="212"/>
        <v>44508</v>
      </c>
      <c r="B969" s="92">
        <f t="shared" ca="1" si="218"/>
        <v>1025.09538</v>
      </c>
      <c r="C969" s="92">
        <f t="shared" si="213"/>
        <v>1000</v>
      </c>
      <c r="D969" s="93">
        <f ca="1">IF(A969&lt;$B$1,VLOOKUP(A969,[1]DI!$A$4:$B$15000,2,FALSE),0)</f>
        <v>7.6499999999999999E-2</v>
      </c>
      <c r="E969" s="92">
        <f t="shared" ca="1" si="219"/>
        <v>2.9255999999999998E-4</v>
      </c>
      <c r="F969" s="94">
        <f t="shared" si="214"/>
        <v>0.98499999999999999</v>
      </c>
      <c r="G969" s="95">
        <f t="shared" ca="1" si="207"/>
        <v>1.0002881716000001</v>
      </c>
      <c r="H969" s="92">
        <f ca="1">TRUNC(PRODUCT(G$10:G968),15)</f>
        <v>1.1059666644561601</v>
      </c>
      <c r="I969" s="92">
        <f t="shared" ca="1" si="215"/>
        <v>1.0788914772967</v>
      </c>
      <c r="J969" s="92">
        <f t="shared" ca="1" si="208"/>
        <v>1.02509538</v>
      </c>
      <c r="K969" s="92">
        <f t="shared" ca="1" si="209"/>
        <v>25.095379999999999</v>
      </c>
      <c r="L969" s="96">
        <f>IF(VLOOKUP(A969,$U$12:$AD$125,8)=VLOOKUP(A968,$U$12:$AD$125,8),0,VLOOKUP(A969,U$12:$AD$125,8))</f>
        <v>0</v>
      </c>
      <c r="M969" s="97">
        <f>IF(L969&gt;0,VLOOKUP(L969,T$12:$AC$125,7),0)</f>
        <v>0</v>
      </c>
      <c r="N969" s="92">
        <f t="shared" si="210"/>
        <v>0</v>
      </c>
      <c r="O969" s="92">
        <f t="shared" ca="1" si="211"/>
        <v>25.095379999999999</v>
      </c>
      <c r="P969" s="98" t="str">
        <f t="shared" si="216"/>
        <v>J=</v>
      </c>
      <c r="Q969" s="99">
        <f t="shared" si="217"/>
        <v>44669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  <c r="EW969" s="19"/>
      <c r="EX969" s="19"/>
      <c r="EY969" s="19"/>
      <c r="EZ969" s="19"/>
      <c r="FA969" s="19"/>
      <c r="FB969" s="19"/>
      <c r="FC969" s="19"/>
      <c r="FD969" s="19"/>
      <c r="FE969" s="19"/>
      <c r="FF969" s="19"/>
      <c r="FG969" s="19"/>
      <c r="FH969" s="19"/>
      <c r="FI969" s="19"/>
      <c r="FJ969" s="19"/>
      <c r="FK969" s="19"/>
      <c r="FL969" s="19"/>
      <c r="FM969" s="19"/>
      <c r="FN969" s="19"/>
      <c r="FO969" s="19"/>
      <c r="FP969" s="19"/>
      <c r="FQ969" s="19"/>
      <c r="FR969" s="19"/>
      <c r="FS969" s="19"/>
      <c r="FT969" s="19"/>
    </row>
    <row r="970" spans="1:176" x14ac:dyDescent="0.2">
      <c r="A970" s="90">
        <f t="shared" si="212"/>
        <v>44509</v>
      </c>
      <c r="B970" s="92">
        <f t="shared" ca="1" si="218"/>
        <v>1025.3907799900001</v>
      </c>
      <c r="C970" s="92">
        <f t="shared" si="213"/>
        <v>1000</v>
      </c>
      <c r="D970" s="93">
        <f ca="1">IF(A970&lt;$B$1,VLOOKUP(A970,[1]DI!$A$4:$B$15000,2,FALSE),0)</f>
        <v>7.6499999999999999E-2</v>
      </c>
      <c r="E970" s="92">
        <f t="shared" ca="1" si="219"/>
        <v>2.9255999999999998E-4</v>
      </c>
      <c r="F970" s="94">
        <f t="shared" si="214"/>
        <v>0.98499999999999999</v>
      </c>
      <c r="G970" s="95">
        <f t="shared" ref="G970:G1033" ca="1" si="220">TRUNC((1+(E970*F970)),15)</f>
        <v>1.0002881716000001</v>
      </c>
      <c r="H970" s="92">
        <f ca="1">TRUNC(PRODUCT(G$10:G969),15)</f>
        <v>1.10628537263941</v>
      </c>
      <c r="I970" s="92">
        <f t="shared" ca="1" si="215"/>
        <v>1.0788914772967</v>
      </c>
      <c r="J970" s="92">
        <f t="shared" ref="J970:J1033" ca="1" si="221">ROUND(TRUNC(H970/I970,15),8)</f>
        <v>1.0253907799999999</v>
      </c>
      <c r="K970" s="92">
        <f t="shared" ref="K970:K1033" ca="1" si="222">TRUNC((C970*(J970-1)),8)</f>
        <v>25.390779989999999</v>
      </c>
      <c r="L970" s="96">
        <f>IF(VLOOKUP(A970,$U$12:$AD$125,8)=VLOOKUP(A969,$U$12:$AD$125,8),0,VLOOKUP(A970,U$12:$AD$125,8))</f>
        <v>0</v>
      </c>
      <c r="M970" s="97">
        <f>IF(L970&gt;0,VLOOKUP(L970,T$12:$AC$125,7),0)</f>
        <v>0</v>
      </c>
      <c r="N970" s="92">
        <f t="shared" ref="N970:N1033" si="223">IF(M970&gt;0,(C$10*M970),0)</f>
        <v>0</v>
      </c>
      <c r="O970" s="92">
        <f t="shared" ref="O970:O1033" ca="1" si="224">(K970+N970)</f>
        <v>25.390779989999999</v>
      </c>
      <c r="P970" s="98" t="str">
        <f t="shared" si="216"/>
        <v>J=</v>
      </c>
      <c r="Q970" s="99">
        <f t="shared" si="217"/>
        <v>44669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  <c r="EW970" s="19"/>
      <c r="EX970" s="19"/>
      <c r="EY970" s="19"/>
      <c r="EZ970" s="19"/>
      <c r="FA970" s="19"/>
      <c r="FB970" s="19"/>
      <c r="FC970" s="19"/>
      <c r="FD970" s="19"/>
      <c r="FE970" s="19"/>
      <c r="FF970" s="19"/>
      <c r="FG970" s="19"/>
      <c r="FH970" s="19"/>
      <c r="FI970" s="19"/>
      <c r="FJ970" s="19"/>
      <c r="FK970" s="19"/>
      <c r="FL970" s="19"/>
      <c r="FM970" s="19"/>
      <c r="FN970" s="19"/>
      <c r="FO970" s="19"/>
      <c r="FP970" s="19"/>
      <c r="FQ970" s="19"/>
      <c r="FR970" s="19"/>
      <c r="FS970" s="19"/>
      <c r="FT970" s="19"/>
    </row>
    <row r="971" spans="1:176" x14ac:dyDescent="0.2">
      <c r="A971" s="90">
        <f t="shared" ref="A971:A1034" si="225">(A970+1)</f>
        <v>44510</v>
      </c>
      <c r="B971" s="92">
        <f t="shared" ca="1" si="218"/>
        <v>1025.6862699999999</v>
      </c>
      <c r="C971" s="92">
        <f t="shared" ref="C971:C1034" si="226">TRUNC(C970-N970,8)</f>
        <v>1000</v>
      </c>
      <c r="D971" s="93">
        <f ca="1">IF(A971&lt;$B$1,VLOOKUP(A971,[1]DI!$A$4:$B$15000,2,FALSE),0)</f>
        <v>7.6499999999999999E-2</v>
      </c>
      <c r="E971" s="92">
        <f t="shared" ca="1" si="219"/>
        <v>2.9255999999999998E-4</v>
      </c>
      <c r="F971" s="94">
        <f t="shared" ref="F971:F1034" si="227">F970</f>
        <v>0.98499999999999999</v>
      </c>
      <c r="G971" s="95">
        <f t="shared" ca="1" si="220"/>
        <v>1.0002881716000001</v>
      </c>
      <c r="H971" s="92">
        <f ca="1">TRUNC(PRODUCT(G$10:G970),15)</f>
        <v>1.1066041726653</v>
      </c>
      <c r="I971" s="92">
        <f t="shared" ref="I971:I1034" ca="1" si="228">IF(OR(L970&gt;0,L970="E"),H970,I970)</f>
        <v>1.0788914772967</v>
      </c>
      <c r="J971" s="92">
        <f t="shared" ca="1" si="221"/>
        <v>1.02568627</v>
      </c>
      <c r="K971" s="92">
        <f t="shared" ca="1" si="222"/>
        <v>25.68627</v>
      </c>
      <c r="L971" s="96">
        <f>IF(VLOOKUP(A971,$U$12:$AD$125,8)=VLOOKUP(A970,$U$12:$AD$125,8),0,VLOOKUP(A971,U$12:$AD$125,8))</f>
        <v>0</v>
      </c>
      <c r="M971" s="97">
        <f>IF(L971&gt;0,VLOOKUP(L971,T$12:$AC$125,7),0)</f>
        <v>0</v>
      </c>
      <c r="N971" s="92">
        <f t="shared" si="223"/>
        <v>0</v>
      </c>
      <c r="O971" s="92">
        <f t="shared" ca="1" si="224"/>
        <v>25.68627</v>
      </c>
      <c r="P971" s="98" t="str">
        <f t="shared" ref="P971:P1034" si="229">IF(L970&gt;0,VLOOKUP(A970,$U$12:$AD$125,9),P970)</f>
        <v>J=</v>
      </c>
      <c r="Q971" s="99">
        <f t="shared" ref="Q971:Q1034" si="230">IF(L970&gt;0,VLOOKUP(A970,$U$12:$AD$125,10),Q970)</f>
        <v>44669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  <c r="EW971" s="19"/>
      <c r="EX971" s="19"/>
      <c r="EY971" s="19"/>
      <c r="EZ971" s="19"/>
      <c r="FA971" s="19"/>
      <c r="FB971" s="19"/>
      <c r="FC971" s="19"/>
      <c r="FD971" s="19"/>
      <c r="FE971" s="19"/>
      <c r="FF971" s="19"/>
      <c r="FG971" s="19"/>
      <c r="FH971" s="19"/>
      <c r="FI971" s="19"/>
      <c r="FJ971" s="19"/>
      <c r="FK971" s="19"/>
      <c r="FL971" s="19"/>
      <c r="FM971" s="19"/>
      <c r="FN971" s="19"/>
      <c r="FO971" s="19"/>
      <c r="FP971" s="19"/>
      <c r="FQ971" s="19"/>
      <c r="FR971" s="19"/>
      <c r="FS971" s="19"/>
      <c r="FT971" s="19"/>
    </row>
    <row r="972" spans="1:176" x14ac:dyDescent="0.2">
      <c r="A972" s="90">
        <f t="shared" si="225"/>
        <v>44511</v>
      </c>
      <c r="B972" s="92">
        <f t="shared" ref="B972:B1035" ca="1" si="231">IF(A972&lt;=TODAY(),C972+K972,IF(AND(A972&gt;TODAY(),A972&lt;=$B$1),IF(VLOOKUP(TODAY(),$A$10:$D$5000,4,FALSE)=0,"n.d",C972+K972),"n.d"))</f>
        <v>1025.9818399999999</v>
      </c>
      <c r="C972" s="92">
        <f t="shared" si="226"/>
        <v>1000</v>
      </c>
      <c r="D972" s="93">
        <f ca="1">IF(A972&lt;$B$1,VLOOKUP(A972,[1]DI!$A$4:$B$15000,2,FALSE),0)</f>
        <v>7.6499999999999999E-2</v>
      </c>
      <c r="E972" s="92">
        <f t="shared" ca="1" si="219"/>
        <v>2.9255999999999998E-4</v>
      </c>
      <c r="F972" s="94">
        <f t="shared" si="227"/>
        <v>0.98499999999999999</v>
      </c>
      <c r="G972" s="95">
        <f t="shared" ca="1" si="220"/>
        <v>1.0002881716000001</v>
      </c>
      <c r="H972" s="92">
        <f ca="1">TRUNC(PRODUCT(G$10:G971),15)</f>
        <v>1.1069230645603001</v>
      </c>
      <c r="I972" s="92">
        <f t="shared" ca="1" si="228"/>
        <v>1.0788914772967</v>
      </c>
      <c r="J972" s="92">
        <f t="shared" ca="1" si="221"/>
        <v>1.02598184</v>
      </c>
      <c r="K972" s="92">
        <f t="shared" ca="1" si="222"/>
        <v>25.981839999999998</v>
      </c>
      <c r="L972" s="96">
        <f>IF(VLOOKUP(A972,$U$12:$AD$125,8)=VLOOKUP(A971,$U$12:$AD$125,8),0,VLOOKUP(A972,U$12:$AD$125,8))</f>
        <v>0</v>
      </c>
      <c r="M972" s="97">
        <f>IF(L972&gt;0,VLOOKUP(L972,T$12:$AC$125,7),0)</f>
        <v>0</v>
      </c>
      <c r="N972" s="92">
        <f t="shared" si="223"/>
        <v>0</v>
      </c>
      <c r="O972" s="92">
        <f t="shared" ca="1" si="224"/>
        <v>25.981839999999998</v>
      </c>
      <c r="P972" s="98" t="str">
        <f t="shared" si="229"/>
        <v>J=</v>
      </c>
      <c r="Q972" s="99">
        <f t="shared" si="230"/>
        <v>44669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  <c r="EW972" s="19"/>
      <c r="EX972" s="19"/>
      <c r="EY972" s="19"/>
      <c r="EZ972" s="19"/>
      <c r="FA972" s="19"/>
      <c r="FB972" s="19"/>
      <c r="FC972" s="19"/>
      <c r="FD972" s="19"/>
      <c r="FE972" s="19"/>
      <c r="FF972" s="19"/>
      <c r="FG972" s="19"/>
      <c r="FH972" s="19"/>
      <c r="FI972" s="19"/>
      <c r="FJ972" s="19"/>
      <c r="FK972" s="19"/>
      <c r="FL972" s="19"/>
      <c r="FM972" s="19"/>
      <c r="FN972" s="19"/>
      <c r="FO972" s="19"/>
      <c r="FP972" s="19"/>
      <c r="FQ972" s="19"/>
      <c r="FR972" s="19"/>
      <c r="FS972" s="19"/>
      <c r="FT972" s="19"/>
    </row>
    <row r="973" spans="1:176" x14ac:dyDescent="0.2">
      <c r="A973" s="90">
        <f t="shared" si="225"/>
        <v>44512</v>
      </c>
      <c r="B973" s="92">
        <f t="shared" ca="1" si="231"/>
        <v>1026.2774999999999</v>
      </c>
      <c r="C973" s="92">
        <f t="shared" si="226"/>
        <v>1000</v>
      </c>
      <c r="D973" s="93">
        <f ca="1">IF(A973&lt;$B$1,VLOOKUP(A973,[1]DI!$A$4:$B$15000,2,FALSE),0)</f>
        <v>7.6499999999999999E-2</v>
      </c>
      <c r="E973" s="92">
        <f t="shared" ref="E973:E1036" ca="1" si="232">ROUND((((1+D973)^(1/252)-1)),8)</f>
        <v>2.9255999999999998E-4</v>
      </c>
      <c r="F973" s="94">
        <f t="shared" si="227"/>
        <v>0.98499999999999999</v>
      </c>
      <c r="G973" s="95">
        <f t="shared" ca="1" si="220"/>
        <v>1.0002881716000001</v>
      </c>
      <c r="H973" s="92">
        <f ca="1">TRUNC(PRODUCT(G$10:G972),15)</f>
        <v>1.10724204835089</v>
      </c>
      <c r="I973" s="92">
        <f t="shared" ca="1" si="228"/>
        <v>1.0788914772967</v>
      </c>
      <c r="J973" s="92">
        <f t="shared" ca="1" si="221"/>
        <v>1.0262775</v>
      </c>
      <c r="K973" s="92">
        <f t="shared" ca="1" si="222"/>
        <v>26.2775</v>
      </c>
      <c r="L973" s="96">
        <f>IF(VLOOKUP(A973,$U$12:$AD$125,8)=VLOOKUP(A972,$U$12:$AD$125,8),0,VLOOKUP(A973,U$12:$AD$125,8))</f>
        <v>0</v>
      </c>
      <c r="M973" s="97">
        <f>IF(L973&gt;0,VLOOKUP(L973,T$12:$AC$125,7),0)</f>
        <v>0</v>
      </c>
      <c r="N973" s="92">
        <f t="shared" si="223"/>
        <v>0</v>
      </c>
      <c r="O973" s="92">
        <f t="shared" ca="1" si="224"/>
        <v>26.2775</v>
      </c>
      <c r="P973" s="98" t="str">
        <f t="shared" si="229"/>
        <v>J=</v>
      </c>
      <c r="Q973" s="99">
        <f t="shared" si="230"/>
        <v>44669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  <c r="FA973" s="19"/>
      <c r="FB973" s="19"/>
      <c r="FC973" s="19"/>
      <c r="FD973" s="19"/>
      <c r="FE973" s="19"/>
      <c r="FF973" s="19"/>
      <c r="FG973" s="19"/>
      <c r="FH973" s="19"/>
      <c r="FI973" s="19"/>
      <c r="FJ973" s="19"/>
      <c r="FK973" s="19"/>
      <c r="FL973" s="19"/>
      <c r="FM973" s="19"/>
      <c r="FN973" s="19"/>
      <c r="FO973" s="19"/>
      <c r="FP973" s="19"/>
      <c r="FQ973" s="19"/>
      <c r="FR973" s="19"/>
      <c r="FS973" s="19"/>
      <c r="FT973" s="19"/>
    </row>
    <row r="974" spans="1:176" x14ac:dyDescent="0.2">
      <c r="A974" s="90">
        <f t="shared" si="225"/>
        <v>44513</v>
      </c>
      <c r="B974" s="92">
        <f t="shared" ca="1" si="231"/>
        <v>1026.5732399999999</v>
      </c>
      <c r="C974" s="92">
        <f t="shared" si="226"/>
        <v>1000</v>
      </c>
      <c r="D974" s="93">
        <f ca="1">IF(A974&lt;$B$1,VLOOKUP(A974,[1]DI!$A$4:$B$15000,2,FALSE),0)</f>
        <v>0</v>
      </c>
      <c r="E974" s="92">
        <f t="shared" ca="1" si="232"/>
        <v>0</v>
      </c>
      <c r="F974" s="94">
        <f t="shared" si="227"/>
        <v>0.98499999999999999</v>
      </c>
      <c r="G974" s="95">
        <f t="shared" ca="1" si="220"/>
        <v>1</v>
      </c>
      <c r="H974" s="92">
        <f ca="1">TRUNC(PRODUCT(G$10:G973),15)</f>
        <v>1.1075611240635499</v>
      </c>
      <c r="I974" s="92">
        <f t="shared" ca="1" si="228"/>
        <v>1.0788914772967</v>
      </c>
      <c r="J974" s="92">
        <f t="shared" ca="1" si="221"/>
        <v>1.0265732400000001</v>
      </c>
      <c r="K974" s="92">
        <f t="shared" ca="1" si="222"/>
        <v>26.573239999999998</v>
      </c>
      <c r="L974" s="96">
        <f>IF(VLOOKUP(A974,$U$12:$AD$125,8)=VLOOKUP(A973,$U$12:$AD$125,8),0,VLOOKUP(A974,U$12:$AD$125,8))</f>
        <v>0</v>
      </c>
      <c r="M974" s="97">
        <f>IF(L974&gt;0,VLOOKUP(L974,T$12:$AC$125,7),0)</f>
        <v>0</v>
      </c>
      <c r="N974" s="92">
        <f t="shared" si="223"/>
        <v>0</v>
      </c>
      <c r="O974" s="92">
        <f t="shared" ca="1" si="224"/>
        <v>26.573239999999998</v>
      </c>
      <c r="P974" s="98" t="str">
        <f t="shared" si="229"/>
        <v>J=</v>
      </c>
      <c r="Q974" s="99">
        <f t="shared" si="230"/>
        <v>44669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  <c r="EW974" s="19"/>
      <c r="EX974" s="19"/>
      <c r="EY974" s="19"/>
      <c r="EZ974" s="19"/>
      <c r="FA974" s="19"/>
      <c r="FB974" s="19"/>
      <c r="FC974" s="19"/>
      <c r="FD974" s="19"/>
      <c r="FE974" s="19"/>
      <c r="FF974" s="19"/>
      <c r="FG974" s="19"/>
      <c r="FH974" s="19"/>
      <c r="FI974" s="19"/>
      <c r="FJ974" s="19"/>
      <c r="FK974" s="19"/>
      <c r="FL974" s="19"/>
      <c r="FM974" s="19"/>
      <c r="FN974" s="19"/>
      <c r="FO974" s="19"/>
      <c r="FP974" s="19"/>
      <c r="FQ974" s="19"/>
      <c r="FR974" s="19"/>
      <c r="FS974" s="19"/>
      <c r="FT974" s="19"/>
    </row>
    <row r="975" spans="1:176" x14ac:dyDescent="0.2">
      <c r="A975" s="90">
        <f t="shared" si="225"/>
        <v>44514</v>
      </c>
      <c r="B975" s="92">
        <f t="shared" ca="1" si="231"/>
        <v>1026.5732399999999</v>
      </c>
      <c r="C975" s="92">
        <f t="shared" si="226"/>
        <v>1000</v>
      </c>
      <c r="D975" s="93">
        <f ca="1">IF(A975&lt;$B$1,VLOOKUP(A975,[1]DI!$A$4:$B$15000,2,FALSE),0)</f>
        <v>0</v>
      </c>
      <c r="E975" s="92">
        <f t="shared" ca="1" si="232"/>
        <v>0</v>
      </c>
      <c r="F975" s="94">
        <f t="shared" si="227"/>
        <v>0.98499999999999999</v>
      </c>
      <c r="G975" s="95">
        <f t="shared" ca="1" si="220"/>
        <v>1</v>
      </c>
      <c r="H975" s="92">
        <f ca="1">TRUNC(PRODUCT(G$10:G974),15)</f>
        <v>1.1075611240635499</v>
      </c>
      <c r="I975" s="92">
        <f t="shared" ca="1" si="228"/>
        <v>1.0788914772967</v>
      </c>
      <c r="J975" s="92">
        <f t="shared" ca="1" si="221"/>
        <v>1.0265732400000001</v>
      </c>
      <c r="K975" s="92">
        <f t="shared" ca="1" si="222"/>
        <v>26.573239999999998</v>
      </c>
      <c r="L975" s="96">
        <f>IF(VLOOKUP(A975,$U$12:$AD$125,8)=VLOOKUP(A974,$U$12:$AD$125,8),0,VLOOKUP(A975,U$12:$AD$125,8))</f>
        <v>0</v>
      </c>
      <c r="M975" s="97">
        <f>IF(L975&gt;0,VLOOKUP(L975,T$12:$AC$125,7),0)</f>
        <v>0</v>
      </c>
      <c r="N975" s="92">
        <f t="shared" si="223"/>
        <v>0</v>
      </c>
      <c r="O975" s="92">
        <f t="shared" ca="1" si="224"/>
        <v>26.573239999999998</v>
      </c>
      <c r="P975" s="98" t="str">
        <f t="shared" si="229"/>
        <v>J=</v>
      </c>
      <c r="Q975" s="99">
        <f t="shared" si="230"/>
        <v>44669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  <c r="EW975" s="19"/>
      <c r="EX975" s="19"/>
      <c r="EY975" s="19"/>
      <c r="EZ975" s="19"/>
      <c r="FA975" s="19"/>
      <c r="FB975" s="19"/>
      <c r="FC975" s="19"/>
      <c r="FD975" s="19"/>
      <c r="FE975" s="19"/>
      <c r="FF975" s="19"/>
      <c r="FG975" s="19"/>
      <c r="FH975" s="19"/>
      <c r="FI975" s="19"/>
      <c r="FJ975" s="19"/>
      <c r="FK975" s="19"/>
      <c r="FL975" s="19"/>
      <c r="FM975" s="19"/>
      <c r="FN975" s="19"/>
      <c r="FO975" s="19"/>
      <c r="FP975" s="19"/>
      <c r="FQ975" s="19"/>
      <c r="FR975" s="19"/>
      <c r="FS975" s="19"/>
      <c r="FT975" s="19"/>
    </row>
    <row r="976" spans="1:176" x14ac:dyDescent="0.2">
      <c r="A976" s="90">
        <f t="shared" si="225"/>
        <v>44515</v>
      </c>
      <c r="B976" s="92">
        <f t="shared" ca="1" si="231"/>
        <v>1026.5732399999999</v>
      </c>
      <c r="C976" s="92">
        <f t="shared" si="226"/>
        <v>1000</v>
      </c>
      <c r="D976" s="93">
        <f ca="1">IF(A976&lt;$B$1,VLOOKUP(A976,[1]DI!$A$4:$B$15000,2,FALSE),0)</f>
        <v>0</v>
      </c>
      <c r="E976" s="92">
        <f t="shared" ca="1" si="232"/>
        <v>0</v>
      </c>
      <c r="F976" s="94">
        <f t="shared" si="227"/>
        <v>0.98499999999999999</v>
      </c>
      <c r="G976" s="95">
        <f t="shared" ca="1" si="220"/>
        <v>1</v>
      </c>
      <c r="H976" s="92">
        <f ca="1">TRUNC(PRODUCT(G$10:G975),15)</f>
        <v>1.1075611240635499</v>
      </c>
      <c r="I976" s="92">
        <f t="shared" ca="1" si="228"/>
        <v>1.0788914772967</v>
      </c>
      <c r="J976" s="92">
        <f t="shared" ca="1" si="221"/>
        <v>1.0265732400000001</v>
      </c>
      <c r="K976" s="92">
        <f t="shared" ca="1" si="222"/>
        <v>26.573239999999998</v>
      </c>
      <c r="L976" s="96">
        <f>IF(VLOOKUP(A976,$U$12:$AD$125,8)=VLOOKUP(A975,$U$12:$AD$125,8),0,VLOOKUP(A976,U$12:$AD$125,8))</f>
        <v>0</v>
      </c>
      <c r="M976" s="97">
        <f>IF(L976&gt;0,VLOOKUP(L976,T$12:$AC$125,7),0)</f>
        <v>0</v>
      </c>
      <c r="N976" s="92">
        <f t="shared" si="223"/>
        <v>0</v>
      </c>
      <c r="O976" s="92">
        <f t="shared" ca="1" si="224"/>
        <v>26.573239999999998</v>
      </c>
      <c r="P976" s="98" t="str">
        <f t="shared" si="229"/>
        <v>J=</v>
      </c>
      <c r="Q976" s="99">
        <f t="shared" si="230"/>
        <v>44669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  <c r="EW976" s="19"/>
      <c r="EX976" s="19"/>
      <c r="EY976" s="19"/>
      <c r="EZ976" s="19"/>
      <c r="FA976" s="19"/>
      <c r="FB976" s="19"/>
      <c r="FC976" s="19"/>
      <c r="FD976" s="19"/>
      <c r="FE976" s="19"/>
      <c r="FF976" s="19"/>
      <c r="FG976" s="19"/>
      <c r="FH976" s="19"/>
      <c r="FI976" s="19"/>
      <c r="FJ976" s="19"/>
      <c r="FK976" s="19"/>
      <c r="FL976" s="19"/>
      <c r="FM976" s="19"/>
      <c r="FN976" s="19"/>
      <c r="FO976" s="19"/>
      <c r="FP976" s="19"/>
      <c r="FQ976" s="19"/>
      <c r="FR976" s="19"/>
      <c r="FS976" s="19"/>
      <c r="FT976" s="19"/>
    </row>
    <row r="977" spans="1:179" x14ac:dyDescent="0.2">
      <c r="A977" s="90">
        <f t="shared" si="225"/>
        <v>44516</v>
      </c>
      <c r="B977" s="92">
        <f t="shared" ca="1" si="231"/>
        <v>1026.5732399999999</v>
      </c>
      <c r="C977" s="92">
        <f t="shared" si="226"/>
        <v>1000</v>
      </c>
      <c r="D977" s="93">
        <f ca="1">IF(A977&lt;$B$1,VLOOKUP(A977,[1]DI!$A$4:$B$15000,2,FALSE),0)</f>
        <v>7.6499999999999999E-2</v>
      </c>
      <c r="E977" s="92">
        <f t="shared" ca="1" si="232"/>
        <v>2.9255999999999998E-4</v>
      </c>
      <c r="F977" s="94">
        <f t="shared" si="227"/>
        <v>0.98499999999999999</v>
      </c>
      <c r="G977" s="95">
        <f t="shared" ca="1" si="220"/>
        <v>1.0002881716000001</v>
      </c>
      <c r="H977" s="92">
        <f ca="1">TRUNC(PRODUCT(G$10:G976),15)</f>
        <v>1.1075611240635499</v>
      </c>
      <c r="I977" s="92">
        <f t="shared" ca="1" si="228"/>
        <v>1.0788914772967</v>
      </c>
      <c r="J977" s="92">
        <f t="shared" ca="1" si="221"/>
        <v>1.0265732400000001</v>
      </c>
      <c r="K977" s="92">
        <f t="shared" ca="1" si="222"/>
        <v>26.573239999999998</v>
      </c>
      <c r="L977" s="96">
        <f>IF(VLOOKUP(A977,$U$12:$AD$125,8)=VLOOKUP(A976,$U$12:$AD$125,8),0,VLOOKUP(A977,U$12:$AD$125,8))</f>
        <v>0</v>
      </c>
      <c r="M977" s="97">
        <f>IF(L977&gt;0,VLOOKUP(L977,T$12:$AC$125,7),0)</f>
        <v>0</v>
      </c>
      <c r="N977" s="92">
        <f t="shared" si="223"/>
        <v>0</v>
      </c>
      <c r="O977" s="92">
        <f t="shared" ca="1" si="224"/>
        <v>26.573239999999998</v>
      </c>
      <c r="P977" s="98" t="str">
        <f t="shared" si="229"/>
        <v>J=</v>
      </c>
      <c r="Q977" s="99">
        <f t="shared" si="230"/>
        <v>44669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  <c r="FA977" s="19"/>
      <c r="FB977" s="19"/>
      <c r="FC977" s="19"/>
      <c r="FD977" s="19"/>
      <c r="FE977" s="19"/>
      <c r="FF977" s="19"/>
      <c r="FG977" s="19"/>
      <c r="FH977" s="19"/>
      <c r="FI977" s="19"/>
      <c r="FJ977" s="19"/>
      <c r="FK977" s="19"/>
      <c r="FL977" s="19"/>
      <c r="FM977" s="19"/>
      <c r="FN977" s="19"/>
      <c r="FO977" s="19"/>
      <c r="FP977" s="19"/>
      <c r="FQ977" s="19"/>
      <c r="FR977" s="19"/>
      <c r="FS977" s="19"/>
      <c r="FT977" s="19"/>
    </row>
    <row r="978" spans="1:179" x14ac:dyDescent="0.2">
      <c r="A978" s="90">
        <f t="shared" si="225"/>
        <v>44517</v>
      </c>
      <c r="B978" s="92">
        <f t="shared" ca="1" si="231"/>
        <v>1026.86907</v>
      </c>
      <c r="C978" s="92">
        <f t="shared" si="226"/>
        <v>1000</v>
      </c>
      <c r="D978" s="93">
        <f ca="1">IF(A978&lt;$B$1,VLOOKUP(A978,[1]DI!$A$4:$B$15000,2,FALSE),0)</f>
        <v>7.6499999999999999E-2</v>
      </c>
      <c r="E978" s="92">
        <f t="shared" ca="1" si="232"/>
        <v>2.9255999999999998E-4</v>
      </c>
      <c r="F978" s="94">
        <f t="shared" si="227"/>
        <v>0.98499999999999999</v>
      </c>
      <c r="G978" s="95">
        <f t="shared" ca="1" si="220"/>
        <v>1.0002881716000001</v>
      </c>
      <c r="H978" s="92">
        <f ca="1">TRUNC(PRODUCT(G$10:G977),15)</f>
        <v>1.1078802917247701</v>
      </c>
      <c r="I978" s="92">
        <f t="shared" ca="1" si="228"/>
        <v>1.0788914772967</v>
      </c>
      <c r="J978" s="92">
        <f t="shared" ca="1" si="221"/>
        <v>1.0268690700000001</v>
      </c>
      <c r="K978" s="92">
        <f t="shared" ca="1" si="222"/>
        <v>26.869070000000001</v>
      </c>
      <c r="L978" s="96">
        <f>IF(VLOOKUP(A978,$U$12:$AD$125,8)=VLOOKUP(A977,$U$12:$AD$125,8),0,VLOOKUP(A978,U$12:$AD$125,8))</f>
        <v>0</v>
      </c>
      <c r="M978" s="97">
        <f>IF(L978&gt;0,VLOOKUP(L978,T$12:$AC$125,7),0)</f>
        <v>0</v>
      </c>
      <c r="N978" s="92">
        <f t="shared" si="223"/>
        <v>0</v>
      </c>
      <c r="O978" s="92">
        <f t="shared" ca="1" si="224"/>
        <v>26.869070000000001</v>
      </c>
      <c r="P978" s="98" t="str">
        <f t="shared" si="229"/>
        <v>J=</v>
      </c>
      <c r="Q978" s="99">
        <f t="shared" si="230"/>
        <v>44669</v>
      </c>
      <c r="R978" s="11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  <c r="BJ978" s="34"/>
      <c r="BK978" s="34"/>
      <c r="BL978" s="34"/>
      <c r="BM978" s="34"/>
      <c r="BN978" s="34"/>
      <c r="BO978" s="34"/>
      <c r="BP978" s="34"/>
      <c r="BQ978" s="34"/>
      <c r="BR978" s="34"/>
      <c r="BS978" s="34"/>
      <c r="BT978" s="34"/>
      <c r="BU978" s="34"/>
      <c r="BV978" s="34"/>
      <c r="BW978" s="34"/>
      <c r="BX978" s="34"/>
      <c r="BY978" s="34"/>
      <c r="BZ978" s="34"/>
      <c r="CA978" s="34"/>
      <c r="CB978" s="34"/>
      <c r="CC978" s="34"/>
      <c r="CD978" s="34"/>
      <c r="CE978" s="34"/>
      <c r="CF978" s="34"/>
      <c r="CG978" s="34"/>
      <c r="CH978" s="34"/>
      <c r="CI978" s="34"/>
      <c r="CJ978" s="34"/>
      <c r="CK978" s="34"/>
      <c r="CL978" s="34"/>
      <c r="CM978" s="34"/>
      <c r="CN978" s="34"/>
      <c r="CO978" s="34"/>
      <c r="CP978" s="34"/>
      <c r="CQ978" s="34"/>
      <c r="CR978" s="34"/>
      <c r="CS978" s="34"/>
      <c r="CT978" s="34"/>
      <c r="CU978" s="34"/>
      <c r="CV978" s="34"/>
      <c r="CW978" s="34"/>
      <c r="CX978" s="34"/>
      <c r="CY978" s="34"/>
      <c r="CZ978" s="34"/>
      <c r="DA978" s="34"/>
      <c r="DB978" s="34"/>
      <c r="DC978" s="34"/>
      <c r="DD978" s="34"/>
      <c r="DE978" s="34"/>
      <c r="DF978" s="34"/>
      <c r="DG978" s="34"/>
      <c r="DH978" s="34"/>
      <c r="DI978" s="34"/>
      <c r="DJ978" s="34"/>
      <c r="DK978" s="34"/>
      <c r="DL978" s="34"/>
      <c r="DM978" s="34"/>
      <c r="DN978" s="34"/>
      <c r="DO978" s="34"/>
      <c r="DP978" s="34"/>
      <c r="DQ978" s="34"/>
      <c r="DR978" s="34"/>
      <c r="DS978" s="34"/>
      <c r="DT978" s="34"/>
      <c r="DU978" s="34"/>
      <c r="DV978" s="34"/>
      <c r="DW978" s="34"/>
      <c r="DX978" s="34"/>
      <c r="DY978" s="34"/>
      <c r="DZ978" s="34"/>
      <c r="EA978" s="34"/>
      <c r="EB978" s="34"/>
      <c r="EC978" s="34"/>
      <c r="ED978" s="34"/>
      <c r="EE978" s="34"/>
      <c r="EF978" s="34"/>
      <c r="EG978" s="34"/>
      <c r="EH978" s="34"/>
      <c r="EI978" s="34"/>
      <c r="EJ978" s="34"/>
      <c r="EK978" s="34"/>
      <c r="EL978" s="34"/>
      <c r="EM978" s="34"/>
      <c r="EN978" s="34"/>
      <c r="EO978" s="34"/>
      <c r="EP978" s="34"/>
      <c r="EQ978" s="34"/>
      <c r="ER978" s="34"/>
      <c r="ES978" s="34"/>
      <c r="ET978" s="34"/>
      <c r="EU978" s="34"/>
      <c r="EV978" s="34"/>
      <c r="EW978" s="34"/>
      <c r="EX978" s="34"/>
      <c r="EY978" s="34"/>
      <c r="EZ978" s="34"/>
      <c r="FA978" s="34"/>
      <c r="FB978" s="34"/>
      <c r="FC978" s="34"/>
      <c r="FD978" s="34"/>
      <c r="FE978" s="34"/>
      <c r="FF978" s="34"/>
      <c r="FG978" s="34"/>
      <c r="FH978" s="34"/>
      <c r="FI978" s="34"/>
      <c r="FJ978" s="34"/>
      <c r="FK978" s="34"/>
      <c r="FL978" s="34"/>
      <c r="FM978" s="34"/>
      <c r="FN978" s="34"/>
      <c r="FO978" s="34"/>
      <c r="FP978" s="34"/>
      <c r="FQ978" s="34"/>
      <c r="FR978" s="34"/>
      <c r="FS978" s="34"/>
      <c r="FT978" s="34"/>
      <c r="FU978" s="34"/>
      <c r="FV978" s="34"/>
      <c r="FW978" s="34"/>
    </row>
    <row r="979" spans="1:179" x14ac:dyDescent="0.2">
      <c r="A979" s="90">
        <f t="shared" si="225"/>
        <v>44518</v>
      </c>
      <c r="B979" s="92">
        <f t="shared" ca="1" si="231"/>
        <v>1027.1649899900001</v>
      </c>
      <c r="C979" s="92">
        <f t="shared" si="226"/>
        <v>1000</v>
      </c>
      <c r="D979" s="93">
        <f ca="1">IF(A979&lt;$B$1,VLOOKUP(A979,[1]DI!$A$4:$B$15000,2,FALSE),0)</f>
        <v>7.6499999999999999E-2</v>
      </c>
      <c r="E979" s="92">
        <f t="shared" ca="1" si="232"/>
        <v>2.9255999999999998E-4</v>
      </c>
      <c r="F979" s="94">
        <f t="shared" si="227"/>
        <v>0.98499999999999999</v>
      </c>
      <c r="G979" s="95">
        <f t="shared" ca="1" si="220"/>
        <v>1.0002881716000001</v>
      </c>
      <c r="H979" s="92">
        <f ca="1">TRUNC(PRODUCT(G$10:G978),15)</f>
        <v>1.1081995513610501</v>
      </c>
      <c r="I979" s="92">
        <f t="shared" ca="1" si="228"/>
        <v>1.0788914772967</v>
      </c>
      <c r="J979" s="92">
        <f t="shared" ca="1" si="221"/>
        <v>1.0271649899999999</v>
      </c>
      <c r="K979" s="92">
        <f t="shared" ca="1" si="222"/>
        <v>27.164989989999999</v>
      </c>
      <c r="L979" s="96">
        <f>IF(VLOOKUP(A979,$U$12:$AD$125,8)=VLOOKUP(A978,$U$12:$AD$125,8),0,VLOOKUP(A979,U$12:$AD$125,8))</f>
        <v>0</v>
      </c>
      <c r="M979" s="97">
        <f>IF(L979&gt;0,VLOOKUP(L979,T$12:$AC$125,7),0)</f>
        <v>0</v>
      </c>
      <c r="N979" s="92">
        <f t="shared" si="223"/>
        <v>0</v>
      </c>
      <c r="O979" s="92">
        <f t="shared" ca="1" si="224"/>
        <v>27.164989989999999</v>
      </c>
      <c r="P979" s="98" t="str">
        <f t="shared" si="229"/>
        <v>J=</v>
      </c>
      <c r="Q979" s="99">
        <f t="shared" si="230"/>
        <v>44669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  <c r="FC979" s="19"/>
      <c r="FD979" s="19"/>
      <c r="FE979" s="19"/>
      <c r="FF979" s="19"/>
      <c r="FG979" s="19"/>
      <c r="FH979" s="19"/>
      <c r="FI979" s="19"/>
      <c r="FJ979" s="19"/>
      <c r="FK979" s="19"/>
      <c r="FL979" s="19"/>
      <c r="FM979" s="19"/>
      <c r="FN979" s="19"/>
      <c r="FO979" s="19"/>
      <c r="FP979" s="19"/>
      <c r="FQ979" s="19"/>
      <c r="FR979" s="19"/>
      <c r="FS979" s="19"/>
      <c r="FT979" s="19"/>
    </row>
    <row r="980" spans="1:179" x14ac:dyDescent="0.2">
      <c r="A980" s="90">
        <f t="shared" si="225"/>
        <v>44519</v>
      </c>
      <c r="B980" s="92">
        <f t="shared" ca="1" si="231"/>
        <v>1027.46099</v>
      </c>
      <c r="C980" s="92">
        <f t="shared" si="226"/>
        <v>1000</v>
      </c>
      <c r="D980" s="93">
        <f ca="1">IF(A980&lt;$B$1,VLOOKUP(A980,[1]DI!$A$4:$B$15000,2,FALSE),0)</f>
        <v>7.6499999999999999E-2</v>
      </c>
      <c r="E980" s="92">
        <f t="shared" ca="1" si="232"/>
        <v>2.9255999999999998E-4</v>
      </c>
      <c r="F980" s="94">
        <f t="shared" si="227"/>
        <v>0.98499999999999999</v>
      </c>
      <c r="G980" s="95">
        <f t="shared" ca="1" si="220"/>
        <v>1.0002881716000001</v>
      </c>
      <c r="H980" s="92">
        <f ca="1">TRUNC(PRODUCT(G$10:G979),15)</f>
        <v>1.10851890299888</v>
      </c>
      <c r="I980" s="92">
        <f t="shared" ca="1" si="228"/>
        <v>1.0788914772967</v>
      </c>
      <c r="J980" s="92">
        <f t="shared" ca="1" si="221"/>
        <v>1.02746099</v>
      </c>
      <c r="K980" s="92">
        <f t="shared" ca="1" si="222"/>
        <v>27.460989999999999</v>
      </c>
      <c r="L980" s="96">
        <f>IF(VLOOKUP(A980,$U$12:$AD$125,8)=VLOOKUP(A979,$U$12:$AD$125,8),0,VLOOKUP(A980,U$12:$AD$125,8))</f>
        <v>0</v>
      </c>
      <c r="M980" s="97">
        <f>IF(L980&gt;0,VLOOKUP(L980,T$12:$AC$125,7),0)</f>
        <v>0</v>
      </c>
      <c r="N980" s="92">
        <f t="shared" si="223"/>
        <v>0</v>
      </c>
      <c r="O980" s="92">
        <f t="shared" ca="1" si="224"/>
        <v>27.460989999999999</v>
      </c>
      <c r="P980" s="98" t="str">
        <f t="shared" si="229"/>
        <v>J=</v>
      </c>
      <c r="Q980" s="99">
        <f t="shared" si="230"/>
        <v>44669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  <c r="EW980" s="19"/>
      <c r="EX980" s="19"/>
      <c r="EY980" s="19"/>
      <c r="EZ980" s="19"/>
      <c r="FA980" s="19"/>
      <c r="FB980" s="19"/>
      <c r="FC980" s="19"/>
      <c r="FD980" s="19"/>
      <c r="FE980" s="19"/>
      <c r="FF980" s="19"/>
      <c r="FG980" s="19"/>
      <c r="FH980" s="19"/>
      <c r="FI980" s="19"/>
      <c r="FJ980" s="19"/>
      <c r="FK980" s="19"/>
      <c r="FL980" s="19"/>
      <c r="FM980" s="19"/>
      <c r="FN980" s="19"/>
      <c r="FO980" s="19"/>
      <c r="FP980" s="19"/>
      <c r="FQ980" s="19"/>
      <c r="FR980" s="19"/>
      <c r="FS980" s="19"/>
      <c r="FT980" s="19"/>
    </row>
    <row r="981" spans="1:179" x14ac:dyDescent="0.2">
      <c r="A981" s="90">
        <f t="shared" si="225"/>
        <v>44520</v>
      </c>
      <c r="B981" s="92">
        <f t="shared" ca="1" si="231"/>
        <v>1027.7570700000001</v>
      </c>
      <c r="C981" s="92">
        <f t="shared" si="226"/>
        <v>1000</v>
      </c>
      <c r="D981" s="93">
        <f ca="1">IF(A981&lt;$B$1,VLOOKUP(A981,[1]DI!$A$4:$B$15000,2,FALSE),0)</f>
        <v>0</v>
      </c>
      <c r="E981" s="92">
        <f t="shared" ca="1" si="232"/>
        <v>0</v>
      </c>
      <c r="F981" s="94">
        <f t="shared" si="227"/>
        <v>0.98499999999999999</v>
      </c>
      <c r="G981" s="95">
        <f t="shared" ca="1" si="220"/>
        <v>1</v>
      </c>
      <c r="H981" s="92">
        <f ca="1">TRUNC(PRODUCT(G$10:G980),15)</f>
        <v>1.10883834666479</v>
      </c>
      <c r="I981" s="92">
        <f t="shared" ca="1" si="228"/>
        <v>1.0788914772967</v>
      </c>
      <c r="J981" s="92">
        <f t="shared" ca="1" si="221"/>
        <v>1.0277570700000001</v>
      </c>
      <c r="K981" s="92">
        <f t="shared" ca="1" si="222"/>
        <v>27.757069999999999</v>
      </c>
      <c r="L981" s="96">
        <f>IF(VLOOKUP(A981,$U$12:$AD$125,8)=VLOOKUP(A980,$U$12:$AD$125,8),0,VLOOKUP(A981,U$12:$AD$125,8))</f>
        <v>0</v>
      </c>
      <c r="M981" s="97">
        <f>IF(L981&gt;0,VLOOKUP(L981,T$12:$AC$125,7),0)</f>
        <v>0</v>
      </c>
      <c r="N981" s="92">
        <f t="shared" si="223"/>
        <v>0</v>
      </c>
      <c r="O981" s="92">
        <f t="shared" ca="1" si="224"/>
        <v>27.757069999999999</v>
      </c>
      <c r="P981" s="98" t="str">
        <f t="shared" si="229"/>
        <v>J=</v>
      </c>
      <c r="Q981" s="99">
        <f t="shared" si="230"/>
        <v>44669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  <c r="FC981" s="19"/>
      <c r="FD981" s="19"/>
      <c r="FE981" s="19"/>
      <c r="FF981" s="19"/>
      <c r="FG981" s="19"/>
      <c r="FH981" s="19"/>
      <c r="FI981" s="19"/>
      <c r="FJ981" s="19"/>
      <c r="FK981" s="19"/>
      <c r="FL981" s="19"/>
      <c r="FM981" s="19"/>
      <c r="FN981" s="19"/>
      <c r="FO981" s="19"/>
      <c r="FP981" s="19"/>
      <c r="FQ981" s="19"/>
      <c r="FR981" s="19"/>
      <c r="FS981" s="19"/>
      <c r="FT981" s="19"/>
    </row>
    <row r="982" spans="1:179" x14ac:dyDescent="0.2">
      <c r="A982" s="90">
        <f t="shared" si="225"/>
        <v>44521</v>
      </c>
      <c r="B982" s="92">
        <f t="shared" ca="1" si="231"/>
        <v>1027.7570700000001</v>
      </c>
      <c r="C982" s="92">
        <f t="shared" si="226"/>
        <v>1000</v>
      </c>
      <c r="D982" s="93">
        <f ca="1">IF(A982&lt;$B$1,VLOOKUP(A982,[1]DI!$A$4:$B$15000,2,FALSE),0)</f>
        <v>0</v>
      </c>
      <c r="E982" s="92">
        <f t="shared" ca="1" si="232"/>
        <v>0</v>
      </c>
      <c r="F982" s="94">
        <f t="shared" si="227"/>
        <v>0.98499999999999999</v>
      </c>
      <c r="G982" s="95">
        <f t="shared" ca="1" si="220"/>
        <v>1</v>
      </c>
      <c r="H982" s="92">
        <f ca="1">TRUNC(PRODUCT(G$10:G981),15)</f>
        <v>1.10883834666479</v>
      </c>
      <c r="I982" s="92">
        <f t="shared" ca="1" si="228"/>
        <v>1.0788914772967</v>
      </c>
      <c r="J982" s="92">
        <f t="shared" ca="1" si="221"/>
        <v>1.0277570700000001</v>
      </c>
      <c r="K982" s="92">
        <f t="shared" ca="1" si="222"/>
        <v>27.757069999999999</v>
      </c>
      <c r="L982" s="96">
        <f>IF(VLOOKUP(A982,$U$12:$AD$125,8)=VLOOKUP(A981,$U$12:$AD$125,8),0,VLOOKUP(A982,U$12:$AD$125,8))</f>
        <v>0</v>
      </c>
      <c r="M982" s="97">
        <f>IF(L982&gt;0,VLOOKUP(L982,T$12:$AC$125,7),0)</f>
        <v>0</v>
      </c>
      <c r="N982" s="92">
        <f t="shared" si="223"/>
        <v>0</v>
      </c>
      <c r="O982" s="92">
        <f t="shared" ca="1" si="224"/>
        <v>27.757069999999999</v>
      </c>
      <c r="P982" s="98" t="str">
        <f t="shared" si="229"/>
        <v>J=</v>
      </c>
      <c r="Q982" s="99">
        <f t="shared" si="230"/>
        <v>44669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  <c r="FA982" s="19"/>
      <c r="FB982" s="19"/>
      <c r="FC982" s="19"/>
      <c r="FD982" s="19"/>
      <c r="FE982" s="19"/>
      <c r="FF982" s="19"/>
      <c r="FG982" s="19"/>
      <c r="FH982" s="19"/>
      <c r="FI982" s="19"/>
      <c r="FJ982" s="19"/>
      <c r="FK982" s="19"/>
      <c r="FL982" s="19"/>
      <c r="FM982" s="19"/>
      <c r="FN982" s="19"/>
      <c r="FO982" s="19"/>
      <c r="FP982" s="19"/>
      <c r="FQ982" s="19"/>
      <c r="FR982" s="19"/>
      <c r="FS982" s="19"/>
      <c r="FT982" s="19"/>
    </row>
    <row r="983" spans="1:179" x14ac:dyDescent="0.2">
      <c r="A983" s="90">
        <f t="shared" si="225"/>
        <v>44522</v>
      </c>
      <c r="B983" s="92">
        <f t="shared" ca="1" si="231"/>
        <v>1027.7570700000001</v>
      </c>
      <c r="C983" s="92">
        <f t="shared" si="226"/>
        <v>1000</v>
      </c>
      <c r="D983" s="93">
        <f ca="1">IF(A983&lt;$B$1,VLOOKUP(A983,[1]DI!$A$4:$B$15000,2,FALSE),0)</f>
        <v>7.6499999999999999E-2</v>
      </c>
      <c r="E983" s="92">
        <f t="shared" ca="1" si="232"/>
        <v>2.9255999999999998E-4</v>
      </c>
      <c r="F983" s="94">
        <f t="shared" si="227"/>
        <v>0.98499999999999999</v>
      </c>
      <c r="G983" s="95">
        <f t="shared" ca="1" si="220"/>
        <v>1.0002881716000001</v>
      </c>
      <c r="H983" s="92">
        <f ca="1">TRUNC(PRODUCT(G$10:G982),15)</f>
        <v>1.10883834666479</v>
      </c>
      <c r="I983" s="92">
        <f t="shared" ca="1" si="228"/>
        <v>1.0788914772967</v>
      </c>
      <c r="J983" s="92">
        <f t="shared" ca="1" si="221"/>
        <v>1.0277570700000001</v>
      </c>
      <c r="K983" s="92">
        <f t="shared" ca="1" si="222"/>
        <v>27.757069999999999</v>
      </c>
      <c r="L983" s="96">
        <f>IF(VLOOKUP(A983,$U$12:$AD$125,8)=VLOOKUP(A982,$U$12:$AD$125,8),0,VLOOKUP(A983,U$12:$AD$125,8))</f>
        <v>0</v>
      </c>
      <c r="M983" s="97">
        <f>IF(L983&gt;0,VLOOKUP(L983,T$12:$AC$125,7),0)</f>
        <v>0</v>
      </c>
      <c r="N983" s="92">
        <f t="shared" si="223"/>
        <v>0</v>
      </c>
      <c r="O983" s="92">
        <f t="shared" ca="1" si="224"/>
        <v>27.757069999999999</v>
      </c>
      <c r="P983" s="98" t="str">
        <f t="shared" si="229"/>
        <v>J=</v>
      </c>
      <c r="Q983" s="99">
        <f t="shared" si="230"/>
        <v>44669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  <c r="FA983" s="19"/>
      <c r="FB983" s="19"/>
      <c r="FC983" s="19"/>
      <c r="FD983" s="19"/>
      <c r="FE983" s="19"/>
      <c r="FF983" s="19"/>
      <c r="FG983" s="19"/>
      <c r="FH983" s="19"/>
      <c r="FI983" s="19"/>
      <c r="FJ983" s="19"/>
      <c r="FK983" s="19"/>
      <c r="FL983" s="19"/>
      <c r="FM983" s="19"/>
      <c r="FN983" s="19"/>
      <c r="FO983" s="19"/>
      <c r="FP983" s="19"/>
      <c r="FQ983" s="19"/>
      <c r="FR983" s="19"/>
      <c r="FS983" s="19"/>
      <c r="FT983" s="19"/>
    </row>
    <row r="984" spans="1:179" x14ac:dyDescent="0.2">
      <c r="A984" s="90">
        <f t="shared" si="225"/>
        <v>44523</v>
      </c>
      <c r="B984" s="92">
        <f t="shared" ca="1" si="231"/>
        <v>1028.05324</v>
      </c>
      <c r="C984" s="92">
        <f t="shared" si="226"/>
        <v>1000</v>
      </c>
      <c r="D984" s="93">
        <f ca="1">IF(A984&lt;$B$1,VLOOKUP(A984,[1]DI!$A$4:$B$15000,2,FALSE),0)</f>
        <v>7.6499999999999999E-2</v>
      </c>
      <c r="E984" s="92">
        <f t="shared" ca="1" si="232"/>
        <v>2.9255999999999998E-4</v>
      </c>
      <c r="F984" s="94">
        <f t="shared" si="227"/>
        <v>0.98499999999999999</v>
      </c>
      <c r="G984" s="95">
        <f t="shared" ca="1" si="220"/>
        <v>1.0002881716000001</v>
      </c>
      <c r="H984" s="92">
        <f ca="1">TRUNC(PRODUCT(G$10:G983),15)</f>
        <v>1.1091578823852899</v>
      </c>
      <c r="I984" s="92">
        <f t="shared" ca="1" si="228"/>
        <v>1.0788914772967</v>
      </c>
      <c r="J984" s="92">
        <f t="shared" ca="1" si="221"/>
        <v>1.02805324</v>
      </c>
      <c r="K984" s="92">
        <f t="shared" ca="1" si="222"/>
        <v>28.053239999999999</v>
      </c>
      <c r="L984" s="96">
        <f>IF(VLOOKUP(A984,$U$12:$AD$125,8)=VLOOKUP(A983,$U$12:$AD$125,8),0,VLOOKUP(A984,U$12:$AD$125,8))</f>
        <v>0</v>
      </c>
      <c r="M984" s="97">
        <f>IF(L984&gt;0,VLOOKUP(L984,T$12:$AC$125,7),0)</f>
        <v>0</v>
      </c>
      <c r="N984" s="92">
        <f t="shared" si="223"/>
        <v>0</v>
      </c>
      <c r="O984" s="92">
        <f t="shared" ca="1" si="224"/>
        <v>28.053239999999999</v>
      </c>
      <c r="P984" s="98" t="str">
        <f t="shared" si="229"/>
        <v>J=</v>
      </c>
      <c r="Q984" s="99">
        <f t="shared" si="230"/>
        <v>44669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  <c r="EW984" s="19"/>
      <c r="EX984" s="19"/>
      <c r="EY984" s="19"/>
      <c r="EZ984" s="19"/>
      <c r="FA984" s="19"/>
      <c r="FB984" s="19"/>
      <c r="FC984" s="19"/>
      <c r="FD984" s="19"/>
      <c r="FE984" s="19"/>
      <c r="FF984" s="19"/>
      <c r="FG984" s="19"/>
      <c r="FH984" s="19"/>
      <c r="FI984" s="19"/>
      <c r="FJ984" s="19"/>
      <c r="FK984" s="19"/>
      <c r="FL984" s="19"/>
      <c r="FM984" s="19"/>
      <c r="FN984" s="19"/>
      <c r="FO984" s="19"/>
      <c r="FP984" s="19"/>
      <c r="FQ984" s="19"/>
      <c r="FR984" s="19"/>
      <c r="FS984" s="19"/>
      <c r="FT984" s="19"/>
    </row>
    <row r="985" spans="1:179" x14ac:dyDescent="0.2">
      <c r="A985" s="90">
        <f t="shared" si="225"/>
        <v>44524</v>
      </c>
      <c r="B985" s="92">
        <f t="shared" ca="1" si="231"/>
        <v>1028.3495</v>
      </c>
      <c r="C985" s="92">
        <f t="shared" si="226"/>
        <v>1000</v>
      </c>
      <c r="D985" s="93">
        <f ca="1">IF(A985&lt;$B$1,VLOOKUP(A985,[1]DI!$A$4:$B$15000,2,FALSE),0)</f>
        <v>7.6499999999999999E-2</v>
      </c>
      <c r="E985" s="92">
        <f t="shared" ca="1" si="232"/>
        <v>2.9255999999999998E-4</v>
      </c>
      <c r="F985" s="94">
        <f t="shared" si="227"/>
        <v>0.98499999999999999</v>
      </c>
      <c r="G985" s="95">
        <f t="shared" ca="1" si="220"/>
        <v>1.0002881716000001</v>
      </c>
      <c r="H985" s="92">
        <f ca="1">TRUNC(PRODUCT(G$10:G984),15)</f>
        <v>1.1094775101869101</v>
      </c>
      <c r="I985" s="92">
        <f t="shared" ca="1" si="228"/>
        <v>1.0788914772967</v>
      </c>
      <c r="J985" s="92">
        <f t="shared" ca="1" si="221"/>
        <v>1.0283495</v>
      </c>
      <c r="K985" s="92">
        <f t="shared" ca="1" si="222"/>
        <v>28.349499999999999</v>
      </c>
      <c r="L985" s="96">
        <f>IF(VLOOKUP(A985,$U$12:$AD$125,8)=VLOOKUP(A984,$U$12:$AD$125,8),0,VLOOKUP(A985,U$12:$AD$125,8))</f>
        <v>0</v>
      </c>
      <c r="M985" s="97">
        <f>IF(L985&gt;0,VLOOKUP(L985,T$12:$AC$125,7),0)</f>
        <v>0</v>
      </c>
      <c r="N985" s="92">
        <f t="shared" si="223"/>
        <v>0</v>
      </c>
      <c r="O985" s="92">
        <f t="shared" ca="1" si="224"/>
        <v>28.349499999999999</v>
      </c>
      <c r="P985" s="98" t="str">
        <f t="shared" si="229"/>
        <v>J=</v>
      </c>
      <c r="Q985" s="99">
        <f t="shared" si="230"/>
        <v>44669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  <c r="EW985" s="19"/>
      <c r="EX985" s="19"/>
      <c r="EY985" s="19"/>
      <c r="EZ985" s="19"/>
      <c r="FA985" s="19"/>
      <c r="FB985" s="19"/>
      <c r="FC985" s="19"/>
      <c r="FD985" s="19"/>
      <c r="FE985" s="19"/>
      <c r="FF985" s="19"/>
      <c r="FG985" s="19"/>
      <c r="FH985" s="19"/>
      <c r="FI985" s="19"/>
      <c r="FJ985" s="19"/>
      <c r="FK985" s="19"/>
      <c r="FL985" s="19"/>
      <c r="FM985" s="19"/>
      <c r="FN985" s="19"/>
      <c r="FO985" s="19"/>
      <c r="FP985" s="19"/>
      <c r="FQ985" s="19"/>
      <c r="FR985" s="19"/>
      <c r="FS985" s="19"/>
      <c r="FT985" s="19"/>
    </row>
    <row r="986" spans="1:179" x14ac:dyDescent="0.2">
      <c r="A986" s="90">
        <f t="shared" si="225"/>
        <v>44525</v>
      </c>
      <c r="B986" s="92">
        <f t="shared" ca="1" si="231"/>
        <v>1028.6458399999999</v>
      </c>
      <c r="C986" s="92">
        <f t="shared" si="226"/>
        <v>1000</v>
      </c>
      <c r="D986" s="93">
        <f ca="1">IF(A986&lt;$B$1,VLOOKUP(A986,[1]DI!$A$4:$B$15000,2,FALSE),0)</f>
        <v>7.6499999999999999E-2</v>
      </c>
      <c r="E986" s="92">
        <f t="shared" ca="1" si="232"/>
        <v>2.9255999999999998E-4</v>
      </c>
      <c r="F986" s="94">
        <f t="shared" si="227"/>
        <v>0.98499999999999999</v>
      </c>
      <c r="G986" s="95">
        <f t="shared" ca="1" si="220"/>
        <v>1.0002881716000001</v>
      </c>
      <c r="H986" s="92">
        <f ca="1">TRUNC(PRODUCT(G$10:G985),15)</f>
        <v>1.10979723009618</v>
      </c>
      <c r="I986" s="92">
        <f t="shared" ca="1" si="228"/>
        <v>1.0788914772967</v>
      </c>
      <c r="J986" s="92">
        <f t="shared" ca="1" si="221"/>
        <v>1.02864584</v>
      </c>
      <c r="K986" s="92">
        <f t="shared" ca="1" si="222"/>
        <v>28.64584</v>
      </c>
      <c r="L986" s="96">
        <f>IF(VLOOKUP(A986,$U$12:$AD$125,8)=VLOOKUP(A985,$U$12:$AD$125,8),0,VLOOKUP(A986,U$12:$AD$125,8))</f>
        <v>0</v>
      </c>
      <c r="M986" s="97">
        <f>IF(L986&gt;0,VLOOKUP(L986,T$12:$AC$125,7),0)</f>
        <v>0</v>
      </c>
      <c r="N986" s="92">
        <f t="shared" si="223"/>
        <v>0</v>
      </c>
      <c r="O986" s="92">
        <f t="shared" ca="1" si="224"/>
        <v>28.64584</v>
      </c>
      <c r="P986" s="98" t="str">
        <f t="shared" si="229"/>
        <v>J=</v>
      </c>
      <c r="Q986" s="99">
        <f t="shared" si="230"/>
        <v>44669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  <c r="EW986" s="19"/>
      <c r="EX986" s="19"/>
      <c r="EY986" s="19"/>
      <c r="EZ986" s="19"/>
      <c r="FA986" s="19"/>
      <c r="FB986" s="19"/>
      <c r="FC986" s="19"/>
      <c r="FD986" s="19"/>
      <c r="FE986" s="19"/>
      <c r="FF986" s="19"/>
      <c r="FG986" s="19"/>
      <c r="FH986" s="19"/>
      <c r="FI986" s="19"/>
      <c r="FJ986" s="19"/>
      <c r="FK986" s="19"/>
      <c r="FL986" s="19"/>
      <c r="FM986" s="19"/>
      <c r="FN986" s="19"/>
      <c r="FO986" s="19"/>
      <c r="FP986" s="19"/>
      <c r="FQ986" s="19"/>
      <c r="FR986" s="19"/>
      <c r="FS986" s="19"/>
      <c r="FT986" s="19"/>
    </row>
    <row r="987" spans="1:179" x14ac:dyDescent="0.2">
      <c r="A987" s="90">
        <f t="shared" si="225"/>
        <v>44526</v>
      </c>
      <c r="B987" s="92">
        <f t="shared" ca="1" si="231"/>
        <v>1028.9422699900001</v>
      </c>
      <c r="C987" s="92">
        <f t="shared" si="226"/>
        <v>1000</v>
      </c>
      <c r="D987" s="93">
        <f ca="1">IF(A987&lt;$B$1,VLOOKUP(A987,[1]DI!$A$4:$B$15000,2,FALSE),0)</f>
        <v>7.6499999999999999E-2</v>
      </c>
      <c r="E987" s="92">
        <f t="shared" ca="1" si="232"/>
        <v>2.9255999999999998E-4</v>
      </c>
      <c r="F987" s="94">
        <f t="shared" si="227"/>
        <v>0.98499999999999999</v>
      </c>
      <c r="G987" s="95">
        <f t="shared" ca="1" si="220"/>
        <v>1.0002881716000001</v>
      </c>
      <c r="H987" s="92">
        <f ca="1">TRUNC(PRODUCT(G$10:G986),15)</f>
        <v>1.11011704213966</v>
      </c>
      <c r="I987" s="92">
        <f t="shared" ca="1" si="228"/>
        <v>1.0788914772967</v>
      </c>
      <c r="J987" s="92">
        <f t="shared" ca="1" si="221"/>
        <v>1.0289422699999999</v>
      </c>
      <c r="K987" s="92">
        <f t="shared" ca="1" si="222"/>
        <v>28.94226999</v>
      </c>
      <c r="L987" s="96">
        <f>IF(VLOOKUP(A987,$U$12:$AD$125,8)=VLOOKUP(A986,$U$12:$AD$125,8),0,VLOOKUP(A987,U$12:$AD$125,8))</f>
        <v>0</v>
      </c>
      <c r="M987" s="97">
        <f>IF(L987&gt;0,VLOOKUP(L987,T$12:$AC$125,7),0)</f>
        <v>0</v>
      </c>
      <c r="N987" s="92">
        <f t="shared" si="223"/>
        <v>0</v>
      </c>
      <c r="O987" s="92">
        <f t="shared" ca="1" si="224"/>
        <v>28.94226999</v>
      </c>
      <c r="P987" s="98" t="str">
        <f t="shared" si="229"/>
        <v>J=</v>
      </c>
      <c r="Q987" s="99">
        <f t="shared" si="230"/>
        <v>44669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  <c r="EW987" s="19"/>
      <c r="EX987" s="19"/>
      <c r="EY987" s="19"/>
      <c r="EZ987" s="19"/>
      <c r="FA987" s="19"/>
      <c r="FB987" s="19"/>
      <c r="FC987" s="19"/>
      <c r="FD987" s="19"/>
      <c r="FE987" s="19"/>
      <c r="FF987" s="19"/>
      <c r="FG987" s="19"/>
      <c r="FH987" s="19"/>
      <c r="FI987" s="19"/>
      <c r="FJ987" s="19"/>
      <c r="FK987" s="19"/>
      <c r="FL987" s="19"/>
      <c r="FM987" s="19"/>
      <c r="FN987" s="19"/>
      <c r="FO987" s="19"/>
      <c r="FP987" s="19"/>
      <c r="FQ987" s="19"/>
      <c r="FR987" s="19"/>
      <c r="FS987" s="19"/>
      <c r="FT987" s="19"/>
    </row>
    <row r="988" spans="1:179" x14ac:dyDescent="0.2">
      <c r="A988" s="90">
        <f t="shared" si="225"/>
        <v>44527</v>
      </c>
      <c r="B988" s="92">
        <f t="shared" ca="1" si="231"/>
        <v>1029.2387799999999</v>
      </c>
      <c r="C988" s="92">
        <f t="shared" si="226"/>
        <v>1000</v>
      </c>
      <c r="D988" s="93">
        <f ca="1">IF(A988&lt;$B$1,VLOOKUP(A988,[1]DI!$A$4:$B$15000,2,FALSE),0)</f>
        <v>0</v>
      </c>
      <c r="E988" s="92">
        <f t="shared" ca="1" si="232"/>
        <v>0</v>
      </c>
      <c r="F988" s="94">
        <f t="shared" si="227"/>
        <v>0.98499999999999999</v>
      </c>
      <c r="G988" s="95">
        <f t="shared" ca="1" si="220"/>
        <v>1</v>
      </c>
      <c r="H988" s="92">
        <f ca="1">TRUNC(PRODUCT(G$10:G987),15)</f>
        <v>1.1104369463438799</v>
      </c>
      <c r="I988" s="92">
        <f t="shared" ca="1" si="228"/>
        <v>1.0788914772967</v>
      </c>
      <c r="J988" s="92">
        <f t="shared" ca="1" si="221"/>
        <v>1.02923878</v>
      </c>
      <c r="K988" s="92">
        <f t="shared" ca="1" si="222"/>
        <v>29.238779999999998</v>
      </c>
      <c r="L988" s="96">
        <f>IF(VLOOKUP(A988,$U$12:$AD$125,8)=VLOOKUP(A987,$U$12:$AD$125,8),0,VLOOKUP(A988,U$12:$AD$125,8))</f>
        <v>0</v>
      </c>
      <c r="M988" s="97">
        <f>IF(L988&gt;0,VLOOKUP(L988,T$12:$AC$125,7),0)</f>
        <v>0</v>
      </c>
      <c r="N988" s="92">
        <f t="shared" si="223"/>
        <v>0</v>
      </c>
      <c r="O988" s="92">
        <f t="shared" ca="1" si="224"/>
        <v>29.238779999999998</v>
      </c>
      <c r="P988" s="98" t="str">
        <f t="shared" si="229"/>
        <v>J=</v>
      </c>
      <c r="Q988" s="99">
        <f t="shared" si="230"/>
        <v>44669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  <c r="EW988" s="19"/>
      <c r="EX988" s="19"/>
      <c r="EY988" s="19"/>
      <c r="EZ988" s="19"/>
      <c r="FA988" s="19"/>
      <c r="FB988" s="19"/>
      <c r="FC988" s="19"/>
      <c r="FD988" s="19"/>
      <c r="FE988" s="19"/>
      <c r="FF988" s="19"/>
      <c r="FG988" s="19"/>
      <c r="FH988" s="19"/>
      <c r="FI988" s="19"/>
      <c r="FJ988" s="19"/>
      <c r="FK988" s="19"/>
      <c r="FL988" s="19"/>
      <c r="FM988" s="19"/>
      <c r="FN988" s="19"/>
      <c r="FO988" s="19"/>
      <c r="FP988" s="19"/>
      <c r="FQ988" s="19"/>
      <c r="FR988" s="19"/>
      <c r="FS988" s="19"/>
      <c r="FT988" s="19"/>
    </row>
    <row r="989" spans="1:179" x14ac:dyDescent="0.2">
      <c r="A989" s="90">
        <f t="shared" si="225"/>
        <v>44528</v>
      </c>
      <c r="B989" s="92">
        <f t="shared" ca="1" si="231"/>
        <v>1029.2387799999999</v>
      </c>
      <c r="C989" s="92">
        <f t="shared" si="226"/>
        <v>1000</v>
      </c>
      <c r="D989" s="93">
        <f ca="1">IF(A989&lt;$B$1,VLOOKUP(A989,[1]DI!$A$4:$B$15000,2,FALSE),0)</f>
        <v>0</v>
      </c>
      <c r="E989" s="92">
        <f t="shared" ca="1" si="232"/>
        <v>0</v>
      </c>
      <c r="F989" s="94">
        <f t="shared" si="227"/>
        <v>0.98499999999999999</v>
      </c>
      <c r="G989" s="95">
        <f t="shared" ca="1" si="220"/>
        <v>1</v>
      </c>
      <c r="H989" s="92">
        <f ca="1">TRUNC(PRODUCT(G$10:G988),15)</f>
        <v>1.1104369463438799</v>
      </c>
      <c r="I989" s="92">
        <f t="shared" ca="1" si="228"/>
        <v>1.0788914772967</v>
      </c>
      <c r="J989" s="92">
        <f t="shared" ca="1" si="221"/>
        <v>1.02923878</v>
      </c>
      <c r="K989" s="92">
        <f t="shared" ca="1" si="222"/>
        <v>29.238779999999998</v>
      </c>
      <c r="L989" s="96">
        <f>IF(VLOOKUP(A989,$U$12:$AD$125,8)=VLOOKUP(A988,$U$12:$AD$125,8),0,VLOOKUP(A989,U$12:$AD$125,8))</f>
        <v>0</v>
      </c>
      <c r="M989" s="97">
        <f>IF(L989&gt;0,VLOOKUP(L989,T$12:$AC$125,7),0)</f>
        <v>0</v>
      </c>
      <c r="N989" s="92">
        <f t="shared" si="223"/>
        <v>0</v>
      </c>
      <c r="O989" s="92">
        <f t="shared" ca="1" si="224"/>
        <v>29.238779999999998</v>
      </c>
      <c r="P989" s="98" t="str">
        <f t="shared" si="229"/>
        <v>J=</v>
      </c>
      <c r="Q989" s="99">
        <f t="shared" si="230"/>
        <v>44669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  <c r="EW989" s="19"/>
      <c r="EX989" s="19"/>
      <c r="EY989" s="19"/>
      <c r="EZ989" s="19"/>
      <c r="FA989" s="19"/>
      <c r="FB989" s="19"/>
      <c r="FC989" s="19"/>
      <c r="FD989" s="19"/>
      <c r="FE989" s="19"/>
      <c r="FF989" s="19"/>
      <c r="FG989" s="19"/>
      <c r="FH989" s="19"/>
      <c r="FI989" s="19"/>
      <c r="FJ989" s="19"/>
      <c r="FK989" s="19"/>
      <c r="FL989" s="19"/>
      <c r="FM989" s="19"/>
      <c r="FN989" s="19"/>
      <c r="FO989" s="19"/>
      <c r="FP989" s="19"/>
      <c r="FQ989" s="19"/>
      <c r="FR989" s="19"/>
      <c r="FS989" s="19"/>
      <c r="FT989" s="19"/>
    </row>
    <row r="990" spans="1:179" x14ac:dyDescent="0.2">
      <c r="A990" s="90">
        <f t="shared" si="225"/>
        <v>44529</v>
      </c>
      <c r="B990" s="92">
        <f t="shared" ca="1" si="231"/>
        <v>1029.2387799999999</v>
      </c>
      <c r="C990" s="92">
        <f t="shared" si="226"/>
        <v>1000</v>
      </c>
      <c r="D990" s="93">
        <f ca="1">IF(A990&lt;$B$1,VLOOKUP(A990,[1]DI!$A$4:$B$15000,2,FALSE),0)</f>
        <v>7.6499999999999999E-2</v>
      </c>
      <c r="E990" s="92">
        <f t="shared" ca="1" si="232"/>
        <v>2.9255999999999998E-4</v>
      </c>
      <c r="F990" s="94">
        <f t="shared" si="227"/>
        <v>0.98499999999999999</v>
      </c>
      <c r="G990" s="95">
        <f t="shared" ca="1" si="220"/>
        <v>1.0002881716000001</v>
      </c>
      <c r="H990" s="92">
        <f ca="1">TRUNC(PRODUCT(G$10:G989),15)</f>
        <v>1.1104369463438799</v>
      </c>
      <c r="I990" s="92">
        <f t="shared" ca="1" si="228"/>
        <v>1.0788914772967</v>
      </c>
      <c r="J990" s="92">
        <f t="shared" ca="1" si="221"/>
        <v>1.02923878</v>
      </c>
      <c r="K990" s="92">
        <f t="shared" ca="1" si="222"/>
        <v>29.238779999999998</v>
      </c>
      <c r="L990" s="96">
        <f>IF(VLOOKUP(A990,$U$12:$AD$125,8)=VLOOKUP(A989,$U$12:$AD$125,8),0,VLOOKUP(A990,U$12:$AD$125,8))</f>
        <v>0</v>
      </c>
      <c r="M990" s="97">
        <f>IF(L990&gt;0,VLOOKUP(L990,T$12:$AC$125,7),0)</f>
        <v>0</v>
      </c>
      <c r="N990" s="92">
        <f t="shared" si="223"/>
        <v>0</v>
      </c>
      <c r="O990" s="92">
        <f t="shared" ca="1" si="224"/>
        <v>29.238779999999998</v>
      </c>
      <c r="P990" s="98" t="str">
        <f t="shared" si="229"/>
        <v>J=</v>
      </c>
      <c r="Q990" s="99">
        <f t="shared" si="230"/>
        <v>44669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  <c r="EW990" s="19"/>
      <c r="EX990" s="19"/>
      <c r="EY990" s="19"/>
      <c r="EZ990" s="19"/>
      <c r="FA990" s="19"/>
      <c r="FB990" s="19"/>
      <c r="FC990" s="19"/>
      <c r="FD990" s="19"/>
      <c r="FE990" s="19"/>
      <c r="FF990" s="19"/>
      <c r="FG990" s="19"/>
      <c r="FH990" s="19"/>
      <c r="FI990" s="19"/>
      <c r="FJ990" s="19"/>
      <c r="FK990" s="19"/>
      <c r="FL990" s="19"/>
      <c r="FM990" s="19"/>
      <c r="FN990" s="19"/>
      <c r="FO990" s="19"/>
      <c r="FP990" s="19"/>
      <c r="FQ990" s="19"/>
      <c r="FR990" s="19"/>
      <c r="FS990" s="19"/>
      <c r="FT990" s="19"/>
    </row>
    <row r="991" spans="1:179" x14ac:dyDescent="0.2">
      <c r="A991" s="90">
        <f t="shared" si="225"/>
        <v>44530</v>
      </c>
      <c r="B991" s="92">
        <f t="shared" ca="1" si="231"/>
        <v>1029.53538</v>
      </c>
      <c r="C991" s="92">
        <f t="shared" si="226"/>
        <v>1000</v>
      </c>
      <c r="D991" s="93">
        <f ca="1">IF(A991&lt;$B$1,VLOOKUP(A991,[1]DI!$A$4:$B$15000,2,FALSE),0)</f>
        <v>7.6499999999999999E-2</v>
      </c>
      <c r="E991" s="92">
        <f t="shared" ca="1" si="232"/>
        <v>2.9255999999999998E-4</v>
      </c>
      <c r="F991" s="94">
        <f t="shared" si="227"/>
        <v>0.98499999999999999</v>
      </c>
      <c r="G991" s="95">
        <f t="shared" ca="1" si="220"/>
        <v>1.0002881716000001</v>
      </c>
      <c r="H991" s="92">
        <f ca="1">TRUNC(PRODUCT(G$10:G990),15)</f>
        <v>1.1107569427354</v>
      </c>
      <c r="I991" s="92">
        <f t="shared" ca="1" si="228"/>
        <v>1.0788914772967</v>
      </c>
      <c r="J991" s="92">
        <f t="shared" ca="1" si="221"/>
        <v>1.02953538</v>
      </c>
      <c r="K991" s="92">
        <f t="shared" ca="1" si="222"/>
        <v>29.53538</v>
      </c>
      <c r="L991" s="96">
        <f>IF(VLOOKUP(A991,$U$12:$AD$125,8)=VLOOKUP(A990,$U$12:$AD$125,8),0,VLOOKUP(A991,U$12:$AD$125,8))</f>
        <v>0</v>
      </c>
      <c r="M991" s="97">
        <f>IF(L991&gt;0,VLOOKUP(L991,T$12:$AC$125,7),0)</f>
        <v>0</v>
      </c>
      <c r="N991" s="92">
        <f t="shared" si="223"/>
        <v>0</v>
      </c>
      <c r="O991" s="92">
        <f t="shared" ca="1" si="224"/>
        <v>29.53538</v>
      </c>
      <c r="P991" s="98" t="str">
        <f t="shared" si="229"/>
        <v>J=</v>
      </c>
      <c r="Q991" s="99">
        <f t="shared" si="230"/>
        <v>44669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  <c r="EW991" s="19"/>
      <c r="EX991" s="19"/>
      <c r="EY991" s="19"/>
      <c r="EZ991" s="19"/>
      <c r="FA991" s="19"/>
      <c r="FB991" s="19"/>
      <c r="FC991" s="19"/>
      <c r="FD991" s="19"/>
      <c r="FE991" s="19"/>
      <c r="FF991" s="19"/>
      <c r="FG991" s="19"/>
      <c r="FH991" s="19"/>
      <c r="FI991" s="19"/>
      <c r="FJ991" s="19"/>
      <c r="FK991" s="19"/>
      <c r="FL991" s="19"/>
      <c r="FM991" s="19"/>
      <c r="FN991" s="19"/>
      <c r="FO991" s="19"/>
      <c r="FP991" s="19"/>
      <c r="FQ991" s="19"/>
      <c r="FR991" s="19"/>
      <c r="FS991" s="19"/>
      <c r="FT991" s="19"/>
    </row>
    <row r="992" spans="1:179" x14ac:dyDescent="0.2">
      <c r="A992" s="90">
        <f t="shared" si="225"/>
        <v>44531</v>
      </c>
      <c r="B992" s="92">
        <f t="shared" ca="1" si="231"/>
        <v>1029.8320599900001</v>
      </c>
      <c r="C992" s="92">
        <f t="shared" si="226"/>
        <v>1000</v>
      </c>
      <c r="D992" s="93">
        <f ca="1">IF(A992&lt;$B$1,VLOOKUP(A992,[1]DI!$A$4:$B$15000,2,FALSE),0)</f>
        <v>7.6499999999999999E-2</v>
      </c>
      <c r="E992" s="92">
        <f t="shared" ca="1" si="232"/>
        <v>2.9255999999999998E-4</v>
      </c>
      <c r="F992" s="94">
        <f t="shared" si="227"/>
        <v>0.98499999999999999</v>
      </c>
      <c r="G992" s="95">
        <f t="shared" ca="1" si="220"/>
        <v>1.0002881716000001</v>
      </c>
      <c r="H992" s="92">
        <f ca="1">TRUNC(PRODUCT(G$10:G991),15)</f>
        <v>1.1110770313408</v>
      </c>
      <c r="I992" s="92">
        <f t="shared" ca="1" si="228"/>
        <v>1.0788914772967</v>
      </c>
      <c r="J992" s="92">
        <f t="shared" ca="1" si="221"/>
        <v>1.0298320599999999</v>
      </c>
      <c r="K992" s="92">
        <f t="shared" ca="1" si="222"/>
        <v>29.832059990000001</v>
      </c>
      <c r="L992" s="96">
        <f>IF(VLOOKUP(A992,$U$12:$AD$125,8)=VLOOKUP(A991,$U$12:$AD$125,8),0,VLOOKUP(A992,U$12:$AD$125,8))</f>
        <v>0</v>
      </c>
      <c r="M992" s="97">
        <f>IF(L992&gt;0,VLOOKUP(L992,T$12:$AC$125,7),0)</f>
        <v>0</v>
      </c>
      <c r="N992" s="92">
        <f t="shared" si="223"/>
        <v>0</v>
      </c>
      <c r="O992" s="92">
        <f t="shared" ca="1" si="224"/>
        <v>29.832059990000001</v>
      </c>
      <c r="P992" s="98" t="str">
        <f t="shared" si="229"/>
        <v>J=</v>
      </c>
      <c r="Q992" s="99">
        <f t="shared" si="230"/>
        <v>44669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  <c r="EW992" s="19"/>
      <c r="EX992" s="19"/>
      <c r="EY992" s="19"/>
      <c r="EZ992" s="19"/>
      <c r="FA992" s="19"/>
      <c r="FB992" s="19"/>
      <c r="FC992" s="19"/>
      <c r="FD992" s="19"/>
      <c r="FE992" s="19"/>
      <c r="FF992" s="19"/>
      <c r="FG992" s="19"/>
      <c r="FH992" s="19"/>
      <c r="FI992" s="19"/>
      <c r="FJ992" s="19"/>
      <c r="FK992" s="19"/>
      <c r="FL992" s="19"/>
      <c r="FM992" s="19"/>
      <c r="FN992" s="19"/>
      <c r="FO992" s="19"/>
      <c r="FP992" s="19"/>
      <c r="FQ992" s="19"/>
      <c r="FR992" s="19"/>
      <c r="FS992" s="19"/>
      <c r="FT992" s="19"/>
    </row>
    <row r="993" spans="1:176" x14ac:dyDescent="0.2">
      <c r="A993" s="90">
        <f t="shared" si="225"/>
        <v>44532</v>
      </c>
      <c r="B993" s="92">
        <f t="shared" ca="1" si="231"/>
        <v>1030.1288300000001</v>
      </c>
      <c r="C993" s="92">
        <f t="shared" si="226"/>
        <v>1000</v>
      </c>
      <c r="D993" s="93">
        <f ca="1">IF(A993&lt;$B$1,VLOOKUP(A993,[1]DI!$A$4:$B$15000,2,FALSE),0)</f>
        <v>7.6499999999999999E-2</v>
      </c>
      <c r="E993" s="92">
        <f t="shared" ca="1" si="232"/>
        <v>2.9255999999999998E-4</v>
      </c>
      <c r="F993" s="94">
        <f t="shared" si="227"/>
        <v>0.98499999999999999</v>
      </c>
      <c r="G993" s="95">
        <f t="shared" ca="1" si="220"/>
        <v>1.0002881716000001</v>
      </c>
      <c r="H993" s="92">
        <f ca="1">TRUNC(PRODUCT(G$10:G992),15)</f>
        <v>1.11139721218665</v>
      </c>
      <c r="I993" s="92">
        <f t="shared" ca="1" si="228"/>
        <v>1.0788914772967</v>
      </c>
      <c r="J993" s="92">
        <f t="shared" ca="1" si="221"/>
        <v>1.03012883</v>
      </c>
      <c r="K993" s="92">
        <f t="shared" ca="1" si="222"/>
        <v>30.128830000000001</v>
      </c>
      <c r="L993" s="96">
        <f>IF(VLOOKUP(A993,$U$12:$AD$125,8)=VLOOKUP(A992,$U$12:$AD$125,8),0,VLOOKUP(A993,U$12:$AD$125,8))</f>
        <v>0</v>
      </c>
      <c r="M993" s="97">
        <f>IF(L993&gt;0,VLOOKUP(L993,T$12:$AC$125,7),0)</f>
        <v>0</v>
      </c>
      <c r="N993" s="92">
        <f t="shared" si="223"/>
        <v>0</v>
      </c>
      <c r="O993" s="92">
        <f t="shared" ca="1" si="224"/>
        <v>30.128830000000001</v>
      </c>
      <c r="P993" s="98" t="str">
        <f t="shared" si="229"/>
        <v>J=</v>
      </c>
      <c r="Q993" s="99">
        <f t="shared" si="230"/>
        <v>44669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  <c r="EW993" s="19"/>
      <c r="EX993" s="19"/>
      <c r="EY993" s="19"/>
      <c r="EZ993" s="19"/>
      <c r="FA993" s="19"/>
      <c r="FB993" s="19"/>
      <c r="FC993" s="19"/>
      <c r="FD993" s="19"/>
      <c r="FE993" s="19"/>
      <c r="FF993" s="19"/>
      <c r="FG993" s="19"/>
      <c r="FH993" s="19"/>
      <c r="FI993" s="19"/>
      <c r="FJ993" s="19"/>
      <c r="FK993" s="19"/>
      <c r="FL993" s="19"/>
      <c r="FM993" s="19"/>
      <c r="FN993" s="19"/>
      <c r="FO993" s="19"/>
      <c r="FP993" s="19"/>
      <c r="FQ993" s="19"/>
      <c r="FR993" s="19"/>
      <c r="FS993" s="19"/>
      <c r="FT993" s="19"/>
    </row>
    <row r="994" spans="1:176" x14ac:dyDescent="0.2">
      <c r="A994" s="90">
        <f t="shared" si="225"/>
        <v>44533</v>
      </c>
      <c r="B994" s="92">
        <f t="shared" ca="1" si="231"/>
        <v>1030.4256800000001</v>
      </c>
      <c r="C994" s="92">
        <f t="shared" si="226"/>
        <v>1000</v>
      </c>
      <c r="D994" s="93">
        <f ca="1">IF(A994&lt;$B$1,VLOOKUP(A994,[1]DI!$A$4:$B$15000,2,FALSE),0)</f>
        <v>7.6499999999999999E-2</v>
      </c>
      <c r="E994" s="92">
        <f t="shared" ca="1" si="232"/>
        <v>2.9255999999999998E-4</v>
      </c>
      <c r="F994" s="94">
        <f t="shared" si="227"/>
        <v>0.98499999999999999</v>
      </c>
      <c r="G994" s="95">
        <f t="shared" ca="1" si="220"/>
        <v>1.0002881716000001</v>
      </c>
      <c r="H994" s="92">
        <f ca="1">TRUNC(PRODUCT(G$10:G993),15)</f>
        <v>1.11171748529952</v>
      </c>
      <c r="I994" s="92">
        <f t="shared" ca="1" si="228"/>
        <v>1.0788914772967</v>
      </c>
      <c r="J994" s="92">
        <f t="shared" ca="1" si="221"/>
        <v>1.03042568</v>
      </c>
      <c r="K994" s="92">
        <f t="shared" ca="1" si="222"/>
        <v>30.42568</v>
      </c>
      <c r="L994" s="96">
        <f>IF(VLOOKUP(A994,$U$12:$AD$125,8)=VLOOKUP(A993,$U$12:$AD$125,8),0,VLOOKUP(A994,U$12:$AD$125,8))</f>
        <v>0</v>
      </c>
      <c r="M994" s="97">
        <f>IF(L994&gt;0,VLOOKUP(L994,T$12:$AC$125,7),0)</f>
        <v>0</v>
      </c>
      <c r="N994" s="92">
        <f t="shared" si="223"/>
        <v>0</v>
      </c>
      <c r="O994" s="92">
        <f t="shared" ca="1" si="224"/>
        <v>30.42568</v>
      </c>
      <c r="P994" s="98" t="str">
        <f t="shared" si="229"/>
        <v>J=</v>
      </c>
      <c r="Q994" s="99">
        <f t="shared" si="230"/>
        <v>44669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  <c r="EW994" s="19"/>
      <c r="EX994" s="19"/>
      <c r="EY994" s="19"/>
      <c r="EZ994" s="19"/>
      <c r="FA994" s="19"/>
      <c r="FB994" s="19"/>
      <c r="FC994" s="19"/>
      <c r="FD994" s="19"/>
      <c r="FE994" s="19"/>
      <c r="FF994" s="19"/>
      <c r="FG994" s="19"/>
      <c r="FH994" s="19"/>
      <c r="FI994" s="19"/>
      <c r="FJ994" s="19"/>
      <c r="FK994" s="19"/>
      <c r="FL994" s="19"/>
      <c r="FM994" s="19"/>
      <c r="FN994" s="19"/>
      <c r="FO994" s="19"/>
      <c r="FP994" s="19"/>
      <c r="FQ994" s="19"/>
      <c r="FR994" s="19"/>
      <c r="FS994" s="19"/>
      <c r="FT994" s="19"/>
    </row>
    <row r="995" spans="1:176" x14ac:dyDescent="0.2">
      <c r="A995" s="90">
        <f t="shared" si="225"/>
        <v>44534</v>
      </c>
      <c r="B995" s="92">
        <f t="shared" ca="1" si="231"/>
        <v>1030.7226199900001</v>
      </c>
      <c r="C995" s="92">
        <f t="shared" si="226"/>
        <v>1000</v>
      </c>
      <c r="D995" s="93">
        <f ca="1">IF(A995&lt;$B$1,VLOOKUP(A995,[1]DI!$A$4:$B$15000,2,FALSE),0)</f>
        <v>0</v>
      </c>
      <c r="E995" s="92">
        <f t="shared" ca="1" si="232"/>
        <v>0</v>
      </c>
      <c r="F995" s="94">
        <f t="shared" si="227"/>
        <v>0.98499999999999999</v>
      </c>
      <c r="G995" s="95">
        <f t="shared" ca="1" si="220"/>
        <v>1</v>
      </c>
      <c r="H995" s="92">
        <f ca="1">TRUNC(PRODUCT(G$10:G994),15)</f>
        <v>1.11203785070601</v>
      </c>
      <c r="I995" s="92">
        <f t="shared" ca="1" si="228"/>
        <v>1.0788914772967</v>
      </c>
      <c r="J995" s="92">
        <f t="shared" ca="1" si="221"/>
        <v>1.0307226199999999</v>
      </c>
      <c r="K995" s="92">
        <f t="shared" ca="1" si="222"/>
        <v>30.722619989999998</v>
      </c>
      <c r="L995" s="96">
        <f>IF(VLOOKUP(A995,$U$12:$AD$125,8)=VLOOKUP(A994,$U$12:$AD$125,8),0,VLOOKUP(A995,U$12:$AD$125,8))</f>
        <v>0</v>
      </c>
      <c r="M995" s="97">
        <f>IF(L995&gt;0,VLOOKUP(L995,T$12:$AC$125,7),0)</f>
        <v>0</v>
      </c>
      <c r="N995" s="92">
        <f t="shared" si="223"/>
        <v>0</v>
      </c>
      <c r="O995" s="92">
        <f t="shared" ca="1" si="224"/>
        <v>30.722619989999998</v>
      </c>
      <c r="P995" s="98" t="str">
        <f t="shared" si="229"/>
        <v>J=</v>
      </c>
      <c r="Q995" s="99">
        <f t="shared" si="230"/>
        <v>44669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  <c r="EW995" s="19"/>
      <c r="EX995" s="19"/>
      <c r="EY995" s="19"/>
      <c r="EZ995" s="19"/>
      <c r="FA995" s="19"/>
      <c r="FB995" s="19"/>
      <c r="FC995" s="19"/>
      <c r="FD995" s="19"/>
      <c r="FE995" s="19"/>
      <c r="FF995" s="19"/>
      <c r="FG995" s="19"/>
      <c r="FH995" s="19"/>
      <c r="FI995" s="19"/>
      <c r="FJ995" s="19"/>
      <c r="FK995" s="19"/>
      <c r="FL995" s="19"/>
      <c r="FM995" s="19"/>
      <c r="FN995" s="19"/>
      <c r="FO995" s="19"/>
      <c r="FP995" s="19"/>
      <c r="FQ995" s="19"/>
      <c r="FR995" s="19"/>
      <c r="FS995" s="19"/>
      <c r="FT995" s="19"/>
    </row>
    <row r="996" spans="1:176" x14ac:dyDescent="0.2">
      <c r="A996" s="90">
        <f t="shared" si="225"/>
        <v>44535</v>
      </c>
      <c r="B996" s="92">
        <f t="shared" ca="1" si="231"/>
        <v>1030.7226199900001</v>
      </c>
      <c r="C996" s="92">
        <f t="shared" si="226"/>
        <v>1000</v>
      </c>
      <c r="D996" s="93">
        <f ca="1">IF(A996&lt;$B$1,VLOOKUP(A996,[1]DI!$A$4:$B$15000,2,FALSE),0)</f>
        <v>0</v>
      </c>
      <c r="E996" s="92">
        <f t="shared" ca="1" si="232"/>
        <v>0</v>
      </c>
      <c r="F996" s="94">
        <f t="shared" si="227"/>
        <v>0.98499999999999999</v>
      </c>
      <c r="G996" s="95">
        <f t="shared" ca="1" si="220"/>
        <v>1</v>
      </c>
      <c r="H996" s="92">
        <f ca="1">TRUNC(PRODUCT(G$10:G995),15)</f>
        <v>1.11203785070601</v>
      </c>
      <c r="I996" s="92">
        <f t="shared" ca="1" si="228"/>
        <v>1.0788914772967</v>
      </c>
      <c r="J996" s="92">
        <f t="shared" ca="1" si="221"/>
        <v>1.0307226199999999</v>
      </c>
      <c r="K996" s="92">
        <f t="shared" ca="1" si="222"/>
        <v>30.722619989999998</v>
      </c>
      <c r="L996" s="96">
        <f>IF(VLOOKUP(A996,$U$12:$AD$125,8)=VLOOKUP(A995,$U$12:$AD$125,8),0,VLOOKUP(A996,U$12:$AD$125,8))</f>
        <v>0</v>
      </c>
      <c r="M996" s="97">
        <f>IF(L996&gt;0,VLOOKUP(L996,T$12:$AC$125,7),0)</f>
        <v>0</v>
      </c>
      <c r="N996" s="92">
        <f t="shared" si="223"/>
        <v>0</v>
      </c>
      <c r="O996" s="92">
        <f t="shared" ca="1" si="224"/>
        <v>30.722619989999998</v>
      </c>
      <c r="P996" s="98" t="str">
        <f t="shared" si="229"/>
        <v>J=</v>
      </c>
      <c r="Q996" s="99">
        <f t="shared" si="230"/>
        <v>44669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  <c r="EW996" s="19"/>
      <c r="EX996" s="19"/>
      <c r="EY996" s="19"/>
      <c r="EZ996" s="19"/>
      <c r="FA996" s="19"/>
      <c r="FB996" s="19"/>
      <c r="FC996" s="19"/>
      <c r="FD996" s="19"/>
      <c r="FE996" s="19"/>
      <c r="FF996" s="19"/>
      <c r="FG996" s="19"/>
      <c r="FH996" s="19"/>
      <c r="FI996" s="19"/>
      <c r="FJ996" s="19"/>
      <c r="FK996" s="19"/>
      <c r="FL996" s="19"/>
      <c r="FM996" s="19"/>
      <c r="FN996" s="19"/>
      <c r="FO996" s="19"/>
      <c r="FP996" s="19"/>
      <c r="FQ996" s="19"/>
      <c r="FR996" s="19"/>
      <c r="FS996" s="19"/>
      <c r="FT996" s="19"/>
    </row>
    <row r="997" spans="1:176" x14ac:dyDescent="0.2">
      <c r="A997" s="90">
        <f t="shared" si="225"/>
        <v>44536</v>
      </c>
      <c r="B997" s="92">
        <f t="shared" ca="1" si="231"/>
        <v>1030.7226199900001</v>
      </c>
      <c r="C997" s="92">
        <f t="shared" si="226"/>
        <v>1000</v>
      </c>
      <c r="D997" s="93">
        <f ca="1">IF(A997&lt;$B$1,VLOOKUP(A997,[1]DI!$A$4:$B$15000,2,FALSE),0)</f>
        <v>7.6499999999999999E-2</v>
      </c>
      <c r="E997" s="92">
        <f t="shared" ca="1" si="232"/>
        <v>2.9255999999999998E-4</v>
      </c>
      <c r="F997" s="94">
        <f t="shared" si="227"/>
        <v>0.98499999999999999</v>
      </c>
      <c r="G997" s="95">
        <f t="shared" ca="1" si="220"/>
        <v>1.0002881716000001</v>
      </c>
      <c r="H997" s="92">
        <f ca="1">TRUNC(PRODUCT(G$10:G996),15)</f>
        <v>1.11203785070601</v>
      </c>
      <c r="I997" s="92">
        <f t="shared" ca="1" si="228"/>
        <v>1.0788914772967</v>
      </c>
      <c r="J997" s="92">
        <f t="shared" ca="1" si="221"/>
        <v>1.0307226199999999</v>
      </c>
      <c r="K997" s="92">
        <f t="shared" ca="1" si="222"/>
        <v>30.722619989999998</v>
      </c>
      <c r="L997" s="96">
        <f>IF(VLOOKUP(A997,$U$12:$AD$125,8)=VLOOKUP(A996,$U$12:$AD$125,8),0,VLOOKUP(A997,U$12:$AD$125,8))</f>
        <v>0</v>
      </c>
      <c r="M997" s="97">
        <f>IF(L997&gt;0,VLOOKUP(L997,T$12:$AC$125,7),0)</f>
        <v>0</v>
      </c>
      <c r="N997" s="92">
        <f t="shared" si="223"/>
        <v>0</v>
      </c>
      <c r="O997" s="92">
        <f t="shared" ca="1" si="224"/>
        <v>30.722619989999998</v>
      </c>
      <c r="P997" s="98" t="str">
        <f t="shared" si="229"/>
        <v>J=</v>
      </c>
      <c r="Q997" s="99">
        <f t="shared" si="230"/>
        <v>44669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  <c r="EW997" s="19"/>
      <c r="EX997" s="19"/>
      <c r="EY997" s="19"/>
      <c r="EZ997" s="19"/>
      <c r="FA997" s="19"/>
      <c r="FB997" s="19"/>
      <c r="FC997" s="19"/>
      <c r="FD997" s="19"/>
      <c r="FE997" s="19"/>
      <c r="FF997" s="19"/>
      <c r="FG997" s="19"/>
      <c r="FH997" s="19"/>
      <c r="FI997" s="19"/>
      <c r="FJ997" s="19"/>
      <c r="FK997" s="19"/>
      <c r="FL997" s="19"/>
      <c r="FM997" s="19"/>
      <c r="FN997" s="19"/>
      <c r="FO997" s="19"/>
      <c r="FP997" s="19"/>
      <c r="FQ997" s="19"/>
      <c r="FR997" s="19"/>
      <c r="FS997" s="19"/>
      <c r="FT997" s="19"/>
    </row>
    <row r="998" spans="1:176" x14ac:dyDescent="0.2">
      <c r="A998" s="90">
        <f t="shared" si="225"/>
        <v>44537</v>
      </c>
      <c r="B998" s="92">
        <f t="shared" ca="1" si="231"/>
        <v>1031.01965</v>
      </c>
      <c r="C998" s="92">
        <f t="shared" si="226"/>
        <v>1000</v>
      </c>
      <c r="D998" s="93">
        <f ca="1">IF(A998&lt;$B$1,VLOOKUP(A998,[1]DI!$A$4:$B$15000,2,FALSE),0)</f>
        <v>7.6499999999999999E-2</v>
      </c>
      <c r="E998" s="92">
        <f t="shared" ca="1" si="232"/>
        <v>2.9255999999999998E-4</v>
      </c>
      <c r="F998" s="94">
        <f t="shared" si="227"/>
        <v>0.98499999999999999</v>
      </c>
      <c r="G998" s="95">
        <f t="shared" ca="1" si="220"/>
        <v>1.0002881716000001</v>
      </c>
      <c r="H998" s="92">
        <f ca="1">TRUNC(PRODUCT(G$10:G997),15)</f>
        <v>1.11235830843271</v>
      </c>
      <c r="I998" s="92">
        <f t="shared" ca="1" si="228"/>
        <v>1.0788914772967</v>
      </c>
      <c r="J998" s="92">
        <f t="shared" ca="1" si="221"/>
        <v>1.03101965</v>
      </c>
      <c r="K998" s="92">
        <f t="shared" ca="1" si="222"/>
        <v>31.019649999999999</v>
      </c>
      <c r="L998" s="96">
        <f>IF(VLOOKUP(A998,$U$12:$AD$125,8)=VLOOKUP(A997,$U$12:$AD$125,8),0,VLOOKUP(A998,U$12:$AD$125,8))</f>
        <v>0</v>
      </c>
      <c r="M998" s="97">
        <f>IF(L998&gt;0,VLOOKUP(L998,T$12:$AC$125,7),0)</f>
        <v>0</v>
      </c>
      <c r="N998" s="92">
        <f t="shared" si="223"/>
        <v>0</v>
      </c>
      <c r="O998" s="92">
        <f t="shared" ca="1" si="224"/>
        <v>31.019649999999999</v>
      </c>
      <c r="P998" s="98" t="str">
        <f t="shared" si="229"/>
        <v>J=</v>
      </c>
      <c r="Q998" s="99">
        <f t="shared" si="230"/>
        <v>44669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  <c r="EW998" s="19"/>
      <c r="EX998" s="19"/>
      <c r="EY998" s="19"/>
      <c r="EZ998" s="19"/>
      <c r="FA998" s="19"/>
      <c r="FB998" s="19"/>
      <c r="FC998" s="19"/>
      <c r="FD998" s="19"/>
      <c r="FE998" s="19"/>
      <c r="FF998" s="19"/>
      <c r="FG998" s="19"/>
      <c r="FH998" s="19"/>
      <c r="FI998" s="19"/>
      <c r="FJ998" s="19"/>
      <c r="FK998" s="19"/>
      <c r="FL998" s="19"/>
      <c r="FM998" s="19"/>
      <c r="FN998" s="19"/>
      <c r="FO998" s="19"/>
      <c r="FP998" s="19"/>
      <c r="FQ998" s="19"/>
      <c r="FR998" s="19"/>
      <c r="FS998" s="19"/>
      <c r="FT998" s="19"/>
    </row>
    <row r="999" spans="1:176" x14ac:dyDescent="0.2">
      <c r="A999" s="90">
        <f t="shared" si="225"/>
        <v>44538</v>
      </c>
      <c r="B999" s="92">
        <f t="shared" ca="1" si="231"/>
        <v>1031.31675999</v>
      </c>
      <c r="C999" s="92">
        <f t="shared" si="226"/>
        <v>1000</v>
      </c>
      <c r="D999" s="93">
        <f ca="1">IF(A999&lt;$B$1,VLOOKUP(A999,[1]DI!$A$4:$B$15000,2,FALSE),0)</f>
        <v>7.6499999999999999E-2</v>
      </c>
      <c r="E999" s="92">
        <f t="shared" ca="1" si="232"/>
        <v>2.9255999999999998E-4</v>
      </c>
      <c r="F999" s="94">
        <f t="shared" si="227"/>
        <v>0.98499999999999999</v>
      </c>
      <c r="G999" s="95">
        <f t="shared" ca="1" si="220"/>
        <v>1.0002881716000001</v>
      </c>
      <c r="H999" s="92">
        <f ca="1">TRUNC(PRODUCT(G$10:G998),15)</f>
        <v>1.1126788585062199</v>
      </c>
      <c r="I999" s="92">
        <f t="shared" ca="1" si="228"/>
        <v>1.0788914772967</v>
      </c>
      <c r="J999" s="92">
        <f t="shared" ca="1" si="221"/>
        <v>1.0313167599999999</v>
      </c>
      <c r="K999" s="92">
        <f t="shared" ca="1" si="222"/>
        <v>31.316759990000001</v>
      </c>
      <c r="L999" s="96">
        <f>IF(VLOOKUP(A999,$U$12:$AD$125,8)=VLOOKUP(A998,$U$12:$AD$125,8),0,VLOOKUP(A999,U$12:$AD$125,8))</f>
        <v>0</v>
      </c>
      <c r="M999" s="97">
        <f>IF(L999&gt;0,VLOOKUP(L999,T$12:$AC$125,7),0)</f>
        <v>0</v>
      </c>
      <c r="N999" s="92">
        <f t="shared" si="223"/>
        <v>0</v>
      </c>
      <c r="O999" s="92">
        <f t="shared" ca="1" si="224"/>
        <v>31.316759990000001</v>
      </c>
      <c r="P999" s="98" t="str">
        <f t="shared" si="229"/>
        <v>J=</v>
      </c>
      <c r="Q999" s="99">
        <f t="shared" si="230"/>
        <v>44669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  <c r="EW999" s="19"/>
      <c r="EX999" s="19"/>
      <c r="EY999" s="19"/>
      <c r="EZ999" s="19"/>
      <c r="FA999" s="19"/>
      <c r="FB999" s="19"/>
      <c r="FC999" s="19"/>
      <c r="FD999" s="19"/>
      <c r="FE999" s="19"/>
      <c r="FF999" s="19"/>
      <c r="FG999" s="19"/>
      <c r="FH999" s="19"/>
      <c r="FI999" s="19"/>
      <c r="FJ999" s="19"/>
      <c r="FK999" s="19"/>
      <c r="FL999" s="19"/>
      <c r="FM999" s="19"/>
      <c r="FN999" s="19"/>
      <c r="FO999" s="19"/>
      <c r="FP999" s="19"/>
      <c r="FQ999" s="19"/>
      <c r="FR999" s="19"/>
      <c r="FS999" s="19"/>
      <c r="FT999" s="19"/>
    </row>
    <row r="1000" spans="1:176" x14ac:dyDescent="0.2">
      <c r="A1000" s="90">
        <f t="shared" si="225"/>
        <v>44539</v>
      </c>
      <c r="B1000" s="92">
        <f t="shared" ca="1" si="231"/>
        <v>1031.61394999</v>
      </c>
      <c r="C1000" s="92">
        <f t="shared" si="226"/>
        <v>1000</v>
      </c>
      <c r="D1000" s="93">
        <f ca="1">IF(A1000&lt;$B$1,VLOOKUP(A1000,[1]DI!$A$4:$B$15000,2,FALSE),0)</f>
        <v>9.1499999999999998E-2</v>
      </c>
      <c r="E1000" s="92">
        <f t="shared" ca="1" si="232"/>
        <v>3.4749E-4</v>
      </c>
      <c r="F1000" s="94">
        <f t="shared" si="227"/>
        <v>0.98499999999999999</v>
      </c>
      <c r="G1000" s="95">
        <f t="shared" ca="1" si="220"/>
        <v>1.0003422776499999</v>
      </c>
      <c r="H1000" s="92">
        <f ca="1">TRUNC(PRODUCT(G$10:G999),15)</f>
        <v>1.1129995009531599</v>
      </c>
      <c r="I1000" s="92">
        <f t="shared" ca="1" si="228"/>
        <v>1.0788914772967</v>
      </c>
      <c r="J1000" s="92">
        <f t="shared" ca="1" si="221"/>
        <v>1.0316139499999999</v>
      </c>
      <c r="K1000" s="92">
        <f t="shared" ca="1" si="222"/>
        <v>31.613949989999998</v>
      </c>
      <c r="L1000" s="96">
        <f>IF(VLOOKUP(A1000,$U$12:$AD$125,8)=VLOOKUP(A999,$U$12:$AD$125,8),0,VLOOKUP(A1000,U$12:$AD$125,8))</f>
        <v>0</v>
      </c>
      <c r="M1000" s="97">
        <f>IF(L1000&gt;0,VLOOKUP(L1000,T$12:$AC$125,7),0)</f>
        <v>0</v>
      </c>
      <c r="N1000" s="92">
        <f t="shared" si="223"/>
        <v>0</v>
      </c>
      <c r="O1000" s="92">
        <f t="shared" ca="1" si="224"/>
        <v>31.613949989999998</v>
      </c>
      <c r="P1000" s="98" t="str">
        <f t="shared" si="229"/>
        <v>J=</v>
      </c>
      <c r="Q1000" s="99">
        <f t="shared" si="230"/>
        <v>44669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  <c r="EW1000" s="19"/>
      <c r="EX1000" s="19"/>
      <c r="EY1000" s="19"/>
      <c r="EZ1000" s="19"/>
      <c r="FA1000" s="19"/>
      <c r="FB1000" s="19"/>
      <c r="FC1000" s="19"/>
      <c r="FD1000" s="19"/>
      <c r="FE1000" s="19"/>
      <c r="FF1000" s="19"/>
      <c r="FG1000" s="19"/>
      <c r="FH1000" s="19"/>
      <c r="FI1000" s="19"/>
      <c r="FJ1000" s="19"/>
      <c r="FK1000" s="19"/>
      <c r="FL1000" s="19"/>
      <c r="FM1000" s="19"/>
      <c r="FN1000" s="19"/>
      <c r="FO1000" s="19"/>
      <c r="FP1000" s="19"/>
      <c r="FQ1000" s="19"/>
      <c r="FR1000" s="19"/>
      <c r="FS1000" s="19"/>
      <c r="FT1000" s="19"/>
    </row>
    <row r="1001" spans="1:176" x14ac:dyDescent="0.2">
      <c r="A1001" s="90">
        <f t="shared" si="225"/>
        <v>44540</v>
      </c>
      <c r="B1001" s="92">
        <f t="shared" ca="1" si="231"/>
        <v>1031.96705</v>
      </c>
      <c r="C1001" s="92">
        <f t="shared" si="226"/>
        <v>1000</v>
      </c>
      <c r="D1001" s="93">
        <f ca="1">IF(A1001&lt;$B$1,VLOOKUP(A1001,[1]DI!$A$4:$B$15000,2,FALSE),0)</f>
        <v>9.1499999999999998E-2</v>
      </c>
      <c r="E1001" s="92">
        <f t="shared" ca="1" si="232"/>
        <v>3.4749E-4</v>
      </c>
      <c r="F1001" s="94">
        <f t="shared" si="227"/>
        <v>0.98499999999999999</v>
      </c>
      <c r="G1001" s="95">
        <f t="shared" ca="1" si="220"/>
        <v>1.0003422776499999</v>
      </c>
      <c r="H1001" s="92">
        <f ca="1">TRUNC(PRODUCT(G$10:G1000),15)</f>
        <v>1.1133804558067999</v>
      </c>
      <c r="I1001" s="92">
        <f t="shared" ca="1" si="228"/>
        <v>1.0788914772967</v>
      </c>
      <c r="J1001" s="92">
        <f t="shared" ca="1" si="221"/>
        <v>1.03196705</v>
      </c>
      <c r="K1001" s="92">
        <f t="shared" ca="1" si="222"/>
        <v>31.96705</v>
      </c>
      <c r="L1001" s="96">
        <f>IF(VLOOKUP(A1001,$U$12:$AD$125,8)=VLOOKUP(A1000,$U$12:$AD$125,8),0,VLOOKUP(A1001,U$12:$AD$125,8))</f>
        <v>0</v>
      </c>
      <c r="M1001" s="97">
        <f>IF(L1001&gt;0,VLOOKUP(L1001,T$12:$AC$125,7),0)</f>
        <v>0</v>
      </c>
      <c r="N1001" s="92">
        <f t="shared" si="223"/>
        <v>0</v>
      </c>
      <c r="O1001" s="92">
        <f t="shared" ca="1" si="224"/>
        <v>31.96705</v>
      </c>
      <c r="P1001" s="98" t="str">
        <f t="shared" si="229"/>
        <v>J=</v>
      </c>
      <c r="Q1001" s="99">
        <f t="shared" si="230"/>
        <v>44669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  <c r="EW1001" s="19"/>
      <c r="EX1001" s="19"/>
      <c r="EY1001" s="19"/>
      <c r="EZ1001" s="19"/>
      <c r="FA1001" s="19"/>
      <c r="FB1001" s="19"/>
      <c r="FC1001" s="19"/>
      <c r="FD1001" s="19"/>
      <c r="FE1001" s="19"/>
      <c r="FF1001" s="19"/>
      <c r="FG1001" s="19"/>
      <c r="FH1001" s="19"/>
      <c r="FI1001" s="19"/>
      <c r="FJ1001" s="19"/>
      <c r="FK1001" s="19"/>
      <c r="FL1001" s="19"/>
      <c r="FM1001" s="19"/>
      <c r="FN1001" s="19"/>
      <c r="FO1001" s="19"/>
      <c r="FP1001" s="19"/>
      <c r="FQ1001" s="19"/>
      <c r="FR1001" s="19"/>
      <c r="FS1001" s="19"/>
      <c r="FT1001" s="19"/>
    </row>
    <row r="1002" spans="1:176" x14ac:dyDescent="0.2">
      <c r="A1002" s="90">
        <f t="shared" si="225"/>
        <v>44541</v>
      </c>
      <c r="B1002" s="92">
        <f t="shared" ca="1" si="231"/>
        <v>1032.3202699999999</v>
      </c>
      <c r="C1002" s="92">
        <f t="shared" si="226"/>
        <v>1000</v>
      </c>
      <c r="D1002" s="93">
        <f ca="1">IF(A1002&lt;$B$1,VLOOKUP(A1002,[1]DI!$A$4:$B$15000,2,FALSE),0)</f>
        <v>0</v>
      </c>
      <c r="E1002" s="92">
        <f t="shared" ca="1" si="232"/>
        <v>0</v>
      </c>
      <c r="F1002" s="94">
        <f t="shared" si="227"/>
        <v>0.98499999999999999</v>
      </c>
      <c r="G1002" s="95">
        <f t="shared" ca="1" si="220"/>
        <v>1</v>
      </c>
      <c r="H1002" s="92">
        <f ca="1">TRUNC(PRODUCT(G$10:G1001),15)</f>
        <v>1.1137615410527699</v>
      </c>
      <c r="I1002" s="92">
        <f t="shared" ca="1" si="228"/>
        <v>1.0788914772967</v>
      </c>
      <c r="J1002" s="92">
        <f t="shared" ca="1" si="221"/>
        <v>1.03232027</v>
      </c>
      <c r="K1002" s="92">
        <f t="shared" ca="1" si="222"/>
        <v>32.320270000000001</v>
      </c>
      <c r="L1002" s="96">
        <f>IF(VLOOKUP(A1002,$U$12:$AD$125,8)=VLOOKUP(A1001,$U$12:$AD$125,8),0,VLOOKUP(A1002,U$12:$AD$125,8))</f>
        <v>0</v>
      </c>
      <c r="M1002" s="97">
        <f>IF(L1002&gt;0,VLOOKUP(L1002,T$12:$AC$125,7),0)</f>
        <v>0</v>
      </c>
      <c r="N1002" s="92">
        <f t="shared" si="223"/>
        <v>0</v>
      </c>
      <c r="O1002" s="92">
        <f t="shared" ca="1" si="224"/>
        <v>32.320270000000001</v>
      </c>
      <c r="P1002" s="98" t="str">
        <f t="shared" si="229"/>
        <v>J=</v>
      </c>
      <c r="Q1002" s="99">
        <f t="shared" si="230"/>
        <v>44669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  <c r="EW1002" s="19"/>
      <c r="EX1002" s="19"/>
      <c r="EY1002" s="19"/>
      <c r="EZ1002" s="19"/>
      <c r="FA1002" s="19"/>
      <c r="FB1002" s="19"/>
      <c r="FC1002" s="19"/>
      <c r="FD1002" s="19"/>
      <c r="FE1002" s="19"/>
      <c r="FF1002" s="19"/>
      <c r="FG1002" s="19"/>
      <c r="FH1002" s="19"/>
      <c r="FI1002" s="19"/>
      <c r="FJ1002" s="19"/>
      <c r="FK1002" s="19"/>
      <c r="FL1002" s="19"/>
      <c r="FM1002" s="19"/>
      <c r="FN1002" s="19"/>
      <c r="FO1002" s="19"/>
      <c r="FP1002" s="19"/>
      <c r="FQ1002" s="19"/>
      <c r="FR1002" s="19"/>
      <c r="FS1002" s="19"/>
      <c r="FT1002" s="19"/>
    </row>
    <row r="1003" spans="1:176" x14ac:dyDescent="0.2">
      <c r="A1003" s="90">
        <f t="shared" si="225"/>
        <v>44542</v>
      </c>
      <c r="B1003" s="92">
        <f t="shared" ca="1" si="231"/>
        <v>1032.3202699999999</v>
      </c>
      <c r="C1003" s="92">
        <f t="shared" si="226"/>
        <v>1000</v>
      </c>
      <c r="D1003" s="93">
        <f ca="1">IF(A1003&lt;$B$1,VLOOKUP(A1003,[1]DI!$A$4:$B$15000,2,FALSE),0)</f>
        <v>0</v>
      </c>
      <c r="E1003" s="92">
        <f t="shared" ca="1" si="232"/>
        <v>0</v>
      </c>
      <c r="F1003" s="94">
        <f t="shared" si="227"/>
        <v>0.98499999999999999</v>
      </c>
      <c r="G1003" s="95">
        <f t="shared" ca="1" si="220"/>
        <v>1</v>
      </c>
      <c r="H1003" s="92">
        <f ca="1">TRUNC(PRODUCT(G$10:G1002),15)</f>
        <v>1.1137615410527699</v>
      </c>
      <c r="I1003" s="92">
        <f t="shared" ca="1" si="228"/>
        <v>1.0788914772967</v>
      </c>
      <c r="J1003" s="92">
        <f t="shared" ca="1" si="221"/>
        <v>1.03232027</v>
      </c>
      <c r="K1003" s="92">
        <f t="shared" ca="1" si="222"/>
        <v>32.320270000000001</v>
      </c>
      <c r="L1003" s="96">
        <f>IF(VLOOKUP(A1003,$U$12:$AD$125,8)=VLOOKUP(A1002,$U$12:$AD$125,8),0,VLOOKUP(A1003,U$12:$AD$125,8))</f>
        <v>0</v>
      </c>
      <c r="M1003" s="97">
        <f>IF(L1003&gt;0,VLOOKUP(L1003,T$12:$AC$125,7),0)</f>
        <v>0</v>
      </c>
      <c r="N1003" s="92">
        <f t="shared" si="223"/>
        <v>0</v>
      </c>
      <c r="O1003" s="92">
        <f t="shared" ca="1" si="224"/>
        <v>32.320270000000001</v>
      </c>
      <c r="P1003" s="98" t="str">
        <f t="shared" si="229"/>
        <v>J=</v>
      </c>
      <c r="Q1003" s="99">
        <f t="shared" si="230"/>
        <v>44669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  <c r="EW1003" s="19"/>
      <c r="EX1003" s="19"/>
      <c r="EY1003" s="19"/>
      <c r="EZ1003" s="19"/>
      <c r="FA1003" s="19"/>
      <c r="FB1003" s="19"/>
      <c r="FC1003" s="19"/>
      <c r="FD1003" s="19"/>
      <c r="FE1003" s="19"/>
      <c r="FF1003" s="19"/>
      <c r="FG1003" s="19"/>
      <c r="FH1003" s="19"/>
      <c r="FI1003" s="19"/>
      <c r="FJ1003" s="19"/>
      <c r="FK1003" s="19"/>
      <c r="FL1003" s="19"/>
      <c r="FM1003" s="19"/>
      <c r="FN1003" s="19"/>
      <c r="FO1003" s="19"/>
      <c r="FP1003" s="19"/>
      <c r="FQ1003" s="19"/>
      <c r="FR1003" s="19"/>
      <c r="FS1003" s="19"/>
      <c r="FT1003" s="19"/>
    </row>
    <row r="1004" spans="1:176" x14ac:dyDescent="0.2">
      <c r="A1004" s="90">
        <f t="shared" si="225"/>
        <v>44543</v>
      </c>
      <c r="B1004" s="92">
        <f t="shared" ca="1" si="231"/>
        <v>1032.3202699999999</v>
      </c>
      <c r="C1004" s="92">
        <f t="shared" si="226"/>
        <v>1000</v>
      </c>
      <c r="D1004" s="93">
        <f ca="1">IF(A1004&lt;$B$1,VLOOKUP(A1004,[1]DI!$A$4:$B$15000,2,FALSE),0)</f>
        <v>9.1499999999999998E-2</v>
      </c>
      <c r="E1004" s="92">
        <f t="shared" ca="1" si="232"/>
        <v>3.4749E-4</v>
      </c>
      <c r="F1004" s="94">
        <f t="shared" si="227"/>
        <v>0.98499999999999999</v>
      </c>
      <c r="G1004" s="95">
        <f t="shared" ca="1" si="220"/>
        <v>1.0003422776499999</v>
      </c>
      <c r="H1004" s="92">
        <f ca="1">TRUNC(PRODUCT(G$10:G1003),15)</f>
        <v>1.1137615410527699</v>
      </c>
      <c r="I1004" s="92">
        <f t="shared" ca="1" si="228"/>
        <v>1.0788914772967</v>
      </c>
      <c r="J1004" s="92">
        <f t="shared" ca="1" si="221"/>
        <v>1.03232027</v>
      </c>
      <c r="K1004" s="92">
        <f t="shared" ca="1" si="222"/>
        <v>32.320270000000001</v>
      </c>
      <c r="L1004" s="96">
        <f>IF(VLOOKUP(A1004,$U$12:$AD$125,8)=VLOOKUP(A1003,$U$12:$AD$125,8),0,VLOOKUP(A1004,U$12:$AD$125,8))</f>
        <v>0</v>
      </c>
      <c r="M1004" s="97">
        <f>IF(L1004&gt;0,VLOOKUP(L1004,T$12:$AC$125,7),0)</f>
        <v>0</v>
      </c>
      <c r="N1004" s="92">
        <f t="shared" si="223"/>
        <v>0</v>
      </c>
      <c r="O1004" s="92">
        <f t="shared" ca="1" si="224"/>
        <v>32.320270000000001</v>
      </c>
      <c r="P1004" s="98" t="str">
        <f t="shared" si="229"/>
        <v>J=</v>
      </c>
      <c r="Q1004" s="99">
        <f t="shared" si="230"/>
        <v>44669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  <c r="FA1004" s="19"/>
      <c r="FB1004" s="19"/>
      <c r="FC1004" s="19"/>
      <c r="FD1004" s="19"/>
      <c r="FE1004" s="19"/>
      <c r="FF1004" s="19"/>
      <c r="FG1004" s="19"/>
      <c r="FH1004" s="19"/>
      <c r="FI1004" s="19"/>
      <c r="FJ1004" s="19"/>
      <c r="FK1004" s="19"/>
      <c r="FL1004" s="19"/>
      <c r="FM1004" s="19"/>
      <c r="FN1004" s="19"/>
      <c r="FO1004" s="19"/>
      <c r="FP1004" s="19"/>
      <c r="FQ1004" s="19"/>
      <c r="FR1004" s="19"/>
      <c r="FS1004" s="19"/>
      <c r="FT1004" s="19"/>
    </row>
    <row r="1005" spans="1:176" x14ac:dyDescent="0.2">
      <c r="A1005" s="90">
        <f t="shared" si="225"/>
        <v>44544</v>
      </c>
      <c r="B1005" s="92">
        <f t="shared" ca="1" si="231"/>
        <v>1032.6736100000001</v>
      </c>
      <c r="C1005" s="92">
        <f t="shared" si="226"/>
        <v>1000</v>
      </c>
      <c r="D1005" s="93">
        <f ca="1">IF(A1005&lt;$B$1,VLOOKUP(A1005,[1]DI!$A$4:$B$15000,2,FALSE),0)</f>
        <v>9.1499999999999998E-2</v>
      </c>
      <c r="E1005" s="92">
        <f t="shared" ca="1" si="232"/>
        <v>3.4749E-4</v>
      </c>
      <c r="F1005" s="94">
        <f t="shared" si="227"/>
        <v>0.98499999999999999</v>
      </c>
      <c r="G1005" s="95">
        <f t="shared" ca="1" si="220"/>
        <v>1.0003422776499999</v>
      </c>
      <c r="H1005" s="92">
        <f ca="1">TRUNC(PRODUCT(G$10:G1004),15)</f>
        <v>1.1141427567357001</v>
      </c>
      <c r="I1005" s="92">
        <f t="shared" ca="1" si="228"/>
        <v>1.0788914772967</v>
      </c>
      <c r="J1005" s="92">
        <f t="shared" ca="1" si="221"/>
        <v>1.03267361</v>
      </c>
      <c r="K1005" s="92">
        <f t="shared" ca="1" si="222"/>
        <v>32.673609999999996</v>
      </c>
      <c r="L1005" s="96">
        <f>IF(VLOOKUP(A1005,$U$12:$AD$125,8)=VLOOKUP(A1004,$U$12:$AD$125,8),0,VLOOKUP(A1005,U$12:$AD$125,8))</f>
        <v>0</v>
      </c>
      <c r="M1005" s="97">
        <f>IF(L1005&gt;0,VLOOKUP(L1005,T$12:$AC$125,7),0)</f>
        <v>0</v>
      </c>
      <c r="N1005" s="92">
        <f t="shared" si="223"/>
        <v>0</v>
      </c>
      <c r="O1005" s="92">
        <f t="shared" ca="1" si="224"/>
        <v>32.673609999999996</v>
      </c>
      <c r="P1005" s="98" t="str">
        <f t="shared" si="229"/>
        <v>J=</v>
      </c>
      <c r="Q1005" s="99">
        <f t="shared" si="230"/>
        <v>44669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  <c r="EW1005" s="19"/>
      <c r="EX1005" s="19"/>
      <c r="EY1005" s="19"/>
      <c r="EZ1005" s="19"/>
      <c r="FA1005" s="19"/>
      <c r="FB1005" s="19"/>
      <c r="FC1005" s="19"/>
      <c r="FD1005" s="19"/>
      <c r="FE1005" s="19"/>
      <c r="FF1005" s="19"/>
      <c r="FG1005" s="19"/>
      <c r="FH1005" s="19"/>
      <c r="FI1005" s="19"/>
      <c r="FJ1005" s="19"/>
      <c r="FK1005" s="19"/>
      <c r="FL1005" s="19"/>
      <c r="FM1005" s="19"/>
      <c r="FN1005" s="19"/>
      <c r="FO1005" s="19"/>
      <c r="FP1005" s="19"/>
      <c r="FQ1005" s="19"/>
      <c r="FR1005" s="19"/>
      <c r="FS1005" s="19"/>
      <c r="FT1005" s="19"/>
    </row>
    <row r="1006" spans="1:176" x14ac:dyDescent="0.2">
      <c r="A1006" s="90">
        <f t="shared" si="225"/>
        <v>44545</v>
      </c>
      <c r="B1006" s="92">
        <f t="shared" ca="1" si="231"/>
        <v>1033.02706999</v>
      </c>
      <c r="C1006" s="92">
        <f t="shared" si="226"/>
        <v>1000</v>
      </c>
      <c r="D1006" s="93">
        <f ca="1">IF(A1006&lt;$B$1,VLOOKUP(A1006,[1]DI!$A$4:$B$15000,2,FALSE),0)</f>
        <v>9.1499999999999998E-2</v>
      </c>
      <c r="E1006" s="92">
        <f t="shared" ca="1" si="232"/>
        <v>3.4749E-4</v>
      </c>
      <c r="F1006" s="94">
        <f t="shared" si="227"/>
        <v>0.98499999999999999</v>
      </c>
      <c r="G1006" s="95">
        <f t="shared" ca="1" si="220"/>
        <v>1.0003422776499999</v>
      </c>
      <c r="H1006" s="92">
        <f ca="1">TRUNC(PRODUCT(G$10:G1005),15)</f>
        <v>1.11452410290024</v>
      </c>
      <c r="I1006" s="92">
        <f t="shared" ca="1" si="228"/>
        <v>1.0788914772967</v>
      </c>
      <c r="J1006" s="92">
        <f t="shared" ca="1" si="221"/>
        <v>1.0330270699999999</v>
      </c>
      <c r="K1006" s="92">
        <f t="shared" ca="1" si="222"/>
        <v>33.027069990000001</v>
      </c>
      <c r="L1006" s="96">
        <f>IF(VLOOKUP(A1006,$U$12:$AD$125,8)=VLOOKUP(A1005,$U$12:$AD$125,8),0,VLOOKUP(A1006,U$12:$AD$125,8))</f>
        <v>0</v>
      </c>
      <c r="M1006" s="97">
        <f>IF(L1006&gt;0,VLOOKUP(L1006,T$12:$AC$125,7),0)</f>
        <v>0</v>
      </c>
      <c r="N1006" s="92">
        <f t="shared" si="223"/>
        <v>0</v>
      </c>
      <c r="O1006" s="92">
        <f t="shared" ca="1" si="224"/>
        <v>33.027069990000001</v>
      </c>
      <c r="P1006" s="98" t="str">
        <f t="shared" si="229"/>
        <v>J=</v>
      </c>
      <c r="Q1006" s="99">
        <f t="shared" si="230"/>
        <v>44669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  <c r="FA1006" s="19"/>
      <c r="FB1006" s="19"/>
      <c r="FC1006" s="19"/>
      <c r="FD1006" s="19"/>
      <c r="FE1006" s="19"/>
      <c r="FF1006" s="19"/>
      <c r="FG1006" s="19"/>
      <c r="FH1006" s="19"/>
      <c r="FI1006" s="19"/>
      <c r="FJ1006" s="19"/>
      <c r="FK1006" s="19"/>
      <c r="FL1006" s="19"/>
      <c r="FM1006" s="19"/>
      <c r="FN1006" s="19"/>
      <c r="FO1006" s="19"/>
      <c r="FP1006" s="19"/>
      <c r="FQ1006" s="19"/>
      <c r="FR1006" s="19"/>
      <c r="FS1006" s="19"/>
      <c r="FT1006" s="19"/>
    </row>
    <row r="1007" spans="1:176" x14ac:dyDescent="0.2">
      <c r="A1007" s="90">
        <f t="shared" si="225"/>
        <v>44546</v>
      </c>
      <c r="B1007" s="92">
        <f t="shared" ca="1" si="231"/>
        <v>1033.3806500000001</v>
      </c>
      <c r="C1007" s="92">
        <f t="shared" si="226"/>
        <v>1000</v>
      </c>
      <c r="D1007" s="93">
        <f ca="1">IF(A1007&lt;$B$1,VLOOKUP(A1007,[1]DI!$A$4:$B$15000,2,FALSE),0)</f>
        <v>9.1499999999999998E-2</v>
      </c>
      <c r="E1007" s="92">
        <f t="shared" ca="1" si="232"/>
        <v>3.4749E-4</v>
      </c>
      <c r="F1007" s="94">
        <f t="shared" si="227"/>
        <v>0.98499999999999999</v>
      </c>
      <c r="G1007" s="95">
        <f t="shared" ca="1" si="220"/>
        <v>1.0003422776499999</v>
      </c>
      <c r="H1007" s="92">
        <f ca="1">TRUNC(PRODUCT(G$10:G1006),15)</f>
        <v>1.1149055795910501</v>
      </c>
      <c r="I1007" s="92">
        <f t="shared" ca="1" si="228"/>
        <v>1.0788914772967</v>
      </c>
      <c r="J1007" s="92">
        <f t="shared" ca="1" si="221"/>
        <v>1.03338065</v>
      </c>
      <c r="K1007" s="92">
        <f t="shared" ca="1" si="222"/>
        <v>33.380650000000003</v>
      </c>
      <c r="L1007" s="96">
        <f>IF(VLOOKUP(A1007,$U$12:$AD$125,8)=VLOOKUP(A1006,$U$12:$AD$125,8),0,VLOOKUP(A1007,U$12:$AD$125,8))</f>
        <v>0</v>
      </c>
      <c r="M1007" s="97">
        <f>IF(L1007&gt;0,VLOOKUP(L1007,T$12:$AC$125,7),0)</f>
        <v>0</v>
      </c>
      <c r="N1007" s="92">
        <f t="shared" si="223"/>
        <v>0</v>
      </c>
      <c r="O1007" s="92">
        <f t="shared" ca="1" si="224"/>
        <v>33.380650000000003</v>
      </c>
      <c r="P1007" s="98" t="str">
        <f t="shared" si="229"/>
        <v>J=</v>
      </c>
      <c r="Q1007" s="99">
        <f t="shared" si="230"/>
        <v>44669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  <c r="EW1007" s="19"/>
      <c r="EX1007" s="19"/>
      <c r="EY1007" s="19"/>
      <c r="EZ1007" s="19"/>
      <c r="FA1007" s="19"/>
      <c r="FB1007" s="19"/>
      <c r="FC1007" s="19"/>
      <c r="FD1007" s="19"/>
      <c r="FE1007" s="19"/>
      <c r="FF1007" s="19"/>
      <c r="FG1007" s="19"/>
      <c r="FH1007" s="19"/>
      <c r="FI1007" s="19"/>
      <c r="FJ1007" s="19"/>
      <c r="FK1007" s="19"/>
      <c r="FL1007" s="19"/>
      <c r="FM1007" s="19"/>
      <c r="FN1007" s="19"/>
      <c r="FO1007" s="19"/>
      <c r="FP1007" s="19"/>
      <c r="FQ1007" s="19"/>
      <c r="FR1007" s="19"/>
      <c r="FS1007" s="19"/>
      <c r="FT1007" s="19"/>
    </row>
    <row r="1008" spans="1:176" x14ac:dyDescent="0.2">
      <c r="A1008" s="90">
        <f t="shared" si="225"/>
        <v>44547</v>
      </c>
      <c r="B1008" s="92">
        <f t="shared" ca="1" si="231"/>
        <v>1033.7343599999999</v>
      </c>
      <c r="C1008" s="92">
        <f t="shared" si="226"/>
        <v>1000</v>
      </c>
      <c r="D1008" s="93">
        <f ca="1">IF(A1008&lt;$B$1,VLOOKUP(A1008,[1]DI!$A$4:$B$15000,2,FALSE),0)</f>
        <v>9.1499999999999998E-2</v>
      </c>
      <c r="E1008" s="92">
        <f t="shared" ca="1" si="232"/>
        <v>3.4749E-4</v>
      </c>
      <c r="F1008" s="94">
        <f t="shared" si="227"/>
        <v>0.98499999999999999</v>
      </c>
      <c r="G1008" s="95">
        <f t="shared" ca="1" si="220"/>
        <v>1.0003422776499999</v>
      </c>
      <c r="H1008" s="92">
        <f ca="1">TRUNC(PRODUCT(G$10:G1007),15)</f>
        <v>1.1152871868528</v>
      </c>
      <c r="I1008" s="92">
        <f t="shared" ca="1" si="228"/>
        <v>1.0788914772967</v>
      </c>
      <c r="J1008" s="92">
        <f t="shared" ca="1" si="221"/>
        <v>1.03373436</v>
      </c>
      <c r="K1008" s="92">
        <f t="shared" ca="1" si="222"/>
        <v>33.734360000000002</v>
      </c>
      <c r="L1008" s="96">
        <f>IF(VLOOKUP(A1008,$U$12:$AD$125,8)=VLOOKUP(A1007,$U$12:$AD$125,8),0,VLOOKUP(A1008,U$12:$AD$125,8))</f>
        <v>0</v>
      </c>
      <c r="M1008" s="97">
        <f>IF(L1008&gt;0,VLOOKUP(L1008,T$12:$AC$125,7),0)</f>
        <v>0</v>
      </c>
      <c r="N1008" s="92">
        <f t="shared" si="223"/>
        <v>0</v>
      </c>
      <c r="O1008" s="92">
        <f t="shared" ca="1" si="224"/>
        <v>33.734360000000002</v>
      </c>
      <c r="P1008" s="98" t="str">
        <f t="shared" si="229"/>
        <v>J=</v>
      </c>
      <c r="Q1008" s="99">
        <f t="shared" si="230"/>
        <v>44669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  <c r="FA1008" s="19"/>
      <c r="FB1008" s="19"/>
      <c r="FC1008" s="19"/>
      <c r="FD1008" s="19"/>
      <c r="FE1008" s="19"/>
      <c r="FF1008" s="19"/>
      <c r="FG1008" s="19"/>
      <c r="FH1008" s="19"/>
      <c r="FI1008" s="19"/>
      <c r="FJ1008" s="19"/>
      <c r="FK1008" s="19"/>
      <c r="FL1008" s="19"/>
      <c r="FM1008" s="19"/>
      <c r="FN1008" s="19"/>
      <c r="FO1008" s="19"/>
      <c r="FP1008" s="19"/>
      <c r="FQ1008" s="19"/>
      <c r="FR1008" s="19"/>
      <c r="FS1008" s="19"/>
      <c r="FT1008" s="19"/>
    </row>
    <row r="1009" spans="1:179" x14ac:dyDescent="0.2">
      <c r="A1009" s="90">
        <f t="shared" si="225"/>
        <v>44548</v>
      </c>
      <c r="B1009" s="92">
        <f t="shared" ca="1" si="231"/>
        <v>1034.0881799900001</v>
      </c>
      <c r="C1009" s="92">
        <f t="shared" si="226"/>
        <v>1000</v>
      </c>
      <c r="D1009" s="93">
        <f ca="1">IF(A1009&lt;$B$1,VLOOKUP(A1009,[1]DI!$A$4:$B$15000,2,FALSE),0)</f>
        <v>0</v>
      </c>
      <c r="E1009" s="92">
        <f t="shared" ca="1" si="232"/>
        <v>0</v>
      </c>
      <c r="F1009" s="94">
        <f t="shared" si="227"/>
        <v>0.98499999999999999</v>
      </c>
      <c r="G1009" s="95">
        <f t="shared" ca="1" si="220"/>
        <v>1</v>
      </c>
      <c r="H1009" s="92">
        <f ca="1">TRUNC(PRODUCT(G$10:G1008),15)</f>
        <v>1.1156689247301901</v>
      </c>
      <c r="I1009" s="92">
        <f t="shared" ca="1" si="228"/>
        <v>1.0788914772967</v>
      </c>
      <c r="J1009" s="92">
        <f t="shared" ca="1" si="221"/>
        <v>1.0340881799999999</v>
      </c>
      <c r="K1009" s="92">
        <f t="shared" ca="1" si="222"/>
        <v>34.08817999</v>
      </c>
      <c r="L1009" s="96">
        <f>IF(VLOOKUP(A1009,$U$12:$AD$125,8)=VLOOKUP(A1008,$U$12:$AD$125,8),0,VLOOKUP(A1009,U$12:$AD$125,8))</f>
        <v>0</v>
      </c>
      <c r="M1009" s="97">
        <f>IF(L1009&gt;0,VLOOKUP(L1009,T$12:$AC$125,7),0)</f>
        <v>0</v>
      </c>
      <c r="N1009" s="92">
        <f t="shared" si="223"/>
        <v>0</v>
      </c>
      <c r="O1009" s="92">
        <f t="shared" ca="1" si="224"/>
        <v>34.08817999</v>
      </c>
      <c r="P1009" s="98" t="str">
        <f t="shared" si="229"/>
        <v>J=</v>
      </c>
      <c r="Q1009" s="99">
        <f t="shared" si="230"/>
        <v>44669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  <c r="EW1009" s="19"/>
      <c r="EX1009" s="19"/>
      <c r="EY1009" s="19"/>
      <c r="EZ1009" s="19"/>
      <c r="FA1009" s="19"/>
      <c r="FB1009" s="19"/>
      <c r="FC1009" s="19"/>
      <c r="FD1009" s="19"/>
      <c r="FE1009" s="19"/>
      <c r="FF1009" s="19"/>
      <c r="FG1009" s="19"/>
      <c r="FH1009" s="19"/>
      <c r="FI1009" s="19"/>
      <c r="FJ1009" s="19"/>
      <c r="FK1009" s="19"/>
      <c r="FL1009" s="19"/>
      <c r="FM1009" s="19"/>
      <c r="FN1009" s="19"/>
      <c r="FO1009" s="19"/>
      <c r="FP1009" s="19"/>
      <c r="FQ1009" s="19"/>
      <c r="FR1009" s="19"/>
      <c r="FS1009" s="19"/>
      <c r="FT1009" s="19"/>
    </row>
    <row r="1010" spans="1:179" x14ac:dyDescent="0.2">
      <c r="A1010" s="90">
        <f t="shared" si="225"/>
        <v>44549</v>
      </c>
      <c r="B1010" s="92">
        <f t="shared" ca="1" si="231"/>
        <v>1034.0881799900001</v>
      </c>
      <c r="C1010" s="92">
        <f t="shared" si="226"/>
        <v>1000</v>
      </c>
      <c r="D1010" s="93">
        <f ca="1">IF(A1010&lt;$B$1,VLOOKUP(A1010,[1]DI!$A$4:$B$15000,2,FALSE),0)</f>
        <v>0</v>
      </c>
      <c r="E1010" s="92">
        <f t="shared" ca="1" si="232"/>
        <v>0</v>
      </c>
      <c r="F1010" s="94">
        <f t="shared" si="227"/>
        <v>0.98499999999999999</v>
      </c>
      <c r="G1010" s="95">
        <f t="shared" ca="1" si="220"/>
        <v>1</v>
      </c>
      <c r="H1010" s="92">
        <f ca="1">TRUNC(PRODUCT(G$10:G1009),15)</f>
        <v>1.1156689247301901</v>
      </c>
      <c r="I1010" s="92">
        <f t="shared" ca="1" si="228"/>
        <v>1.0788914772967</v>
      </c>
      <c r="J1010" s="92">
        <f t="shared" ca="1" si="221"/>
        <v>1.0340881799999999</v>
      </c>
      <c r="K1010" s="92">
        <f t="shared" ca="1" si="222"/>
        <v>34.08817999</v>
      </c>
      <c r="L1010" s="96">
        <f>IF(VLOOKUP(A1010,$U$12:$AD$125,8)=VLOOKUP(A1009,$U$12:$AD$125,8),0,VLOOKUP(A1010,U$12:$AD$125,8))</f>
        <v>0</v>
      </c>
      <c r="M1010" s="97">
        <f>IF(L1010&gt;0,VLOOKUP(L1010,T$12:$AC$125,7),0)</f>
        <v>0</v>
      </c>
      <c r="N1010" s="92">
        <f t="shared" si="223"/>
        <v>0</v>
      </c>
      <c r="O1010" s="92">
        <f t="shared" ca="1" si="224"/>
        <v>34.08817999</v>
      </c>
      <c r="P1010" s="98" t="str">
        <f t="shared" si="229"/>
        <v>J=</v>
      </c>
      <c r="Q1010" s="99">
        <f t="shared" si="230"/>
        <v>44669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  <c r="EW1010" s="19"/>
      <c r="EX1010" s="19"/>
      <c r="EY1010" s="19"/>
      <c r="EZ1010" s="19"/>
      <c r="FA1010" s="19"/>
      <c r="FB1010" s="19"/>
      <c r="FC1010" s="19"/>
      <c r="FD1010" s="19"/>
      <c r="FE1010" s="19"/>
      <c r="FF1010" s="19"/>
      <c r="FG1010" s="19"/>
      <c r="FH1010" s="19"/>
      <c r="FI1010" s="19"/>
      <c r="FJ1010" s="19"/>
      <c r="FK1010" s="19"/>
      <c r="FL1010" s="19"/>
      <c r="FM1010" s="19"/>
      <c r="FN1010" s="19"/>
      <c r="FO1010" s="19"/>
      <c r="FP1010" s="19"/>
      <c r="FQ1010" s="19"/>
      <c r="FR1010" s="19"/>
      <c r="FS1010" s="19"/>
      <c r="FT1010" s="19"/>
    </row>
    <row r="1011" spans="1:179" x14ac:dyDescent="0.2">
      <c r="A1011" s="90">
        <f t="shared" si="225"/>
        <v>44550</v>
      </c>
      <c r="B1011" s="92">
        <f t="shared" ca="1" si="231"/>
        <v>1034.0881799900001</v>
      </c>
      <c r="C1011" s="92">
        <f t="shared" si="226"/>
        <v>1000</v>
      </c>
      <c r="D1011" s="93">
        <f ca="1">IF(A1011&lt;$B$1,VLOOKUP(A1011,[1]DI!$A$4:$B$15000,2,FALSE),0)</f>
        <v>9.1499999999999998E-2</v>
      </c>
      <c r="E1011" s="92">
        <f t="shared" ca="1" si="232"/>
        <v>3.4749E-4</v>
      </c>
      <c r="F1011" s="94">
        <f t="shared" si="227"/>
        <v>0.98499999999999999</v>
      </c>
      <c r="G1011" s="95">
        <f t="shared" ca="1" si="220"/>
        <v>1.0003422776499999</v>
      </c>
      <c r="H1011" s="92">
        <f ca="1">TRUNC(PRODUCT(G$10:G1010),15)</f>
        <v>1.1156689247301901</v>
      </c>
      <c r="I1011" s="92">
        <f t="shared" ca="1" si="228"/>
        <v>1.0788914772967</v>
      </c>
      <c r="J1011" s="92">
        <f t="shared" ca="1" si="221"/>
        <v>1.0340881799999999</v>
      </c>
      <c r="K1011" s="92">
        <f t="shared" ca="1" si="222"/>
        <v>34.08817999</v>
      </c>
      <c r="L1011" s="96">
        <f>IF(VLOOKUP(A1011,$U$12:$AD$125,8)=VLOOKUP(A1010,$U$12:$AD$125,8),0,VLOOKUP(A1011,U$12:$AD$125,8))</f>
        <v>0</v>
      </c>
      <c r="M1011" s="97">
        <f>IF(L1011&gt;0,VLOOKUP(L1011,T$12:$AC$125,7),0)</f>
        <v>0</v>
      </c>
      <c r="N1011" s="92">
        <f t="shared" si="223"/>
        <v>0</v>
      </c>
      <c r="O1011" s="92">
        <f t="shared" ca="1" si="224"/>
        <v>34.08817999</v>
      </c>
      <c r="P1011" s="98" t="str">
        <f t="shared" si="229"/>
        <v>J=</v>
      </c>
      <c r="Q1011" s="99">
        <f t="shared" si="230"/>
        <v>44669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  <c r="EW1011" s="19"/>
      <c r="EX1011" s="19"/>
      <c r="EY1011" s="19"/>
      <c r="EZ1011" s="19"/>
      <c r="FA1011" s="19"/>
      <c r="FB1011" s="19"/>
      <c r="FC1011" s="19"/>
      <c r="FD1011" s="19"/>
      <c r="FE1011" s="19"/>
      <c r="FF1011" s="19"/>
      <c r="FG1011" s="19"/>
      <c r="FH1011" s="19"/>
      <c r="FI1011" s="19"/>
      <c r="FJ1011" s="19"/>
      <c r="FK1011" s="19"/>
      <c r="FL1011" s="19"/>
      <c r="FM1011" s="19"/>
      <c r="FN1011" s="19"/>
      <c r="FO1011" s="19"/>
      <c r="FP1011" s="19"/>
      <c r="FQ1011" s="19"/>
      <c r="FR1011" s="19"/>
      <c r="FS1011" s="19"/>
      <c r="FT1011" s="19"/>
    </row>
    <row r="1012" spans="1:179" x14ac:dyDescent="0.2">
      <c r="A1012" s="90">
        <f t="shared" si="225"/>
        <v>44551</v>
      </c>
      <c r="B1012" s="92">
        <f t="shared" ca="1" si="231"/>
        <v>1034.4421299999999</v>
      </c>
      <c r="C1012" s="92">
        <f t="shared" si="226"/>
        <v>1000</v>
      </c>
      <c r="D1012" s="93">
        <f ca="1">IF(A1012&lt;$B$1,VLOOKUP(A1012,[1]DI!$A$4:$B$15000,2,FALSE),0)</f>
        <v>9.1499999999999998E-2</v>
      </c>
      <c r="E1012" s="92">
        <f t="shared" ca="1" si="232"/>
        <v>3.4749E-4</v>
      </c>
      <c r="F1012" s="94">
        <f t="shared" si="227"/>
        <v>0.98499999999999999</v>
      </c>
      <c r="G1012" s="95">
        <f t="shared" ca="1" si="220"/>
        <v>1.0003422776499999</v>
      </c>
      <c r="H1012" s="92">
        <f ca="1">TRUNC(PRODUCT(G$10:G1011),15)</f>
        <v>1.11605079326793</v>
      </c>
      <c r="I1012" s="92">
        <f t="shared" ca="1" si="228"/>
        <v>1.0788914772967</v>
      </c>
      <c r="J1012" s="92">
        <f t="shared" ca="1" si="221"/>
        <v>1.03444213</v>
      </c>
      <c r="K1012" s="92">
        <f t="shared" ca="1" si="222"/>
        <v>34.442129999999999</v>
      </c>
      <c r="L1012" s="96">
        <f>IF(VLOOKUP(A1012,$U$12:$AD$125,8)=VLOOKUP(A1011,$U$12:$AD$125,8),0,VLOOKUP(A1012,U$12:$AD$125,8))</f>
        <v>0</v>
      </c>
      <c r="M1012" s="97">
        <f>IF(L1012&gt;0,VLOOKUP(L1012,T$12:$AC$125,7),0)</f>
        <v>0</v>
      </c>
      <c r="N1012" s="92">
        <f t="shared" si="223"/>
        <v>0</v>
      </c>
      <c r="O1012" s="92">
        <f t="shared" ca="1" si="224"/>
        <v>34.442129999999999</v>
      </c>
      <c r="P1012" s="98" t="str">
        <f t="shared" si="229"/>
        <v>J=</v>
      </c>
      <c r="Q1012" s="99">
        <f t="shared" si="230"/>
        <v>44669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  <c r="FA1012" s="19"/>
      <c r="FB1012" s="19"/>
      <c r="FC1012" s="19"/>
      <c r="FD1012" s="19"/>
      <c r="FE1012" s="19"/>
      <c r="FF1012" s="19"/>
      <c r="FG1012" s="19"/>
      <c r="FH1012" s="19"/>
      <c r="FI1012" s="19"/>
      <c r="FJ1012" s="19"/>
      <c r="FK1012" s="19"/>
      <c r="FL1012" s="19"/>
      <c r="FM1012" s="19"/>
      <c r="FN1012" s="19"/>
      <c r="FO1012" s="19"/>
      <c r="FP1012" s="19"/>
      <c r="FQ1012" s="19"/>
      <c r="FR1012" s="19"/>
      <c r="FS1012" s="19"/>
      <c r="FT1012" s="19"/>
    </row>
    <row r="1013" spans="1:179" x14ac:dyDescent="0.2">
      <c r="A1013" s="90">
        <f t="shared" si="225"/>
        <v>44552</v>
      </c>
      <c r="B1013" s="92">
        <f t="shared" ca="1" si="231"/>
        <v>1034.79619</v>
      </c>
      <c r="C1013" s="92">
        <f t="shared" si="226"/>
        <v>1000</v>
      </c>
      <c r="D1013" s="93">
        <f ca="1">IF(A1013&lt;$B$1,VLOOKUP(A1013,[1]DI!$A$4:$B$15000,2,FALSE),0)</f>
        <v>9.1499999999999998E-2</v>
      </c>
      <c r="E1013" s="92">
        <f t="shared" ca="1" si="232"/>
        <v>3.4749E-4</v>
      </c>
      <c r="F1013" s="94">
        <f t="shared" si="227"/>
        <v>0.98499999999999999</v>
      </c>
      <c r="G1013" s="95">
        <f t="shared" ca="1" si="220"/>
        <v>1.0003422776499999</v>
      </c>
      <c r="H1013" s="92">
        <f ca="1">TRUNC(PRODUCT(G$10:G1012),15)</f>
        <v>1.11643279251073</v>
      </c>
      <c r="I1013" s="92">
        <f t="shared" ca="1" si="228"/>
        <v>1.0788914772967</v>
      </c>
      <c r="J1013" s="92">
        <f t="shared" ca="1" si="221"/>
        <v>1.03479619</v>
      </c>
      <c r="K1013" s="92">
        <f t="shared" ca="1" si="222"/>
        <v>34.796190000000003</v>
      </c>
      <c r="L1013" s="96">
        <f>IF(VLOOKUP(A1013,$U$12:$AD$125,8)=VLOOKUP(A1012,$U$12:$AD$125,8),0,VLOOKUP(A1013,U$12:$AD$125,8))</f>
        <v>0</v>
      </c>
      <c r="M1013" s="97">
        <f>IF(L1013&gt;0,VLOOKUP(L1013,T$12:$AC$125,7),0)</f>
        <v>0</v>
      </c>
      <c r="N1013" s="92">
        <f t="shared" si="223"/>
        <v>0</v>
      </c>
      <c r="O1013" s="92">
        <f t="shared" ca="1" si="224"/>
        <v>34.796190000000003</v>
      </c>
      <c r="P1013" s="98" t="str">
        <f t="shared" si="229"/>
        <v>J=</v>
      </c>
      <c r="Q1013" s="99">
        <f t="shared" si="230"/>
        <v>44669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  <c r="EW1013" s="19"/>
      <c r="EX1013" s="19"/>
      <c r="EY1013" s="19"/>
      <c r="EZ1013" s="19"/>
      <c r="FA1013" s="19"/>
      <c r="FB1013" s="19"/>
      <c r="FC1013" s="19"/>
      <c r="FD1013" s="19"/>
      <c r="FE1013" s="19"/>
      <c r="FF1013" s="19"/>
      <c r="FG1013" s="19"/>
      <c r="FH1013" s="19"/>
      <c r="FI1013" s="19"/>
      <c r="FJ1013" s="19"/>
      <c r="FK1013" s="19"/>
      <c r="FL1013" s="19"/>
      <c r="FM1013" s="19"/>
      <c r="FN1013" s="19"/>
      <c r="FO1013" s="19"/>
      <c r="FP1013" s="19"/>
      <c r="FQ1013" s="19"/>
      <c r="FR1013" s="19"/>
      <c r="FS1013" s="19"/>
      <c r="FT1013" s="19"/>
    </row>
    <row r="1014" spans="1:179" x14ac:dyDescent="0.2">
      <c r="A1014" s="90">
        <f t="shared" si="225"/>
        <v>44553</v>
      </c>
      <c r="B1014" s="92">
        <f t="shared" ca="1" si="231"/>
        <v>1035.1503799899999</v>
      </c>
      <c r="C1014" s="92">
        <f t="shared" si="226"/>
        <v>1000</v>
      </c>
      <c r="D1014" s="93">
        <f ca="1">IF(A1014&lt;$B$1,VLOOKUP(A1014,[1]DI!$A$4:$B$15000,2,FALSE),0)</f>
        <v>9.1499999999999998E-2</v>
      </c>
      <c r="E1014" s="92">
        <f t="shared" ca="1" si="232"/>
        <v>3.4749E-4</v>
      </c>
      <c r="F1014" s="94">
        <f t="shared" si="227"/>
        <v>0.98499999999999999</v>
      </c>
      <c r="G1014" s="95">
        <f t="shared" ca="1" si="220"/>
        <v>1.0003422776499999</v>
      </c>
      <c r="H1014" s="92">
        <f ca="1">TRUNC(PRODUCT(G$10:G1013),15)</f>
        <v>1.1168149225033299</v>
      </c>
      <c r="I1014" s="92">
        <f t="shared" ca="1" si="228"/>
        <v>1.0788914772967</v>
      </c>
      <c r="J1014" s="92">
        <f t="shared" ca="1" si="221"/>
        <v>1.0351503799999999</v>
      </c>
      <c r="K1014" s="92">
        <f t="shared" ca="1" si="222"/>
        <v>35.150379989999998</v>
      </c>
      <c r="L1014" s="96">
        <f>IF(VLOOKUP(A1014,$U$12:$AD$125,8)=VLOOKUP(A1013,$U$12:$AD$125,8),0,VLOOKUP(A1014,U$12:$AD$125,8))</f>
        <v>0</v>
      </c>
      <c r="M1014" s="97">
        <f>IF(L1014&gt;0,VLOOKUP(L1014,T$12:$AC$125,7),0)</f>
        <v>0</v>
      </c>
      <c r="N1014" s="92">
        <f t="shared" si="223"/>
        <v>0</v>
      </c>
      <c r="O1014" s="92">
        <f t="shared" ca="1" si="224"/>
        <v>35.150379989999998</v>
      </c>
      <c r="P1014" s="98" t="str">
        <f t="shared" si="229"/>
        <v>J=</v>
      </c>
      <c r="Q1014" s="99">
        <f t="shared" si="230"/>
        <v>44669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  <c r="EW1014" s="19"/>
      <c r="EX1014" s="19"/>
      <c r="EY1014" s="19"/>
      <c r="EZ1014" s="19"/>
      <c r="FA1014" s="19"/>
      <c r="FB1014" s="19"/>
      <c r="FC1014" s="19"/>
      <c r="FD1014" s="19"/>
      <c r="FE1014" s="19"/>
      <c r="FF1014" s="19"/>
      <c r="FG1014" s="19"/>
      <c r="FH1014" s="19"/>
      <c r="FI1014" s="19"/>
      <c r="FJ1014" s="19"/>
      <c r="FK1014" s="19"/>
      <c r="FL1014" s="19"/>
      <c r="FM1014" s="19"/>
      <c r="FN1014" s="19"/>
      <c r="FO1014" s="19"/>
      <c r="FP1014" s="19"/>
      <c r="FQ1014" s="19"/>
      <c r="FR1014" s="19"/>
      <c r="FS1014" s="19"/>
      <c r="FT1014" s="19"/>
    </row>
    <row r="1015" spans="1:179" x14ac:dyDescent="0.2">
      <c r="A1015" s="90">
        <f t="shared" si="225"/>
        <v>44554</v>
      </c>
      <c r="B1015" s="92">
        <f t="shared" ca="1" si="231"/>
        <v>1035.50469</v>
      </c>
      <c r="C1015" s="92">
        <f t="shared" si="226"/>
        <v>1000</v>
      </c>
      <c r="D1015" s="93">
        <f ca="1">IF(A1015&lt;$B$1,VLOOKUP(A1015,[1]DI!$A$4:$B$15000,2,FALSE),0)</f>
        <v>9.1499999999999998E-2</v>
      </c>
      <c r="E1015" s="92">
        <f t="shared" ca="1" si="232"/>
        <v>3.4749E-4</v>
      </c>
      <c r="F1015" s="94">
        <f t="shared" si="227"/>
        <v>0.98499999999999999</v>
      </c>
      <c r="G1015" s="95">
        <f t="shared" ca="1" si="220"/>
        <v>1.0003422776499999</v>
      </c>
      <c r="H1015" s="92">
        <f ca="1">TRUNC(PRODUCT(G$10:G1014),15)</f>
        <v>1.1171971832904899</v>
      </c>
      <c r="I1015" s="92">
        <f t="shared" ca="1" si="228"/>
        <v>1.0788914772967</v>
      </c>
      <c r="J1015" s="92">
        <f t="shared" ca="1" si="221"/>
        <v>1.03550469</v>
      </c>
      <c r="K1015" s="92">
        <f t="shared" ca="1" si="222"/>
        <v>35.504689999999997</v>
      </c>
      <c r="L1015" s="96">
        <f>IF(VLOOKUP(A1015,$U$12:$AD$125,8)=VLOOKUP(A1014,$U$12:$AD$125,8),0,VLOOKUP(A1015,U$12:$AD$125,8))</f>
        <v>0</v>
      </c>
      <c r="M1015" s="97">
        <f>IF(L1015&gt;0,VLOOKUP(L1015,T$12:$AC$125,7),0)</f>
        <v>0</v>
      </c>
      <c r="N1015" s="92">
        <f t="shared" si="223"/>
        <v>0</v>
      </c>
      <c r="O1015" s="92">
        <f t="shared" ca="1" si="224"/>
        <v>35.504689999999997</v>
      </c>
      <c r="P1015" s="98" t="str">
        <f t="shared" si="229"/>
        <v>J=</v>
      </c>
      <c r="Q1015" s="99">
        <f t="shared" si="230"/>
        <v>44669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  <c r="EW1015" s="19"/>
      <c r="EX1015" s="19"/>
      <c r="EY1015" s="19"/>
      <c r="EZ1015" s="19"/>
      <c r="FA1015" s="19"/>
      <c r="FB1015" s="19"/>
      <c r="FC1015" s="19"/>
      <c r="FD1015" s="19"/>
      <c r="FE1015" s="19"/>
      <c r="FF1015" s="19"/>
      <c r="FG1015" s="19"/>
      <c r="FH1015" s="19"/>
      <c r="FI1015" s="19"/>
      <c r="FJ1015" s="19"/>
      <c r="FK1015" s="19"/>
      <c r="FL1015" s="19"/>
      <c r="FM1015" s="19"/>
      <c r="FN1015" s="19"/>
      <c r="FO1015" s="19"/>
      <c r="FP1015" s="19"/>
      <c r="FQ1015" s="19"/>
      <c r="FR1015" s="19"/>
      <c r="FS1015" s="19"/>
      <c r="FT1015" s="19"/>
    </row>
    <row r="1016" spans="1:179" x14ac:dyDescent="0.2">
      <c r="A1016" s="90">
        <f t="shared" si="225"/>
        <v>44555</v>
      </c>
      <c r="B1016" s="92">
        <f t="shared" ca="1" si="231"/>
        <v>1035.8591200000001</v>
      </c>
      <c r="C1016" s="92">
        <f t="shared" si="226"/>
        <v>1000</v>
      </c>
      <c r="D1016" s="93">
        <f ca="1">IF(A1016&lt;$B$1,VLOOKUP(A1016,[1]DI!$A$4:$B$15000,2,FALSE),0)</f>
        <v>0</v>
      </c>
      <c r="E1016" s="92">
        <f t="shared" ca="1" si="232"/>
        <v>0</v>
      </c>
      <c r="F1016" s="94">
        <f t="shared" si="227"/>
        <v>0.98499999999999999</v>
      </c>
      <c r="G1016" s="95">
        <f t="shared" ca="1" si="220"/>
        <v>1</v>
      </c>
      <c r="H1016" s="92">
        <f ca="1">TRUNC(PRODUCT(G$10:G1015),15)</f>
        <v>1.1175795749169799</v>
      </c>
      <c r="I1016" s="92">
        <f t="shared" ca="1" si="228"/>
        <v>1.0788914772967</v>
      </c>
      <c r="J1016" s="92">
        <f t="shared" ca="1" si="221"/>
        <v>1.03585912</v>
      </c>
      <c r="K1016" s="92">
        <f t="shared" ca="1" si="222"/>
        <v>35.859119999999997</v>
      </c>
      <c r="L1016" s="96">
        <f>IF(VLOOKUP(A1016,$U$12:$AD$125,8)=VLOOKUP(A1015,$U$12:$AD$125,8),0,VLOOKUP(A1016,U$12:$AD$125,8))</f>
        <v>0</v>
      </c>
      <c r="M1016" s="97">
        <f>IF(L1016&gt;0,VLOOKUP(L1016,T$12:$AC$125,7),0)</f>
        <v>0</v>
      </c>
      <c r="N1016" s="92">
        <f t="shared" si="223"/>
        <v>0</v>
      </c>
      <c r="O1016" s="92">
        <f t="shared" ca="1" si="224"/>
        <v>35.859119999999997</v>
      </c>
      <c r="P1016" s="98" t="str">
        <f t="shared" si="229"/>
        <v>J=</v>
      </c>
      <c r="Q1016" s="99">
        <f t="shared" si="230"/>
        <v>44669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  <c r="EW1016" s="19"/>
      <c r="EX1016" s="19"/>
      <c r="EY1016" s="19"/>
      <c r="EZ1016" s="19"/>
      <c r="FA1016" s="19"/>
      <c r="FB1016" s="19"/>
      <c r="FC1016" s="19"/>
      <c r="FD1016" s="19"/>
      <c r="FE1016" s="19"/>
      <c r="FF1016" s="19"/>
      <c r="FG1016" s="19"/>
      <c r="FH1016" s="19"/>
      <c r="FI1016" s="19"/>
      <c r="FJ1016" s="19"/>
      <c r="FK1016" s="19"/>
      <c r="FL1016" s="19"/>
      <c r="FM1016" s="19"/>
      <c r="FN1016" s="19"/>
      <c r="FO1016" s="19"/>
      <c r="FP1016" s="19"/>
      <c r="FQ1016" s="19"/>
      <c r="FR1016" s="19"/>
      <c r="FS1016" s="19"/>
      <c r="FT1016" s="19"/>
    </row>
    <row r="1017" spans="1:179" x14ac:dyDescent="0.2">
      <c r="A1017" s="90">
        <f t="shared" si="225"/>
        <v>44556</v>
      </c>
      <c r="B1017" s="92">
        <f t="shared" ca="1" si="231"/>
        <v>1035.8591200000001</v>
      </c>
      <c r="C1017" s="92">
        <f t="shared" si="226"/>
        <v>1000</v>
      </c>
      <c r="D1017" s="93">
        <f ca="1">IF(A1017&lt;$B$1,VLOOKUP(A1017,[1]DI!$A$4:$B$15000,2,FALSE),0)</f>
        <v>0</v>
      </c>
      <c r="E1017" s="92">
        <f t="shared" ca="1" si="232"/>
        <v>0</v>
      </c>
      <c r="F1017" s="94">
        <f t="shared" si="227"/>
        <v>0.98499999999999999</v>
      </c>
      <c r="G1017" s="95">
        <f t="shared" ca="1" si="220"/>
        <v>1</v>
      </c>
      <c r="H1017" s="92">
        <f ca="1">TRUNC(PRODUCT(G$10:G1016),15)</f>
        <v>1.1175795749169799</v>
      </c>
      <c r="I1017" s="92">
        <f t="shared" ca="1" si="228"/>
        <v>1.0788914772967</v>
      </c>
      <c r="J1017" s="92">
        <f t="shared" ca="1" si="221"/>
        <v>1.03585912</v>
      </c>
      <c r="K1017" s="92">
        <f t="shared" ca="1" si="222"/>
        <v>35.859119999999997</v>
      </c>
      <c r="L1017" s="96">
        <f>IF(VLOOKUP(A1017,$U$12:$AD$125,8)=VLOOKUP(A1016,$U$12:$AD$125,8),0,VLOOKUP(A1017,U$12:$AD$125,8))</f>
        <v>0</v>
      </c>
      <c r="M1017" s="97">
        <f>IF(L1017&gt;0,VLOOKUP(L1017,T$12:$AC$125,7),0)</f>
        <v>0</v>
      </c>
      <c r="N1017" s="92">
        <f t="shared" si="223"/>
        <v>0</v>
      </c>
      <c r="O1017" s="92">
        <f t="shared" ca="1" si="224"/>
        <v>35.859119999999997</v>
      </c>
      <c r="P1017" s="98" t="str">
        <f t="shared" si="229"/>
        <v>J=</v>
      </c>
      <c r="Q1017" s="99">
        <f t="shared" si="230"/>
        <v>44669</v>
      </c>
      <c r="R1017" s="11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  <c r="BD1017" s="34"/>
      <c r="BE1017" s="34"/>
      <c r="BF1017" s="34"/>
      <c r="BG1017" s="34"/>
      <c r="BH1017" s="34"/>
      <c r="BI1017" s="34"/>
      <c r="BJ1017" s="34"/>
      <c r="BK1017" s="34"/>
      <c r="BL1017" s="34"/>
      <c r="BM1017" s="34"/>
      <c r="BN1017" s="34"/>
      <c r="BO1017" s="34"/>
      <c r="BP1017" s="34"/>
      <c r="BQ1017" s="34"/>
      <c r="BR1017" s="34"/>
      <c r="BS1017" s="34"/>
      <c r="BT1017" s="34"/>
      <c r="BU1017" s="34"/>
      <c r="BV1017" s="34"/>
      <c r="BW1017" s="34"/>
      <c r="BX1017" s="34"/>
      <c r="BY1017" s="34"/>
      <c r="BZ1017" s="34"/>
      <c r="CA1017" s="34"/>
      <c r="CB1017" s="34"/>
      <c r="CC1017" s="34"/>
      <c r="CD1017" s="34"/>
      <c r="CE1017" s="34"/>
      <c r="CF1017" s="34"/>
      <c r="CG1017" s="34"/>
      <c r="CH1017" s="34"/>
      <c r="CI1017" s="34"/>
      <c r="CJ1017" s="34"/>
      <c r="CK1017" s="34"/>
      <c r="CL1017" s="34"/>
      <c r="CM1017" s="34"/>
      <c r="CN1017" s="34"/>
      <c r="CO1017" s="34"/>
      <c r="CP1017" s="34"/>
      <c r="CQ1017" s="34"/>
      <c r="CR1017" s="34"/>
      <c r="CS1017" s="34"/>
      <c r="CT1017" s="34"/>
      <c r="CU1017" s="34"/>
      <c r="CV1017" s="34"/>
      <c r="CW1017" s="34"/>
      <c r="CX1017" s="34"/>
      <c r="CY1017" s="34"/>
      <c r="CZ1017" s="34"/>
      <c r="DA1017" s="34"/>
      <c r="DB1017" s="34"/>
      <c r="DC1017" s="34"/>
      <c r="DD1017" s="34"/>
      <c r="DE1017" s="34"/>
      <c r="DF1017" s="34"/>
      <c r="DG1017" s="34"/>
      <c r="DH1017" s="34"/>
      <c r="DI1017" s="34"/>
      <c r="DJ1017" s="34"/>
      <c r="DK1017" s="34"/>
      <c r="DL1017" s="34"/>
      <c r="DM1017" s="34"/>
      <c r="DN1017" s="34"/>
      <c r="DO1017" s="34"/>
      <c r="DP1017" s="34"/>
      <c r="DQ1017" s="34"/>
      <c r="DR1017" s="34"/>
      <c r="DS1017" s="34"/>
      <c r="DT1017" s="34"/>
      <c r="DU1017" s="34"/>
      <c r="DV1017" s="34"/>
      <c r="DW1017" s="34"/>
      <c r="DX1017" s="34"/>
      <c r="DY1017" s="34"/>
      <c r="DZ1017" s="34"/>
      <c r="EA1017" s="34"/>
      <c r="EB1017" s="34"/>
      <c r="EC1017" s="34"/>
      <c r="ED1017" s="34"/>
      <c r="EE1017" s="34"/>
      <c r="EF1017" s="34"/>
      <c r="EG1017" s="34"/>
      <c r="EH1017" s="34"/>
      <c r="EI1017" s="34"/>
      <c r="EJ1017" s="34"/>
      <c r="EK1017" s="34"/>
      <c r="EL1017" s="34"/>
      <c r="EM1017" s="34"/>
      <c r="EN1017" s="34"/>
      <c r="EO1017" s="34"/>
      <c r="EP1017" s="34"/>
      <c r="EQ1017" s="34"/>
      <c r="ER1017" s="34"/>
      <c r="ES1017" s="34"/>
      <c r="ET1017" s="34"/>
      <c r="EU1017" s="34"/>
      <c r="EV1017" s="34"/>
      <c r="EW1017" s="34"/>
      <c r="EX1017" s="34"/>
      <c r="EY1017" s="34"/>
      <c r="EZ1017" s="34"/>
      <c r="FA1017" s="34"/>
      <c r="FB1017" s="34"/>
      <c r="FC1017" s="34"/>
      <c r="FD1017" s="34"/>
      <c r="FE1017" s="34"/>
      <c r="FF1017" s="34"/>
      <c r="FG1017" s="34"/>
      <c r="FH1017" s="34"/>
      <c r="FI1017" s="34"/>
      <c r="FJ1017" s="34"/>
      <c r="FK1017" s="34"/>
      <c r="FL1017" s="34"/>
      <c r="FM1017" s="34"/>
      <c r="FN1017" s="34"/>
      <c r="FO1017" s="34"/>
      <c r="FP1017" s="34"/>
      <c r="FQ1017" s="34"/>
      <c r="FR1017" s="34"/>
      <c r="FS1017" s="34"/>
      <c r="FT1017" s="34"/>
      <c r="FU1017" s="34"/>
      <c r="FV1017" s="34"/>
      <c r="FW1017" s="34"/>
    </row>
    <row r="1018" spans="1:179" x14ac:dyDescent="0.2">
      <c r="A1018" s="90">
        <f t="shared" si="225"/>
        <v>44557</v>
      </c>
      <c r="B1018" s="92">
        <f t="shared" ca="1" si="231"/>
        <v>1035.8591200000001</v>
      </c>
      <c r="C1018" s="92">
        <f t="shared" si="226"/>
        <v>1000</v>
      </c>
      <c r="D1018" s="93">
        <f ca="1">IF(A1018&lt;$B$1,VLOOKUP(A1018,[1]DI!$A$4:$B$15000,2,FALSE),0)</f>
        <v>9.1499999999999998E-2</v>
      </c>
      <c r="E1018" s="92">
        <f t="shared" ca="1" si="232"/>
        <v>3.4749E-4</v>
      </c>
      <c r="F1018" s="94">
        <f t="shared" si="227"/>
        <v>0.98499999999999999</v>
      </c>
      <c r="G1018" s="95">
        <f t="shared" ca="1" si="220"/>
        <v>1.0003422776499999</v>
      </c>
      <c r="H1018" s="92">
        <f ca="1">TRUNC(PRODUCT(G$10:G1017),15)</f>
        <v>1.1175795749169799</v>
      </c>
      <c r="I1018" s="92">
        <f t="shared" ca="1" si="228"/>
        <v>1.0788914772967</v>
      </c>
      <c r="J1018" s="92">
        <f t="shared" ca="1" si="221"/>
        <v>1.03585912</v>
      </c>
      <c r="K1018" s="92">
        <f t="shared" ca="1" si="222"/>
        <v>35.859119999999997</v>
      </c>
      <c r="L1018" s="96">
        <f>IF(VLOOKUP(A1018,$U$12:$AD$125,8)=VLOOKUP(A1017,$U$12:$AD$125,8),0,VLOOKUP(A1018,U$12:$AD$125,8))</f>
        <v>0</v>
      </c>
      <c r="M1018" s="97">
        <f>IF(L1018&gt;0,VLOOKUP(L1018,T$12:$AC$125,7),0)</f>
        <v>0</v>
      </c>
      <c r="N1018" s="92">
        <f t="shared" si="223"/>
        <v>0</v>
      </c>
      <c r="O1018" s="92">
        <f t="shared" ca="1" si="224"/>
        <v>35.859119999999997</v>
      </c>
      <c r="P1018" s="98" t="str">
        <f t="shared" si="229"/>
        <v>J=</v>
      </c>
      <c r="Q1018" s="99">
        <f t="shared" si="230"/>
        <v>44669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  <c r="FA1018" s="19"/>
      <c r="FB1018" s="19"/>
      <c r="FC1018" s="19"/>
      <c r="FD1018" s="19"/>
      <c r="FE1018" s="19"/>
      <c r="FF1018" s="19"/>
      <c r="FG1018" s="19"/>
      <c r="FH1018" s="19"/>
      <c r="FI1018" s="19"/>
      <c r="FJ1018" s="19"/>
      <c r="FK1018" s="19"/>
      <c r="FL1018" s="19"/>
      <c r="FM1018" s="19"/>
      <c r="FN1018" s="19"/>
      <c r="FO1018" s="19"/>
      <c r="FP1018" s="19"/>
      <c r="FQ1018" s="19"/>
      <c r="FR1018" s="19"/>
      <c r="FS1018" s="19"/>
      <c r="FT1018" s="19"/>
    </row>
    <row r="1019" spans="1:179" x14ac:dyDescent="0.2">
      <c r="A1019" s="90">
        <f t="shared" si="225"/>
        <v>44558</v>
      </c>
      <c r="B1019" s="92">
        <f t="shared" ca="1" si="231"/>
        <v>1036.2136700000001</v>
      </c>
      <c r="C1019" s="92">
        <f t="shared" si="226"/>
        <v>1000</v>
      </c>
      <c r="D1019" s="93">
        <f ca="1">IF(A1019&lt;$B$1,VLOOKUP(A1019,[1]DI!$A$4:$B$15000,2,FALSE),0)</f>
        <v>9.1499999999999998E-2</v>
      </c>
      <c r="E1019" s="92">
        <f t="shared" ca="1" si="232"/>
        <v>3.4749E-4</v>
      </c>
      <c r="F1019" s="94">
        <f t="shared" si="227"/>
        <v>0.98499999999999999</v>
      </c>
      <c r="G1019" s="95">
        <f t="shared" ca="1" si="220"/>
        <v>1.0003422776499999</v>
      </c>
      <c r="H1019" s="92">
        <f ca="1">TRUNC(PRODUCT(G$10:G1018),15)</f>
        <v>1.1179620974275699</v>
      </c>
      <c r="I1019" s="92">
        <f t="shared" ca="1" si="228"/>
        <v>1.0788914772967</v>
      </c>
      <c r="J1019" s="92">
        <f t="shared" ca="1" si="221"/>
        <v>1.03621367</v>
      </c>
      <c r="K1019" s="92">
        <f t="shared" ca="1" si="222"/>
        <v>36.21367</v>
      </c>
      <c r="L1019" s="96">
        <f>IF(VLOOKUP(A1019,$U$12:$AD$125,8)=VLOOKUP(A1018,$U$12:$AD$125,8),0,VLOOKUP(A1019,U$12:$AD$125,8))</f>
        <v>0</v>
      </c>
      <c r="M1019" s="97">
        <f>IF(L1019&gt;0,VLOOKUP(L1019,T$12:$AC$125,7),0)</f>
        <v>0</v>
      </c>
      <c r="N1019" s="92">
        <f t="shared" si="223"/>
        <v>0</v>
      </c>
      <c r="O1019" s="92">
        <f t="shared" ca="1" si="224"/>
        <v>36.21367</v>
      </c>
      <c r="P1019" s="98" t="str">
        <f t="shared" si="229"/>
        <v>J=</v>
      </c>
      <c r="Q1019" s="99">
        <f t="shared" si="230"/>
        <v>44669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  <c r="EW1019" s="19"/>
      <c r="EX1019" s="19"/>
      <c r="EY1019" s="19"/>
      <c r="EZ1019" s="19"/>
      <c r="FA1019" s="19"/>
      <c r="FB1019" s="19"/>
      <c r="FC1019" s="19"/>
      <c r="FD1019" s="19"/>
      <c r="FE1019" s="19"/>
      <c r="FF1019" s="19"/>
      <c r="FG1019" s="19"/>
      <c r="FH1019" s="19"/>
      <c r="FI1019" s="19"/>
      <c r="FJ1019" s="19"/>
      <c r="FK1019" s="19"/>
      <c r="FL1019" s="19"/>
      <c r="FM1019" s="19"/>
      <c r="FN1019" s="19"/>
      <c r="FO1019" s="19"/>
      <c r="FP1019" s="19"/>
      <c r="FQ1019" s="19"/>
      <c r="FR1019" s="19"/>
      <c r="FS1019" s="19"/>
      <c r="FT1019" s="19"/>
    </row>
    <row r="1020" spans="1:179" x14ac:dyDescent="0.2">
      <c r="A1020" s="90">
        <f t="shared" si="225"/>
        <v>44559</v>
      </c>
      <c r="B1020" s="92">
        <f t="shared" ca="1" si="231"/>
        <v>1036.56834</v>
      </c>
      <c r="C1020" s="92">
        <f t="shared" si="226"/>
        <v>1000</v>
      </c>
      <c r="D1020" s="93">
        <f ca="1">IF(A1020&lt;$B$1,VLOOKUP(A1020,[1]DI!$A$4:$B$15000,2,FALSE),0)</f>
        <v>9.1499999999999998E-2</v>
      </c>
      <c r="E1020" s="92">
        <f t="shared" ca="1" si="232"/>
        <v>3.4749E-4</v>
      </c>
      <c r="F1020" s="94">
        <f t="shared" si="227"/>
        <v>0.98499999999999999</v>
      </c>
      <c r="G1020" s="95">
        <f t="shared" ca="1" si="220"/>
        <v>1.0003422776499999</v>
      </c>
      <c r="H1020" s="92">
        <f ca="1">TRUNC(PRODUCT(G$10:G1019),15)</f>
        <v>1.1183447508670601</v>
      </c>
      <c r="I1020" s="92">
        <f t="shared" ca="1" si="228"/>
        <v>1.0788914772967</v>
      </c>
      <c r="J1020" s="92">
        <f t="shared" ca="1" si="221"/>
        <v>1.0365683400000001</v>
      </c>
      <c r="K1020" s="92">
        <f t="shared" ca="1" si="222"/>
        <v>36.568339999999999</v>
      </c>
      <c r="L1020" s="96">
        <f>IF(VLOOKUP(A1020,$U$12:$AD$125,8)=VLOOKUP(A1019,$U$12:$AD$125,8),0,VLOOKUP(A1020,U$12:$AD$125,8))</f>
        <v>0</v>
      </c>
      <c r="M1020" s="97">
        <f>IF(L1020&gt;0,VLOOKUP(L1020,T$12:$AC$125,7),0)</f>
        <v>0</v>
      </c>
      <c r="N1020" s="92">
        <f t="shared" si="223"/>
        <v>0</v>
      </c>
      <c r="O1020" s="92">
        <f t="shared" ca="1" si="224"/>
        <v>36.568339999999999</v>
      </c>
      <c r="P1020" s="98" t="str">
        <f t="shared" si="229"/>
        <v>J=</v>
      </c>
      <c r="Q1020" s="99">
        <f t="shared" si="230"/>
        <v>44669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  <c r="EW1020" s="19"/>
      <c r="EX1020" s="19"/>
      <c r="EY1020" s="19"/>
      <c r="EZ1020" s="19"/>
      <c r="FA1020" s="19"/>
      <c r="FB1020" s="19"/>
      <c r="FC1020" s="19"/>
      <c r="FD1020" s="19"/>
      <c r="FE1020" s="19"/>
      <c r="FF1020" s="19"/>
      <c r="FG1020" s="19"/>
      <c r="FH1020" s="19"/>
      <c r="FI1020" s="19"/>
      <c r="FJ1020" s="19"/>
      <c r="FK1020" s="19"/>
      <c r="FL1020" s="19"/>
      <c r="FM1020" s="19"/>
      <c r="FN1020" s="19"/>
      <c r="FO1020" s="19"/>
      <c r="FP1020" s="19"/>
      <c r="FQ1020" s="19"/>
      <c r="FR1020" s="19"/>
      <c r="FS1020" s="19"/>
      <c r="FT1020" s="19"/>
    </row>
    <row r="1021" spans="1:179" x14ac:dyDescent="0.2">
      <c r="A1021" s="90">
        <f t="shared" si="225"/>
        <v>44560</v>
      </c>
      <c r="B1021" s="92">
        <f t="shared" ca="1" si="231"/>
        <v>1036.9231400000001</v>
      </c>
      <c r="C1021" s="92">
        <f t="shared" si="226"/>
        <v>1000</v>
      </c>
      <c r="D1021" s="93">
        <f ca="1">IF(A1021&lt;$B$1,VLOOKUP(A1021,[1]DI!$A$4:$B$15000,2,FALSE),0)</f>
        <v>9.1499999999999998E-2</v>
      </c>
      <c r="E1021" s="92">
        <f t="shared" ca="1" si="232"/>
        <v>3.4749E-4</v>
      </c>
      <c r="F1021" s="94">
        <f t="shared" si="227"/>
        <v>0.98499999999999999</v>
      </c>
      <c r="G1021" s="95">
        <f t="shared" ca="1" si="220"/>
        <v>1.0003422776499999</v>
      </c>
      <c r="H1021" s="92">
        <f ca="1">TRUNC(PRODUCT(G$10:G1020),15)</f>
        <v>1.1187275352802799</v>
      </c>
      <c r="I1021" s="92">
        <f t="shared" ca="1" si="228"/>
        <v>1.0788914772967</v>
      </c>
      <c r="J1021" s="92">
        <f t="shared" ca="1" si="221"/>
        <v>1.0369231400000001</v>
      </c>
      <c r="K1021" s="92">
        <f t="shared" ca="1" si="222"/>
        <v>36.923139999999997</v>
      </c>
      <c r="L1021" s="96">
        <f>IF(VLOOKUP(A1021,$U$12:$AD$125,8)=VLOOKUP(A1020,$U$12:$AD$125,8),0,VLOOKUP(A1021,U$12:$AD$125,8))</f>
        <v>0</v>
      </c>
      <c r="M1021" s="97">
        <f>IF(L1021&gt;0,VLOOKUP(L1021,T$12:$AC$125,7),0)</f>
        <v>0</v>
      </c>
      <c r="N1021" s="92">
        <f t="shared" si="223"/>
        <v>0</v>
      </c>
      <c r="O1021" s="92">
        <f t="shared" ca="1" si="224"/>
        <v>36.923139999999997</v>
      </c>
      <c r="P1021" s="98" t="str">
        <f t="shared" si="229"/>
        <v>J=</v>
      </c>
      <c r="Q1021" s="99">
        <f t="shared" si="230"/>
        <v>44669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  <c r="EW1021" s="19"/>
      <c r="EX1021" s="19"/>
      <c r="EY1021" s="19"/>
      <c r="EZ1021" s="19"/>
      <c r="FA1021" s="19"/>
      <c r="FB1021" s="19"/>
      <c r="FC1021" s="19"/>
      <c r="FD1021" s="19"/>
      <c r="FE1021" s="19"/>
      <c r="FF1021" s="19"/>
      <c r="FG1021" s="19"/>
      <c r="FH1021" s="19"/>
      <c r="FI1021" s="19"/>
      <c r="FJ1021" s="19"/>
      <c r="FK1021" s="19"/>
      <c r="FL1021" s="19"/>
      <c r="FM1021" s="19"/>
      <c r="FN1021" s="19"/>
      <c r="FO1021" s="19"/>
      <c r="FP1021" s="19"/>
      <c r="FQ1021" s="19"/>
      <c r="FR1021" s="19"/>
      <c r="FS1021" s="19"/>
      <c r="FT1021" s="19"/>
    </row>
    <row r="1022" spans="1:179" x14ac:dyDescent="0.2">
      <c r="A1022" s="90">
        <f t="shared" si="225"/>
        <v>44561</v>
      </c>
      <c r="B1022" s="92">
        <f t="shared" ca="1" si="231"/>
        <v>1037.2780499999999</v>
      </c>
      <c r="C1022" s="92">
        <f t="shared" si="226"/>
        <v>1000</v>
      </c>
      <c r="D1022" s="93">
        <f ca="1">IF(A1022&lt;$B$1,VLOOKUP(A1022,[1]DI!$A$4:$B$15000,2,FALSE),0)</f>
        <v>9.1499999999999998E-2</v>
      </c>
      <c r="E1022" s="92">
        <f t="shared" ca="1" si="232"/>
        <v>3.4749E-4</v>
      </c>
      <c r="F1022" s="94">
        <f t="shared" si="227"/>
        <v>0.98499999999999999</v>
      </c>
      <c r="G1022" s="95">
        <f t="shared" ca="1" si="220"/>
        <v>1.0003422776499999</v>
      </c>
      <c r="H1022" s="92">
        <f ca="1">TRUNC(PRODUCT(G$10:G1021),15)</f>
        <v>1.11911045071204</v>
      </c>
      <c r="I1022" s="92">
        <f t="shared" ca="1" si="228"/>
        <v>1.0788914772967</v>
      </c>
      <c r="J1022" s="92">
        <f t="shared" ca="1" si="221"/>
        <v>1.0372780500000001</v>
      </c>
      <c r="K1022" s="92">
        <f t="shared" ca="1" si="222"/>
        <v>37.27805</v>
      </c>
      <c r="L1022" s="96">
        <f>IF(VLOOKUP(A1022,$U$12:$AD$125,8)=VLOOKUP(A1021,$U$12:$AD$125,8),0,VLOOKUP(A1022,U$12:$AD$125,8))</f>
        <v>0</v>
      </c>
      <c r="M1022" s="97">
        <f>IF(L1022&gt;0,VLOOKUP(L1022,T$12:$AC$125,7),0)</f>
        <v>0</v>
      </c>
      <c r="N1022" s="92">
        <f t="shared" si="223"/>
        <v>0</v>
      </c>
      <c r="O1022" s="92">
        <f t="shared" ca="1" si="224"/>
        <v>37.27805</v>
      </c>
      <c r="P1022" s="98" t="str">
        <f t="shared" si="229"/>
        <v>J=</v>
      </c>
      <c r="Q1022" s="99">
        <f t="shared" si="230"/>
        <v>44669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  <c r="EW1022" s="19"/>
      <c r="EX1022" s="19"/>
      <c r="EY1022" s="19"/>
      <c r="EZ1022" s="19"/>
      <c r="FA1022" s="19"/>
      <c r="FB1022" s="19"/>
      <c r="FC1022" s="19"/>
      <c r="FD1022" s="19"/>
      <c r="FE1022" s="19"/>
      <c r="FF1022" s="19"/>
      <c r="FG1022" s="19"/>
      <c r="FH1022" s="19"/>
      <c r="FI1022" s="19"/>
      <c r="FJ1022" s="19"/>
      <c r="FK1022" s="19"/>
      <c r="FL1022" s="19"/>
      <c r="FM1022" s="19"/>
      <c r="FN1022" s="19"/>
      <c r="FO1022" s="19"/>
      <c r="FP1022" s="19"/>
      <c r="FQ1022" s="19"/>
      <c r="FR1022" s="19"/>
      <c r="FS1022" s="19"/>
      <c r="FT1022" s="19"/>
    </row>
    <row r="1023" spans="1:179" x14ac:dyDescent="0.2">
      <c r="A1023" s="90">
        <f t="shared" si="225"/>
        <v>44562</v>
      </c>
      <c r="B1023" s="92">
        <f t="shared" ca="1" si="231"/>
        <v>1037.6330899899999</v>
      </c>
      <c r="C1023" s="92">
        <f t="shared" si="226"/>
        <v>1000</v>
      </c>
      <c r="D1023" s="93">
        <f ca="1">IF(A1023&lt;$B$1,VLOOKUP(A1023,[1]DI!$A$4:$B$15000,2,FALSE),0)</f>
        <v>0</v>
      </c>
      <c r="E1023" s="92">
        <f t="shared" ca="1" si="232"/>
        <v>0</v>
      </c>
      <c r="F1023" s="94">
        <f t="shared" si="227"/>
        <v>0.98499999999999999</v>
      </c>
      <c r="G1023" s="95">
        <f t="shared" ca="1" si="220"/>
        <v>1</v>
      </c>
      <c r="H1023" s="92">
        <f ca="1">TRUNC(PRODUCT(G$10:G1022),15)</f>
        <v>1.1194934972071999</v>
      </c>
      <c r="I1023" s="92">
        <f t="shared" ca="1" si="228"/>
        <v>1.0788914772967</v>
      </c>
      <c r="J1023" s="92">
        <f t="shared" ca="1" si="221"/>
        <v>1.0376330899999999</v>
      </c>
      <c r="K1023" s="92">
        <f t="shared" ca="1" si="222"/>
        <v>37.633089990000002</v>
      </c>
      <c r="L1023" s="96">
        <f>IF(VLOOKUP(A1023,$U$12:$AD$125,8)=VLOOKUP(A1022,$U$12:$AD$125,8),0,VLOOKUP(A1023,U$12:$AD$125,8))</f>
        <v>0</v>
      </c>
      <c r="M1023" s="97">
        <f>IF(L1023&gt;0,VLOOKUP(L1023,T$12:$AC$125,7),0)</f>
        <v>0</v>
      </c>
      <c r="N1023" s="92">
        <f t="shared" si="223"/>
        <v>0</v>
      </c>
      <c r="O1023" s="92">
        <f t="shared" ca="1" si="224"/>
        <v>37.633089990000002</v>
      </c>
      <c r="P1023" s="98" t="str">
        <f t="shared" si="229"/>
        <v>J=</v>
      </c>
      <c r="Q1023" s="99">
        <f t="shared" si="230"/>
        <v>44669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  <c r="EW1023" s="19"/>
      <c r="EX1023" s="19"/>
      <c r="EY1023" s="19"/>
      <c r="EZ1023" s="19"/>
      <c r="FA1023" s="19"/>
      <c r="FB1023" s="19"/>
      <c r="FC1023" s="19"/>
      <c r="FD1023" s="19"/>
      <c r="FE1023" s="19"/>
      <c r="FF1023" s="19"/>
      <c r="FG1023" s="19"/>
      <c r="FH1023" s="19"/>
      <c r="FI1023" s="19"/>
      <c r="FJ1023" s="19"/>
      <c r="FK1023" s="19"/>
      <c r="FL1023" s="19"/>
      <c r="FM1023" s="19"/>
      <c r="FN1023" s="19"/>
      <c r="FO1023" s="19"/>
      <c r="FP1023" s="19"/>
      <c r="FQ1023" s="19"/>
      <c r="FR1023" s="19"/>
      <c r="FS1023" s="19"/>
      <c r="FT1023" s="19"/>
    </row>
    <row r="1024" spans="1:179" x14ac:dyDescent="0.2">
      <c r="A1024" s="90">
        <f t="shared" si="225"/>
        <v>44563</v>
      </c>
      <c r="B1024" s="92">
        <f t="shared" ca="1" si="231"/>
        <v>1037.6330899899999</v>
      </c>
      <c r="C1024" s="92">
        <f t="shared" si="226"/>
        <v>1000</v>
      </c>
      <c r="D1024" s="93">
        <f ca="1">IF(A1024&lt;$B$1,VLOOKUP(A1024,[1]DI!$A$4:$B$15000,2,FALSE),0)</f>
        <v>0</v>
      </c>
      <c r="E1024" s="92">
        <f t="shared" ca="1" si="232"/>
        <v>0</v>
      </c>
      <c r="F1024" s="94">
        <f t="shared" si="227"/>
        <v>0.98499999999999999</v>
      </c>
      <c r="G1024" s="95">
        <f t="shared" ca="1" si="220"/>
        <v>1</v>
      </c>
      <c r="H1024" s="92">
        <f ca="1">TRUNC(PRODUCT(G$10:G1023),15)</f>
        <v>1.1194934972071999</v>
      </c>
      <c r="I1024" s="92">
        <f t="shared" ca="1" si="228"/>
        <v>1.0788914772967</v>
      </c>
      <c r="J1024" s="92">
        <f t="shared" ca="1" si="221"/>
        <v>1.0376330899999999</v>
      </c>
      <c r="K1024" s="92">
        <f t="shared" ca="1" si="222"/>
        <v>37.633089990000002</v>
      </c>
      <c r="L1024" s="96">
        <f>IF(VLOOKUP(A1024,$U$12:$AD$125,8)=VLOOKUP(A1023,$U$12:$AD$125,8),0,VLOOKUP(A1024,U$12:$AD$125,8))</f>
        <v>0</v>
      </c>
      <c r="M1024" s="97">
        <f>IF(L1024&gt;0,VLOOKUP(L1024,T$12:$AC$125,7),0)</f>
        <v>0</v>
      </c>
      <c r="N1024" s="92">
        <f t="shared" si="223"/>
        <v>0</v>
      </c>
      <c r="O1024" s="92">
        <f t="shared" ca="1" si="224"/>
        <v>37.633089990000002</v>
      </c>
      <c r="P1024" s="98" t="str">
        <f t="shared" si="229"/>
        <v>J=</v>
      </c>
      <c r="Q1024" s="99">
        <f t="shared" si="230"/>
        <v>44669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  <c r="EW1024" s="19"/>
      <c r="EX1024" s="19"/>
      <c r="EY1024" s="19"/>
      <c r="EZ1024" s="19"/>
      <c r="FA1024" s="19"/>
      <c r="FB1024" s="19"/>
      <c r="FC1024" s="19"/>
      <c r="FD1024" s="19"/>
      <c r="FE1024" s="19"/>
      <c r="FF1024" s="19"/>
      <c r="FG1024" s="19"/>
      <c r="FH1024" s="19"/>
      <c r="FI1024" s="19"/>
      <c r="FJ1024" s="19"/>
      <c r="FK1024" s="19"/>
      <c r="FL1024" s="19"/>
      <c r="FM1024" s="19"/>
      <c r="FN1024" s="19"/>
      <c r="FO1024" s="19"/>
      <c r="FP1024" s="19"/>
      <c r="FQ1024" s="19"/>
      <c r="FR1024" s="19"/>
      <c r="FS1024" s="19"/>
      <c r="FT1024" s="19"/>
    </row>
    <row r="1025" spans="1:176" x14ac:dyDescent="0.2">
      <c r="A1025" s="90">
        <f t="shared" si="225"/>
        <v>44564</v>
      </c>
      <c r="B1025" s="92">
        <f t="shared" ca="1" si="231"/>
        <v>1037.6330899899999</v>
      </c>
      <c r="C1025" s="92">
        <f t="shared" si="226"/>
        <v>1000</v>
      </c>
      <c r="D1025" s="93">
        <f ca="1">IF(A1025&lt;$B$1,VLOOKUP(A1025,[1]DI!$A$4:$B$15000,2,FALSE),0)</f>
        <v>9.1499999999999998E-2</v>
      </c>
      <c r="E1025" s="92">
        <f t="shared" ca="1" si="232"/>
        <v>3.4749E-4</v>
      </c>
      <c r="F1025" s="94">
        <f t="shared" si="227"/>
        <v>0.98499999999999999</v>
      </c>
      <c r="G1025" s="95">
        <f t="shared" ca="1" si="220"/>
        <v>1.0003422776499999</v>
      </c>
      <c r="H1025" s="92">
        <f ca="1">TRUNC(PRODUCT(G$10:G1024),15)</f>
        <v>1.1194934972071999</v>
      </c>
      <c r="I1025" s="92">
        <f t="shared" ca="1" si="228"/>
        <v>1.0788914772967</v>
      </c>
      <c r="J1025" s="92">
        <f t="shared" ca="1" si="221"/>
        <v>1.0376330899999999</v>
      </c>
      <c r="K1025" s="92">
        <f t="shared" ca="1" si="222"/>
        <v>37.633089990000002</v>
      </c>
      <c r="L1025" s="96">
        <f>IF(VLOOKUP(A1025,$U$12:$AD$125,8)=VLOOKUP(A1024,$U$12:$AD$125,8),0,VLOOKUP(A1025,U$12:$AD$125,8))</f>
        <v>0</v>
      </c>
      <c r="M1025" s="97">
        <f>IF(L1025&gt;0,VLOOKUP(L1025,T$12:$AC$125,7),0)</f>
        <v>0</v>
      </c>
      <c r="N1025" s="92">
        <f t="shared" si="223"/>
        <v>0</v>
      </c>
      <c r="O1025" s="92">
        <f t="shared" ca="1" si="224"/>
        <v>37.633089990000002</v>
      </c>
      <c r="P1025" s="98" t="str">
        <f t="shared" si="229"/>
        <v>J=</v>
      </c>
      <c r="Q1025" s="99">
        <f t="shared" si="230"/>
        <v>44669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  <c r="FA1025" s="19"/>
      <c r="FB1025" s="19"/>
      <c r="FC1025" s="19"/>
      <c r="FD1025" s="19"/>
      <c r="FE1025" s="19"/>
      <c r="FF1025" s="19"/>
      <c r="FG1025" s="19"/>
      <c r="FH1025" s="19"/>
      <c r="FI1025" s="19"/>
      <c r="FJ1025" s="19"/>
      <c r="FK1025" s="19"/>
      <c r="FL1025" s="19"/>
      <c r="FM1025" s="19"/>
      <c r="FN1025" s="19"/>
      <c r="FO1025" s="19"/>
      <c r="FP1025" s="19"/>
      <c r="FQ1025" s="19"/>
      <c r="FR1025" s="19"/>
      <c r="FS1025" s="19"/>
      <c r="FT1025" s="19"/>
    </row>
    <row r="1026" spans="1:176" x14ac:dyDescent="0.2">
      <c r="A1026" s="90">
        <f t="shared" si="225"/>
        <v>44565</v>
      </c>
      <c r="B1026" s="92">
        <f t="shared" ca="1" si="231"/>
        <v>1037.98824999</v>
      </c>
      <c r="C1026" s="92">
        <f t="shared" si="226"/>
        <v>1000</v>
      </c>
      <c r="D1026" s="93">
        <f ca="1">IF(A1026&lt;$B$1,VLOOKUP(A1026,[1]DI!$A$4:$B$15000,2,FALSE),0)</f>
        <v>9.1499999999999998E-2</v>
      </c>
      <c r="E1026" s="92">
        <f t="shared" ca="1" si="232"/>
        <v>3.4749E-4</v>
      </c>
      <c r="F1026" s="94">
        <f t="shared" si="227"/>
        <v>0.98499999999999999</v>
      </c>
      <c r="G1026" s="95">
        <f t="shared" ca="1" si="220"/>
        <v>1.0003422776499999</v>
      </c>
      <c r="H1026" s="92">
        <f ca="1">TRUNC(PRODUCT(G$10:G1025),15)</f>
        <v>1.1198766748106199</v>
      </c>
      <c r="I1026" s="92">
        <f t="shared" ca="1" si="228"/>
        <v>1.0788914772967</v>
      </c>
      <c r="J1026" s="92">
        <f t="shared" ca="1" si="221"/>
        <v>1.0379882499999999</v>
      </c>
      <c r="K1026" s="92">
        <f t="shared" ca="1" si="222"/>
        <v>37.98824999</v>
      </c>
      <c r="L1026" s="96">
        <f>IF(VLOOKUP(A1026,$U$12:$AD$125,8)=VLOOKUP(A1025,$U$12:$AD$125,8),0,VLOOKUP(A1026,U$12:$AD$125,8))</f>
        <v>0</v>
      </c>
      <c r="M1026" s="97">
        <f>IF(L1026&gt;0,VLOOKUP(L1026,T$12:$AC$125,7),0)</f>
        <v>0</v>
      </c>
      <c r="N1026" s="92">
        <f t="shared" si="223"/>
        <v>0</v>
      </c>
      <c r="O1026" s="92">
        <f t="shared" ca="1" si="224"/>
        <v>37.98824999</v>
      </c>
      <c r="P1026" s="98" t="str">
        <f t="shared" si="229"/>
        <v>J=</v>
      </c>
      <c r="Q1026" s="99">
        <f t="shared" si="230"/>
        <v>44669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  <c r="FA1026" s="19"/>
      <c r="FB1026" s="19"/>
      <c r="FC1026" s="19"/>
      <c r="FD1026" s="19"/>
      <c r="FE1026" s="19"/>
      <c r="FF1026" s="19"/>
      <c r="FG1026" s="19"/>
      <c r="FH1026" s="19"/>
      <c r="FI1026" s="19"/>
      <c r="FJ1026" s="19"/>
      <c r="FK1026" s="19"/>
      <c r="FL1026" s="19"/>
      <c r="FM1026" s="19"/>
      <c r="FN1026" s="19"/>
      <c r="FO1026" s="19"/>
      <c r="FP1026" s="19"/>
      <c r="FQ1026" s="19"/>
      <c r="FR1026" s="19"/>
      <c r="FS1026" s="19"/>
      <c r="FT1026" s="19"/>
    </row>
    <row r="1027" spans="1:176" x14ac:dyDescent="0.2">
      <c r="A1027" s="90">
        <f t="shared" si="225"/>
        <v>44566</v>
      </c>
      <c r="B1027" s="92">
        <f t="shared" ca="1" si="231"/>
        <v>1038.34352999</v>
      </c>
      <c r="C1027" s="92">
        <f t="shared" si="226"/>
        <v>1000</v>
      </c>
      <c r="D1027" s="93">
        <f ca="1">IF(A1027&lt;$B$1,VLOOKUP(A1027,[1]DI!$A$4:$B$15000,2,FALSE),0)</f>
        <v>9.1499999999999998E-2</v>
      </c>
      <c r="E1027" s="92">
        <f t="shared" ca="1" si="232"/>
        <v>3.4749E-4</v>
      </c>
      <c r="F1027" s="94">
        <f t="shared" si="227"/>
        <v>0.98499999999999999</v>
      </c>
      <c r="G1027" s="95">
        <f t="shared" ca="1" si="220"/>
        <v>1.0003422776499999</v>
      </c>
      <c r="H1027" s="92">
        <f ca="1">TRUNC(PRODUCT(G$10:G1026),15)</f>
        <v>1.1202599835671601</v>
      </c>
      <c r="I1027" s="92">
        <f t="shared" ca="1" si="228"/>
        <v>1.0788914772967</v>
      </c>
      <c r="J1027" s="92">
        <f t="shared" ca="1" si="221"/>
        <v>1.0383435299999999</v>
      </c>
      <c r="K1027" s="92">
        <f t="shared" ca="1" si="222"/>
        <v>38.34352999</v>
      </c>
      <c r="L1027" s="96">
        <f>IF(VLOOKUP(A1027,$U$12:$AD$125,8)=VLOOKUP(A1026,$U$12:$AD$125,8),0,VLOOKUP(A1027,U$12:$AD$125,8))</f>
        <v>0</v>
      </c>
      <c r="M1027" s="97">
        <f>IF(L1027&gt;0,VLOOKUP(L1027,T$12:$AC$125,7),0)</f>
        <v>0</v>
      </c>
      <c r="N1027" s="92">
        <f t="shared" si="223"/>
        <v>0</v>
      </c>
      <c r="O1027" s="92">
        <f t="shared" ca="1" si="224"/>
        <v>38.34352999</v>
      </c>
      <c r="P1027" s="98" t="str">
        <f t="shared" si="229"/>
        <v>J=</v>
      </c>
      <c r="Q1027" s="99">
        <f t="shared" si="230"/>
        <v>44669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  <c r="EW1027" s="19"/>
      <c r="EX1027" s="19"/>
      <c r="EY1027" s="19"/>
      <c r="EZ1027" s="19"/>
      <c r="FA1027" s="19"/>
      <c r="FB1027" s="19"/>
      <c r="FC1027" s="19"/>
      <c r="FD1027" s="19"/>
      <c r="FE1027" s="19"/>
      <c r="FF1027" s="19"/>
      <c r="FG1027" s="19"/>
      <c r="FH1027" s="19"/>
      <c r="FI1027" s="19"/>
      <c r="FJ1027" s="19"/>
      <c r="FK1027" s="19"/>
      <c r="FL1027" s="19"/>
      <c r="FM1027" s="19"/>
      <c r="FN1027" s="19"/>
      <c r="FO1027" s="19"/>
      <c r="FP1027" s="19"/>
      <c r="FQ1027" s="19"/>
      <c r="FR1027" s="19"/>
      <c r="FS1027" s="19"/>
      <c r="FT1027" s="19"/>
    </row>
    <row r="1028" spans="1:176" x14ac:dyDescent="0.2">
      <c r="A1028" s="90">
        <f t="shared" si="225"/>
        <v>44567</v>
      </c>
      <c r="B1028" s="92">
        <f t="shared" ca="1" si="231"/>
        <v>1038.69893</v>
      </c>
      <c r="C1028" s="92">
        <f t="shared" si="226"/>
        <v>1000</v>
      </c>
      <c r="D1028" s="93">
        <f ca="1">IF(A1028&lt;$B$1,VLOOKUP(A1028,[1]DI!$A$4:$B$15000,2,FALSE),0)</f>
        <v>9.1499999999999998E-2</v>
      </c>
      <c r="E1028" s="92">
        <f t="shared" ca="1" si="232"/>
        <v>3.4749E-4</v>
      </c>
      <c r="F1028" s="94">
        <f t="shared" si="227"/>
        <v>0.98499999999999999</v>
      </c>
      <c r="G1028" s="95">
        <f t="shared" ca="1" si="220"/>
        <v>1.0003422776499999</v>
      </c>
      <c r="H1028" s="92">
        <f ca="1">TRUNC(PRODUCT(G$10:G1027),15)</f>
        <v>1.12064342352173</v>
      </c>
      <c r="I1028" s="92">
        <f t="shared" ca="1" si="228"/>
        <v>1.0788914772967</v>
      </c>
      <c r="J1028" s="92">
        <f t="shared" ca="1" si="221"/>
        <v>1.03869893</v>
      </c>
      <c r="K1028" s="92">
        <f t="shared" ca="1" si="222"/>
        <v>38.698929999999997</v>
      </c>
      <c r="L1028" s="96">
        <f>IF(VLOOKUP(A1028,$U$12:$AD$125,8)=VLOOKUP(A1027,$U$12:$AD$125,8),0,VLOOKUP(A1028,U$12:$AD$125,8))</f>
        <v>0</v>
      </c>
      <c r="M1028" s="97">
        <f>IF(L1028&gt;0,VLOOKUP(L1028,T$12:$AC$125,7),0)</f>
        <v>0</v>
      </c>
      <c r="N1028" s="92">
        <f t="shared" si="223"/>
        <v>0</v>
      </c>
      <c r="O1028" s="92">
        <f t="shared" ca="1" si="224"/>
        <v>38.698929999999997</v>
      </c>
      <c r="P1028" s="98" t="str">
        <f t="shared" si="229"/>
        <v>J=</v>
      </c>
      <c r="Q1028" s="99">
        <f t="shared" si="230"/>
        <v>44669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  <c r="EW1028" s="19"/>
      <c r="EX1028" s="19"/>
      <c r="EY1028" s="19"/>
      <c r="EZ1028" s="19"/>
      <c r="FA1028" s="19"/>
      <c r="FB1028" s="19"/>
      <c r="FC1028" s="19"/>
      <c r="FD1028" s="19"/>
      <c r="FE1028" s="19"/>
      <c r="FF1028" s="19"/>
      <c r="FG1028" s="19"/>
      <c r="FH1028" s="19"/>
      <c r="FI1028" s="19"/>
      <c r="FJ1028" s="19"/>
      <c r="FK1028" s="19"/>
      <c r="FL1028" s="19"/>
      <c r="FM1028" s="19"/>
      <c r="FN1028" s="19"/>
      <c r="FO1028" s="19"/>
      <c r="FP1028" s="19"/>
      <c r="FQ1028" s="19"/>
      <c r="FR1028" s="19"/>
      <c r="FS1028" s="19"/>
      <c r="FT1028" s="19"/>
    </row>
    <row r="1029" spans="1:176" x14ac:dyDescent="0.2">
      <c r="A1029" s="90">
        <f t="shared" si="225"/>
        <v>44568</v>
      </c>
      <c r="B1029" s="92">
        <f t="shared" ca="1" si="231"/>
        <v>1039.0544500000001</v>
      </c>
      <c r="C1029" s="92">
        <f t="shared" si="226"/>
        <v>1000</v>
      </c>
      <c r="D1029" s="93">
        <f ca="1">IF(A1029&lt;$B$1,VLOOKUP(A1029,[1]DI!$A$4:$B$15000,2,FALSE),0)</f>
        <v>9.1499999999999998E-2</v>
      </c>
      <c r="E1029" s="92">
        <f t="shared" ca="1" si="232"/>
        <v>3.4749E-4</v>
      </c>
      <c r="F1029" s="94">
        <f t="shared" si="227"/>
        <v>0.98499999999999999</v>
      </c>
      <c r="G1029" s="95">
        <f t="shared" ca="1" si="220"/>
        <v>1.0003422776499999</v>
      </c>
      <c r="H1029" s="92">
        <f ca="1">TRUNC(PRODUCT(G$10:G1028),15)</f>
        <v>1.12102699471922</v>
      </c>
      <c r="I1029" s="92">
        <f t="shared" ca="1" si="228"/>
        <v>1.0788914772967</v>
      </c>
      <c r="J1029" s="92">
        <f t="shared" ca="1" si="221"/>
        <v>1.0390544500000001</v>
      </c>
      <c r="K1029" s="92">
        <f t="shared" ca="1" si="222"/>
        <v>39.054450000000003</v>
      </c>
      <c r="L1029" s="96">
        <f>IF(VLOOKUP(A1029,$U$12:$AD$125,8)=VLOOKUP(A1028,$U$12:$AD$125,8),0,VLOOKUP(A1029,U$12:$AD$125,8))</f>
        <v>0</v>
      </c>
      <c r="M1029" s="97">
        <f>IF(L1029&gt;0,VLOOKUP(L1029,T$12:$AC$125,7),0)</f>
        <v>0</v>
      </c>
      <c r="N1029" s="92">
        <f t="shared" si="223"/>
        <v>0</v>
      </c>
      <c r="O1029" s="92">
        <f t="shared" ca="1" si="224"/>
        <v>39.054450000000003</v>
      </c>
      <c r="P1029" s="98" t="str">
        <f t="shared" si="229"/>
        <v>J=</v>
      </c>
      <c r="Q1029" s="99">
        <f t="shared" si="230"/>
        <v>44669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  <c r="EW1029" s="19"/>
      <c r="EX1029" s="19"/>
      <c r="EY1029" s="19"/>
      <c r="EZ1029" s="19"/>
      <c r="FA1029" s="19"/>
      <c r="FB1029" s="19"/>
      <c r="FC1029" s="19"/>
      <c r="FD1029" s="19"/>
      <c r="FE1029" s="19"/>
      <c r="FF1029" s="19"/>
      <c r="FG1029" s="19"/>
      <c r="FH1029" s="19"/>
      <c r="FI1029" s="19"/>
      <c r="FJ1029" s="19"/>
      <c r="FK1029" s="19"/>
      <c r="FL1029" s="19"/>
      <c r="FM1029" s="19"/>
      <c r="FN1029" s="19"/>
      <c r="FO1029" s="19"/>
      <c r="FP1029" s="19"/>
      <c r="FQ1029" s="19"/>
      <c r="FR1029" s="19"/>
      <c r="FS1029" s="19"/>
      <c r="FT1029" s="19"/>
    </row>
    <row r="1030" spans="1:176" x14ac:dyDescent="0.2">
      <c r="A1030" s="90">
        <f t="shared" si="225"/>
        <v>44569</v>
      </c>
      <c r="B1030" s="92">
        <f t="shared" ca="1" si="231"/>
        <v>1039.4101000000001</v>
      </c>
      <c r="C1030" s="92">
        <f t="shared" si="226"/>
        <v>1000</v>
      </c>
      <c r="D1030" s="93">
        <f ca="1">IF(A1030&lt;$B$1,VLOOKUP(A1030,[1]DI!$A$4:$B$15000,2,FALSE),0)</f>
        <v>0</v>
      </c>
      <c r="E1030" s="92">
        <f t="shared" ca="1" si="232"/>
        <v>0</v>
      </c>
      <c r="F1030" s="94">
        <f t="shared" si="227"/>
        <v>0.98499999999999999</v>
      </c>
      <c r="G1030" s="95">
        <f t="shared" ca="1" si="220"/>
        <v>1</v>
      </c>
      <c r="H1030" s="92">
        <f ca="1">TRUNC(PRODUCT(G$10:G1029),15)</f>
        <v>1.1214106972045601</v>
      </c>
      <c r="I1030" s="92">
        <f t="shared" ca="1" si="228"/>
        <v>1.0788914772967</v>
      </c>
      <c r="J1030" s="92">
        <f t="shared" ca="1" si="221"/>
        <v>1.0394101</v>
      </c>
      <c r="K1030" s="92">
        <f t="shared" ca="1" si="222"/>
        <v>39.4101</v>
      </c>
      <c r="L1030" s="96">
        <f>IF(VLOOKUP(A1030,$U$12:$AD$125,8)=VLOOKUP(A1029,$U$12:$AD$125,8),0,VLOOKUP(A1030,U$12:$AD$125,8))</f>
        <v>0</v>
      </c>
      <c r="M1030" s="97">
        <f>IF(L1030&gt;0,VLOOKUP(L1030,T$12:$AC$125,7),0)</f>
        <v>0</v>
      </c>
      <c r="N1030" s="92">
        <f t="shared" si="223"/>
        <v>0</v>
      </c>
      <c r="O1030" s="92">
        <f t="shared" ca="1" si="224"/>
        <v>39.4101</v>
      </c>
      <c r="P1030" s="98" t="str">
        <f t="shared" si="229"/>
        <v>J=</v>
      </c>
      <c r="Q1030" s="99">
        <f t="shared" si="230"/>
        <v>44669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  <c r="EW1030" s="19"/>
      <c r="EX1030" s="19"/>
      <c r="EY1030" s="19"/>
      <c r="EZ1030" s="19"/>
      <c r="FA1030" s="19"/>
      <c r="FB1030" s="19"/>
      <c r="FC1030" s="19"/>
      <c r="FD1030" s="19"/>
      <c r="FE1030" s="19"/>
      <c r="FF1030" s="19"/>
      <c r="FG1030" s="19"/>
      <c r="FH1030" s="19"/>
      <c r="FI1030" s="19"/>
      <c r="FJ1030" s="19"/>
      <c r="FK1030" s="19"/>
      <c r="FL1030" s="19"/>
      <c r="FM1030" s="19"/>
      <c r="FN1030" s="19"/>
      <c r="FO1030" s="19"/>
      <c r="FP1030" s="19"/>
      <c r="FQ1030" s="19"/>
      <c r="FR1030" s="19"/>
      <c r="FS1030" s="19"/>
      <c r="FT1030" s="19"/>
    </row>
    <row r="1031" spans="1:176" x14ac:dyDescent="0.2">
      <c r="A1031" s="90">
        <f t="shared" si="225"/>
        <v>44570</v>
      </c>
      <c r="B1031" s="92">
        <f t="shared" ca="1" si="231"/>
        <v>1039.4101000000001</v>
      </c>
      <c r="C1031" s="92">
        <f t="shared" si="226"/>
        <v>1000</v>
      </c>
      <c r="D1031" s="93">
        <f ca="1">IF(A1031&lt;$B$1,VLOOKUP(A1031,[1]DI!$A$4:$B$15000,2,FALSE),0)</f>
        <v>0</v>
      </c>
      <c r="E1031" s="92">
        <f t="shared" ca="1" si="232"/>
        <v>0</v>
      </c>
      <c r="F1031" s="94">
        <f t="shared" si="227"/>
        <v>0.98499999999999999</v>
      </c>
      <c r="G1031" s="95">
        <f t="shared" ca="1" si="220"/>
        <v>1</v>
      </c>
      <c r="H1031" s="92">
        <f ca="1">TRUNC(PRODUCT(G$10:G1030),15)</f>
        <v>1.1214106972045601</v>
      </c>
      <c r="I1031" s="92">
        <f t="shared" ca="1" si="228"/>
        <v>1.0788914772967</v>
      </c>
      <c r="J1031" s="92">
        <f t="shared" ca="1" si="221"/>
        <v>1.0394101</v>
      </c>
      <c r="K1031" s="92">
        <f t="shared" ca="1" si="222"/>
        <v>39.4101</v>
      </c>
      <c r="L1031" s="96">
        <f>IF(VLOOKUP(A1031,$U$12:$AD$125,8)=VLOOKUP(A1030,$U$12:$AD$125,8),0,VLOOKUP(A1031,U$12:$AD$125,8))</f>
        <v>0</v>
      </c>
      <c r="M1031" s="97">
        <f>IF(L1031&gt;0,VLOOKUP(L1031,T$12:$AC$125,7),0)</f>
        <v>0</v>
      </c>
      <c r="N1031" s="92">
        <f t="shared" si="223"/>
        <v>0</v>
      </c>
      <c r="O1031" s="92">
        <f t="shared" ca="1" si="224"/>
        <v>39.4101</v>
      </c>
      <c r="P1031" s="98" t="str">
        <f t="shared" si="229"/>
        <v>J=</v>
      </c>
      <c r="Q1031" s="99">
        <f t="shared" si="230"/>
        <v>44669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  <c r="EW1031" s="19"/>
      <c r="EX1031" s="19"/>
      <c r="EY1031" s="19"/>
      <c r="EZ1031" s="19"/>
      <c r="FA1031" s="19"/>
      <c r="FB1031" s="19"/>
      <c r="FC1031" s="19"/>
      <c r="FD1031" s="19"/>
      <c r="FE1031" s="19"/>
      <c r="FF1031" s="19"/>
      <c r="FG1031" s="19"/>
      <c r="FH1031" s="19"/>
      <c r="FI1031" s="19"/>
      <c r="FJ1031" s="19"/>
      <c r="FK1031" s="19"/>
      <c r="FL1031" s="19"/>
      <c r="FM1031" s="19"/>
      <c r="FN1031" s="19"/>
      <c r="FO1031" s="19"/>
      <c r="FP1031" s="19"/>
      <c r="FQ1031" s="19"/>
      <c r="FR1031" s="19"/>
      <c r="FS1031" s="19"/>
      <c r="FT1031" s="19"/>
    </row>
    <row r="1032" spans="1:176" x14ac:dyDescent="0.2">
      <c r="A1032" s="90">
        <f t="shared" si="225"/>
        <v>44571</v>
      </c>
      <c r="B1032" s="92">
        <f t="shared" ca="1" si="231"/>
        <v>1039.4101000000001</v>
      </c>
      <c r="C1032" s="92">
        <f t="shared" si="226"/>
        <v>1000</v>
      </c>
      <c r="D1032" s="93">
        <f ca="1">IF(A1032&lt;$B$1,VLOOKUP(A1032,[1]DI!$A$4:$B$15000,2,FALSE),0)</f>
        <v>9.1499999999999998E-2</v>
      </c>
      <c r="E1032" s="92">
        <f t="shared" ca="1" si="232"/>
        <v>3.4749E-4</v>
      </c>
      <c r="F1032" s="94">
        <f t="shared" si="227"/>
        <v>0.98499999999999999</v>
      </c>
      <c r="G1032" s="95">
        <f t="shared" ca="1" si="220"/>
        <v>1.0003422776499999</v>
      </c>
      <c r="H1032" s="92">
        <f ca="1">TRUNC(PRODUCT(G$10:G1031),15)</f>
        <v>1.1214106972045601</v>
      </c>
      <c r="I1032" s="92">
        <f t="shared" ca="1" si="228"/>
        <v>1.0788914772967</v>
      </c>
      <c r="J1032" s="92">
        <f t="shared" ca="1" si="221"/>
        <v>1.0394101</v>
      </c>
      <c r="K1032" s="92">
        <f t="shared" ca="1" si="222"/>
        <v>39.4101</v>
      </c>
      <c r="L1032" s="96">
        <f>IF(VLOOKUP(A1032,$U$12:$AD$125,8)=VLOOKUP(A1031,$U$12:$AD$125,8),0,VLOOKUP(A1032,U$12:$AD$125,8))</f>
        <v>0</v>
      </c>
      <c r="M1032" s="97">
        <f>IF(L1032&gt;0,VLOOKUP(L1032,T$12:$AC$125,7),0)</f>
        <v>0</v>
      </c>
      <c r="N1032" s="92">
        <f t="shared" si="223"/>
        <v>0</v>
      </c>
      <c r="O1032" s="92">
        <f t="shared" ca="1" si="224"/>
        <v>39.4101</v>
      </c>
      <c r="P1032" s="98" t="str">
        <f t="shared" si="229"/>
        <v>J=</v>
      </c>
      <c r="Q1032" s="99">
        <f t="shared" si="230"/>
        <v>44669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  <c r="EW1032" s="19"/>
      <c r="EX1032" s="19"/>
      <c r="EY1032" s="19"/>
      <c r="EZ1032" s="19"/>
      <c r="FA1032" s="19"/>
      <c r="FB1032" s="19"/>
      <c r="FC1032" s="19"/>
      <c r="FD1032" s="19"/>
      <c r="FE1032" s="19"/>
      <c r="FF1032" s="19"/>
      <c r="FG1032" s="19"/>
      <c r="FH1032" s="19"/>
      <c r="FI1032" s="19"/>
      <c r="FJ1032" s="19"/>
      <c r="FK1032" s="19"/>
      <c r="FL1032" s="19"/>
      <c r="FM1032" s="19"/>
      <c r="FN1032" s="19"/>
      <c r="FO1032" s="19"/>
      <c r="FP1032" s="19"/>
      <c r="FQ1032" s="19"/>
      <c r="FR1032" s="19"/>
      <c r="FS1032" s="19"/>
      <c r="FT1032" s="19"/>
    </row>
    <row r="1033" spans="1:176" x14ac:dyDescent="0.2">
      <c r="A1033" s="90">
        <f t="shared" si="225"/>
        <v>44572</v>
      </c>
      <c r="B1033" s="92">
        <f t="shared" ca="1" si="231"/>
        <v>1039.7658699999999</v>
      </c>
      <c r="C1033" s="92">
        <f t="shared" si="226"/>
        <v>1000</v>
      </c>
      <c r="D1033" s="93">
        <f ca="1">IF(A1033&lt;$B$1,VLOOKUP(A1033,[1]DI!$A$4:$B$15000,2,FALSE),0)</f>
        <v>9.1499999999999998E-2</v>
      </c>
      <c r="E1033" s="92">
        <f t="shared" ca="1" si="232"/>
        <v>3.4749E-4</v>
      </c>
      <c r="F1033" s="94">
        <f t="shared" si="227"/>
        <v>0.98499999999999999</v>
      </c>
      <c r="G1033" s="95">
        <f t="shared" ca="1" si="220"/>
        <v>1.0003422776499999</v>
      </c>
      <c r="H1033" s="92">
        <f ca="1">TRUNC(PRODUCT(G$10:G1032),15)</f>
        <v>1.12179453102268</v>
      </c>
      <c r="I1033" s="92">
        <f t="shared" ca="1" si="228"/>
        <v>1.0788914772967</v>
      </c>
      <c r="J1033" s="92">
        <f t="shared" ca="1" si="221"/>
        <v>1.0397658700000001</v>
      </c>
      <c r="K1033" s="92">
        <f t="shared" ca="1" si="222"/>
        <v>39.76587</v>
      </c>
      <c r="L1033" s="96">
        <f>IF(VLOOKUP(A1033,$U$12:$AD$125,8)=VLOOKUP(A1032,$U$12:$AD$125,8),0,VLOOKUP(A1033,U$12:$AD$125,8))</f>
        <v>0</v>
      </c>
      <c r="M1033" s="97">
        <f>IF(L1033&gt;0,VLOOKUP(L1033,T$12:$AC$125,7),0)</f>
        <v>0</v>
      </c>
      <c r="N1033" s="92">
        <f t="shared" si="223"/>
        <v>0</v>
      </c>
      <c r="O1033" s="92">
        <f t="shared" ca="1" si="224"/>
        <v>39.76587</v>
      </c>
      <c r="P1033" s="98" t="str">
        <f t="shared" si="229"/>
        <v>J=</v>
      </c>
      <c r="Q1033" s="99">
        <f t="shared" si="230"/>
        <v>44669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  <c r="EW1033" s="19"/>
      <c r="EX1033" s="19"/>
      <c r="EY1033" s="19"/>
      <c r="EZ1033" s="19"/>
      <c r="FA1033" s="19"/>
      <c r="FB1033" s="19"/>
      <c r="FC1033" s="19"/>
      <c r="FD1033" s="19"/>
      <c r="FE1033" s="19"/>
      <c r="FF1033" s="19"/>
      <c r="FG1033" s="19"/>
      <c r="FH1033" s="19"/>
      <c r="FI1033" s="19"/>
      <c r="FJ1033" s="19"/>
      <c r="FK1033" s="19"/>
      <c r="FL1033" s="19"/>
      <c r="FM1033" s="19"/>
      <c r="FN1033" s="19"/>
      <c r="FO1033" s="19"/>
      <c r="FP1033" s="19"/>
      <c r="FQ1033" s="19"/>
      <c r="FR1033" s="19"/>
      <c r="FS1033" s="19"/>
      <c r="FT1033" s="19"/>
    </row>
    <row r="1034" spans="1:176" x14ac:dyDescent="0.2">
      <c r="A1034" s="90">
        <f t="shared" si="225"/>
        <v>44573</v>
      </c>
      <c r="B1034" s="92">
        <f t="shared" ca="1" si="231"/>
        <v>1040.12175</v>
      </c>
      <c r="C1034" s="92">
        <f t="shared" si="226"/>
        <v>1000</v>
      </c>
      <c r="D1034" s="93">
        <f ca="1">IF(A1034&lt;$B$1,VLOOKUP(A1034,[1]DI!$A$4:$B$15000,2,FALSE),0)</f>
        <v>9.1499999999999998E-2</v>
      </c>
      <c r="E1034" s="92">
        <f t="shared" ca="1" si="232"/>
        <v>3.4749E-4</v>
      </c>
      <c r="F1034" s="94">
        <f t="shared" si="227"/>
        <v>0.98499999999999999</v>
      </c>
      <c r="G1034" s="95">
        <f t="shared" ref="G1034:G1097" ca="1" si="233">TRUNC((1+(E1034*F1034)),15)</f>
        <v>1.0003422776499999</v>
      </c>
      <c r="H1034" s="92">
        <f ca="1">TRUNC(PRODUCT(G$10:G1033),15)</f>
        <v>1.1221784962185399</v>
      </c>
      <c r="I1034" s="92">
        <f t="shared" ca="1" si="228"/>
        <v>1.0788914772967</v>
      </c>
      <c r="J1034" s="92">
        <f t="shared" ref="J1034:J1097" ca="1" si="234">ROUND(TRUNC(H1034/I1034,15),8)</f>
        <v>1.04012175</v>
      </c>
      <c r="K1034" s="92">
        <f t="shared" ref="K1034:K1097" ca="1" si="235">TRUNC((C1034*(J1034-1)),8)</f>
        <v>40.121749999999999</v>
      </c>
      <c r="L1034" s="96">
        <f>IF(VLOOKUP(A1034,$U$12:$AD$125,8)=VLOOKUP(A1033,$U$12:$AD$125,8),0,VLOOKUP(A1034,U$12:$AD$125,8))</f>
        <v>0</v>
      </c>
      <c r="M1034" s="97">
        <f>IF(L1034&gt;0,VLOOKUP(L1034,T$12:$AC$125,7),0)</f>
        <v>0</v>
      </c>
      <c r="N1034" s="92">
        <f t="shared" ref="N1034:N1097" si="236">IF(M1034&gt;0,(C$10*M1034),0)</f>
        <v>0</v>
      </c>
      <c r="O1034" s="92">
        <f t="shared" ref="O1034:O1097" ca="1" si="237">(K1034+N1034)</f>
        <v>40.121749999999999</v>
      </c>
      <c r="P1034" s="98" t="str">
        <f t="shared" si="229"/>
        <v>J=</v>
      </c>
      <c r="Q1034" s="99">
        <f t="shared" si="230"/>
        <v>44669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  <c r="EW1034" s="19"/>
      <c r="EX1034" s="19"/>
      <c r="EY1034" s="19"/>
      <c r="EZ1034" s="19"/>
      <c r="FA1034" s="19"/>
      <c r="FB1034" s="19"/>
      <c r="FC1034" s="19"/>
      <c r="FD1034" s="19"/>
      <c r="FE1034" s="19"/>
      <c r="FF1034" s="19"/>
      <c r="FG1034" s="19"/>
      <c r="FH1034" s="19"/>
      <c r="FI1034" s="19"/>
      <c r="FJ1034" s="19"/>
      <c r="FK1034" s="19"/>
      <c r="FL1034" s="19"/>
      <c r="FM1034" s="19"/>
      <c r="FN1034" s="19"/>
      <c r="FO1034" s="19"/>
      <c r="FP1034" s="19"/>
      <c r="FQ1034" s="19"/>
      <c r="FR1034" s="19"/>
      <c r="FS1034" s="19"/>
      <c r="FT1034" s="19"/>
    </row>
    <row r="1035" spans="1:176" x14ac:dyDescent="0.2">
      <c r="A1035" s="90">
        <f t="shared" ref="A1035:A1101" si="238">(A1034+1)</f>
        <v>44574</v>
      </c>
      <c r="B1035" s="92">
        <f t="shared" ca="1" si="231"/>
        <v>1040.4777599900001</v>
      </c>
      <c r="C1035" s="92">
        <f t="shared" ref="C1035:C1100" si="239">TRUNC(C1034-N1034,8)</f>
        <v>1000</v>
      </c>
      <c r="D1035" s="93">
        <f ca="1">IF(A1035&lt;$B$1,VLOOKUP(A1035,[1]DI!$A$4:$B$15000,2,FALSE),0)</f>
        <v>9.1499999999999998E-2</v>
      </c>
      <c r="E1035" s="92">
        <f t="shared" ca="1" si="232"/>
        <v>3.4749E-4</v>
      </c>
      <c r="F1035" s="94">
        <f t="shared" ref="F1035:F1101" si="240">F1034</f>
        <v>0.98499999999999999</v>
      </c>
      <c r="G1035" s="95">
        <f t="shared" ca="1" si="233"/>
        <v>1.0003422776499999</v>
      </c>
      <c r="H1035" s="92">
        <f ca="1">TRUNC(PRODUCT(G$10:G1034),15)</f>
        <v>1.1225625928371099</v>
      </c>
      <c r="I1035" s="92">
        <f t="shared" ref="I1035:I1100" ca="1" si="241">IF(OR(L1034&gt;0,L1034="E"),H1034,I1034)</f>
        <v>1.0788914772967</v>
      </c>
      <c r="J1035" s="92">
        <f t="shared" ca="1" si="234"/>
        <v>1.0404777599999999</v>
      </c>
      <c r="K1035" s="92">
        <f t="shared" ca="1" si="235"/>
        <v>40.477759990000003</v>
      </c>
      <c r="L1035" s="96">
        <f>IF(VLOOKUP(A1035,$U$12:$AD$125,8)=VLOOKUP(A1034,$U$12:$AD$125,8),0,VLOOKUP(A1035,U$12:$AD$125,8))</f>
        <v>0</v>
      </c>
      <c r="M1035" s="97">
        <f>IF(L1035&gt;0,VLOOKUP(L1035,T$12:$AC$125,7),0)</f>
        <v>0</v>
      </c>
      <c r="N1035" s="92">
        <f t="shared" si="236"/>
        <v>0</v>
      </c>
      <c r="O1035" s="92">
        <f t="shared" ca="1" si="237"/>
        <v>40.477759990000003</v>
      </c>
      <c r="P1035" s="98" t="str">
        <f t="shared" ref="P1035:P1100" si="242">IF(L1034&gt;0,VLOOKUP(A1034,$U$12:$AD$125,9),P1034)</f>
        <v>J=</v>
      </c>
      <c r="Q1035" s="99">
        <f t="shared" ref="Q1035:Q1100" si="243">IF(L1034&gt;0,VLOOKUP(A1034,$U$12:$AD$125,10),Q1034)</f>
        <v>44669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  <c r="EW1035" s="19"/>
      <c r="EX1035" s="19"/>
      <c r="EY1035" s="19"/>
      <c r="EZ1035" s="19"/>
      <c r="FA1035" s="19"/>
      <c r="FB1035" s="19"/>
      <c r="FC1035" s="19"/>
      <c r="FD1035" s="19"/>
      <c r="FE1035" s="19"/>
      <c r="FF1035" s="19"/>
      <c r="FG1035" s="19"/>
      <c r="FH1035" s="19"/>
      <c r="FI1035" s="19"/>
      <c r="FJ1035" s="19"/>
      <c r="FK1035" s="19"/>
      <c r="FL1035" s="19"/>
      <c r="FM1035" s="19"/>
      <c r="FN1035" s="19"/>
      <c r="FO1035" s="19"/>
      <c r="FP1035" s="19"/>
      <c r="FQ1035" s="19"/>
      <c r="FR1035" s="19"/>
      <c r="FS1035" s="19"/>
      <c r="FT1035" s="19"/>
    </row>
    <row r="1036" spans="1:176" x14ac:dyDescent="0.2">
      <c r="A1036" s="90">
        <f t="shared" si="238"/>
        <v>44575</v>
      </c>
      <c r="B1036" s="92">
        <f t="shared" ref="B1036:B1099" ca="1" si="244">IF(A1036&lt;=TODAY(),C1036+K1036,IF(AND(A1036&gt;TODAY(),A1036&lt;=$B$1),IF(VLOOKUP(TODAY(),$A$10:$D$5000,4,FALSE)=0,"n.d",C1036+K1036),"n.d"))</f>
        <v>1040.8339000000001</v>
      </c>
      <c r="C1036" s="92">
        <f t="shared" si="239"/>
        <v>1000</v>
      </c>
      <c r="D1036" s="93">
        <f ca="1">IF(A1036&lt;$B$1,VLOOKUP(A1036,[1]DI!$A$4:$B$15000,2,FALSE),0)</f>
        <v>9.1499999999999998E-2</v>
      </c>
      <c r="E1036" s="92">
        <f t="shared" ca="1" si="232"/>
        <v>3.4749E-4</v>
      </c>
      <c r="F1036" s="94">
        <f t="shared" si="240"/>
        <v>0.98499999999999999</v>
      </c>
      <c r="G1036" s="95">
        <f t="shared" ca="1" si="233"/>
        <v>1.0003422776499999</v>
      </c>
      <c r="H1036" s="92">
        <f ca="1">TRUNC(PRODUCT(G$10:G1035),15)</f>
        <v>1.12294682092336</v>
      </c>
      <c r="I1036" s="92">
        <f t="shared" ca="1" si="241"/>
        <v>1.0788914772967</v>
      </c>
      <c r="J1036" s="92">
        <f t="shared" ca="1" si="234"/>
        <v>1.0408339</v>
      </c>
      <c r="K1036" s="92">
        <f t="shared" ca="1" si="235"/>
        <v>40.8339</v>
      </c>
      <c r="L1036" s="96">
        <f>IF(VLOOKUP(A1036,$U$12:$AD$125,8)=VLOOKUP(A1035,$U$12:$AD$125,8),0,VLOOKUP(A1036,U$12:$AD$125,8))</f>
        <v>0</v>
      </c>
      <c r="M1036" s="97">
        <f>IF(L1036&gt;0,VLOOKUP(L1036,T$12:$AC$125,7),0)</f>
        <v>0</v>
      </c>
      <c r="N1036" s="92">
        <f t="shared" si="236"/>
        <v>0</v>
      </c>
      <c r="O1036" s="92">
        <f t="shared" ca="1" si="237"/>
        <v>40.8339</v>
      </c>
      <c r="P1036" s="98" t="str">
        <f t="shared" si="242"/>
        <v>J=</v>
      </c>
      <c r="Q1036" s="99">
        <f t="shared" si="243"/>
        <v>44669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  <c r="EW1036" s="19"/>
      <c r="EX1036" s="19"/>
      <c r="EY1036" s="19"/>
      <c r="EZ1036" s="19"/>
      <c r="FA1036" s="19"/>
      <c r="FB1036" s="19"/>
      <c r="FC1036" s="19"/>
      <c r="FD1036" s="19"/>
      <c r="FE1036" s="19"/>
      <c r="FF1036" s="19"/>
      <c r="FG1036" s="19"/>
      <c r="FH1036" s="19"/>
      <c r="FI1036" s="19"/>
      <c r="FJ1036" s="19"/>
      <c r="FK1036" s="19"/>
      <c r="FL1036" s="19"/>
      <c r="FM1036" s="19"/>
      <c r="FN1036" s="19"/>
      <c r="FO1036" s="19"/>
      <c r="FP1036" s="19"/>
      <c r="FQ1036" s="19"/>
      <c r="FR1036" s="19"/>
      <c r="FS1036" s="19"/>
      <c r="FT1036" s="19"/>
    </row>
    <row r="1037" spans="1:176" x14ac:dyDescent="0.2">
      <c r="A1037" s="90">
        <f t="shared" si="238"/>
        <v>44576</v>
      </c>
      <c r="B1037" s="92">
        <f t="shared" ca="1" si="244"/>
        <v>1041.1901499999999</v>
      </c>
      <c r="C1037" s="92">
        <f t="shared" si="239"/>
        <v>1000</v>
      </c>
      <c r="D1037" s="93">
        <f ca="1">IF(A1037&lt;$B$1,VLOOKUP(A1037,[1]DI!$A$4:$B$15000,2,FALSE),0)</f>
        <v>0</v>
      </c>
      <c r="E1037" s="92">
        <f t="shared" ref="E1037:E1100" ca="1" si="245">ROUND((((1+D1037)^(1/252)-1)),8)</f>
        <v>0</v>
      </c>
      <c r="F1037" s="94">
        <f t="shared" si="240"/>
        <v>0.98499999999999999</v>
      </c>
      <c r="G1037" s="95">
        <f t="shared" ca="1" si="233"/>
        <v>1</v>
      </c>
      <c r="H1037" s="92">
        <f ca="1">TRUNC(PRODUCT(G$10:G1036),15)</f>
        <v>1.1233311805223001</v>
      </c>
      <c r="I1037" s="92">
        <f t="shared" ca="1" si="241"/>
        <v>1.0788914772967</v>
      </c>
      <c r="J1037" s="92">
        <f t="shared" ca="1" si="234"/>
        <v>1.04119015</v>
      </c>
      <c r="K1037" s="92">
        <f t="shared" ca="1" si="235"/>
        <v>41.190150000000003</v>
      </c>
      <c r="L1037" s="96">
        <f>IF(VLOOKUP(A1037,$U$12:$AD$125,8)=VLOOKUP(A1036,$U$12:$AD$125,8),0,VLOOKUP(A1037,U$12:$AD$125,8))</f>
        <v>0</v>
      </c>
      <c r="M1037" s="97">
        <f>IF(L1037&gt;0,VLOOKUP(L1037,T$12:$AC$125,7),0)</f>
        <v>0</v>
      </c>
      <c r="N1037" s="92">
        <f t="shared" si="236"/>
        <v>0</v>
      </c>
      <c r="O1037" s="92">
        <f t="shared" ca="1" si="237"/>
        <v>41.190150000000003</v>
      </c>
      <c r="P1037" s="98" t="str">
        <f t="shared" si="242"/>
        <v>J=</v>
      </c>
      <c r="Q1037" s="99">
        <f t="shared" si="243"/>
        <v>44669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  <c r="EW1037" s="19"/>
      <c r="EX1037" s="19"/>
      <c r="EY1037" s="19"/>
      <c r="EZ1037" s="19"/>
      <c r="FA1037" s="19"/>
      <c r="FB1037" s="19"/>
      <c r="FC1037" s="19"/>
      <c r="FD1037" s="19"/>
      <c r="FE1037" s="19"/>
      <c r="FF1037" s="19"/>
      <c r="FG1037" s="19"/>
      <c r="FH1037" s="19"/>
      <c r="FI1037" s="19"/>
      <c r="FJ1037" s="19"/>
      <c r="FK1037" s="19"/>
      <c r="FL1037" s="19"/>
      <c r="FM1037" s="19"/>
      <c r="FN1037" s="19"/>
      <c r="FO1037" s="19"/>
      <c r="FP1037" s="19"/>
      <c r="FQ1037" s="19"/>
      <c r="FR1037" s="19"/>
      <c r="FS1037" s="19"/>
      <c r="FT1037" s="19"/>
    </row>
    <row r="1038" spans="1:176" x14ac:dyDescent="0.2">
      <c r="A1038" s="90">
        <f t="shared" si="238"/>
        <v>44577</v>
      </c>
      <c r="B1038" s="92">
        <f t="shared" ca="1" si="244"/>
        <v>1041.1901499999999</v>
      </c>
      <c r="C1038" s="92">
        <f t="shared" si="239"/>
        <v>1000</v>
      </c>
      <c r="D1038" s="93">
        <f ca="1">IF(A1038&lt;$B$1,VLOOKUP(A1038,[1]DI!$A$4:$B$15000,2,FALSE),0)</f>
        <v>0</v>
      </c>
      <c r="E1038" s="92">
        <f t="shared" ca="1" si="245"/>
        <v>0</v>
      </c>
      <c r="F1038" s="94">
        <f t="shared" si="240"/>
        <v>0.98499999999999999</v>
      </c>
      <c r="G1038" s="95">
        <f t="shared" ca="1" si="233"/>
        <v>1</v>
      </c>
      <c r="H1038" s="92">
        <f ca="1">TRUNC(PRODUCT(G$10:G1037),15)</f>
        <v>1.1233311805223001</v>
      </c>
      <c r="I1038" s="92">
        <f t="shared" ca="1" si="241"/>
        <v>1.0788914772967</v>
      </c>
      <c r="J1038" s="92">
        <f t="shared" ca="1" si="234"/>
        <v>1.04119015</v>
      </c>
      <c r="K1038" s="92">
        <f t="shared" ca="1" si="235"/>
        <v>41.190150000000003</v>
      </c>
      <c r="L1038" s="96">
        <f>IF(VLOOKUP(A1038,$U$12:$AD$125,8)=VLOOKUP(A1037,$U$12:$AD$125,8),0,VLOOKUP(A1038,U$12:$AD$125,8))</f>
        <v>0</v>
      </c>
      <c r="M1038" s="97">
        <f>IF(L1038&gt;0,VLOOKUP(L1038,T$12:$AC$125,7),0)</f>
        <v>0</v>
      </c>
      <c r="N1038" s="92">
        <f t="shared" si="236"/>
        <v>0</v>
      </c>
      <c r="O1038" s="92">
        <f t="shared" ca="1" si="237"/>
        <v>41.190150000000003</v>
      </c>
      <c r="P1038" s="98" t="str">
        <f t="shared" si="242"/>
        <v>J=</v>
      </c>
      <c r="Q1038" s="99">
        <f t="shared" si="243"/>
        <v>44669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  <c r="EW1038" s="19"/>
      <c r="EX1038" s="19"/>
      <c r="EY1038" s="19"/>
      <c r="EZ1038" s="19"/>
      <c r="FA1038" s="19"/>
      <c r="FB1038" s="19"/>
      <c r="FC1038" s="19"/>
      <c r="FD1038" s="19"/>
      <c r="FE1038" s="19"/>
      <c r="FF1038" s="19"/>
      <c r="FG1038" s="19"/>
      <c r="FH1038" s="19"/>
      <c r="FI1038" s="19"/>
      <c r="FJ1038" s="19"/>
      <c r="FK1038" s="19"/>
      <c r="FL1038" s="19"/>
      <c r="FM1038" s="19"/>
      <c r="FN1038" s="19"/>
      <c r="FO1038" s="19"/>
      <c r="FP1038" s="19"/>
      <c r="FQ1038" s="19"/>
      <c r="FR1038" s="19"/>
      <c r="FS1038" s="19"/>
      <c r="FT1038" s="19"/>
    </row>
    <row r="1039" spans="1:176" x14ac:dyDescent="0.2">
      <c r="A1039" s="90">
        <f t="shared" si="238"/>
        <v>44578</v>
      </c>
      <c r="B1039" s="92">
        <f t="shared" ca="1" si="244"/>
        <v>1041.1901499999999</v>
      </c>
      <c r="C1039" s="92">
        <f t="shared" si="239"/>
        <v>1000</v>
      </c>
      <c r="D1039" s="93">
        <f ca="1">IF(A1039&lt;$B$1,VLOOKUP(A1039,[1]DI!$A$4:$B$15000,2,FALSE),0)</f>
        <v>9.1499999999999998E-2</v>
      </c>
      <c r="E1039" s="92">
        <f t="shared" ca="1" si="245"/>
        <v>3.4749E-4</v>
      </c>
      <c r="F1039" s="94">
        <f t="shared" si="240"/>
        <v>0.98499999999999999</v>
      </c>
      <c r="G1039" s="95">
        <f t="shared" ca="1" si="233"/>
        <v>1.0003422776499999</v>
      </c>
      <c r="H1039" s="92">
        <f ca="1">TRUNC(PRODUCT(G$10:G1038),15)</f>
        <v>1.1233311805223001</v>
      </c>
      <c r="I1039" s="92">
        <f t="shared" ca="1" si="241"/>
        <v>1.0788914772967</v>
      </c>
      <c r="J1039" s="92">
        <f t="shared" ca="1" si="234"/>
        <v>1.04119015</v>
      </c>
      <c r="K1039" s="92">
        <f t="shared" ca="1" si="235"/>
        <v>41.190150000000003</v>
      </c>
      <c r="L1039" s="96">
        <f>IF(VLOOKUP(A1039,$U$12:$AD$125,8)=VLOOKUP(A1038,$U$12:$AD$125,8),0,VLOOKUP(A1039,U$12:$AD$125,8))</f>
        <v>0</v>
      </c>
      <c r="M1039" s="97">
        <f>IF(L1039&gt;0,VLOOKUP(L1039,T$12:$AC$125,7),0)</f>
        <v>0</v>
      </c>
      <c r="N1039" s="92">
        <f t="shared" si="236"/>
        <v>0</v>
      </c>
      <c r="O1039" s="92">
        <f t="shared" ca="1" si="237"/>
        <v>41.190150000000003</v>
      </c>
      <c r="P1039" s="98" t="str">
        <f t="shared" si="242"/>
        <v>J=</v>
      </c>
      <c r="Q1039" s="99">
        <f t="shared" si="243"/>
        <v>44669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  <c r="EW1039" s="19"/>
      <c r="EX1039" s="19"/>
      <c r="EY1039" s="19"/>
      <c r="EZ1039" s="19"/>
      <c r="FA1039" s="19"/>
      <c r="FB1039" s="19"/>
      <c r="FC1039" s="19"/>
      <c r="FD1039" s="19"/>
      <c r="FE1039" s="19"/>
      <c r="FF1039" s="19"/>
      <c r="FG1039" s="19"/>
      <c r="FH1039" s="19"/>
      <c r="FI1039" s="19"/>
      <c r="FJ1039" s="19"/>
      <c r="FK1039" s="19"/>
      <c r="FL1039" s="19"/>
      <c r="FM1039" s="19"/>
      <c r="FN1039" s="19"/>
      <c r="FO1039" s="19"/>
      <c r="FP1039" s="19"/>
      <c r="FQ1039" s="19"/>
      <c r="FR1039" s="19"/>
      <c r="FS1039" s="19"/>
      <c r="FT1039" s="19"/>
    </row>
    <row r="1040" spans="1:176" x14ac:dyDescent="0.2">
      <c r="A1040" s="90">
        <f t="shared" si="238"/>
        <v>44579</v>
      </c>
      <c r="B1040" s="92">
        <f t="shared" ca="1" si="244"/>
        <v>1041.5465300000001</v>
      </c>
      <c r="C1040" s="92">
        <f t="shared" si="239"/>
        <v>1000</v>
      </c>
      <c r="D1040" s="93">
        <f ca="1">IF(A1040&lt;$B$1,VLOOKUP(A1040,[1]DI!$A$4:$B$15000,2,FALSE),0)</f>
        <v>9.1499999999999998E-2</v>
      </c>
      <c r="E1040" s="92">
        <f t="shared" ca="1" si="245"/>
        <v>3.4749E-4</v>
      </c>
      <c r="F1040" s="94">
        <f t="shared" si="240"/>
        <v>0.98499999999999999</v>
      </c>
      <c r="G1040" s="95">
        <f t="shared" ca="1" si="233"/>
        <v>1.0003422776499999</v>
      </c>
      <c r="H1040" s="92">
        <f ca="1">TRUNC(PRODUCT(G$10:G1039),15)</f>
        <v>1.12371567167894</v>
      </c>
      <c r="I1040" s="92">
        <f t="shared" ca="1" si="241"/>
        <v>1.0788914772967</v>
      </c>
      <c r="J1040" s="92">
        <f t="shared" ca="1" si="234"/>
        <v>1.04154653</v>
      </c>
      <c r="K1040" s="92">
        <f t="shared" ca="1" si="235"/>
        <v>41.546529999999997</v>
      </c>
      <c r="L1040" s="96">
        <f>IF(VLOOKUP(A1040,$U$12:$AD$125,8)=VLOOKUP(A1039,$U$12:$AD$125,8),0,VLOOKUP(A1040,U$12:$AD$125,8))</f>
        <v>0</v>
      </c>
      <c r="M1040" s="97">
        <f>IF(L1040&gt;0,VLOOKUP(L1040,T$12:$AC$125,7),0)</f>
        <v>0</v>
      </c>
      <c r="N1040" s="92">
        <f t="shared" si="236"/>
        <v>0</v>
      </c>
      <c r="O1040" s="92">
        <f t="shared" ca="1" si="237"/>
        <v>41.546529999999997</v>
      </c>
      <c r="P1040" s="98" t="str">
        <f t="shared" si="242"/>
        <v>J=</v>
      </c>
      <c r="Q1040" s="99">
        <f t="shared" si="243"/>
        <v>44669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  <c r="EW1040" s="19"/>
      <c r="EX1040" s="19"/>
      <c r="EY1040" s="19"/>
      <c r="EZ1040" s="19"/>
      <c r="FA1040" s="19"/>
      <c r="FB1040" s="19"/>
      <c r="FC1040" s="19"/>
      <c r="FD1040" s="19"/>
      <c r="FE1040" s="19"/>
      <c r="FF1040" s="19"/>
      <c r="FG1040" s="19"/>
      <c r="FH1040" s="19"/>
      <c r="FI1040" s="19"/>
      <c r="FJ1040" s="19"/>
      <c r="FK1040" s="19"/>
      <c r="FL1040" s="19"/>
      <c r="FM1040" s="19"/>
      <c r="FN1040" s="19"/>
      <c r="FO1040" s="19"/>
      <c r="FP1040" s="19"/>
      <c r="FQ1040" s="19"/>
      <c r="FR1040" s="19"/>
      <c r="FS1040" s="19"/>
      <c r="FT1040" s="19"/>
    </row>
    <row r="1041" spans="1:176" x14ac:dyDescent="0.2">
      <c r="A1041" s="90">
        <f t="shared" si="238"/>
        <v>44580</v>
      </c>
      <c r="B1041" s="92">
        <f t="shared" ca="1" si="244"/>
        <v>1041.9030299999999</v>
      </c>
      <c r="C1041" s="92">
        <f t="shared" si="239"/>
        <v>1000</v>
      </c>
      <c r="D1041" s="93">
        <f ca="1">IF(A1041&lt;$B$1,VLOOKUP(A1041,[1]DI!$A$4:$B$15000,2,FALSE),0)</f>
        <v>9.1499999999999998E-2</v>
      </c>
      <c r="E1041" s="92">
        <f t="shared" ca="1" si="245"/>
        <v>3.4749E-4</v>
      </c>
      <c r="F1041" s="94">
        <f t="shared" si="240"/>
        <v>0.98499999999999999</v>
      </c>
      <c r="G1041" s="95">
        <f t="shared" ca="1" si="233"/>
        <v>1.0003422776499999</v>
      </c>
      <c r="H1041" s="92">
        <f ca="1">TRUNC(PRODUCT(G$10:G1040),15)</f>
        <v>1.1241002944383101</v>
      </c>
      <c r="I1041" s="92">
        <f t="shared" ca="1" si="241"/>
        <v>1.0788914772967</v>
      </c>
      <c r="J1041" s="92">
        <f t="shared" ca="1" si="234"/>
        <v>1.0419030300000001</v>
      </c>
      <c r="K1041" s="92">
        <f t="shared" ca="1" si="235"/>
        <v>41.903030000000001</v>
      </c>
      <c r="L1041" s="96">
        <f>IF(VLOOKUP(A1041,$U$12:$AD$125,8)=VLOOKUP(A1040,$U$12:$AD$125,8),0,VLOOKUP(A1041,U$12:$AD$125,8))</f>
        <v>0</v>
      </c>
      <c r="M1041" s="97">
        <f>IF(L1041&gt;0,VLOOKUP(L1041,T$12:$AC$125,7),0)</f>
        <v>0</v>
      </c>
      <c r="N1041" s="92">
        <f t="shared" si="236"/>
        <v>0</v>
      </c>
      <c r="O1041" s="92">
        <f t="shared" ca="1" si="237"/>
        <v>41.903030000000001</v>
      </c>
      <c r="P1041" s="98" t="str">
        <f t="shared" si="242"/>
        <v>J=</v>
      </c>
      <c r="Q1041" s="99">
        <f t="shared" si="243"/>
        <v>44669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  <c r="EW1041" s="19"/>
      <c r="EX1041" s="19"/>
      <c r="EY1041" s="19"/>
      <c r="EZ1041" s="19"/>
      <c r="FA1041" s="19"/>
      <c r="FB1041" s="19"/>
      <c r="FC1041" s="19"/>
      <c r="FD1041" s="19"/>
      <c r="FE1041" s="19"/>
      <c r="FF1041" s="19"/>
      <c r="FG1041" s="19"/>
      <c r="FH1041" s="19"/>
      <c r="FI1041" s="19"/>
      <c r="FJ1041" s="19"/>
      <c r="FK1041" s="19"/>
      <c r="FL1041" s="19"/>
      <c r="FM1041" s="19"/>
      <c r="FN1041" s="19"/>
      <c r="FO1041" s="19"/>
      <c r="FP1041" s="19"/>
      <c r="FQ1041" s="19"/>
      <c r="FR1041" s="19"/>
      <c r="FS1041" s="19"/>
      <c r="FT1041" s="19"/>
    </row>
    <row r="1042" spans="1:176" x14ac:dyDescent="0.2">
      <c r="A1042" s="90">
        <f t="shared" si="238"/>
        <v>44581</v>
      </c>
      <c r="B1042" s="92">
        <f t="shared" ca="1" si="244"/>
        <v>1042.25965</v>
      </c>
      <c r="C1042" s="92">
        <f t="shared" si="239"/>
        <v>1000</v>
      </c>
      <c r="D1042" s="93">
        <f ca="1">IF(A1042&lt;$B$1,VLOOKUP(A1042,[1]DI!$A$4:$B$15000,2,FALSE),0)</f>
        <v>9.1499999999999998E-2</v>
      </c>
      <c r="E1042" s="92">
        <f t="shared" ca="1" si="245"/>
        <v>3.4749E-4</v>
      </c>
      <c r="F1042" s="94">
        <f t="shared" si="240"/>
        <v>0.98499999999999999</v>
      </c>
      <c r="G1042" s="95">
        <f t="shared" ca="1" si="233"/>
        <v>1.0003422776499999</v>
      </c>
      <c r="H1042" s="92">
        <f ca="1">TRUNC(PRODUCT(G$10:G1041),15)</f>
        <v>1.1244850488454601</v>
      </c>
      <c r="I1042" s="92">
        <f t="shared" ca="1" si="241"/>
        <v>1.0788914772967</v>
      </c>
      <c r="J1042" s="92">
        <f t="shared" ca="1" si="234"/>
        <v>1.0422596500000001</v>
      </c>
      <c r="K1042" s="92">
        <f t="shared" ca="1" si="235"/>
        <v>42.259650000000001</v>
      </c>
      <c r="L1042" s="96">
        <f>IF(VLOOKUP(A1042,$U$12:$AD$125,8)=VLOOKUP(A1041,$U$12:$AD$125,8),0,VLOOKUP(A1042,U$12:$AD$125,8))</f>
        <v>0</v>
      </c>
      <c r="M1042" s="97">
        <f>IF(L1042&gt;0,VLOOKUP(L1042,T$12:$AC$125,7),0)</f>
        <v>0</v>
      </c>
      <c r="N1042" s="92">
        <f t="shared" si="236"/>
        <v>0</v>
      </c>
      <c r="O1042" s="92">
        <f t="shared" ca="1" si="237"/>
        <v>42.259650000000001</v>
      </c>
      <c r="P1042" s="98" t="str">
        <f t="shared" si="242"/>
        <v>J=</v>
      </c>
      <c r="Q1042" s="99">
        <f t="shared" si="243"/>
        <v>44669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  <c r="EW1042" s="19"/>
      <c r="EX1042" s="19"/>
      <c r="EY1042" s="19"/>
      <c r="EZ1042" s="19"/>
      <c r="FA1042" s="19"/>
      <c r="FB1042" s="19"/>
      <c r="FC1042" s="19"/>
      <c r="FD1042" s="19"/>
      <c r="FE1042" s="19"/>
      <c r="FF1042" s="19"/>
      <c r="FG1042" s="19"/>
      <c r="FH1042" s="19"/>
      <c r="FI1042" s="19"/>
      <c r="FJ1042" s="19"/>
      <c r="FK1042" s="19"/>
      <c r="FL1042" s="19"/>
      <c r="FM1042" s="19"/>
      <c r="FN1042" s="19"/>
      <c r="FO1042" s="19"/>
      <c r="FP1042" s="19"/>
      <c r="FQ1042" s="19"/>
      <c r="FR1042" s="19"/>
      <c r="FS1042" s="19"/>
      <c r="FT1042" s="19"/>
    </row>
    <row r="1043" spans="1:176" x14ac:dyDescent="0.2">
      <c r="A1043" s="90">
        <f t="shared" si="238"/>
        <v>44582</v>
      </c>
      <c r="B1043" s="92">
        <f t="shared" ca="1" si="244"/>
        <v>1042.6163899999999</v>
      </c>
      <c r="C1043" s="92">
        <f t="shared" si="239"/>
        <v>1000</v>
      </c>
      <c r="D1043" s="93">
        <f ca="1">IF(A1043&lt;$B$1,VLOOKUP(A1043,[1]DI!$A$4:$B$15000,2,FALSE),0)</f>
        <v>9.1499999999999998E-2</v>
      </c>
      <c r="E1043" s="92">
        <f t="shared" ca="1" si="245"/>
        <v>3.4749E-4</v>
      </c>
      <c r="F1043" s="94">
        <f t="shared" si="240"/>
        <v>0.98499999999999999</v>
      </c>
      <c r="G1043" s="95">
        <f t="shared" ca="1" si="233"/>
        <v>1.0003422776499999</v>
      </c>
      <c r="H1043" s="92">
        <f ca="1">TRUNC(PRODUCT(G$10:G1042),15)</f>
        <v>1.1248699349454401</v>
      </c>
      <c r="I1043" s="92">
        <f t="shared" ca="1" si="241"/>
        <v>1.0788914772967</v>
      </c>
      <c r="J1043" s="92">
        <f t="shared" ca="1" si="234"/>
        <v>1.0426163900000001</v>
      </c>
      <c r="K1043" s="92">
        <f t="shared" ca="1" si="235"/>
        <v>42.616390000000003</v>
      </c>
      <c r="L1043" s="96">
        <f>IF(VLOOKUP(A1043,$U$12:$AD$125,8)=VLOOKUP(A1042,$U$12:$AD$125,8),0,VLOOKUP(A1043,U$12:$AD$125,8))</f>
        <v>0</v>
      </c>
      <c r="M1043" s="97">
        <f>IF(L1043&gt;0,VLOOKUP(L1043,T$12:$AC$125,7),0)</f>
        <v>0</v>
      </c>
      <c r="N1043" s="92">
        <f t="shared" si="236"/>
        <v>0</v>
      </c>
      <c r="O1043" s="92">
        <f t="shared" ca="1" si="237"/>
        <v>42.616390000000003</v>
      </c>
      <c r="P1043" s="98" t="str">
        <f t="shared" si="242"/>
        <v>J=</v>
      </c>
      <c r="Q1043" s="99">
        <f t="shared" si="243"/>
        <v>44669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  <c r="EW1043" s="19"/>
      <c r="EX1043" s="19"/>
      <c r="EY1043" s="19"/>
      <c r="EZ1043" s="19"/>
      <c r="FA1043" s="19"/>
      <c r="FB1043" s="19"/>
      <c r="FC1043" s="19"/>
      <c r="FD1043" s="19"/>
      <c r="FE1043" s="19"/>
      <c r="FF1043" s="19"/>
      <c r="FG1043" s="19"/>
      <c r="FH1043" s="19"/>
      <c r="FI1043" s="19"/>
      <c r="FJ1043" s="19"/>
      <c r="FK1043" s="19"/>
      <c r="FL1043" s="19"/>
      <c r="FM1043" s="19"/>
      <c r="FN1043" s="19"/>
      <c r="FO1043" s="19"/>
      <c r="FP1043" s="19"/>
      <c r="FQ1043" s="19"/>
      <c r="FR1043" s="19"/>
      <c r="FS1043" s="19"/>
      <c r="FT1043" s="19"/>
    </row>
    <row r="1044" spans="1:176" x14ac:dyDescent="0.2">
      <c r="A1044" s="90">
        <f t="shared" si="238"/>
        <v>44583</v>
      </c>
      <c r="B1044" s="92">
        <f t="shared" ca="1" si="244"/>
        <v>1042.97325</v>
      </c>
      <c r="C1044" s="92">
        <f t="shared" si="239"/>
        <v>1000</v>
      </c>
      <c r="D1044" s="93">
        <f ca="1">IF(A1044&lt;$B$1,VLOOKUP(A1044,[1]DI!$A$4:$B$15000,2,FALSE),0)</f>
        <v>0</v>
      </c>
      <c r="E1044" s="92">
        <f t="shared" ca="1" si="245"/>
        <v>0</v>
      </c>
      <c r="F1044" s="94">
        <f t="shared" si="240"/>
        <v>0.98499999999999999</v>
      </c>
      <c r="G1044" s="95">
        <f t="shared" ca="1" si="233"/>
        <v>1</v>
      </c>
      <c r="H1044" s="92">
        <f ca="1">TRUNC(PRODUCT(G$10:G1043),15)</f>
        <v>1.12525495278333</v>
      </c>
      <c r="I1044" s="92">
        <f t="shared" ca="1" si="241"/>
        <v>1.0788914772967</v>
      </c>
      <c r="J1044" s="92">
        <f t="shared" ca="1" si="234"/>
        <v>1.04297325</v>
      </c>
      <c r="K1044" s="92">
        <f t="shared" ca="1" si="235"/>
        <v>42.97325</v>
      </c>
      <c r="L1044" s="96">
        <f>IF(VLOOKUP(A1044,$U$12:$AD$125,8)=VLOOKUP(A1043,$U$12:$AD$125,8),0,VLOOKUP(A1044,U$12:$AD$125,8))</f>
        <v>0</v>
      </c>
      <c r="M1044" s="97">
        <f>IF(L1044&gt;0,VLOOKUP(L1044,T$12:$AC$125,7),0)</f>
        <v>0</v>
      </c>
      <c r="N1044" s="92">
        <f t="shared" si="236"/>
        <v>0</v>
      </c>
      <c r="O1044" s="92">
        <f t="shared" ca="1" si="237"/>
        <v>42.97325</v>
      </c>
      <c r="P1044" s="98" t="str">
        <f t="shared" si="242"/>
        <v>J=</v>
      </c>
      <c r="Q1044" s="99">
        <f t="shared" si="243"/>
        <v>44669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  <c r="EW1044" s="19"/>
      <c r="EX1044" s="19"/>
      <c r="EY1044" s="19"/>
      <c r="EZ1044" s="19"/>
      <c r="FA1044" s="19"/>
      <c r="FB1044" s="19"/>
      <c r="FC1044" s="19"/>
      <c r="FD1044" s="19"/>
      <c r="FE1044" s="19"/>
      <c r="FF1044" s="19"/>
      <c r="FG1044" s="19"/>
      <c r="FH1044" s="19"/>
      <c r="FI1044" s="19"/>
      <c r="FJ1044" s="19"/>
      <c r="FK1044" s="19"/>
      <c r="FL1044" s="19"/>
      <c r="FM1044" s="19"/>
      <c r="FN1044" s="19"/>
      <c r="FO1044" s="19"/>
      <c r="FP1044" s="19"/>
      <c r="FQ1044" s="19"/>
      <c r="FR1044" s="19"/>
      <c r="FS1044" s="19"/>
      <c r="FT1044" s="19"/>
    </row>
    <row r="1045" spans="1:176" x14ac:dyDescent="0.2">
      <c r="A1045" s="90">
        <f t="shared" si="238"/>
        <v>44584</v>
      </c>
      <c r="B1045" s="92">
        <f t="shared" ca="1" si="244"/>
        <v>1042.97325</v>
      </c>
      <c r="C1045" s="92">
        <f t="shared" si="239"/>
        <v>1000</v>
      </c>
      <c r="D1045" s="93">
        <f ca="1">IF(A1045&lt;$B$1,VLOOKUP(A1045,[1]DI!$A$4:$B$15000,2,FALSE),0)</f>
        <v>0</v>
      </c>
      <c r="E1045" s="92">
        <f t="shared" ca="1" si="245"/>
        <v>0</v>
      </c>
      <c r="F1045" s="94">
        <f t="shared" si="240"/>
        <v>0.98499999999999999</v>
      </c>
      <c r="G1045" s="95">
        <f t="shared" ca="1" si="233"/>
        <v>1</v>
      </c>
      <c r="H1045" s="92">
        <f ca="1">TRUNC(PRODUCT(G$10:G1044),15)</f>
        <v>1.12525495278333</v>
      </c>
      <c r="I1045" s="92">
        <f t="shared" ca="1" si="241"/>
        <v>1.0788914772967</v>
      </c>
      <c r="J1045" s="92">
        <f t="shared" ca="1" si="234"/>
        <v>1.04297325</v>
      </c>
      <c r="K1045" s="92">
        <f t="shared" ca="1" si="235"/>
        <v>42.97325</v>
      </c>
      <c r="L1045" s="96">
        <f>IF(VLOOKUP(A1045,$U$12:$AD$125,8)=VLOOKUP(A1044,$U$12:$AD$125,8),0,VLOOKUP(A1045,U$12:$AD$125,8))</f>
        <v>0</v>
      </c>
      <c r="M1045" s="97">
        <f>IF(L1045&gt;0,VLOOKUP(L1045,T$12:$AC$125,7),0)</f>
        <v>0</v>
      </c>
      <c r="N1045" s="92">
        <f t="shared" si="236"/>
        <v>0</v>
      </c>
      <c r="O1045" s="92">
        <f t="shared" ca="1" si="237"/>
        <v>42.97325</v>
      </c>
      <c r="P1045" s="98" t="str">
        <f t="shared" si="242"/>
        <v>J=</v>
      </c>
      <c r="Q1045" s="99">
        <f t="shared" si="243"/>
        <v>44669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  <c r="FA1045" s="19"/>
      <c r="FB1045" s="19"/>
      <c r="FC1045" s="19"/>
      <c r="FD1045" s="19"/>
      <c r="FE1045" s="19"/>
      <c r="FF1045" s="19"/>
      <c r="FG1045" s="19"/>
      <c r="FH1045" s="19"/>
      <c r="FI1045" s="19"/>
      <c r="FJ1045" s="19"/>
      <c r="FK1045" s="19"/>
      <c r="FL1045" s="19"/>
      <c r="FM1045" s="19"/>
      <c r="FN1045" s="19"/>
      <c r="FO1045" s="19"/>
      <c r="FP1045" s="19"/>
      <c r="FQ1045" s="19"/>
      <c r="FR1045" s="19"/>
      <c r="FS1045" s="19"/>
      <c r="FT1045" s="19"/>
    </row>
    <row r="1046" spans="1:176" x14ac:dyDescent="0.2">
      <c r="A1046" s="90">
        <f t="shared" si="238"/>
        <v>44585</v>
      </c>
      <c r="B1046" s="92">
        <f t="shared" ca="1" si="244"/>
        <v>1042.97325</v>
      </c>
      <c r="C1046" s="92">
        <f t="shared" si="239"/>
        <v>1000</v>
      </c>
      <c r="D1046" s="93">
        <f ca="1">IF(A1046&lt;$B$1,VLOOKUP(A1046,[1]DI!$A$4:$B$15000,2,FALSE),0)</f>
        <v>9.1499999999999998E-2</v>
      </c>
      <c r="E1046" s="92">
        <f t="shared" ca="1" si="245"/>
        <v>3.4749E-4</v>
      </c>
      <c r="F1046" s="94">
        <f t="shared" si="240"/>
        <v>0.98499999999999999</v>
      </c>
      <c r="G1046" s="95">
        <f t="shared" ca="1" si="233"/>
        <v>1.0003422776499999</v>
      </c>
      <c r="H1046" s="92">
        <f ca="1">TRUNC(PRODUCT(G$10:G1045),15)</f>
        <v>1.12525495278333</v>
      </c>
      <c r="I1046" s="92">
        <f t="shared" ca="1" si="241"/>
        <v>1.0788914772967</v>
      </c>
      <c r="J1046" s="92">
        <f t="shared" ca="1" si="234"/>
        <v>1.04297325</v>
      </c>
      <c r="K1046" s="92">
        <f t="shared" ca="1" si="235"/>
        <v>42.97325</v>
      </c>
      <c r="L1046" s="96">
        <f>IF(VLOOKUP(A1046,$U$12:$AD$125,8)=VLOOKUP(A1045,$U$12:$AD$125,8),0,VLOOKUP(A1046,U$12:$AD$125,8))</f>
        <v>0</v>
      </c>
      <c r="M1046" s="97">
        <f>IF(L1046&gt;0,VLOOKUP(L1046,T$12:$AC$125,7),0)</f>
        <v>0</v>
      </c>
      <c r="N1046" s="92">
        <f t="shared" si="236"/>
        <v>0</v>
      </c>
      <c r="O1046" s="92">
        <f t="shared" ca="1" si="237"/>
        <v>42.97325</v>
      </c>
      <c r="P1046" s="98" t="str">
        <f t="shared" si="242"/>
        <v>J=</v>
      </c>
      <c r="Q1046" s="99">
        <f t="shared" si="243"/>
        <v>44669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  <c r="FA1046" s="19"/>
      <c r="FB1046" s="19"/>
      <c r="FC1046" s="19"/>
      <c r="FD1046" s="19"/>
      <c r="FE1046" s="19"/>
      <c r="FF1046" s="19"/>
      <c r="FG1046" s="19"/>
      <c r="FH1046" s="19"/>
      <c r="FI1046" s="19"/>
      <c r="FJ1046" s="19"/>
      <c r="FK1046" s="19"/>
      <c r="FL1046" s="19"/>
      <c r="FM1046" s="19"/>
      <c r="FN1046" s="19"/>
      <c r="FO1046" s="19"/>
      <c r="FP1046" s="19"/>
      <c r="FQ1046" s="19"/>
      <c r="FR1046" s="19"/>
      <c r="FS1046" s="19"/>
      <c r="FT1046" s="19"/>
    </row>
    <row r="1047" spans="1:176" x14ac:dyDescent="0.2">
      <c r="A1047" s="90">
        <f t="shared" si="238"/>
        <v>44586</v>
      </c>
      <c r="B1047" s="92">
        <f t="shared" ca="1" si="244"/>
        <v>1043.33024</v>
      </c>
      <c r="C1047" s="92">
        <f t="shared" si="239"/>
        <v>1000</v>
      </c>
      <c r="D1047" s="93">
        <f ca="1">IF(A1047&lt;$B$1,VLOOKUP(A1047,[1]DI!$A$4:$B$15000,2,FALSE),0)</f>
        <v>9.1499999999999998E-2</v>
      </c>
      <c r="E1047" s="92">
        <f t="shared" ca="1" si="245"/>
        <v>3.4749E-4</v>
      </c>
      <c r="F1047" s="94">
        <f t="shared" si="240"/>
        <v>0.98499999999999999</v>
      </c>
      <c r="G1047" s="95">
        <f t="shared" ca="1" si="233"/>
        <v>1.0003422776499999</v>
      </c>
      <c r="H1047" s="92">
        <f ca="1">TRUNC(PRODUCT(G$10:G1046),15)</f>
        <v>1.12564010240422</v>
      </c>
      <c r="I1047" s="92">
        <f t="shared" ca="1" si="241"/>
        <v>1.0788914772967</v>
      </c>
      <c r="J1047" s="92">
        <f t="shared" ca="1" si="234"/>
        <v>1.04333024</v>
      </c>
      <c r="K1047" s="92">
        <f t="shared" ca="1" si="235"/>
        <v>43.330240000000003</v>
      </c>
      <c r="L1047" s="96">
        <f>IF(VLOOKUP(A1047,$U$12:$AD$125,8)=VLOOKUP(A1046,$U$12:$AD$125,8),0,VLOOKUP(A1047,U$12:$AD$125,8))</f>
        <v>0</v>
      </c>
      <c r="M1047" s="97">
        <f>IF(L1047&gt;0,VLOOKUP(L1047,T$12:$AC$125,7),0)</f>
        <v>0</v>
      </c>
      <c r="N1047" s="92">
        <f t="shared" si="236"/>
        <v>0</v>
      </c>
      <c r="O1047" s="92">
        <f t="shared" ca="1" si="237"/>
        <v>43.330240000000003</v>
      </c>
      <c r="P1047" s="98" t="str">
        <f t="shared" si="242"/>
        <v>J=</v>
      </c>
      <c r="Q1047" s="99">
        <f t="shared" si="243"/>
        <v>44669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  <c r="EW1047" s="19"/>
      <c r="EX1047" s="19"/>
      <c r="EY1047" s="19"/>
      <c r="EZ1047" s="19"/>
      <c r="FA1047" s="19"/>
      <c r="FB1047" s="19"/>
      <c r="FC1047" s="19"/>
      <c r="FD1047" s="19"/>
      <c r="FE1047" s="19"/>
      <c r="FF1047" s="19"/>
      <c r="FG1047" s="19"/>
      <c r="FH1047" s="19"/>
      <c r="FI1047" s="19"/>
      <c r="FJ1047" s="19"/>
      <c r="FK1047" s="19"/>
      <c r="FL1047" s="19"/>
      <c r="FM1047" s="19"/>
      <c r="FN1047" s="19"/>
      <c r="FO1047" s="19"/>
      <c r="FP1047" s="19"/>
      <c r="FQ1047" s="19"/>
      <c r="FR1047" s="19"/>
      <c r="FS1047" s="19"/>
      <c r="FT1047" s="19"/>
    </row>
    <row r="1048" spans="1:176" x14ac:dyDescent="0.2">
      <c r="A1048" s="90">
        <f t="shared" si="238"/>
        <v>44587</v>
      </c>
      <c r="B1048" s="92">
        <f t="shared" ca="1" si="244"/>
        <v>1043.68734999</v>
      </c>
      <c r="C1048" s="92">
        <f t="shared" si="239"/>
        <v>1000</v>
      </c>
      <c r="D1048" s="93">
        <f ca="1">IF(A1048&lt;$B$1,VLOOKUP(A1048,[1]DI!$A$4:$B$15000,2,FALSE),0)</f>
        <v>9.1499999999999998E-2</v>
      </c>
      <c r="E1048" s="92">
        <f t="shared" ca="1" si="245"/>
        <v>3.4749E-4</v>
      </c>
      <c r="F1048" s="94">
        <f t="shared" si="240"/>
        <v>0.98499999999999999</v>
      </c>
      <c r="G1048" s="95">
        <f t="shared" ca="1" si="233"/>
        <v>1.0003422776499999</v>
      </c>
      <c r="H1048" s="92">
        <f ca="1">TRUNC(PRODUCT(G$10:G1047),15)</f>
        <v>1.1260253838532099</v>
      </c>
      <c r="I1048" s="92">
        <f t="shared" ca="1" si="241"/>
        <v>1.0788914772967</v>
      </c>
      <c r="J1048" s="92">
        <f t="shared" ca="1" si="234"/>
        <v>1.0436873499999999</v>
      </c>
      <c r="K1048" s="92">
        <f t="shared" ca="1" si="235"/>
        <v>43.687349990000001</v>
      </c>
      <c r="L1048" s="96">
        <f>IF(VLOOKUP(A1048,$U$12:$AD$125,8)=VLOOKUP(A1047,$U$12:$AD$125,8),0,VLOOKUP(A1048,U$12:$AD$125,8))</f>
        <v>0</v>
      </c>
      <c r="M1048" s="97">
        <f>IF(L1048&gt;0,VLOOKUP(L1048,T$12:$AC$125,7),0)</f>
        <v>0</v>
      </c>
      <c r="N1048" s="92">
        <f t="shared" si="236"/>
        <v>0</v>
      </c>
      <c r="O1048" s="92">
        <f t="shared" ca="1" si="237"/>
        <v>43.687349990000001</v>
      </c>
      <c r="P1048" s="98" t="str">
        <f t="shared" si="242"/>
        <v>J=</v>
      </c>
      <c r="Q1048" s="99">
        <f t="shared" si="243"/>
        <v>44669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  <c r="EW1048" s="19"/>
      <c r="EX1048" s="19"/>
      <c r="EY1048" s="19"/>
      <c r="EZ1048" s="19"/>
      <c r="FA1048" s="19"/>
      <c r="FB1048" s="19"/>
      <c r="FC1048" s="19"/>
      <c r="FD1048" s="19"/>
      <c r="FE1048" s="19"/>
      <c r="FF1048" s="19"/>
      <c r="FG1048" s="19"/>
      <c r="FH1048" s="19"/>
      <c r="FI1048" s="19"/>
      <c r="FJ1048" s="19"/>
      <c r="FK1048" s="19"/>
      <c r="FL1048" s="19"/>
      <c r="FM1048" s="19"/>
      <c r="FN1048" s="19"/>
      <c r="FO1048" s="19"/>
      <c r="FP1048" s="19"/>
      <c r="FQ1048" s="19"/>
      <c r="FR1048" s="19"/>
      <c r="FS1048" s="19"/>
      <c r="FT1048" s="19"/>
    </row>
    <row r="1049" spans="1:176" x14ac:dyDescent="0.2">
      <c r="A1049" s="90">
        <f t="shared" si="238"/>
        <v>44588</v>
      </c>
      <c r="B1049" s="92">
        <f t="shared" ca="1" si="244"/>
        <v>1044.04458</v>
      </c>
      <c r="C1049" s="92">
        <f t="shared" si="239"/>
        <v>1000</v>
      </c>
      <c r="D1049" s="93">
        <f ca="1">IF(A1049&lt;$B$1,VLOOKUP(A1049,[1]DI!$A$4:$B$15000,2,FALSE),0)</f>
        <v>9.1499999999999998E-2</v>
      </c>
      <c r="E1049" s="92">
        <f t="shared" ca="1" si="245"/>
        <v>3.4749E-4</v>
      </c>
      <c r="F1049" s="94">
        <f t="shared" si="240"/>
        <v>0.98499999999999999</v>
      </c>
      <c r="G1049" s="95">
        <f t="shared" ca="1" si="233"/>
        <v>1.0003422776499999</v>
      </c>
      <c r="H1049" s="92">
        <f ca="1">TRUNC(PRODUCT(G$10:G1048),15)</f>
        <v>1.12641079717544</v>
      </c>
      <c r="I1049" s="92">
        <f t="shared" ca="1" si="241"/>
        <v>1.0788914772967</v>
      </c>
      <c r="J1049" s="92">
        <f t="shared" ca="1" si="234"/>
        <v>1.04404458</v>
      </c>
      <c r="K1049" s="92">
        <f t="shared" ca="1" si="235"/>
        <v>44.044580000000003</v>
      </c>
      <c r="L1049" s="96">
        <f>IF(VLOOKUP(A1049,$U$12:$AD$125,8)=VLOOKUP(A1048,$U$12:$AD$125,8),0,VLOOKUP(A1049,U$12:$AD$125,8))</f>
        <v>0</v>
      </c>
      <c r="M1049" s="97">
        <f>IF(L1049&gt;0,VLOOKUP(L1049,T$12:$AC$125,7),0)</f>
        <v>0</v>
      </c>
      <c r="N1049" s="92">
        <f t="shared" si="236"/>
        <v>0</v>
      </c>
      <c r="O1049" s="92">
        <f t="shared" ca="1" si="237"/>
        <v>44.044580000000003</v>
      </c>
      <c r="P1049" s="98" t="str">
        <f t="shared" si="242"/>
        <v>J=</v>
      </c>
      <c r="Q1049" s="99">
        <f t="shared" si="243"/>
        <v>44669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  <c r="EW1049" s="19"/>
      <c r="EX1049" s="19"/>
      <c r="EY1049" s="19"/>
      <c r="EZ1049" s="19"/>
      <c r="FA1049" s="19"/>
      <c r="FB1049" s="19"/>
      <c r="FC1049" s="19"/>
      <c r="FD1049" s="19"/>
      <c r="FE1049" s="19"/>
      <c r="FF1049" s="19"/>
      <c r="FG1049" s="19"/>
      <c r="FH1049" s="19"/>
      <c r="FI1049" s="19"/>
      <c r="FJ1049" s="19"/>
      <c r="FK1049" s="19"/>
      <c r="FL1049" s="19"/>
      <c r="FM1049" s="19"/>
      <c r="FN1049" s="19"/>
      <c r="FO1049" s="19"/>
      <c r="FP1049" s="19"/>
      <c r="FQ1049" s="19"/>
      <c r="FR1049" s="19"/>
      <c r="FS1049" s="19"/>
      <c r="FT1049" s="19"/>
    </row>
    <row r="1050" spans="1:176" x14ac:dyDescent="0.2">
      <c r="A1050" s="90">
        <f t="shared" si="238"/>
        <v>44589</v>
      </c>
      <c r="B1050" s="92">
        <f t="shared" ca="1" si="244"/>
        <v>1044.40193</v>
      </c>
      <c r="C1050" s="92">
        <f t="shared" si="239"/>
        <v>1000</v>
      </c>
      <c r="D1050" s="93">
        <f ca="1">IF(A1050&lt;$B$1,VLOOKUP(A1050,[1]DI!$A$4:$B$15000,2,FALSE),0)</f>
        <v>9.1499999999999998E-2</v>
      </c>
      <c r="E1050" s="92">
        <f t="shared" ca="1" si="245"/>
        <v>3.4749E-4</v>
      </c>
      <c r="F1050" s="94">
        <f t="shared" si="240"/>
        <v>0.98499999999999999</v>
      </c>
      <c r="G1050" s="95">
        <f t="shared" ca="1" si="233"/>
        <v>1.0003422776499999</v>
      </c>
      <c r="H1050" s="92">
        <f ca="1">TRUNC(PRODUCT(G$10:G1049),15)</f>
        <v>1.1267963424160301</v>
      </c>
      <c r="I1050" s="92">
        <f t="shared" ca="1" si="241"/>
        <v>1.0788914772967</v>
      </c>
      <c r="J1050" s="92">
        <f t="shared" ca="1" si="234"/>
        <v>1.04440193</v>
      </c>
      <c r="K1050" s="92">
        <f t="shared" ca="1" si="235"/>
        <v>44.40193</v>
      </c>
      <c r="L1050" s="96">
        <f>IF(VLOOKUP(A1050,$U$12:$AD$125,8)=VLOOKUP(A1049,$U$12:$AD$125,8),0,VLOOKUP(A1050,U$12:$AD$125,8))</f>
        <v>0</v>
      </c>
      <c r="M1050" s="97">
        <f>IF(L1050&gt;0,VLOOKUP(L1050,T$12:$AC$125,7),0)</f>
        <v>0</v>
      </c>
      <c r="N1050" s="92">
        <f t="shared" si="236"/>
        <v>0</v>
      </c>
      <c r="O1050" s="92">
        <f t="shared" ca="1" si="237"/>
        <v>44.40193</v>
      </c>
      <c r="P1050" s="98" t="str">
        <f t="shared" si="242"/>
        <v>J=</v>
      </c>
      <c r="Q1050" s="99">
        <f t="shared" si="243"/>
        <v>44669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  <c r="EW1050" s="19"/>
      <c r="EX1050" s="19"/>
      <c r="EY1050" s="19"/>
      <c r="EZ1050" s="19"/>
      <c r="FA1050" s="19"/>
      <c r="FB1050" s="19"/>
      <c r="FC1050" s="19"/>
      <c r="FD1050" s="19"/>
      <c r="FE1050" s="19"/>
      <c r="FF1050" s="19"/>
      <c r="FG1050" s="19"/>
      <c r="FH1050" s="19"/>
      <c r="FI1050" s="19"/>
      <c r="FJ1050" s="19"/>
      <c r="FK1050" s="19"/>
      <c r="FL1050" s="19"/>
      <c r="FM1050" s="19"/>
      <c r="FN1050" s="19"/>
      <c r="FO1050" s="19"/>
      <c r="FP1050" s="19"/>
      <c r="FQ1050" s="19"/>
      <c r="FR1050" s="19"/>
      <c r="FS1050" s="19"/>
      <c r="FT1050" s="19"/>
    </row>
    <row r="1051" spans="1:176" x14ac:dyDescent="0.2">
      <c r="A1051" s="90">
        <f t="shared" si="238"/>
        <v>44590</v>
      </c>
      <c r="B1051" s="92">
        <f t="shared" ca="1" si="244"/>
        <v>1044.75940999</v>
      </c>
      <c r="C1051" s="92">
        <f t="shared" si="239"/>
        <v>1000</v>
      </c>
      <c r="D1051" s="93">
        <f ca="1">IF(A1051&lt;$B$1,VLOOKUP(A1051,[1]DI!$A$4:$B$15000,2,FALSE),0)</f>
        <v>0</v>
      </c>
      <c r="E1051" s="92">
        <f t="shared" ca="1" si="245"/>
        <v>0</v>
      </c>
      <c r="F1051" s="94">
        <f t="shared" si="240"/>
        <v>0.98499999999999999</v>
      </c>
      <c r="G1051" s="95">
        <f t="shared" ca="1" si="233"/>
        <v>1</v>
      </c>
      <c r="H1051" s="92">
        <f ca="1">TRUNC(PRODUCT(G$10:G1050),15)</f>
        <v>1.1271820196201401</v>
      </c>
      <c r="I1051" s="92">
        <f t="shared" ca="1" si="241"/>
        <v>1.0788914772967</v>
      </c>
      <c r="J1051" s="92">
        <f t="shared" ca="1" si="234"/>
        <v>1.0447594099999999</v>
      </c>
      <c r="K1051" s="92">
        <f t="shared" ca="1" si="235"/>
        <v>44.759409990000002</v>
      </c>
      <c r="L1051" s="96">
        <f>IF(VLOOKUP(A1051,$U$12:$AD$125,8)=VLOOKUP(A1050,$U$12:$AD$125,8),0,VLOOKUP(A1051,U$12:$AD$125,8))</f>
        <v>0</v>
      </c>
      <c r="M1051" s="97">
        <f>IF(L1051&gt;0,VLOOKUP(L1051,T$12:$AC$125,7),0)</f>
        <v>0</v>
      </c>
      <c r="N1051" s="92">
        <f t="shared" si="236"/>
        <v>0</v>
      </c>
      <c r="O1051" s="92">
        <f t="shared" ca="1" si="237"/>
        <v>44.759409990000002</v>
      </c>
      <c r="P1051" s="98" t="str">
        <f t="shared" si="242"/>
        <v>J=</v>
      </c>
      <c r="Q1051" s="99">
        <f t="shared" si="243"/>
        <v>44669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  <c r="FA1051" s="19"/>
      <c r="FB1051" s="19"/>
      <c r="FC1051" s="19"/>
      <c r="FD1051" s="19"/>
      <c r="FE1051" s="19"/>
      <c r="FF1051" s="19"/>
      <c r="FG1051" s="19"/>
      <c r="FH1051" s="19"/>
      <c r="FI1051" s="19"/>
      <c r="FJ1051" s="19"/>
      <c r="FK1051" s="19"/>
      <c r="FL1051" s="19"/>
      <c r="FM1051" s="19"/>
      <c r="FN1051" s="19"/>
      <c r="FO1051" s="19"/>
      <c r="FP1051" s="19"/>
      <c r="FQ1051" s="19"/>
      <c r="FR1051" s="19"/>
      <c r="FS1051" s="19"/>
      <c r="FT1051" s="19"/>
    </row>
    <row r="1052" spans="1:176" x14ac:dyDescent="0.2">
      <c r="A1052" s="90">
        <f t="shared" si="238"/>
        <v>44591</v>
      </c>
      <c r="B1052" s="92">
        <f t="shared" ca="1" si="244"/>
        <v>1044.75940999</v>
      </c>
      <c r="C1052" s="92">
        <f t="shared" si="239"/>
        <v>1000</v>
      </c>
      <c r="D1052" s="93">
        <f ca="1">IF(A1052&lt;$B$1,VLOOKUP(A1052,[1]DI!$A$4:$B$15000,2,FALSE),0)</f>
        <v>0</v>
      </c>
      <c r="E1052" s="92">
        <f t="shared" ca="1" si="245"/>
        <v>0</v>
      </c>
      <c r="F1052" s="94">
        <f t="shared" si="240"/>
        <v>0.98499999999999999</v>
      </c>
      <c r="G1052" s="95">
        <f t="shared" ca="1" si="233"/>
        <v>1</v>
      </c>
      <c r="H1052" s="92">
        <f ca="1">TRUNC(PRODUCT(G$10:G1051),15)</f>
        <v>1.1271820196201401</v>
      </c>
      <c r="I1052" s="92">
        <f t="shared" ca="1" si="241"/>
        <v>1.0788914772967</v>
      </c>
      <c r="J1052" s="92">
        <f t="shared" ca="1" si="234"/>
        <v>1.0447594099999999</v>
      </c>
      <c r="K1052" s="92">
        <f t="shared" ca="1" si="235"/>
        <v>44.759409990000002</v>
      </c>
      <c r="L1052" s="96">
        <f>IF(VLOOKUP(A1052,$U$12:$AD$125,8)=VLOOKUP(A1051,$U$12:$AD$125,8),0,VLOOKUP(A1052,U$12:$AD$125,8))</f>
        <v>0</v>
      </c>
      <c r="M1052" s="97">
        <f>IF(L1052&gt;0,VLOOKUP(L1052,T$12:$AC$125,7),0)</f>
        <v>0</v>
      </c>
      <c r="N1052" s="92">
        <f t="shared" si="236"/>
        <v>0</v>
      </c>
      <c r="O1052" s="92">
        <f t="shared" ca="1" si="237"/>
        <v>44.759409990000002</v>
      </c>
      <c r="P1052" s="98" t="str">
        <f t="shared" si="242"/>
        <v>J=</v>
      </c>
      <c r="Q1052" s="99">
        <f t="shared" si="243"/>
        <v>44669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  <c r="FA1052" s="19"/>
      <c r="FB1052" s="19"/>
      <c r="FC1052" s="19"/>
      <c r="FD1052" s="19"/>
      <c r="FE1052" s="19"/>
      <c r="FF1052" s="19"/>
      <c r="FG1052" s="19"/>
      <c r="FH1052" s="19"/>
      <c r="FI1052" s="19"/>
      <c r="FJ1052" s="19"/>
      <c r="FK1052" s="19"/>
      <c r="FL1052" s="19"/>
      <c r="FM1052" s="19"/>
      <c r="FN1052" s="19"/>
      <c r="FO1052" s="19"/>
      <c r="FP1052" s="19"/>
      <c r="FQ1052" s="19"/>
      <c r="FR1052" s="19"/>
      <c r="FS1052" s="19"/>
      <c r="FT1052" s="19"/>
    </row>
    <row r="1053" spans="1:176" x14ac:dyDescent="0.2">
      <c r="A1053" s="90">
        <f t="shared" si="238"/>
        <v>44592</v>
      </c>
      <c r="B1053" s="92">
        <f t="shared" ca="1" si="244"/>
        <v>1044.75940999</v>
      </c>
      <c r="C1053" s="92">
        <f t="shared" si="239"/>
        <v>1000</v>
      </c>
      <c r="D1053" s="93">
        <f ca="1">IF(A1053&lt;$B$1,VLOOKUP(A1053,[1]DI!$A$4:$B$15000,2,FALSE),0)</f>
        <v>9.1499999999999998E-2</v>
      </c>
      <c r="E1053" s="92">
        <f t="shared" ca="1" si="245"/>
        <v>3.4749E-4</v>
      </c>
      <c r="F1053" s="94">
        <f t="shared" si="240"/>
        <v>0.98499999999999999</v>
      </c>
      <c r="G1053" s="95">
        <f t="shared" ca="1" si="233"/>
        <v>1.0003422776499999</v>
      </c>
      <c r="H1053" s="92">
        <f ca="1">TRUNC(PRODUCT(G$10:G1052),15)</f>
        <v>1.1271820196201401</v>
      </c>
      <c r="I1053" s="92">
        <f t="shared" ca="1" si="241"/>
        <v>1.0788914772967</v>
      </c>
      <c r="J1053" s="92">
        <f t="shared" ca="1" si="234"/>
        <v>1.0447594099999999</v>
      </c>
      <c r="K1053" s="92">
        <f t="shared" ca="1" si="235"/>
        <v>44.759409990000002</v>
      </c>
      <c r="L1053" s="96">
        <f>IF(VLOOKUP(A1053,$U$12:$AD$125,8)=VLOOKUP(A1052,$U$12:$AD$125,8),0,VLOOKUP(A1053,U$12:$AD$125,8))</f>
        <v>0</v>
      </c>
      <c r="M1053" s="97">
        <f>IF(L1053&gt;0,VLOOKUP(L1053,T$12:$AC$125,7),0)</f>
        <v>0</v>
      </c>
      <c r="N1053" s="92">
        <f t="shared" si="236"/>
        <v>0</v>
      </c>
      <c r="O1053" s="92">
        <f t="shared" ca="1" si="237"/>
        <v>44.759409990000002</v>
      </c>
      <c r="P1053" s="98" t="str">
        <f t="shared" si="242"/>
        <v>J=</v>
      </c>
      <c r="Q1053" s="99">
        <f t="shared" si="243"/>
        <v>44669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  <c r="FA1053" s="19"/>
      <c r="FB1053" s="19"/>
      <c r="FC1053" s="19"/>
      <c r="FD1053" s="19"/>
      <c r="FE1053" s="19"/>
      <c r="FF1053" s="19"/>
      <c r="FG1053" s="19"/>
      <c r="FH1053" s="19"/>
      <c r="FI1053" s="19"/>
      <c r="FJ1053" s="19"/>
      <c r="FK1053" s="19"/>
      <c r="FL1053" s="19"/>
      <c r="FM1053" s="19"/>
      <c r="FN1053" s="19"/>
      <c r="FO1053" s="19"/>
      <c r="FP1053" s="19"/>
      <c r="FQ1053" s="19"/>
      <c r="FR1053" s="19"/>
      <c r="FS1053" s="19"/>
      <c r="FT1053" s="19"/>
    </row>
    <row r="1054" spans="1:176" x14ac:dyDescent="0.2">
      <c r="A1054" s="90">
        <f t="shared" si="238"/>
        <v>44593</v>
      </c>
      <c r="B1054" s="92">
        <f t="shared" ca="1" si="244"/>
        <v>1045.117</v>
      </c>
      <c r="C1054" s="92">
        <f t="shared" si="239"/>
        <v>1000</v>
      </c>
      <c r="D1054" s="93">
        <f ca="1">IF(A1054&lt;$B$1,VLOOKUP(A1054,[1]DI!$A$4:$B$15000,2,FALSE),0)</f>
        <v>9.1499999999999998E-2</v>
      </c>
      <c r="E1054" s="92">
        <f t="shared" ca="1" si="245"/>
        <v>3.4749E-4</v>
      </c>
      <c r="F1054" s="94">
        <f t="shared" si="240"/>
        <v>0.98499999999999999</v>
      </c>
      <c r="G1054" s="95">
        <f t="shared" ca="1" si="233"/>
        <v>1.0003422776499999</v>
      </c>
      <c r="H1054" s="92">
        <f ca="1">TRUNC(PRODUCT(G$10:G1053),15)</f>
        <v>1.12756782883294</v>
      </c>
      <c r="I1054" s="92">
        <f t="shared" ca="1" si="241"/>
        <v>1.0788914772967</v>
      </c>
      <c r="J1054" s="92">
        <f t="shared" ca="1" si="234"/>
        <v>1.0451170000000001</v>
      </c>
      <c r="K1054" s="92">
        <f t="shared" ca="1" si="235"/>
        <v>45.116999999999997</v>
      </c>
      <c r="L1054" s="96">
        <f>IF(VLOOKUP(A1054,$U$12:$AD$125,8)=VLOOKUP(A1053,$U$12:$AD$125,8),0,VLOOKUP(A1054,U$12:$AD$125,8))</f>
        <v>0</v>
      </c>
      <c r="M1054" s="97">
        <f>IF(L1054&gt;0,VLOOKUP(L1054,T$12:$AC$125,7),0)</f>
        <v>0</v>
      </c>
      <c r="N1054" s="92">
        <f t="shared" si="236"/>
        <v>0</v>
      </c>
      <c r="O1054" s="92">
        <f t="shared" ca="1" si="237"/>
        <v>45.116999999999997</v>
      </c>
      <c r="P1054" s="98" t="str">
        <f t="shared" si="242"/>
        <v>J=</v>
      </c>
      <c r="Q1054" s="99">
        <f t="shared" si="243"/>
        <v>44669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  <c r="FA1054" s="19"/>
      <c r="FB1054" s="19"/>
      <c r="FC1054" s="19"/>
      <c r="FD1054" s="19"/>
      <c r="FE1054" s="19"/>
      <c r="FF1054" s="19"/>
      <c r="FG1054" s="19"/>
      <c r="FH1054" s="19"/>
      <c r="FI1054" s="19"/>
      <c r="FJ1054" s="19"/>
      <c r="FK1054" s="19"/>
      <c r="FL1054" s="19"/>
      <c r="FM1054" s="19"/>
      <c r="FN1054" s="19"/>
      <c r="FO1054" s="19"/>
      <c r="FP1054" s="19"/>
      <c r="FQ1054" s="19"/>
      <c r="FR1054" s="19"/>
      <c r="FS1054" s="19"/>
      <c r="FT1054" s="19"/>
    </row>
    <row r="1055" spans="1:176" x14ac:dyDescent="0.2">
      <c r="A1055" s="90">
        <f t="shared" si="238"/>
        <v>44594</v>
      </c>
      <c r="B1055" s="92">
        <f t="shared" ca="1" si="244"/>
        <v>1045.4747199999999</v>
      </c>
      <c r="C1055" s="92">
        <f t="shared" si="239"/>
        <v>1000</v>
      </c>
      <c r="D1055" s="93">
        <f ca="1">IF(A1055&lt;$B$1,VLOOKUP(A1055,[1]DI!$A$4:$B$15000,2,FALSE),0)</f>
        <v>9.1499999999999998E-2</v>
      </c>
      <c r="E1055" s="92">
        <f t="shared" ca="1" si="245"/>
        <v>3.4749E-4</v>
      </c>
      <c r="F1055" s="94">
        <f t="shared" si="240"/>
        <v>0.98499999999999999</v>
      </c>
      <c r="G1055" s="95">
        <f t="shared" ca="1" si="233"/>
        <v>1.0003422776499999</v>
      </c>
      <c r="H1055" s="92">
        <f ca="1">TRUNC(PRODUCT(G$10:G1054),15)</f>
        <v>1.1279537700996101</v>
      </c>
      <c r="I1055" s="92">
        <f t="shared" ca="1" si="241"/>
        <v>1.0788914772967</v>
      </c>
      <c r="J1055" s="92">
        <f t="shared" ca="1" si="234"/>
        <v>1.0454747200000001</v>
      </c>
      <c r="K1055" s="92">
        <f t="shared" ca="1" si="235"/>
        <v>45.474719999999998</v>
      </c>
      <c r="L1055" s="96">
        <f>IF(VLOOKUP(A1055,$U$12:$AD$125,8)=VLOOKUP(A1054,$U$12:$AD$125,8),0,VLOOKUP(A1055,U$12:$AD$125,8))</f>
        <v>0</v>
      </c>
      <c r="M1055" s="97">
        <f>IF(L1055&gt;0,VLOOKUP(L1055,T$12:$AC$125,7),0)</f>
        <v>0</v>
      </c>
      <c r="N1055" s="92">
        <f t="shared" si="236"/>
        <v>0</v>
      </c>
      <c r="O1055" s="92">
        <f t="shared" ca="1" si="237"/>
        <v>45.474719999999998</v>
      </c>
      <c r="P1055" s="98" t="str">
        <f t="shared" si="242"/>
        <v>J=</v>
      </c>
      <c r="Q1055" s="99">
        <f t="shared" si="243"/>
        <v>44669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  <c r="EW1055" s="19"/>
      <c r="EX1055" s="19"/>
      <c r="EY1055" s="19"/>
      <c r="EZ1055" s="19"/>
      <c r="FA1055" s="19"/>
      <c r="FB1055" s="19"/>
      <c r="FC1055" s="19"/>
      <c r="FD1055" s="19"/>
      <c r="FE1055" s="19"/>
      <c r="FF1055" s="19"/>
      <c r="FG1055" s="19"/>
      <c r="FH1055" s="19"/>
      <c r="FI1055" s="19"/>
      <c r="FJ1055" s="19"/>
      <c r="FK1055" s="19"/>
      <c r="FL1055" s="19"/>
      <c r="FM1055" s="19"/>
      <c r="FN1055" s="19"/>
      <c r="FO1055" s="19"/>
      <c r="FP1055" s="19"/>
      <c r="FQ1055" s="19"/>
      <c r="FR1055" s="19"/>
      <c r="FS1055" s="19"/>
      <c r="FT1055" s="19"/>
    </row>
    <row r="1056" spans="1:176" x14ac:dyDescent="0.2">
      <c r="A1056" s="90">
        <f t="shared" si="238"/>
        <v>44595</v>
      </c>
      <c r="B1056" s="92">
        <f t="shared" ca="1" si="244"/>
        <v>1045.83257</v>
      </c>
      <c r="C1056" s="92">
        <f t="shared" si="239"/>
        <v>1000</v>
      </c>
      <c r="D1056" s="93">
        <f ca="1">IF(A1056&lt;$B$1,VLOOKUP(A1056,[1]DI!$A$4:$B$15000,2,FALSE),0)</f>
        <v>0.1065</v>
      </c>
      <c r="E1056" s="92">
        <f t="shared" ca="1" si="245"/>
        <v>4.0168000000000002E-4</v>
      </c>
      <c r="F1056" s="94">
        <f t="shared" si="240"/>
        <v>0.98499999999999999</v>
      </c>
      <c r="G1056" s="95">
        <f t="shared" ca="1" si="233"/>
        <v>1.0003956547999999</v>
      </c>
      <c r="H1056" s="92">
        <f ca="1">TRUNC(PRODUCT(G$10:G1055),15)</f>
        <v>1.12833984346535</v>
      </c>
      <c r="I1056" s="92">
        <f t="shared" ca="1" si="241"/>
        <v>1.0788914772967</v>
      </c>
      <c r="J1056" s="92">
        <f t="shared" ca="1" si="234"/>
        <v>1.04583257</v>
      </c>
      <c r="K1056" s="92">
        <f t="shared" ca="1" si="235"/>
        <v>45.832569999999997</v>
      </c>
      <c r="L1056" s="96">
        <f>IF(VLOOKUP(A1056,$U$12:$AD$125,8)=VLOOKUP(A1055,$U$12:$AD$125,8),0,VLOOKUP(A1056,U$12:$AD$125,8))</f>
        <v>0</v>
      </c>
      <c r="M1056" s="97">
        <f>IF(L1056&gt;0,VLOOKUP(L1056,T$12:$AC$125,7),0)</f>
        <v>0</v>
      </c>
      <c r="N1056" s="92">
        <f t="shared" si="236"/>
        <v>0</v>
      </c>
      <c r="O1056" s="92">
        <f t="shared" ca="1" si="237"/>
        <v>45.832569999999997</v>
      </c>
      <c r="P1056" s="98" t="str">
        <f t="shared" si="242"/>
        <v>J=</v>
      </c>
      <c r="Q1056" s="99">
        <f t="shared" si="243"/>
        <v>44669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  <c r="EW1056" s="19"/>
      <c r="EX1056" s="19"/>
      <c r="EY1056" s="19"/>
      <c r="EZ1056" s="19"/>
      <c r="FA1056" s="19"/>
      <c r="FB1056" s="19"/>
      <c r="FC1056" s="19"/>
      <c r="FD1056" s="19"/>
      <c r="FE1056" s="19"/>
      <c r="FF1056" s="19"/>
      <c r="FG1056" s="19"/>
      <c r="FH1056" s="19"/>
      <c r="FI1056" s="19"/>
      <c r="FJ1056" s="19"/>
      <c r="FK1056" s="19"/>
      <c r="FL1056" s="19"/>
      <c r="FM1056" s="19"/>
      <c r="FN1056" s="19"/>
      <c r="FO1056" s="19"/>
      <c r="FP1056" s="19"/>
      <c r="FQ1056" s="19"/>
      <c r="FR1056" s="19"/>
      <c r="FS1056" s="19"/>
      <c r="FT1056" s="19"/>
    </row>
    <row r="1057" spans="1:179" x14ac:dyDescent="0.2">
      <c r="A1057" s="90">
        <f t="shared" si="238"/>
        <v>44596</v>
      </c>
      <c r="B1057" s="92">
        <f t="shared" ca="1" si="244"/>
        <v>1046.2463600000001</v>
      </c>
      <c r="C1057" s="92">
        <f t="shared" si="239"/>
        <v>1000</v>
      </c>
      <c r="D1057" s="93">
        <f ca="1">IF(A1057&lt;$B$1,VLOOKUP(A1057,[1]DI!$A$4:$B$15000,2,FALSE),0)</f>
        <v>0.1065</v>
      </c>
      <c r="E1057" s="92">
        <f t="shared" ca="1" si="245"/>
        <v>4.0168000000000002E-4</v>
      </c>
      <c r="F1057" s="94">
        <f t="shared" si="240"/>
        <v>0.98499999999999999</v>
      </c>
      <c r="G1057" s="95">
        <f t="shared" ca="1" si="233"/>
        <v>1.0003956547999999</v>
      </c>
      <c r="H1057" s="92">
        <f ca="1">TRUNC(PRODUCT(G$10:G1056),15)</f>
        <v>1.1287862765404399</v>
      </c>
      <c r="I1057" s="92">
        <f t="shared" ca="1" si="241"/>
        <v>1.0788914772967</v>
      </c>
      <c r="J1057" s="92">
        <f t="shared" ca="1" si="234"/>
        <v>1.04624636</v>
      </c>
      <c r="K1057" s="92">
        <f t="shared" ca="1" si="235"/>
        <v>46.246360000000003</v>
      </c>
      <c r="L1057" s="96">
        <f>IF(VLOOKUP(A1057,$U$12:$AD$125,8)=VLOOKUP(A1056,$U$12:$AD$125,8),0,VLOOKUP(A1057,U$12:$AD$125,8))</f>
        <v>0</v>
      </c>
      <c r="M1057" s="97">
        <f>IF(L1057&gt;0,VLOOKUP(L1057,T$12:$AC$125,7),0)</f>
        <v>0</v>
      </c>
      <c r="N1057" s="92">
        <f t="shared" si="236"/>
        <v>0</v>
      </c>
      <c r="O1057" s="92">
        <f t="shared" ca="1" si="237"/>
        <v>46.246360000000003</v>
      </c>
      <c r="P1057" s="98" t="str">
        <f t="shared" si="242"/>
        <v>J=</v>
      </c>
      <c r="Q1057" s="99">
        <f t="shared" si="243"/>
        <v>44669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  <c r="EW1057" s="19"/>
      <c r="EX1057" s="19"/>
      <c r="EY1057" s="19"/>
      <c r="EZ1057" s="19"/>
      <c r="FA1057" s="19"/>
      <c r="FB1057" s="19"/>
      <c r="FC1057" s="19"/>
      <c r="FD1057" s="19"/>
      <c r="FE1057" s="19"/>
      <c r="FF1057" s="19"/>
      <c r="FG1057" s="19"/>
      <c r="FH1057" s="19"/>
      <c r="FI1057" s="19"/>
      <c r="FJ1057" s="19"/>
      <c r="FK1057" s="19"/>
      <c r="FL1057" s="19"/>
      <c r="FM1057" s="19"/>
      <c r="FN1057" s="19"/>
      <c r="FO1057" s="19"/>
      <c r="FP1057" s="19"/>
      <c r="FQ1057" s="19"/>
      <c r="FR1057" s="19"/>
      <c r="FS1057" s="19"/>
      <c r="FT1057" s="19"/>
    </row>
    <row r="1058" spans="1:179" x14ac:dyDescent="0.2">
      <c r="A1058" s="90">
        <f t="shared" si="238"/>
        <v>44597</v>
      </c>
      <c r="B1058" s="92">
        <f t="shared" ca="1" si="244"/>
        <v>1046.66031</v>
      </c>
      <c r="C1058" s="92">
        <f t="shared" si="239"/>
        <v>1000</v>
      </c>
      <c r="D1058" s="93">
        <f ca="1">IF(A1058&lt;$B$1,VLOOKUP(A1058,[1]DI!$A$4:$B$15000,2,FALSE),0)</f>
        <v>0</v>
      </c>
      <c r="E1058" s="92">
        <f t="shared" ca="1" si="245"/>
        <v>0</v>
      </c>
      <c r="F1058" s="94">
        <f t="shared" si="240"/>
        <v>0.98499999999999999</v>
      </c>
      <c r="G1058" s="95">
        <f t="shared" ca="1" si="233"/>
        <v>1</v>
      </c>
      <c r="H1058" s="92">
        <f ca="1">TRUNC(PRODUCT(G$10:G1057),15)</f>
        <v>1.12923288624893</v>
      </c>
      <c r="I1058" s="92">
        <f t="shared" ca="1" si="241"/>
        <v>1.0788914772967</v>
      </c>
      <c r="J1058" s="92">
        <f t="shared" ca="1" si="234"/>
        <v>1.04666031</v>
      </c>
      <c r="K1058" s="92">
        <f t="shared" ca="1" si="235"/>
        <v>46.660310000000003</v>
      </c>
      <c r="L1058" s="96">
        <f>IF(VLOOKUP(A1058,$U$12:$AD$125,8)=VLOOKUP(A1057,$U$12:$AD$125,8),0,VLOOKUP(A1058,U$12:$AD$125,8))</f>
        <v>0</v>
      </c>
      <c r="M1058" s="97">
        <f>IF(L1058&gt;0,VLOOKUP(L1058,T$12:$AC$125,7),0)</f>
        <v>0</v>
      </c>
      <c r="N1058" s="92">
        <f t="shared" si="236"/>
        <v>0</v>
      </c>
      <c r="O1058" s="92">
        <f t="shared" ca="1" si="237"/>
        <v>46.660310000000003</v>
      </c>
      <c r="P1058" s="98" t="str">
        <f t="shared" si="242"/>
        <v>J=</v>
      </c>
      <c r="Q1058" s="99">
        <f t="shared" si="243"/>
        <v>44669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  <c r="FO1058" s="19"/>
      <c r="FP1058" s="19"/>
      <c r="FQ1058" s="19"/>
      <c r="FR1058" s="19"/>
      <c r="FS1058" s="19"/>
      <c r="FT1058" s="19"/>
    </row>
    <row r="1059" spans="1:179" x14ac:dyDescent="0.2">
      <c r="A1059" s="90">
        <f t="shared" si="238"/>
        <v>44598</v>
      </c>
      <c r="B1059" s="92">
        <f t="shared" ca="1" si="244"/>
        <v>1046.66031</v>
      </c>
      <c r="C1059" s="92">
        <f t="shared" si="239"/>
        <v>1000</v>
      </c>
      <c r="D1059" s="93">
        <f ca="1">IF(A1059&lt;$B$1,VLOOKUP(A1059,[1]DI!$A$4:$B$15000,2,FALSE),0)</f>
        <v>0</v>
      </c>
      <c r="E1059" s="92">
        <f t="shared" ca="1" si="245"/>
        <v>0</v>
      </c>
      <c r="F1059" s="94">
        <f t="shared" si="240"/>
        <v>0.98499999999999999</v>
      </c>
      <c r="G1059" s="95">
        <f t="shared" ca="1" si="233"/>
        <v>1</v>
      </c>
      <c r="H1059" s="92">
        <f ca="1">TRUNC(PRODUCT(G$10:G1058),15)</f>
        <v>1.12923288624893</v>
      </c>
      <c r="I1059" s="92">
        <f t="shared" ca="1" si="241"/>
        <v>1.0788914772967</v>
      </c>
      <c r="J1059" s="92">
        <f t="shared" ca="1" si="234"/>
        <v>1.04666031</v>
      </c>
      <c r="K1059" s="92">
        <f t="shared" ca="1" si="235"/>
        <v>46.660310000000003</v>
      </c>
      <c r="L1059" s="96">
        <f>IF(VLOOKUP(A1059,$U$12:$AD$125,8)=VLOOKUP(A1058,$U$12:$AD$125,8),0,VLOOKUP(A1059,U$12:$AD$125,8))</f>
        <v>0</v>
      </c>
      <c r="M1059" s="97">
        <f>IF(L1059&gt;0,VLOOKUP(L1059,T$12:$AC$125,7),0)</f>
        <v>0</v>
      </c>
      <c r="N1059" s="92">
        <f t="shared" si="236"/>
        <v>0</v>
      </c>
      <c r="O1059" s="92">
        <f t="shared" ca="1" si="237"/>
        <v>46.660310000000003</v>
      </c>
      <c r="P1059" s="98" t="str">
        <f t="shared" si="242"/>
        <v>J=</v>
      </c>
      <c r="Q1059" s="99">
        <f t="shared" si="243"/>
        <v>44669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  <c r="EW1059" s="19"/>
      <c r="EX1059" s="19"/>
      <c r="EY1059" s="19"/>
      <c r="EZ1059" s="19"/>
      <c r="FA1059" s="19"/>
      <c r="FB1059" s="19"/>
      <c r="FC1059" s="19"/>
      <c r="FD1059" s="19"/>
      <c r="FE1059" s="19"/>
      <c r="FF1059" s="19"/>
      <c r="FG1059" s="19"/>
      <c r="FH1059" s="19"/>
      <c r="FI1059" s="19"/>
      <c r="FJ1059" s="19"/>
      <c r="FK1059" s="19"/>
      <c r="FL1059" s="19"/>
      <c r="FM1059" s="19"/>
      <c r="FN1059" s="19"/>
      <c r="FO1059" s="19"/>
      <c r="FP1059" s="19"/>
      <c r="FQ1059" s="19"/>
      <c r="FR1059" s="19"/>
      <c r="FS1059" s="19"/>
      <c r="FT1059" s="19"/>
    </row>
    <row r="1060" spans="1:179" x14ac:dyDescent="0.2">
      <c r="A1060" s="90">
        <f t="shared" si="238"/>
        <v>44599</v>
      </c>
      <c r="B1060" s="92">
        <f t="shared" ca="1" si="244"/>
        <v>1046.66031</v>
      </c>
      <c r="C1060" s="92">
        <f t="shared" si="239"/>
        <v>1000</v>
      </c>
      <c r="D1060" s="93">
        <f ca="1">IF(A1060&lt;$B$1,VLOOKUP(A1060,[1]DI!$A$4:$B$15000,2,FALSE),0)</f>
        <v>0.1065</v>
      </c>
      <c r="E1060" s="92">
        <f t="shared" ca="1" si="245"/>
        <v>4.0168000000000002E-4</v>
      </c>
      <c r="F1060" s="94">
        <f t="shared" si="240"/>
        <v>0.98499999999999999</v>
      </c>
      <c r="G1060" s="95">
        <f t="shared" ca="1" si="233"/>
        <v>1.0003956547999999</v>
      </c>
      <c r="H1060" s="92">
        <f ca="1">TRUNC(PRODUCT(G$10:G1059),15)</f>
        <v>1.12923288624893</v>
      </c>
      <c r="I1060" s="92">
        <f t="shared" ca="1" si="241"/>
        <v>1.0788914772967</v>
      </c>
      <c r="J1060" s="92">
        <f t="shared" ca="1" si="234"/>
        <v>1.04666031</v>
      </c>
      <c r="K1060" s="92">
        <f t="shared" ca="1" si="235"/>
        <v>46.660310000000003</v>
      </c>
      <c r="L1060" s="96">
        <f>IF(VLOOKUP(A1060,$U$12:$AD$125,8)=VLOOKUP(A1059,$U$12:$AD$125,8),0,VLOOKUP(A1060,U$12:$AD$125,8))</f>
        <v>0</v>
      </c>
      <c r="M1060" s="97">
        <f>IF(L1060&gt;0,VLOOKUP(L1060,T$12:$AC$125,7),0)</f>
        <v>0</v>
      </c>
      <c r="N1060" s="92">
        <f t="shared" si="236"/>
        <v>0</v>
      </c>
      <c r="O1060" s="92">
        <f t="shared" ca="1" si="237"/>
        <v>46.660310000000003</v>
      </c>
      <c r="P1060" s="98" t="str">
        <f t="shared" si="242"/>
        <v>J=</v>
      </c>
      <c r="Q1060" s="99">
        <f t="shared" si="243"/>
        <v>44669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  <c r="EW1060" s="19"/>
      <c r="EX1060" s="19"/>
      <c r="EY1060" s="19"/>
      <c r="EZ1060" s="19"/>
      <c r="FA1060" s="19"/>
      <c r="FB1060" s="19"/>
      <c r="FC1060" s="19"/>
      <c r="FD1060" s="19"/>
      <c r="FE1060" s="19"/>
      <c r="FF1060" s="19"/>
      <c r="FG1060" s="19"/>
      <c r="FH1060" s="19"/>
      <c r="FI1060" s="19"/>
      <c r="FJ1060" s="19"/>
      <c r="FK1060" s="19"/>
      <c r="FL1060" s="19"/>
      <c r="FM1060" s="19"/>
      <c r="FN1060" s="19"/>
      <c r="FO1060" s="19"/>
      <c r="FP1060" s="19"/>
      <c r="FQ1060" s="19"/>
      <c r="FR1060" s="19"/>
      <c r="FS1060" s="19"/>
      <c r="FT1060" s="19"/>
    </row>
    <row r="1061" spans="1:179" x14ac:dyDescent="0.2">
      <c r="A1061" s="90">
        <f t="shared" si="238"/>
        <v>44600</v>
      </c>
      <c r="B1061" s="92">
        <f t="shared" ca="1" si="244"/>
        <v>1047.07441999</v>
      </c>
      <c r="C1061" s="92">
        <f t="shared" si="239"/>
        <v>1000</v>
      </c>
      <c r="D1061" s="93">
        <f ca="1">IF(A1061&lt;$B$1,VLOOKUP(A1061,[1]DI!$A$4:$B$15000,2,FALSE),0)</f>
        <v>0.1065</v>
      </c>
      <c r="E1061" s="92">
        <f t="shared" ca="1" si="245"/>
        <v>4.0168000000000002E-4</v>
      </c>
      <c r="F1061" s="94">
        <f t="shared" si="240"/>
        <v>0.98499999999999999</v>
      </c>
      <c r="G1061" s="95">
        <f t="shared" ca="1" si="233"/>
        <v>1.0003956547999999</v>
      </c>
      <c r="H1061" s="92">
        <f ca="1">TRUNC(PRODUCT(G$10:G1060),15)</f>
        <v>1.1296796726606899</v>
      </c>
      <c r="I1061" s="92">
        <f t="shared" ca="1" si="241"/>
        <v>1.0788914772967</v>
      </c>
      <c r="J1061" s="92">
        <f t="shared" ca="1" si="234"/>
        <v>1.04707442</v>
      </c>
      <c r="K1061" s="92">
        <f t="shared" ca="1" si="235"/>
        <v>47.074419990000003</v>
      </c>
      <c r="L1061" s="96">
        <f>IF(VLOOKUP(A1061,$U$12:$AD$125,8)=VLOOKUP(A1060,$U$12:$AD$125,8),0,VLOOKUP(A1061,U$12:$AD$125,8))</f>
        <v>0</v>
      </c>
      <c r="M1061" s="97">
        <f>IF(L1061&gt;0,VLOOKUP(L1061,T$12:$AC$125,7),0)</f>
        <v>0</v>
      </c>
      <c r="N1061" s="92">
        <f t="shared" si="236"/>
        <v>0</v>
      </c>
      <c r="O1061" s="92">
        <f t="shared" ca="1" si="237"/>
        <v>47.074419990000003</v>
      </c>
      <c r="P1061" s="98" t="str">
        <f t="shared" si="242"/>
        <v>J=</v>
      </c>
      <c r="Q1061" s="99">
        <f t="shared" si="243"/>
        <v>44669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  <c r="EW1061" s="19"/>
      <c r="EX1061" s="19"/>
      <c r="EY1061" s="19"/>
      <c r="EZ1061" s="19"/>
      <c r="FA1061" s="19"/>
      <c r="FB1061" s="19"/>
      <c r="FC1061" s="19"/>
      <c r="FD1061" s="19"/>
      <c r="FE1061" s="19"/>
      <c r="FF1061" s="19"/>
      <c r="FG1061" s="19"/>
      <c r="FH1061" s="19"/>
      <c r="FI1061" s="19"/>
      <c r="FJ1061" s="19"/>
      <c r="FK1061" s="19"/>
      <c r="FL1061" s="19"/>
      <c r="FM1061" s="19"/>
      <c r="FN1061" s="19"/>
      <c r="FO1061" s="19"/>
      <c r="FP1061" s="19"/>
      <c r="FQ1061" s="19"/>
      <c r="FR1061" s="19"/>
      <c r="FS1061" s="19"/>
      <c r="FT1061" s="19"/>
    </row>
    <row r="1062" spans="1:179" x14ac:dyDescent="0.2">
      <c r="A1062" s="90">
        <f t="shared" si="238"/>
        <v>44601</v>
      </c>
      <c r="B1062" s="92">
        <f t="shared" ca="1" si="244"/>
        <v>1047.48869999</v>
      </c>
      <c r="C1062" s="92">
        <f t="shared" si="239"/>
        <v>1000</v>
      </c>
      <c r="D1062" s="93">
        <f ca="1">IF(A1062&lt;$B$1,VLOOKUP(A1062,[1]DI!$A$4:$B$15000,2,FALSE),0)</f>
        <v>0.1065</v>
      </c>
      <c r="E1062" s="92">
        <f t="shared" ca="1" si="245"/>
        <v>4.0168000000000002E-4</v>
      </c>
      <c r="F1062" s="94">
        <f t="shared" si="240"/>
        <v>0.98499999999999999</v>
      </c>
      <c r="G1062" s="95">
        <f t="shared" ca="1" si="233"/>
        <v>1.0003956547999999</v>
      </c>
      <c r="H1062" s="92">
        <f ca="1">TRUNC(PRODUCT(G$10:G1061),15)</f>
        <v>1.1301266358456401</v>
      </c>
      <c r="I1062" s="92">
        <f t="shared" ca="1" si="241"/>
        <v>1.0788914772967</v>
      </c>
      <c r="J1062" s="92">
        <f t="shared" ca="1" si="234"/>
        <v>1.0474886999999999</v>
      </c>
      <c r="K1062" s="92">
        <f t="shared" ca="1" si="235"/>
        <v>47.488699990000001</v>
      </c>
      <c r="L1062" s="96">
        <f>IF(VLOOKUP(A1062,$U$12:$AD$125,8)=VLOOKUP(A1061,$U$12:$AD$125,8),0,VLOOKUP(A1062,U$12:$AD$125,8))</f>
        <v>0</v>
      </c>
      <c r="M1062" s="97">
        <f>IF(L1062&gt;0,VLOOKUP(L1062,T$12:$AC$125,7),0)</f>
        <v>0</v>
      </c>
      <c r="N1062" s="92">
        <f t="shared" si="236"/>
        <v>0</v>
      </c>
      <c r="O1062" s="92">
        <f t="shared" ca="1" si="237"/>
        <v>47.488699990000001</v>
      </c>
      <c r="P1062" s="98" t="str">
        <f t="shared" si="242"/>
        <v>J=</v>
      </c>
      <c r="Q1062" s="99">
        <f t="shared" si="243"/>
        <v>44669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  <c r="EW1062" s="19"/>
      <c r="EX1062" s="19"/>
      <c r="EY1062" s="19"/>
      <c r="EZ1062" s="19"/>
      <c r="FA1062" s="19"/>
      <c r="FB1062" s="19"/>
      <c r="FC1062" s="19"/>
      <c r="FD1062" s="19"/>
      <c r="FE1062" s="19"/>
      <c r="FF1062" s="19"/>
      <c r="FG1062" s="19"/>
      <c r="FH1062" s="19"/>
      <c r="FI1062" s="19"/>
      <c r="FJ1062" s="19"/>
      <c r="FK1062" s="19"/>
      <c r="FL1062" s="19"/>
      <c r="FM1062" s="19"/>
      <c r="FN1062" s="19"/>
      <c r="FO1062" s="19"/>
      <c r="FP1062" s="19"/>
      <c r="FQ1062" s="19"/>
      <c r="FR1062" s="19"/>
      <c r="FS1062" s="19"/>
      <c r="FT1062" s="19"/>
    </row>
    <row r="1063" spans="1:179" x14ac:dyDescent="0.2">
      <c r="A1063" s="90">
        <f t="shared" si="238"/>
        <v>44602</v>
      </c>
      <c r="B1063" s="92">
        <f t="shared" ca="1" si="244"/>
        <v>1047.9031500000001</v>
      </c>
      <c r="C1063" s="92">
        <f t="shared" si="239"/>
        <v>1000</v>
      </c>
      <c r="D1063" s="93">
        <f ca="1">IF(A1063&lt;$B$1,VLOOKUP(A1063,[1]DI!$A$4:$B$15000,2,FALSE),0)</f>
        <v>0.1065</v>
      </c>
      <c r="E1063" s="92">
        <f t="shared" ca="1" si="245"/>
        <v>4.0168000000000002E-4</v>
      </c>
      <c r="F1063" s="94">
        <f t="shared" si="240"/>
        <v>0.98499999999999999</v>
      </c>
      <c r="G1063" s="95">
        <f t="shared" ca="1" si="233"/>
        <v>1.0003956547999999</v>
      </c>
      <c r="H1063" s="92">
        <f ca="1">TRUNC(PRODUCT(G$10:G1062),15)</f>
        <v>1.13057377587372</v>
      </c>
      <c r="I1063" s="92">
        <f t="shared" ca="1" si="241"/>
        <v>1.0788914772967</v>
      </c>
      <c r="J1063" s="92">
        <f t="shared" ca="1" si="234"/>
        <v>1.04790315</v>
      </c>
      <c r="K1063" s="92">
        <f t="shared" ca="1" si="235"/>
        <v>47.903149999999997</v>
      </c>
      <c r="L1063" s="96">
        <f>IF(VLOOKUP(A1063,$U$12:$AD$125,8)=VLOOKUP(A1062,$U$12:$AD$125,8),0,VLOOKUP(A1063,U$12:$AD$125,8))</f>
        <v>0</v>
      </c>
      <c r="M1063" s="97">
        <f>IF(L1063&gt;0,VLOOKUP(L1063,T$12:$AC$125,7),0)</f>
        <v>0</v>
      </c>
      <c r="N1063" s="92">
        <f t="shared" si="236"/>
        <v>0</v>
      </c>
      <c r="O1063" s="92">
        <f t="shared" ca="1" si="237"/>
        <v>47.903149999999997</v>
      </c>
      <c r="P1063" s="98" t="str">
        <f t="shared" si="242"/>
        <v>J=</v>
      </c>
      <c r="Q1063" s="99">
        <f t="shared" si="243"/>
        <v>44669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  <c r="EW1063" s="19"/>
      <c r="EX1063" s="19"/>
      <c r="EY1063" s="19"/>
      <c r="EZ1063" s="19"/>
      <c r="FA1063" s="19"/>
      <c r="FB1063" s="19"/>
      <c r="FC1063" s="19"/>
      <c r="FD1063" s="19"/>
      <c r="FE1063" s="19"/>
      <c r="FF1063" s="19"/>
      <c r="FG1063" s="19"/>
      <c r="FH1063" s="19"/>
      <c r="FI1063" s="19"/>
      <c r="FJ1063" s="19"/>
      <c r="FK1063" s="19"/>
      <c r="FL1063" s="19"/>
      <c r="FM1063" s="19"/>
      <c r="FN1063" s="19"/>
      <c r="FO1063" s="19"/>
      <c r="FP1063" s="19"/>
      <c r="FQ1063" s="19"/>
      <c r="FR1063" s="19"/>
      <c r="FS1063" s="19"/>
      <c r="FT1063" s="19"/>
    </row>
    <row r="1064" spans="1:179" x14ac:dyDescent="0.2">
      <c r="A1064" s="90">
        <f t="shared" si="238"/>
        <v>44603</v>
      </c>
      <c r="B1064" s="92">
        <f t="shared" ca="1" si="244"/>
        <v>1048.3177599999999</v>
      </c>
      <c r="C1064" s="92">
        <f t="shared" si="239"/>
        <v>1000</v>
      </c>
      <c r="D1064" s="93">
        <f ca="1">IF(A1064&lt;$B$1,VLOOKUP(A1064,[1]DI!$A$4:$B$15000,2,FALSE),0)</f>
        <v>0.1065</v>
      </c>
      <c r="E1064" s="92">
        <f t="shared" ca="1" si="245"/>
        <v>4.0168000000000002E-4</v>
      </c>
      <c r="F1064" s="94">
        <f t="shared" si="240"/>
        <v>0.98499999999999999</v>
      </c>
      <c r="G1064" s="95">
        <f t="shared" ca="1" si="233"/>
        <v>1.0003956547999999</v>
      </c>
      <c r="H1064" s="92">
        <f ca="1">TRUNC(PRODUCT(G$10:G1063),15)</f>
        <v>1.1310210928149</v>
      </c>
      <c r="I1064" s="92">
        <f t="shared" ca="1" si="241"/>
        <v>1.0788914772967</v>
      </c>
      <c r="J1064" s="92">
        <f t="shared" ca="1" si="234"/>
        <v>1.04831776</v>
      </c>
      <c r="K1064" s="92">
        <f t="shared" ca="1" si="235"/>
        <v>48.31776</v>
      </c>
      <c r="L1064" s="96">
        <f>IF(VLOOKUP(A1064,$U$12:$AD$125,8)=VLOOKUP(A1063,$U$12:$AD$125,8),0,VLOOKUP(A1064,U$12:$AD$125,8))</f>
        <v>0</v>
      </c>
      <c r="M1064" s="97">
        <f>IF(L1064&gt;0,VLOOKUP(L1064,T$12:$AC$125,7),0)</f>
        <v>0</v>
      </c>
      <c r="N1064" s="92">
        <f t="shared" si="236"/>
        <v>0</v>
      </c>
      <c r="O1064" s="92">
        <f t="shared" ca="1" si="237"/>
        <v>48.31776</v>
      </c>
      <c r="P1064" s="98" t="str">
        <f t="shared" si="242"/>
        <v>J=</v>
      </c>
      <c r="Q1064" s="99">
        <f t="shared" si="243"/>
        <v>44669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  <c r="EW1064" s="19"/>
      <c r="EX1064" s="19"/>
      <c r="EY1064" s="19"/>
      <c r="EZ1064" s="19"/>
      <c r="FA1064" s="19"/>
      <c r="FB1064" s="19"/>
      <c r="FC1064" s="19"/>
      <c r="FD1064" s="19"/>
      <c r="FE1064" s="19"/>
      <c r="FF1064" s="19"/>
      <c r="FG1064" s="19"/>
      <c r="FH1064" s="19"/>
      <c r="FI1064" s="19"/>
      <c r="FJ1064" s="19"/>
      <c r="FK1064" s="19"/>
      <c r="FL1064" s="19"/>
      <c r="FM1064" s="19"/>
      <c r="FN1064" s="19"/>
      <c r="FO1064" s="19"/>
      <c r="FP1064" s="19"/>
      <c r="FQ1064" s="19"/>
      <c r="FR1064" s="19"/>
      <c r="FS1064" s="19"/>
      <c r="FT1064" s="19"/>
    </row>
    <row r="1065" spans="1:179" x14ac:dyDescent="0.2">
      <c r="A1065" s="90">
        <f t="shared" si="238"/>
        <v>44604</v>
      </c>
      <c r="B1065" s="92">
        <f t="shared" ca="1" si="244"/>
        <v>1048.73253</v>
      </c>
      <c r="C1065" s="92">
        <f t="shared" si="239"/>
        <v>1000</v>
      </c>
      <c r="D1065" s="93">
        <f ca="1">IF(A1065&lt;$B$1,VLOOKUP(A1065,[1]DI!$A$4:$B$15000,2,FALSE),0)</f>
        <v>0</v>
      </c>
      <c r="E1065" s="92">
        <f t="shared" ca="1" si="245"/>
        <v>0</v>
      </c>
      <c r="F1065" s="94">
        <f t="shared" si="240"/>
        <v>0.98499999999999999</v>
      </c>
      <c r="G1065" s="95">
        <f t="shared" ca="1" si="233"/>
        <v>1</v>
      </c>
      <c r="H1065" s="92">
        <f ca="1">TRUNC(PRODUCT(G$10:G1064),15)</f>
        <v>1.13146858673918</v>
      </c>
      <c r="I1065" s="92">
        <f t="shared" ca="1" si="241"/>
        <v>1.0788914772967</v>
      </c>
      <c r="J1065" s="92">
        <f t="shared" ca="1" si="234"/>
        <v>1.0487325300000001</v>
      </c>
      <c r="K1065" s="92">
        <f t="shared" ca="1" si="235"/>
        <v>48.732529999999997</v>
      </c>
      <c r="L1065" s="96">
        <f>IF(VLOOKUP(A1065,$U$12:$AD$125,8)=VLOOKUP(A1064,$U$12:$AD$125,8),0,VLOOKUP(A1065,U$12:$AD$125,8))</f>
        <v>0</v>
      </c>
      <c r="M1065" s="97">
        <f>IF(L1065&gt;0,VLOOKUP(L1065,T$12:$AC$125,7),0)</f>
        <v>0</v>
      </c>
      <c r="N1065" s="92">
        <f t="shared" si="236"/>
        <v>0</v>
      </c>
      <c r="O1065" s="92">
        <f t="shared" ca="1" si="237"/>
        <v>48.732529999999997</v>
      </c>
      <c r="P1065" s="98" t="str">
        <f t="shared" si="242"/>
        <v>J=</v>
      </c>
      <c r="Q1065" s="99">
        <f t="shared" si="243"/>
        <v>44669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  <c r="EW1065" s="19"/>
      <c r="EX1065" s="19"/>
      <c r="EY1065" s="19"/>
      <c r="EZ1065" s="19"/>
      <c r="FA1065" s="19"/>
      <c r="FB1065" s="19"/>
      <c r="FC1065" s="19"/>
      <c r="FD1065" s="19"/>
      <c r="FE1065" s="19"/>
      <c r="FF1065" s="19"/>
      <c r="FG1065" s="19"/>
      <c r="FH1065" s="19"/>
      <c r="FI1065" s="19"/>
      <c r="FJ1065" s="19"/>
      <c r="FK1065" s="19"/>
      <c r="FL1065" s="19"/>
      <c r="FM1065" s="19"/>
      <c r="FN1065" s="19"/>
      <c r="FO1065" s="19"/>
      <c r="FP1065" s="19"/>
      <c r="FQ1065" s="19"/>
      <c r="FR1065" s="19"/>
      <c r="FS1065" s="19"/>
      <c r="FT1065" s="19"/>
    </row>
    <row r="1066" spans="1:179" x14ac:dyDescent="0.2">
      <c r="A1066" s="90">
        <f t="shared" si="238"/>
        <v>44605</v>
      </c>
      <c r="B1066" s="92">
        <f t="shared" ca="1" si="244"/>
        <v>1048.73253</v>
      </c>
      <c r="C1066" s="92">
        <f t="shared" si="239"/>
        <v>1000</v>
      </c>
      <c r="D1066" s="93">
        <f ca="1">IF(A1066&lt;$B$1,VLOOKUP(A1066,[1]DI!$A$4:$B$15000,2,FALSE),0)</f>
        <v>0</v>
      </c>
      <c r="E1066" s="92">
        <f t="shared" ca="1" si="245"/>
        <v>0</v>
      </c>
      <c r="F1066" s="94">
        <f t="shared" si="240"/>
        <v>0.98499999999999999</v>
      </c>
      <c r="G1066" s="95">
        <f t="shared" ca="1" si="233"/>
        <v>1</v>
      </c>
      <c r="H1066" s="92">
        <f ca="1">TRUNC(PRODUCT(G$10:G1065),15)</f>
        <v>1.13146858673918</v>
      </c>
      <c r="I1066" s="92">
        <f t="shared" ca="1" si="241"/>
        <v>1.0788914772967</v>
      </c>
      <c r="J1066" s="92">
        <f t="shared" ca="1" si="234"/>
        <v>1.0487325300000001</v>
      </c>
      <c r="K1066" s="92">
        <f t="shared" ca="1" si="235"/>
        <v>48.732529999999997</v>
      </c>
      <c r="L1066" s="96">
        <f>IF(VLOOKUP(A1066,$U$12:$AD$125,8)=VLOOKUP(A1065,$U$12:$AD$125,8),0,VLOOKUP(A1066,U$12:$AD$125,8))</f>
        <v>0</v>
      </c>
      <c r="M1066" s="97">
        <f>IF(L1066&gt;0,VLOOKUP(L1066,T$12:$AC$125,7),0)</f>
        <v>0</v>
      </c>
      <c r="N1066" s="92">
        <f t="shared" si="236"/>
        <v>0</v>
      </c>
      <c r="O1066" s="92">
        <f t="shared" ca="1" si="237"/>
        <v>48.732529999999997</v>
      </c>
      <c r="P1066" s="98" t="str">
        <f t="shared" si="242"/>
        <v>J=</v>
      </c>
      <c r="Q1066" s="99">
        <f t="shared" si="243"/>
        <v>44669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  <c r="EW1066" s="19"/>
      <c r="EX1066" s="19"/>
      <c r="EY1066" s="19"/>
      <c r="EZ1066" s="19"/>
      <c r="FA1066" s="19"/>
      <c r="FB1066" s="19"/>
      <c r="FC1066" s="19"/>
      <c r="FD1066" s="19"/>
      <c r="FE1066" s="19"/>
      <c r="FF1066" s="19"/>
      <c r="FG1066" s="19"/>
      <c r="FH1066" s="19"/>
      <c r="FI1066" s="19"/>
      <c r="FJ1066" s="19"/>
      <c r="FK1066" s="19"/>
      <c r="FL1066" s="19"/>
      <c r="FM1066" s="19"/>
      <c r="FN1066" s="19"/>
      <c r="FO1066" s="19"/>
      <c r="FP1066" s="19"/>
      <c r="FQ1066" s="19"/>
      <c r="FR1066" s="19"/>
      <c r="FS1066" s="19"/>
      <c r="FT1066" s="19"/>
    </row>
    <row r="1067" spans="1:179" x14ac:dyDescent="0.2">
      <c r="A1067" s="90">
        <f t="shared" si="238"/>
        <v>44606</v>
      </c>
      <c r="B1067" s="92">
        <f t="shared" ca="1" si="244"/>
        <v>1048.73253</v>
      </c>
      <c r="C1067" s="92">
        <f t="shared" si="239"/>
        <v>1000</v>
      </c>
      <c r="D1067" s="93">
        <f ca="1">IF(A1067&lt;$B$1,VLOOKUP(A1067,[1]DI!$A$4:$B$15000,2,FALSE),0)</f>
        <v>0.1065</v>
      </c>
      <c r="E1067" s="92">
        <f t="shared" ca="1" si="245"/>
        <v>4.0168000000000002E-4</v>
      </c>
      <c r="F1067" s="94">
        <f t="shared" si="240"/>
        <v>0.98499999999999999</v>
      </c>
      <c r="G1067" s="95">
        <f t="shared" ca="1" si="233"/>
        <v>1.0003956547999999</v>
      </c>
      <c r="H1067" s="92">
        <f ca="1">TRUNC(PRODUCT(G$10:G1066),15)</f>
        <v>1.13146858673918</v>
      </c>
      <c r="I1067" s="92">
        <f t="shared" ca="1" si="241"/>
        <v>1.0788914772967</v>
      </c>
      <c r="J1067" s="92">
        <f t="shared" ca="1" si="234"/>
        <v>1.0487325300000001</v>
      </c>
      <c r="K1067" s="92">
        <f t="shared" ca="1" si="235"/>
        <v>48.732529999999997</v>
      </c>
      <c r="L1067" s="96">
        <f>IF(VLOOKUP(A1067,$U$12:$AD$125,8)=VLOOKUP(A1066,$U$12:$AD$125,8),0,VLOOKUP(A1067,U$12:$AD$125,8))</f>
        <v>0</v>
      </c>
      <c r="M1067" s="97">
        <f>IF(L1067&gt;0,VLOOKUP(L1067,T$12:$AC$125,7),0)</f>
        <v>0</v>
      </c>
      <c r="N1067" s="92">
        <f t="shared" si="236"/>
        <v>0</v>
      </c>
      <c r="O1067" s="92">
        <f t="shared" ca="1" si="237"/>
        <v>48.732529999999997</v>
      </c>
      <c r="P1067" s="98" t="str">
        <f t="shared" si="242"/>
        <v>J=</v>
      </c>
      <c r="Q1067" s="99">
        <f t="shared" si="243"/>
        <v>44669</v>
      </c>
      <c r="R1067" s="11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  <c r="BA1067" s="34"/>
      <c r="BB1067" s="34"/>
      <c r="BC1067" s="34"/>
      <c r="BD1067" s="34"/>
      <c r="BE1067" s="34"/>
      <c r="BF1067" s="34"/>
      <c r="BG1067" s="34"/>
      <c r="BH1067" s="34"/>
      <c r="BI1067" s="34"/>
      <c r="BJ1067" s="34"/>
      <c r="BK1067" s="34"/>
      <c r="BL1067" s="34"/>
      <c r="BM1067" s="34"/>
      <c r="BN1067" s="34"/>
      <c r="BO1067" s="34"/>
      <c r="BP1067" s="34"/>
      <c r="BQ1067" s="34"/>
      <c r="BR1067" s="34"/>
      <c r="BS1067" s="34"/>
      <c r="BT1067" s="34"/>
      <c r="BU1067" s="34"/>
      <c r="BV1067" s="34"/>
      <c r="BW1067" s="34"/>
      <c r="BX1067" s="34"/>
      <c r="BY1067" s="34"/>
      <c r="BZ1067" s="34"/>
      <c r="CA1067" s="34"/>
      <c r="CB1067" s="34"/>
      <c r="CC1067" s="34"/>
      <c r="CD1067" s="34"/>
      <c r="CE1067" s="34"/>
      <c r="CF1067" s="34"/>
      <c r="CG1067" s="34"/>
      <c r="CH1067" s="34"/>
      <c r="CI1067" s="34"/>
      <c r="CJ1067" s="34"/>
      <c r="CK1067" s="34"/>
      <c r="CL1067" s="34"/>
      <c r="CM1067" s="34"/>
      <c r="CN1067" s="34"/>
      <c r="CO1067" s="34"/>
      <c r="CP1067" s="34"/>
      <c r="CQ1067" s="34"/>
      <c r="CR1067" s="34"/>
      <c r="CS1067" s="34"/>
      <c r="CT1067" s="34"/>
      <c r="CU1067" s="34"/>
      <c r="CV1067" s="34"/>
      <c r="CW1067" s="34"/>
      <c r="CX1067" s="34"/>
      <c r="CY1067" s="34"/>
      <c r="CZ1067" s="34"/>
      <c r="DA1067" s="34"/>
      <c r="DB1067" s="34"/>
      <c r="DC1067" s="34"/>
      <c r="DD1067" s="34"/>
      <c r="DE1067" s="34"/>
      <c r="DF1067" s="34"/>
      <c r="DG1067" s="34"/>
      <c r="DH1067" s="34"/>
      <c r="DI1067" s="34"/>
      <c r="DJ1067" s="34"/>
      <c r="DK1067" s="34"/>
      <c r="DL1067" s="34"/>
      <c r="DM1067" s="34"/>
      <c r="DN1067" s="34"/>
      <c r="DO1067" s="34"/>
      <c r="DP1067" s="34"/>
      <c r="DQ1067" s="34"/>
      <c r="DR1067" s="34"/>
      <c r="DS1067" s="34"/>
      <c r="DT1067" s="34"/>
      <c r="DU1067" s="34"/>
      <c r="DV1067" s="34"/>
      <c r="DW1067" s="34"/>
      <c r="DX1067" s="34"/>
      <c r="DY1067" s="34"/>
      <c r="DZ1067" s="34"/>
      <c r="EA1067" s="34"/>
      <c r="EB1067" s="34"/>
      <c r="EC1067" s="34"/>
      <c r="ED1067" s="34"/>
      <c r="EE1067" s="34"/>
      <c r="EF1067" s="34"/>
      <c r="EG1067" s="34"/>
      <c r="EH1067" s="34"/>
      <c r="EI1067" s="34"/>
      <c r="EJ1067" s="34"/>
      <c r="EK1067" s="34"/>
      <c r="EL1067" s="34"/>
      <c r="EM1067" s="34"/>
      <c r="EN1067" s="34"/>
      <c r="EO1067" s="34"/>
      <c r="EP1067" s="34"/>
      <c r="EQ1067" s="34"/>
      <c r="ER1067" s="34"/>
      <c r="ES1067" s="34"/>
      <c r="ET1067" s="34"/>
      <c r="EU1067" s="34"/>
      <c r="EV1067" s="34"/>
      <c r="EW1067" s="34"/>
      <c r="EX1067" s="34"/>
      <c r="EY1067" s="34"/>
      <c r="EZ1067" s="34"/>
      <c r="FA1067" s="34"/>
      <c r="FB1067" s="34"/>
      <c r="FC1067" s="34"/>
      <c r="FD1067" s="34"/>
      <c r="FE1067" s="34"/>
      <c r="FF1067" s="34"/>
      <c r="FG1067" s="34"/>
      <c r="FH1067" s="34"/>
      <c r="FI1067" s="34"/>
      <c r="FJ1067" s="34"/>
      <c r="FK1067" s="34"/>
      <c r="FL1067" s="34"/>
      <c r="FM1067" s="34"/>
      <c r="FN1067" s="34"/>
      <c r="FO1067" s="34"/>
      <c r="FP1067" s="34"/>
      <c r="FQ1067" s="34"/>
      <c r="FR1067" s="34"/>
      <c r="FS1067" s="34"/>
      <c r="FT1067" s="34"/>
      <c r="FU1067" s="34"/>
      <c r="FV1067" s="34"/>
      <c r="FW1067" s="34"/>
    </row>
    <row r="1068" spans="1:179" x14ac:dyDescent="0.2">
      <c r="A1068" s="90">
        <f t="shared" si="238"/>
        <v>44607</v>
      </c>
      <c r="B1068" s="92">
        <f t="shared" ca="1" si="244"/>
        <v>1049.14745999</v>
      </c>
      <c r="C1068" s="92">
        <f t="shared" si="239"/>
        <v>1000</v>
      </c>
      <c r="D1068" s="93">
        <f ca="1">IF(A1068&lt;$B$1,VLOOKUP(A1068,[1]DI!$A$4:$B$15000,2,FALSE),0)</f>
        <v>0.1065</v>
      </c>
      <c r="E1068" s="92">
        <f t="shared" ca="1" si="245"/>
        <v>4.0168000000000002E-4</v>
      </c>
      <c r="F1068" s="94">
        <f t="shared" si="240"/>
        <v>0.98499999999999999</v>
      </c>
      <c r="G1068" s="95">
        <f t="shared" ca="1" si="233"/>
        <v>1.0003956547999999</v>
      </c>
      <c r="H1068" s="92">
        <f ca="1">TRUNC(PRODUCT(G$10:G1067),15)</f>
        <v>1.13191625771657</v>
      </c>
      <c r="I1068" s="92">
        <f t="shared" ca="1" si="241"/>
        <v>1.0788914772967</v>
      </c>
      <c r="J1068" s="92">
        <f t="shared" ca="1" si="234"/>
        <v>1.0491474599999999</v>
      </c>
      <c r="K1068" s="92">
        <f t="shared" ca="1" si="235"/>
        <v>49.147459990000002</v>
      </c>
      <c r="L1068" s="96">
        <f>IF(VLOOKUP(A1068,$U$12:$AD$125,8)=VLOOKUP(A1067,$U$12:$AD$125,8),0,VLOOKUP(A1068,U$12:$AD$125,8))</f>
        <v>0</v>
      </c>
      <c r="M1068" s="97">
        <f>IF(L1068&gt;0,VLOOKUP(L1068,T$12:$AC$125,7),0)</f>
        <v>0</v>
      </c>
      <c r="N1068" s="92">
        <f t="shared" si="236"/>
        <v>0</v>
      </c>
      <c r="O1068" s="92">
        <f t="shared" ca="1" si="237"/>
        <v>49.147459990000002</v>
      </c>
      <c r="P1068" s="98" t="str">
        <f t="shared" si="242"/>
        <v>J=</v>
      </c>
      <c r="Q1068" s="99">
        <f t="shared" si="243"/>
        <v>44669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  <c r="FO1068" s="19"/>
      <c r="FP1068" s="19"/>
      <c r="FQ1068" s="19"/>
      <c r="FR1068" s="19"/>
      <c r="FS1068" s="19"/>
      <c r="FT1068" s="19"/>
    </row>
    <row r="1069" spans="1:179" x14ac:dyDescent="0.2">
      <c r="A1069" s="90">
        <f t="shared" si="238"/>
        <v>44608</v>
      </c>
      <c r="B1069" s="92">
        <f t="shared" ca="1" si="244"/>
        <v>1049.5625600000001</v>
      </c>
      <c r="C1069" s="92">
        <f t="shared" si="239"/>
        <v>1000</v>
      </c>
      <c r="D1069" s="93">
        <f ca="1">IF(A1069&lt;$B$1,VLOOKUP(A1069,[1]DI!$A$4:$B$15000,2,FALSE),0)</f>
        <v>0.1065</v>
      </c>
      <c r="E1069" s="92">
        <f t="shared" ca="1" si="245"/>
        <v>4.0168000000000002E-4</v>
      </c>
      <c r="F1069" s="94">
        <f t="shared" si="240"/>
        <v>0.98499999999999999</v>
      </c>
      <c r="G1069" s="95">
        <f t="shared" ca="1" si="233"/>
        <v>1.0003956547999999</v>
      </c>
      <c r="H1069" s="92">
        <f ca="1">TRUNC(PRODUCT(G$10:G1068),15)</f>
        <v>1.1323641058171301</v>
      </c>
      <c r="I1069" s="92">
        <f t="shared" ca="1" si="241"/>
        <v>1.0788914772967</v>
      </c>
      <c r="J1069" s="92">
        <f t="shared" ca="1" si="234"/>
        <v>1.04956256</v>
      </c>
      <c r="K1069" s="92">
        <f t="shared" ca="1" si="235"/>
        <v>49.562559999999998</v>
      </c>
      <c r="L1069" s="96">
        <f>IF(VLOOKUP(A1069,$U$12:$AD$125,8)=VLOOKUP(A1068,$U$12:$AD$125,8),0,VLOOKUP(A1069,U$12:$AD$125,8))</f>
        <v>0</v>
      </c>
      <c r="M1069" s="97">
        <f>IF(L1069&gt;0,VLOOKUP(L1069,T$12:$AC$125,7),0)</f>
        <v>0</v>
      </c>
      <c r="N1069" s="92">
        <f t="shared" si="236"/>
        <v>0</v>
      </c>
      <c r="O1069" s="92">
        <f t="shared" ca="1" si="237"/>
        <v>49.562559999999998</v>
      </c>
      <c r="P1069" s="98" t="str">
        <f t="shared" si="242"/>
        <v>J=</v>
      </c>
      <c r="Q1069" s="99">
        <f t="shared" si="243"/>
        <v>44669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  <c r="EW1069" s="19"/>
      <c r="EX1069" s="19"/>
      <c r="EY1069" s="19"/>
      <c r="EZ1069" s="19"/>
      <c r="FA1069" s="19"/>
      <c r="FB1069" s="19"/>
      <c r="FC1069" s="19"/>
      <c r="FD1069" s="19"/>
      <c r="FE1069" s="19"/>
      <c r="FF1069" s="19"/>
      <c r="FG1069" s="19"/>
      <c r="FH1069" s="19"/>
      <c r="FI1069" s="19"/>
      <c r="FJ1069" s="19"/>
      <c r="FK1069" s="19"/>
      <c r="FL1069" s="19"/>
      <c r="FM1069" s="19"/>
      <c r="FN1069" s="19"/>
      <c r="FO1069" s="19"/>
      <c r="FP1069" s="19"/>
      <c r="FQ1069" s="19"/>
      <c r="FR1069" s="19"/>
      <c r="FS1069" s="19"/>
      <c r="FT1069" s="19"/>
    </row>
    <row r="1070" spans="1:179" x14ac:dyDescent="0.2">
      <c r="A1070" s="90">
        <f t="shared" si="238"/>
        <v>44609</v>
      </c>
      <c r="B1070" s="92">
        <f t="shared" ca="1" si="244"/>
        <v>1049.97783</v>
      </c>
      <c r="C1070" s="92">
        <f t="shared" si="239"/>
        <v>1000</v>
      </c>
      <c r="D1070" s="93">
        <f ca="1">IF(A1070&lt;$B$1,VLOOKUP(A1070,[1]DI!$A$4:$B$15000,2,FALSE),0)</f>
        <v>0.1065</v>
      </c>
      <c r="E1070" s="92">
        <f t="shared" ca="1" si="245"/>
        <v>4.0168000000000002E-4</v>
      </c>
      <c r="F1070" s="94">
        <f t="shared" si="240"/>
        <v>0.98499999999999999</v>
      </c>
      <c r="G1070" s="95">
        <f t="shared" ca="1" si="233"/>
        <v>1.0003956547999999</v>
      </c>
      <c r="H1070" s="92">
        <f ca="1">TRUNC(PRODUCT(G$10:G1069),15)</f>
        <v>1.13281213111095</v>
      </c>
      <c r="I1070" s="92">
        <f t="shared" ca="1" si="241"/>
        <v>1.0788914772967</v>
      </c>
      <c r="J1070" s="92">
        <f t="shared" ca="1" si="234"/>
        <v>1.04997783</v>
      </c>
      <c r="K1070" s="92">
        <f t="shared" ca="1" si="235"/>
        <v>49.977829999999997</v>
      </c>
      <c r="L1070" s="96">
        <f>IF(VLOOKUP(A1070,$U$12:$AD$125,8)=VLOOKUP(A1069,$U$12:$AD$125,8),0,VLOOKUP(A1070,U$12:$AD$125,8))</f>
        <v>0</v>
      </c>
      <c r="M1070" s="97">
        <f>IF(L1070&gt;0,VLOOKUP(L1070,T$12:$AC$125,7),0)</f>
        <v>0</v>
      </c>
      <c r="N1070" s="92">
        <f t="shared" si="236"/>
        <v>0</v>
      </c>
      <c r="O1070" s="92">
        <f t="shared" ca="1" si="237"/>
        <v>49.977829999999997</v>
      </c>
      <c r="P1070" s="98" t="str">
        <f t="shared" si="242"/>
        <v>J=</v>
      </c>
      <c r="Q1070" s="99">
        <f t="shared" si="243"/>
        <v>44669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  <c r="EW1070" s="19"/>
      <c r="EX1070" s="19"/>
      <c r="EY1070" s="19"/>
      <c r="EZ1070" s="19"/>
      <c r="FA1070" s="19"/>
      <c r="FB1070" s="19"/>
      <c r="FC1070" s="19"/>
      <c r="FD1070" s="19"/>
      <c r="FE1070" s="19"/>
      <c r="FF1070" s="19"/>
      <c r="FG1070" s="19"/>
      <c r="FH1070" s="19"/>
      <c r="FI1070" s="19"/>
      <c r="FJ1070" s="19"/>
      <c r="FK1070" s="19"/>
      <c r="FL1070" s="19"/>
      <c r="FM1070" s="19"/>
      <c r="FN1070" s="19"/>
      <c r="FO1070" s="19"/>
      <c r="FP1070" s="19"/>
      <c r="FQ1070" s="19"/>
      <c r="FR1070" s="19"/>
      <c r="FS1070" s="19"/>
      <c r="FT1070" s="19"/>
    </row>
    <row r="1071" spans="1:179" x14ac:dyDescent="0.2">
      <c r="A1071" s="90">
        <f t="shared" si="238"/>
        <v>44610</v>
      </c>
      <c r="B1071" s="92">
        <f t="shared" ca="1" si="244"/>
        <v>1050.3932600000001</v>
      </c>
      <c r="C1071" s="92">
        <f t="shared" si="239"/>
        <v>1000</v>
      </c>
      <c r="D1071" s="93">
        <f ca="1">IF(A1071&lt;$B$1,VLOOKUP(A1071,[1]DI!$A$4:$B$15000,2,FALSE),0)</f>
        <v>0.1065</v>
      </c>
      <c r="E1071" s="92">
        <f t="shared" ca="1" si="245"/>
        <v>4.0168000000000002E-4</v>
      </c>
      <c r="F1071" s="94">
        <f t="shared" si="240"/>
        <v>0.98499999999999999</v>
      </c>
      <c r="G1071" s="95">
        <f t="shared" ca="1" si="233"/>
        <v>1.0003956547999999</v>
      </c>
      <c r="H1071" s="92">
        <f ca="1">TRUNC(PRODUCT(G$10:G1070),15)</f>
        <v>1.13326033366812</v>
      </c>
      <c r="I1071" s="92">
        <f t="shared" ca="1" si="241"/>
        <v>1.0788914772967</v>
      </c>
      <c r="J1071" s="92">
        <f t="shared" ca="1" si="234"/>
        <v>1.0503932600000001</v>
      </c>
      <c r="K1071" s="92">
        <f t="shared" ca="1" si="235"/>
        <v>50.393259999999998</v>
      </c>
      <c r="L1071" s="96">
        <f>IF(VLOOKUP(A1071,$U$12:$AD$125,8)=VLOOKUP(A1070,$U$12:$AD$125,8),0,VLOOKUP(A1071,U$12:$AD$125,8))</f>
        <v>0</v>
      </c>
      <c r="M1071" s="97">
        <f>IF(L1071&gt;0,VLOOKUP(L1071,T$12:$AC$125,7),0)</f>
        <v>0</v>
      </c>
      <c r="N1071" s="92">
        <f t="shared" si="236"/>
        <v>0</v>
      </c>
      <c r="O1071" s="92">
        <f t="shared" ca="1" si="237"/>
        <v>50.393259999999998</v>
      </c>
      <c r="P1071" s="98" t="str">
        <f t="shared" si="242"/>
        <v>J=</v>
      </c>
      <c r="Q1071" s="99">
        <f t="shared" si="243"/>
        <v>44669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  <c r="EW1071" s="19"/>
      <c r="EX1071" s="19"/>
      <c r="EY1071" s="19"/>
      <c r="EZ1071" s="19"/>
      <c r="FA1071" s="19"/>
      <c r="FB1071" s="19"/>
      <c r="FC1071" s="19"/>
      <c r="FD1071" s="19"/>
      <c r="FE1071" s="19"/>
      <c r="FF1071" s="19"/>
      <c r="FG1071" s="19"/>
      <c r="FH1071" s="19"/>
      <c r="FI1071" s="19"/>
      <c r="FJ1071" s="19"/>
      <c r="FK1071" s="19"/>
      <c r="FL1071" s="19"/>
      <c r="FM1071" s="19"/>
      <c r="FN1071" s="19"/>
      <c r="FO1071" s="19"/>
      <c r="FP1071" s="19"/>
      <c r="FQ1071" s="19"/>
      <c r="FR1071" s="19"/>
      <c r="FS1071" s="19"/>
      <c r="FT1071" s="19"/>
    </row>
    <row r="1072" spans="1:179" x14ac:dyDescent="0.2">
      <c r="A1072" s="90">
        <f t="shared" si="238"/>
        <v>44611</v>
      </c>
      <c r="B1072" s="92">
        <f t="shared" ca="1" si="244"/>
        <v>1050.80884999</v>
      </c>
      <c r="C1072" s="92">
        <f t="shared" si="239"/>
        <v>1000</v>
      </c>
      <c r="D1072" s="93">
        <f ca="1">IF(A1072&lt;$B$1,VLOOKUP(A1072,[1]DI!$A$4:$B$15000,2,FALSE),0)</f>
        <v>0</v>
      </c>
      <c r="E1072" s="92">
        <f t="shared" ca="1" si="245"/>
        <v>0</v>
      </c>
      <c r="F1072" s="94">
        <f t="shared" si="240"/>
        <v>0.98499999999999999</v>
      </c>
      <c r="G1072" s="95">
        <f t="shared" ca="1" si="233"/>
        <v>1</v>
      </c>
      <c r="H1072" s="92">
        <f ca="1">TRUNC(PRODUCT(G$10:G1071),15)</f>
        <v>1.13370871355878</v>
      </c>
      <c r="I1072" s="92">
        <f t="shared" ca="1" si="241"/>
        <v>1.0788914772967</v>
      </c>
      <c r="J1072" s="92">
        <f t="shared" ca="1" si="234"/>
        <v>1.0508088499999999</v>
      </c>
      <c r="K1072" s="92">
        <f t="shared" ca="1" si="235"/>
        <v>50.808849989999999</v>
      </c>
      <c r="L1072" s="96">
        <f>IF(VLOOKUP(A1072,$U$12:$AD$125,8)=VLOOKUP(A1071,$U$12:$AD$125,8),0,VLOOKUP(A1072,U$12:$AD$125,8))</f>
        <v>0</v>
      </c>
      <c r="M1072" s="97">
        <f>IF(L1072&gt;0,VLOOKUP(L1072,T$12:$AC$125,7),0)</f>
        <v>0</v>
      </c>
      <c r="N1072" s="92">
        <f t="shared" si="236"/>
        <v>0</v>
      </c>
      <c r="O1072" s="92">
        <f t="shared" ca="1" si="237"/>
        <v>50.808849989999999</v>
      </c>
      <c r="P1072" s="98" t="str">
        <f t="shared" si="242"/>
        <v>J=</v>
      </c>
      <c r="Q1072" s="99">
        <f t="shared" si="243"/>
        <v>44669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  <c r="EW1072" s="19"/>
      <c r="EX1072" s="19"/>
      <c r="EY1072" s="19"/>
      <c r="EZ1072" s="19"/>
      <c r="FA1072" s="19"/>
      <c r="FB1072" s="19"/>
      <c r="FC1072" s="19"/>
      <c r="FD1072" s="19"/>
      <c r="FE1072" s="19"/>
      <c r="FF1072" s="19"/>
      <c r="FG1072" s="19"/>
      <c r="FH1072" s="19"/>
      <c r="FI1072" s="19"/>
      <c r="FJ1072" s="19"/>
      <c r="FK1072" s="19"/>
      <c r="FL1072" s="19"/>
      <c r="FM1072" s="19"/>
      <c r="FN1072" s="19"/>
      <c r="FO1072" s="19"/>
      <c r="FP1072" s="19"/>
      <c r="FQ1072" s="19"/>
      <c r="FR1072" s="19"/>
      <c r="FS1072" s="19"/>
      <c r="FT1072" s="19"/>
    </row>
    <row r="1073" spans="1:176" x14ac:dyDescent="0.2">
      <c r="A1073" s="90">
        <f t="shared" si="238"/>
        <v>44612</v>
      </c>
      <c r="B1073" s="92">
        <f t="shared" ca="1" si="244"/>
        <v>1050.80884999</v>
      </c>
      <c r="C1073" s="92">
        <f t="shared" si="239"/>
        <v>1000</v>
      </c>
      <c r="D1073" s="93">
        <f ca="1">IF(A1073&lt;$B$1,VLOOKUP(A1073,[1]DI!$A$4:$B$15000,2,FALSE),0)</f>
        <v>0</v>
      </c>
      <c r="E1073" s="92">
        <f t="shared" ca="1" si="245"/>
        <v>0</v>
      </c>
      <c r="F1073" s="94">
        <f t="shared" si="240"/>
        <v>0.98499999999999999</v>
      </c>
      <c r="G1073" s="95">
        <f t="shared" ca="1" si="233"/>
        <v>1</v>
      </c>
      <c r="H1073" s="92">
        <f ca="1">TRUNC(PRODUCT(G$10:G1072),15)</f>
        <v>1.13370871355878</v>
      </c>
      <c r="I1073" s="92">
        <f t="shared" ca="1" si="241"/>
        <v>1.0788914772967</v>
      </c>
      <c r="J1073" s="92">
        <f t="shared" ca="1" si="234"/>
        <v>1.0508088499999999</v>
      </c>
      <c r="K1073" s="92">
        <f t="shared" ca="1" si="235"/>
        <v>50.808849989999999</v>
      </c>
      <c r="L1073" s="96">
        <f>IF(VLOOKUP(A1073,$U$12:$AD$125,8)=VLOOKUP(A1072,$U$12:$AD$125,8),0,VLOOKUP(A1073,U$12:$AD$125,8))</f>
        <v>0</v>
      </c>
      <c r="M1073" s="97">
        <f>IF(L1073&gt;0,VLOOKUP(L1073,T$12:$AC$125,7),0)</f>
        <v>0</v>
      </c>
      <c r="N1073" s="92">
        <f t="shared" si="236"/>
        <v>0</v>
      </c>
      <c r="O1073" s="92">
        <f t="shared" ca="1" si="237"/>
        <v>50.808849989999999</v>
      </c>
      <c r="P1073" s="98" t="str">
        <f t="shared" si="242"/>
        <v>J=</v>
      </c>
      <c r="Q1073" s="99">
        <f t="shared" si="243"/>
        <v>44669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  <c r="EW1073" s="19"/>
      <c r="EX1073" s="19"/>
      <c r="EY1073" s="19"/>
      <c r="EZ1073" s="19"/>
      <c r="FA1073" s="19"/>
      <c r="FB1073" s="19"/>
      <c r="FC1073" s="19"/>
      <c r="FD1073" s="19"/>
      <c r="FE1073" s="19"/>
      <c r="FF1073" s="19"/>
      <c r="FG1073" s="19"/>
      <c r="FH1073" s="19"/>
      <c r="FI1073" s="19"/>
      <c r="FJ1073" s="19"/>
      <c r="FK1073" s="19"/>
      <c r="FL1073" s="19"/>
      <c r="FM1073" s="19"/>
      <c r="FN1073" s="19"/>
      <c r="FO1073" s="19"/>
      <c r="FP1073" s="19"/>
      <c r="FQ1073" s="19"/>
      <c r="FR1073" s="19"/>
      <c r="FS1073" s="19"/>
      <c r="FT1073" s="19"/>
    </row>
    <row r="1074" spans="1:176" x14ac:dyDescent="0.2">
      <c r="A1074" s="90">
        <f t="shared" si="238"/>
        <v>44613</v>
      </c>
      <c r="B1074" s="92">
        <f t="shared" ca="1" si="244"/>
        <v>1050.80884999</v>
      </c>
      <c r="C1074" s="92">
        <f t="shared" si="239"/>
        <v>1000</v>
      </c>
      <c r="D1074" s="93">
        <f ca="1">IF(A1074&lt;$B$1,VLOOKUP(A1074,[1]DI!$A$4:$B$15000,2,FALSE),0)</f>
        <v>0.1065</v>
      </c>
      <c r="E1074" s="92">
        <f t="shared" ca="1" si="245"/>
        <v>4.0168000000000002E-4</v>
      </c>
      <c r="F1074" s="94">
        <f t="shared" si="240"/>
        <v>0.98499999999999999</v>
      </c>
      <c r="G1074" s="95">
        <f t="shared" ca="1" si="233"/>
        <v>1.0003956547999999</v>
      </c>
      <c r="H1074" s="92">
        <f ca="1">TRUNC(PRODUCT(G$10:G1073),15)</f>
        <v>1.13370871355878</v>
      </c>
      <c r="I1074" s="92">
        <f t="shared" ca="1" si="241"/>
        <v>1.0788914772967</v>
      </c>
      <c r="J1074" s="92">
        <f t="shared" ca="1" si="234"/>
        <v>1.0508088499999999</v>
      </c>
      <c r="K1074" s="92">
        <f t="shared" ca="1" si="235"/>
        <v>50.808849989999999</v>
      </c>
      <c r="L1074" s="96">
        <f>IF(VLOOKUP(A1074,$U$12:$AD$125,8)=VLOOKUP(A1073,$U$12:$AD$125,8),0,VLOOKUP(A1074,U$12:$AD$125,8))</f>
        <v>0</v>
      </c>
      <c r="M1074" s="97">
        <f>IF(L1074&gt;0,VLOOKUP(L1074,T$12:$AC$125,7),0)</f>
        <v>0</v>
      </c>
      <c r="N1074" s="92">
        <f t="shared" si="236"/>
        <v>0</v>
      </c>
      <c r="O1074" s="92">
        <f t="shared" ca="1" si="237"/>
        <v>50.808849989999999</v>
      </c>
      <c r="P1074" s="98" t="str">
        <f t="shared" si="242"/>
        <v>J=</v>
      </c>
      <c r="Q1074" s="99">
        <f t="shared" si="243"/>
        <v>44669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  <c r="EW1074" s="19"/>
      <c r="EX1074" s="19"/>
      <c r="EY1074" s="19"/>
      <c r="EZ1074" s="19"/>
      <c r="FA1074" s="19"/>
      <c r="FB1074" s="19"/>
      <c r="FC1074" s="19"/>
      <c r="FD1074" s="19"/>
      <c r="FE1074" s="19"/>
      <c r="FF1074" s="19"/>
      <c r="FG1074" s="19"/>
      <c r="FH1074" s="19"/>
      <c r="FI1074" s="19"/>
      <c r="FJ1074" s="19"/>
      <c r="FK1074" s="19"/>
      <c r="FL1074" s="19"/>
      <c r="FM1074" s="19"/>
      <c r="FN1074" s="19"/>
      <c r="FO1074" s="19"/>
      <c r="FP1074" s="19"/>
      <c r="FQ1074" s="19"/>
      <c r="FR1074" s="19"/>
      <c r="FS1074" s="19"/>
      <c r="FT1074" s="19"/>
    </row>
    <row r="1075" spans="1:176" x14ac:dyDescent="0.2">
      <c r="A1075" s="90">
        <f t="shared" si="238"/>
        <v>44614</v>
      </c>
      <c r="B1075" s="92">
        <f t="shared" ca="1" si="244"/>
        <v>1051.22461</v>
      </c>
      <c r="C1075" s="92">
        <f t="shared" si="239"/>
        <v>1000</v>
      </c>
      <c r="D1075" s="93">
        <f ca="1">IF(A1075&lt;$B$1,VLOOKUP(A1075,[1]DI!$A$4:$B$15000,2,FALSE),0)</f>
        <v>0.1065</v>
      </c>
      <c r="E1075" s="92">
        <f t="shared" ca="1" si="245"/>
        <v>4.0168000000000002E-4</v>
      </c>
      <c r="F1075" s="94">
        <f t="shared" si="240"/>
        <v>0.98499999999999999</v>
      </c>
      <c r="G1075" s="95">
        <f t="shared" ca="1" si="233"/>
        <v>1.0003956547999999</v>
      </c>
      <c r="H1075" s="92">
        <f ca="1">TRUNC(PRODUCT(G$10:G1074),15)</f>
        <v>1.1341572708531</v>
      </c>
      <c r="I1075" s="92">
        <f t="shared" ca="1" si="241"/>
        <v>1.0788914772967</v>
      </c>
      <c r="J1075" s="92">
        <f t="shared" ca="1" si="234"/>
        <v>1.05122461</v>
      </c>
      <c r="K1075" s="92">
        <f t="shared" ca="1" si="235"/>
        <v>51.224609999999998</v>
      </c>
      <c r="L1075" s="96">
        <f>IF(VLOOKUP(A1075,$U$12:$AD$125,8)=VLOOKUP(A1074,$U$12:$AD$125,8),0,VLOOKUP(A1075,U$12:$AD$125,8))</f>
        <v>0</v>
      </c>
      <c r="M1075" s="97">
        <f>IF(L1075&gt;0,VLOOKUP(L1075,T$12:$AC$125,7),0)</f>
        <v>0</v>
      </c>
      <c r="N1075" s="92">
        <f t="shared" si="236"/>
        <v>0</v>
      </c>
      <c r="O1075" s="92">
        <f t="shared" ca="1" si="237"/>
        <v>51.224609999999998</v>
      </c>
      <c r="P1075" s="98" t="str">
        <f t="shared" si="242"/>
        <v>J=</v>
      </c>
      <c r="Q1075" s="99">
        <f t="shared" si="243"/>
        <v>44669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  <c r="EW1075" s="19"/>
      <c r="EX1075" s="19"/>
      <c r="EY1075" s="19"/>
      <c r="EZ1075" s="19"/>
      <c r="FA1075" s="19"/>
      <c r="FB1075" s="19"/>
      <c r="FC1075" s="19"/>
      <c r="FD1075" s="19"/>
      <c r="FE1075" s="19"/>
      <c r="FF1075" s="19"/>
      <c r="FG1075" s="19"/>
      <c r="FH1075" s="19"/>
      <c r="FI1075" s="19"/>
      <c r="FJ1075" s="19"/>
      <c r="FK1075" s="19"/>
      <c r="FL1075" s="19"/>
      <c r="FM1075" s="19"/>
      <c r="FN1075" s="19"/>
      <c r="FO1075" s="19"/>
      <c r="FP1075" s="19"/>
      <c r="FQ1075" s="19"/>
      <c r="FR1075" s="19"/>
      <c r="FS1075" s="19"/>
      <c r="FT1075" s="19"/>
    </row>
    <row r="1076" spans="1:176" x14ac:dyDescent="0.2">
      <c r="A1076" s="90">
        <f t="shared" si="238"/>
        <v>44615</v>
      </c>
      <c r="B1076" s="92">
        <f t="shared" ca="1" si="244"/>
        <v>1051.6405299999999</v>
      </c>
      <c r="C1076" s="92">
        <f t="shared" si="239"/>
        <v>1000</v>
      </c>
      <c r="D1076" s="93">
        <f ca="1">IF(A1076&lt;$B$1,VLOOKUP(A1076,[1]DI!$A$4:$B$15000,2,FALSE),0)</f>
        <v>0.1065</v>
      </c>
      <c r="E1076" s="92">
        <f t="shared" ca="1" si="245"/>
        <v>4.0168000000000002E-4</v>
      </c>
      <c r="F1076" s="94">
        <f t="shared" si="240"/>
        <v>0.98499999999999999</v>
      </c>
      <c r="G1076" s="95">
        <f t="shared" ca="1" si="233"/>
        <v>1.0003956547999999</v>
      </c>
      <c r="H1076" s="92">
        <f ca="1">TRUNC(PRODUCT(G$10:G1075),15)</f>
        <v>1.1346060056212699</v>
      </c>
      <c r="I1076" s="92">
        <f t="shared" ca="1" si="241"/>
        <v>1.0788914772967</v>
      </c>
      <c r="J1076" s="92">
        <f t="shared" ca="1" si="234"/>
        <v>1.05164053</v>
      </c>
      <c r="K1076" s="92">
        <f t="shared" ca="1" si="235"/>
        <v>51.640529999999998</v>
      </c>
      <c r="L1076" s="96">
        <f>IF(VLOOKUP(A1076,$U$12:$AD$125,8)=VLOOKUP(A1075,$U$12:$AD$125,8),0,VLOOKUP(A1076,U$12:$AD$125,8))</f>
        <v>0</v>
      </c>
      <c r="M1076" s="97">
        <f>IF(L1076&gt;0,VLOOKUP(L1076,T$12:$AC$125,7),0)</f>
        <v>0</v>
      </c>
      <c r="N1076" s="92">
        <f t="shared" si="236"/>
        <v>0</v>
      </c>
      <c r="O1076" s="92">
        <f t="shared" ca="1" si="237"/>
        <v>51.640529999999998</v>
      </c>
      <c r="P1076" s="98" t="str">
        <f t="shared" si="242"/>
        <v>J=</v>
      </c>
      <c r="Q1076" s="99">
        <f t="shared" si="243"/>
        <v>44669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  <c r="EW1076" s="19"/>
      <c r="EX1076" s="19"/>
      <c r="EY1076" s="19"/>
      <c r="EZ1076" s="19"/>
      <c r="FA1076" s="19"/>
      <c r="FB1076" s="19"/>
      <c r="FC1076" s="19"/>
      <c r="FD1076" s="19"/>
      <c r="FE1076" s="19"/>
      <c r="FF1076" s="19"/>
      <c r="FG1076" s="19"/>
      <c r="FH1076" s="19"/>
      <c r="FI1076" s="19"/>
      <c r="FJ1076" s="19"/>
      <c r="FK1076" s="19"/>
      <c r="FL1076" s="19"/>
      <c r="FM1076" s="19"/>
      <c r="FN1076" s="19"/>
      <c r="FO1076" s="19"/>
      <c r="FP1076" s="19"/>
      <c r="FQ1076" s="19"/>
      <c r="FR1076" s="19"/>
      <c r="FS1076" s="19"/>
      <c r="FT1076" s="19"/>
    </row>
    <row r="1077" spans="1:176" x14ac:dyDescent="0.2">
      <c r="A1077" s="90">
        <f t="shared" si="238"/>
        <v>44616</v>
      </c>
      <c r="B1077" s="92">
        <f t="shared" ca="1" si="244"/>
        <v>1052.0566200000001</v>
      </c>
      <c r="C1077" s="92">
        <f t="shared" si="239"/>
        <v>1000</v>
      </c>
      <c r="D1077" s="93">
        <f ca="1">IF(A1077&lt;$B$1,VLOOKUP(A1077,[1]DI!$A$4:$B$15000,2,FALSE),0)</f>
        <v>0.1065</v>
      </c>
      <c r="E1077" s="92">
        <f t="shared" ca="1" si="245"/>
        <v>4.0168000000000002E-4</v>
      </c>
      <c r="F1077" s="94">
        <f t="shared" si="240"/>
        <v>0.98499999999999999</v>
      </c>
      <c r="G1077" s="95">
        <f t="shared" ca="1" si="233"/>
        <v>1.0003956547999999</v>
      </c>
      <c r="H1077" s="92">
        <f ca="1">TRUNC(PRODUCT(G$10:G1076),15)</f>
        <v>1.1350549179335101</v>
      </c>
      <c r="I1077" s="92">
        <f t="shared" ca="1" si="241"/>
        <v>1.0788914772967</v>
      </c>
      <c r="J1077" s="92">
        <f t="shared" ca="1" si="234"/>
        <v>1.0520566200000001</v>
      </c>
      <c r="K1077" s="92">
        <f t="shared" ca="1" si="235"/>
        <v>52.056620000000002</v>
      </c>
      <c r="L1077" s="96">
        <f>IF(VLOOKUP(A1077,$U$12:$AD$125,8)=VLOOKUP(A1076,$U$12:$AD$125,8),0,VLOOKUP(A1077,U$12:$AD$125,8))</f>
        <v>0</v>
      </c>
      <c r="M1077" s="97">
        <f>IF(L1077&gt;0,VLOOKUP(L1077,T$12:$AC$125,7),0)</f>
        <v>0</v>
      </c>
      <c r="N1077" s="92">
        <f t="shared" si="236"/>
        <v>0</v>
      </c>
      <c r="O1077" s="92">
        <f t="shared" ca="1" si="237"/>
        <v>52.056620000000002</v>
      </c>
      <c r="P1077" s="98" t="str">
        <f t="shared" si="242"/>
        <v>J=</v>
      </c>
      <c r="Q1077" s="99">
        <f t="shared" si="243"/>
        <v>44669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  <c r="EW1077" s="19"/>
      <c r="EX1077" s="19"/>
      <c r="EY1077" s="19"/>
      <c r="EZ1077" s="19"/>
      <c r="FA1077" s="19"/>
      <c r="FB1077" s="19"/>
      <c r="FC1077" s="19"/>
      <c r="FD1077" s="19"/>
      <c r="FE1077" s="19"/>
      <c r="FF1077" s="19"/>
      <c r="FG1077" s="19"/>
      <c r="FH1077" s="19"/>
      <c r="FI1077" s="19"/>
      <c r="FJ1077" s="19"/>
      <c r="FK1077" s="19"/>
      <c r="FL1077" s="19"/>
      <c r="FM1077" s="19"/>
      <c r="FN1077" s="19"/>
      <c r="FO1077" s="19"/>
      <c r="FP1077" s="19"/>
      <c r="FQ1077" s="19"/>
      <c r="FR1077" s="19"/>
      <c r="FS1077" s="19"/>
      <c r="FT1077" s="19"/>
    </row>
    <row r="1078" spans="1:176" x14ac:dyDescent="0.2">
      <c r="A1078" s="90">
        <f t="shared" si="238"/>
        <v>44617</v>
      </c>
      <c r="B1078" s="92">
        <f t="shared" ca="1" si="244"/>
        <v>1052.4728699899999</v>
      </c>
      <c r="C1078" s="92">
        <f t="shared" si="239"/>
        <v>1000</v>
      </c>
      <c r="D1078" s="93">
        <f ca="1">IF(A1078&lt;$B$1,VLOOKUP(A1078,[1]DI!$A$4:$B$15000,2,FALSE),0)</f>
        <v>0.1065</v>
      </c>
      <c r="E1078" s="92">
        <f t="shared" ca="1" si="245"/>
        <v>4.0168000000000002E-4</v>
      </c>
      <c r="F1078" s="94">
        <f t="shared" si="240"/>
        <v>0.98499999999999999</v>
      </c>
      <c r="G1078" s="95">
        <f t="shared" ca="1" si="233"/>
        <v>1.0003956547999999</v>
      </c>
      <c r="H1078" s="92">
        <f ca="1">TRUNC(PRODUCT(G$10:G1077),15)</f>
        <v>1.13550400786005</v>
      </c>
      <c r="I1078" s="92">
        <f t="shared" ca="1" si="241"/>
        <v>1.0788914772967</v>
      </c>
      <c r="J1078" s="92">
        <f t="shared" ca="1" si="234"/>
        <v>1.0524728699999999</v>
      </c>
      <c r="K1078" s="92">
        <f t="shared" ca="1" si="235"/>
        <v>52.47286999</v>
      </c>
      <c r="L1078" s="96">
        <f>IF(VLOOKUP(A1078,$U$12:$AD$125,8)=VLOOKUP(A1077,$U$12:$AD$125,8),0,VLOOKUP(A1078,U$12:$AD$125,8))</f>
        <v>0</v>
      </c>
      <c r="M1078" s="97">
        <f>IF(L1078&gt;0,VLOOKUP(L1078,T$12:$AC$125,7),0)</f>
        <v>0</v>
      </c>
      <c r="N1078" s="92">
        <f t="shared" si="236"/>
        <v>0</v>
      </c>
      <c r="O1078" s="92">
        <f t="shared" ca="1" si="237"/>
        <v>52.47286999</v>
      </c>
      <c r="P1078" s="98" t="str">
        <f t="shared" si="242"/>
        <v>J=</v>
      </c>
      <c r="Q1078" s="99">
        <f t="shared" si="243"/>
        <v>44669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  <c r="EW1078" s="19"/>
      <c r="EX1078" s="19"/>
      <c r="EY1078" s="19"/>
      <c r="EZ1078" s="19"/>
      <c r="FA1078" s="19"/>
      <c r="FB1078" s="19"/>
      <c r="FC1078" s="19"/>
      <c r="FD1078" s="19"/>
      <c r="FE1078" s="19"/>
      <c r="FF1078" s="19"/>
      <c r="FG1078" s="19"/>
      <c r="FH1078" s="19"/>
      <c r="FI1078" s="19"/>
      <c r="FJ1078" s="19"/>
      <c r="FK1078" s="19"/>
      <c r="FL1078" s="19"/>
      <c r="FM1078" s="19"/>
      <c r="FN1078" s="19"/>
      <c r="FO1078" s="19"/>
      <c r="FP1078" s="19"/>
      <c r="FQ1078" s="19"/>
      <c r="FR1078" s="19"/>
      <c r="FS1078" s="19"/>
      <c r="FT1078" s="19"/>
    </row>
    <row r="1079" spans="1:176" x14ac:dyDescent="0.2">
      <c r="A1079" s="90">
        <f t="shared" si="238"/>
        <v>44618</v>
      </c>
      <c r="B1079" s="92">
        <f t="shared" ca="1" si="244"/>
        <v>1052.8892800000001</v>
      </c>
      <c r="C1079" s="92">
        <f t="shared" si="239"/>
        <v>1000</v>
      </c>
      <c r="D1079" s="93">
        <f ca="1">IF(A1079&lt;$B$1,VLOOKUP(A1079,[1]DI!$A$4:$B$15000,2,FALSE),0)</f>
        <v>0</v>
      </c>
      <c r="E1079" s="92">
        <f t="shared" ca="1" si="245"/>
        <v>0</v>
      </c>
      <c r="F1079" s="94">
        <f t="shared" si="240"/>
        <v>0.98499999999999999</v>
      </c>
      <c r="G1079" s="95">
        <f t="shared" ca="1" si="233"/>
        <v>1</v>
      </c>
      <c r="H1079" s="92">
        <f ca="1">TRUNC(PRODUCT(G$10:G1078),15)</f>
        <v>1.1359532754711801</v>
      </c>
      <c r="I1079" s="92">
        <f t="shared" ca="1" si="241"/>
        <v>1.0788914772967</v>
      </c>
      <c r="J1079" s="92">
        <f t="shared" ca="1" si="234"/>
        <v>1.05288928</v>
      </c>
      <c r="K1079" s="92">
        <f t="shared" ca="1" si="235"/>
        <v>52.889279999999999</v>
      </c>
      <c r="L1079" s="96">
        <f>IF(VLOOKUP(A1079,$U$12:$AD$125,8)=VLOOKUP(A1078,$U$12:$AD$125,8),0,VLOOKUP(A1079,U$12:$AD$125,8))</f>
        <v>0</v>
      </c>
      <c r="M1079" s="97">
        <f>IF(L1079&gt;0,VLOOKUP(L1079,T$12:$AC$125,7),0)</f>
        <v>0</v>
      </c>
      <c r="N1079" s="92">
        <f t="shared" si="236"/>
        <v>0</v>
      </c>
      <c r="O1079" s="92">
        <f t="shared" ca="1" si="237"/>
        <v>52.889279999999999</v>
      </c>
      <c r="P1079" s="98" t="str">
        <f t="shared" si="242"/>
        <v>J=</v>
      </c>
      <c r="Q1079" s="99">
        <f t="shared" si="243"/>
        <v>44669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  <c r="EW1079" s="19"/>
      <c r="EX1079" s="19"/>
      <c r="EY1079" s="19"/>
      <c r="EZ1079" s="19"/>
      <c r="FA1079" s="19"/>
      <c r="FB1079" s="19"/>
      <c r="FC1079" s="19"/>
      <c r="FD1079" s="19"/>
      <c r="FE1079" s="19"/>
      <c r="FF1079" s="19"/>
      <c r="FG1079" s="19"/>
      <c r="FH1079" s="19"/>
      <c r="FI1079" s="19"/>
      <c r="FJ1079" s="19"/>
      <c r="FK1079" s="19"/>
      <c r="FL1079" s="19"/>
      <c r="FM1079" s="19"/>
      <c r="FN1079" s="19"/>
      <c r="FO1079" s="19"/>
      <c r="FP1079" s="19"/>
      <c r="FQ1079" s="19"/>
      <c r="FR1079" s="19"/>
      <c r="FS1079" s="19"/>
      <c r="FT1079" s="19"/>
    </row>
    <row r="1080" spans="1:176" x14ac:dyDescent="0.2">
      <c r="A1080" s="90">
        <f t="shared" si="238"/>
        <v>44619</v>
      </c>
      <c r="B1080" s="92">
        <f t="shared" ca="1" si="244"/>
        <v>1052.8892800000001</v>
      </c>
      <c r="C1080" s="92">
        <f t="shared" si="239"/>
        <v>1000</v>
      </c>
      <c r="D1080" s="93">
        <f ca="1">IF(A1080&lt;$B$1,VLOOKUP(A1080,[1]DI!$A$4:$B$15000,2,FALSE),0)</f>
        <v>0</v>
      </c>
      <c r="E1080" s="92">
        <f t="shared" ca="1" si="245"/>
        <v>0</v>
      </c>
      <c r="F1080" s="94">
        <f t="shared" si="240"/>
        <v>0.98499999999999999</v>
      </c>
      <c r="G1080" s="95">
        <f t="shared" ca="1" si="233"/>
        <v>1</v>
      </c>
      <c r="H1080" s="92">
        <f ca="1">TRUNC(PRODUCT(G$10:G1079),15)</f>
        <v>1.1359532754711801</v>
      </c>
      <c r="I1080" s="92">
        <f t="shared" ca="1" si="241"/>
        <v>1.0788914772967</v>
      </c>
      <c r="J1080" s="92">
        <f t="shared" ca="1" si="234"/>
        <v>1.05288928</v>
      </c>
      <c r="K1080" s="92">
        <f t="shared" ca="1" si="235"/>
        <v>52.889279999999999</v>
      </c>
      <c r="L1080" s="96">
        <f>IF(VLOOKUP(A1080,$U$12:$AD$125,8)=VLOOKUP(A1079,$U$12:$AD$125,8),0,VLOOKUP(A1080,U$12:$AD$125,8))</f>
        <v>0</v>
      </c>
      <c r="M1080" s="97">
        <f>IF(L1080&gt;0,VLOOKUP(L1080,T$12:$AC$125,7),0)</f>
        <v>0</v>
      </c>
      <c r="N1080" s="92">
        <f t="shared" si="236"/>
        <v>0</v>
      </c>
      <c r="O1080" s="92">
        <f t="shared" ca="1" si="237"/>
        <v>52.889279999999999</v>
      </c>
      <c r="P1080" s="98" t="str">
        <f t="shared" si="242"/>
        <v>J=</v>
      </c>
      <c r="Q1080" s="99">
        <f t="shared" si="243"/>
        <v>44669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  <c r="EW1080" s="19"/>
      <c r="EX1080" s="19"/>
      <c r="EY1080" s="19"/>
      <c r="EZ1080" s="19"/>
      <c r="FA1080" s="19"/>
      <c r="FB1080" s="19"/>
      <c r="FC1080" s="19"/>
      <c r="FD1080" s="19"/>
      <c r="FE1080" s="19"/>
      <c r="FF1080" s="19"/>
      <c r="FG1080" s="19"/>
      <c r="FH1080" s="19"/>
      <c r="FI1080" s="19"/>
      <c r="FJ1080" s="19"/>
      <c r="FK1080" s="19"/>
      <c r="FL1080" s="19"/>
      <c r="FM1080" s="19"/>
      <c r="FN1080" s="19"/>
      <c r="FO1080" s="19"/>
      <c r="FP1080" s="19"/>
      <c r="FQ1080" s="19"/>
      <c r="FR1080" s="19"/>
      <c r="FS1080" s="19"/>
      <c r="FT1080" s="19"/>
    </row>
    <row r="1081" spans="1:176" x14ac:dyDescent="0.2">
      <c r="A1081" s="90">
        <f t="shared" si="238"/>
        <v>44620</v>
      </c>
      <c r="B1081" s="92">
        <f t="shared" ca="1" si="244"/>
        <v>1052.8892800000001</v>
      </c>
      <c r="C1081" s="92">
        <f t="shared" si="239"/>
        <v>1000</v>
      </c>
      <c r="D1081" s="93">
        <f ca="1">IF(A1081&lt;$B$1,VLOOKUP(A1081,[1]DI!$A$4:$B$15000,2,FALSE),0)</f>
        <v>0</v>
      </c>
      <c r="E1081" s="92">
        <f t="shared" ca="1" si="245"/>
        <v>0</v>
      </c>
      <c r="F1081" s="94">
        <f t="shared" si="240"/>
        <v>0.98499999999999999</v>
      </c>
      <c r="G1081" s="95">
        <f t="shared" ca="1" si="233"/>
        <v>1</v>
      </c>
      <c r="H1081" s="92">
        <f ca="1">TRUNC(PRODUCT(G$10:G1080),15)</f>
        <v>1.1359532754711801</v>
      </c>
      <c r="I1081" s="92">
        <f t="shared" ca="1" si="241"/>
        <v>1.0788914772967</v>
      </c>
      <c r="J1081" s="92">
        <f t="shared" ca="1" si="234"/>
        <v>1.05288928</v>
      </c>
      <c r="K1081" s="92">
        <f t="shared" ca="1" si="235"/>
        <v>52.889279999999999</v>
      </c>
      <c r="L1081" s="96">
        <f>IF(VLOOKUP(A1081,$U$12:$AD$125,8)=VLOOKUP(A1080,$U$12:$AD$125,8),0,VLOOKUP(A1081,U$12:$AD$125,8))</f>
        <v>0</v>
      </c>
      <c r="M1081" s="97">
        <f>IF(L1081&gt;0,VLOOKUP(L1081,T$12:$AC$125,7),0)</f>
        <v>0</v>
      </c>
      <c r="N1081" s="92">
        <f t="shared" si="236"/>
        <v>0</v>
      </c>
      <c r="O1081" s="92">
        <f t="shared" ca="1" si="237"/>
        <v>52.889279999999999</v>
      </c>
      <c r="P1081" s="98" t="str">
        <f t="shared" si="242"/>
        <v>J=</v>
      </c>
      <c r="Q1081" s="99">
        <f t="shared" si="243"/>
        <v>44669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  <c r="EW1081" s="19"/>
      <c r="EX1081" s="19"/>
      <c r="EY1081" s="19"/>
      <c r="EZ1081" s="19"/>
      <c r="FA1081" s="19"/>
      <c r="FB1081" s="19"/>
      <c r="FC1081" s="19"/>
      <c r="FD1081" s="19"/>
      <c r="FE1081" s="19"/>
      <c r="FF1081" s="19"/>
      <c r="FG1081" s="19"/>
      <c r="FH1081" s="19"/>
      <c r="FI1081" s="19"/>
      <c r="FJ1081" s="19"/>
      <c r="FK1081" s="19"/>
      <c r="FL1081" s="19"/>
      <c r="FM1081" s="19"/>
      <c r="FN1081" s="19"/>
      <c r="FO1081" s="19"/>
      <c r="FP1081" s="19"/>
      <c r="FQ1081" s="19"/>
      <c r="FR1081" s="19"/>
      <c r="FS1081" s="19"/>
      <c r="FT1081" s="19"/>
    </row>
    <row r="1082" spans="1:176" x14ac:dyDescent="0.2">
      <c r="A1082" s="90">
        <f t="shared" si="238"/>
        <v>44621</v>
      </c>
      <c r="B1082" s="92">
        <f t="shared" ca="1" si="244"/>
        <v>1052.8892800000001</v>
      </c>
      <c r="C1082" s="92">
        <f t="shared" si="239"/>
        <v>1000</v>
      </c>
      <c r="D1082" s="93">
        <f ca="1">IF(A1082&lt;$B$1,VLOOKUP(A1082,[1]DI!$A$4:$B$15000,2,FALSE),0)</f>
        <v>0</v>
      </c>
      <c r="E1082" s="92">
        <f t="shared" ca="1" si="245"/>
        <v>0</v>
      </c>
      <c r="F1082" s="94">
        <f t="shared" si="240"/>
        <v>0.98499999999999999</v>
      </c>
      <c r="G1082" s="95">
        <f t="shared" ca="1" si="233"/>
        <v>1</v>
      </c>
      <c r="H1082" s="92">
        <f ca="1">TRUNC(PRODUCT(G$10:G1081),15)</f>
        <v>1.1359532754711801</v>
      </c>
      <c r="I1082" s="92">
        <f t="shared" ca="1" si="241"/>
        <v>1.0788914772967</v>
      </c>
      <c r="J1082" s="92">
        <f t="shared" ca="1" si="234"/>
        <v>1.05288928</v>
      </c>
      <c r="K1082" s="92">
        <f t="shared" ca="1" si="235"/>
        <v>52.889279999999999</v>
      </c>
      <c r="L1082" s="96">
        <f>IF(VLOOKUP(A1082,$U$12:$AD$125,8)=VLOOKUP(A1081,$U$12:$AD$125,8),0,VLOOKUP(A1082,U$12:$AD$125,8))</f>
        <v>0</v>
      </c>
      <c r="M1082" s="97">
        <f>IF(L1082&gt;0,VLOOKUP(L1082,T$12:$AC$125,7),0)</f>
        <v>0</v>
      </c>
      <c r="N1082" s="92">
        <f t="shared" si="236"/>
        <v>0</v>
      </c>
      <c r="O1082" s="92">
        <f t="shared" ca="1" si="237"/>
        <v>52.889279999999999</v>
      </c>
      <c r="P1082" s="98" t="str">
        <f t="shared" si="242"/>
        <v>J=</v>
      </c>
      <c r="Q1082" s="99">
        <f t="shared" si="243"/>
        <v>44669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  <c r="EW1082" s="19"/>
      <c r="EX1082" s="19"/>
      <c r="EY1082" s="19"/>
      <c r="EZ1082" s="19"/>
      <c r="FA1082" s="19"/>
      <c r="FB1082" s="19"/>
      <c r="FC1082" s="19"/>
      <c r="FD1082" s="19"/>
      <c r="FE1082" s="19"/>
      <c r="FF1082" s="19"/>
      <c r="FG1082" s="19"/>
      <c r="FH1082" s="19"/>
      <c r="FI1082" s="19"/>
      <c r="FJ1082" s="19"/>
      <c r="FK1082" s="19"/>
      <c r="FL1082" s="19"/>
      <c r="FM1082" s="19"/>
      <c r="FN1082" s="19"/>
      <c r="FO1082" s="19"/>
      <c r="FP1082" s="19"/>
      <c r="FQ1082" s="19"/>
      <c r="FR1082" s="19"/>
      <c r="FS1082" s="19"/>
      <c r="FT1082" s="19"/>
    </row>
    <row r="1083" spans="1:176" x14ac:dyDescent="0.2">
      <c r="A1083" s="90">
        <f t="shared" si="238"/>
        <v>44622</v>
      </c>
      <c r="B1083" s="92">
        <f t="shared" ca="1" si="244"/>
        <v>1052.8892800000001</v>
      </c>
      <c r="C1083" s="92">
        <f t="shared" si="239"/>
        <v>1000</v>
      </c>
      <c r="D1083" s="93">
        <f ca="1">IF(A1083&lt;$B$1,VLOOKUP(A1083,[1]DI!$A$4:$B$15000,2,FALSE),0)</f>
        <v>0.1065</v>
      </c>
      <c r="E1083" s="92">
        <f t="shared" ca="1" si="245"/>
        <v>4.0168000000000002E-4</v>
      </c>
      <c r="F1083" s="94">
        <f t="shared" si="240"/>
        <v>0.98499999999999999</v>
      </c>
      <c r="G1083" s="95">
        <f t="shared" ca="1" si="233"/>
        <v>1.0003956547999999</v>
      </c>
      <c r="H1083" s="92">
        <f ca="1">TRUNC(PRODUCT(G$10:G1082),15)</f>
        <v>1.1359532754711801</v>
      </c>
      <c r="I1083" s="92">
        <f t="shared" ca="1" si="241"/>
        <v>1.0788914772967</v>
      </c>
      <c r="J1083" s="92">
        <f t="shared" ca="1" si="234"/>
        <v>1.05288928</v>
      </c>
      <c r="K1083" s="92">
        <f t="shared" ca="1" si="235"/>
        <v>52.889279999999999</v>
      </c>
      <c r="L1083" s="96">
        <f>IF(VLOOKUP(A1083,$U$12:$AD$125,8)=VLOOKUP(A1082,$U$12:$AD$125,8),0,VLOOKUP(A1083,U$12:$AD$125,8))</f>
        <v>0</v>
      </c>
      <c r="M1083" s="97">
        <f>IF(L1083&gt;0,VLOOKUP(L1083,T$12:$AC$125,7),0)</f>
        <v>0</v>
      </c>
      <c r="N1083" s="92">
        <f t="shared" si="236"/>
        <v>0</v>
      </c>
      <c r="O1083" s="92">
        <f t="shared" ca="1" si="237"/>
        <v>52.889279999999999</v>
      </c>
      <c r="P1083" s="98" t="str">
        <f t="shared" si="242"/>
        <v>J=</v>
      </c>
      <c r="Q1083" s="99">
        <f t="shared" si="243"/>
        <v>44669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  <c r="EW1083" s="19"/>
      <c r="EX1083" s="19"/>
      <c r="EY1083" s="19"/>
      <c r="EZ1083" s="19"/>
      <c r="FA1083" s="19"/>
      <c r="FB1083" s="19"/>
      <c r="FC1083" s="19"/>
      <c r="FD1083" s="19"/>
      <c r="FE1083" s="19"/>
      <c r="FF1083" s="19"/>
      <c r="FG1083" s="19"/>
      <c r="FH1083" s="19"/>
      <c r="FI1083" s="19"/>
      <c r="FJ1083" s="19"/>
      <c r="FK1083" s="19"/>
      <c r="FL1083" s="19"/>
      <c r="FM1083" s="19"/>
      <c r="FN1083" s="19"/>
      <c r="FO1083" s="19"/>
      <c r="FP1083" s="19"/>
      <c r="FQ1083" s="19"/>
      <c r="FR1083" s="19"/>
      <c r="FS1083" s="19"/>
      <c r="FT1083" s="19"/>
    </row>
    <row r="1084" spans="1:176" x14ac:dyDescent="0.2">
      <c r="A1084" s="90">
        <f t="shared" si="238"/>
        <v>44623</v>
      </c>
      <c r="B1084" s="92">
        <f t="shared" ca="1" si="244"/>
        <v>1053.3058699999999</v>
      </c>
      <c r="C1084" s="92">
        <f t="shared" si="239"/>
        <v>1000</v>
      </c>
      <c r="D1084" s="93">
        <f ca="1">IF(A1084&lt;$B$1,VLOOKUP(A1084,[1]DI!$A$4:$B$15000,2,FALSE),0)</f>
        <v>0.1065</v>
      </c>
      <c r="E1084" s="92">
        <f t="shared" ca="1" si="245"/>
        <v>4.0168000000000002E-4</v>
      </c>
      <c r="F1084" s="94">
        <f t="shared" si="240"/>
        <v>0.98499999999999999</v>
      </c>
      <c r="G1084" s="95">
        <f t="shared" ca="1" si="233"/>
        <v>1.0003956547999999</v>
      </c>
      <c r="H1084" s="92">
        <f ca="1">TRUNC(PRODUCT(G$10:G1083),15)</f>
        <v>1.1364027208371901</v>
      </c>
      <c r="I1084" s="92">
        <f t="shared" ca="1" si="241"/>
        <v>1.0788914772967</v>
      </c>
      <c r="J1084" s="92">
        <f t="shared" ca="1" si="234"/>
        <v>1.05330587</v>
      </c>
      <c r="K1084" s="92">
        <f t="shared" ca="1" si="235"/>
        <v>53.305869999999999</v>
      </c>
      <c r="L1084" s="96">
        <f>IF(VLOOKUP(A1084,$U$12:$AD$125,8)=VLOOKUP(A1083,$U$12:$AD$125,8),0,VLOOKUP(A1084,U$12:$AD$125,8))</f>
        <v>0</v>
      </c>
      <c r="M1084" s="97">
        <f>IF(L1084&gt;0,VLOOKUP(L1084,T$12:$AC$125,7),0)</f>
        <v>0</v>
      </c>
      <c r="N1084" s="92">
        <f t="shared" si="236"/>
        <v>0</v>
      </c>
      <c r="O1084" s="92">
        <f t="shared" ca="1" si="237"/>
        <v>53.305869999999999</v>
      </c>
      <c r="P1084" s="98" t="str">
        <f t="shared" si="242"/>
        <v>J=</v>
      </c>
      <c r="Q1084" s="99">
        <f t="shared" si="243"/>
        <v>44669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  <c r="EW1084" s="19"/>
      <c r="EX1084" s="19"/>
      <c r="EY1084" s="19"/>
      <c r="EZ1084" s="19"/>
      <c r="FA1084" s="19"/>
      <c r="FB1084" s="19"/>
      <c r="FC1084" s="19"/>
      <c r="FD1084" s="19"/>
      <c r="FE1084" s="19"/>
      <c r="FF1084" s="19"/>
      <c r="FG1084" s="19"/>
      <c r="FH1084" s="19"/>
      <c r="FI1084" s="19"/>
      <c r="FJ1084" s="19"/>
      <c r="FK1084" s="19"/>
      <c r="FL1084" s="19"/>
      <c r="FM1084" s="19"/>
      <c r="FN1084" s="19"/>
      <c r="FO1084" s="19"/>
      <c r="FP1084" s="19"/>
      <c r="FQ1084" s="19"/>
      <c r="FR1084" s="19"/>
      <c r="FS1084" s="19"/>
      <c r="FT1084" s="19"/>
    </row>
    <row r="1085" spans="1:176" x14ac:dyDescent="0.2">
      <c r="A1085" s="90">
        <f t="shared" si="238"/>
        <v>44624</v>
      </c>
      <c r="B1085" s="92">
        <f t="shared" ca="1" si="244"/>
        <v>1053.7226099899999</v>
      </c>
      <c r="C1085" s="92">
        <f t="shared" si="239"/>
        <v>1000</v>
      </c>
      <c r="D1085" s="93">
        <f ca="1">IF(A1085&lt;$B$1,VLOOKUP(A1085,[1]DI!$A$4:$B$15000,2,FALSE),0)</f>
        <v>0.1065</v>
      </c>
      <c r="E1085" s="92">
        <f t="shared" ca="1" si="245"/>
        <v>4.0168000000000002E-4</v>
      </c>
      <c r="F1085" s="94">
        <f t="shared" si="240"/>
        <v>0.98499999999999999</v>
      </c>
      <c r="G1085" s="95">
        <f t="shared" ca="1" si="233"/>
        <v>1.0003956547999999</v>
      </c>
      <c r="H1085" s="92">
        <f ca="1">TRUNC(PRODUCT(G$10:G1084),15)</f>
        <v>1.1368523440284299</v>
      </c>
      <c r="I1085" s="92">
        <f t="shared" ca="1" si="241"/>
        <v>1.0788914772967</v>
      </c>
      <c r="J1085" s="92">
        <f t="shared" ca="1" si="234"/>
        <v>1.0537226099999999</v>
      </c>
      <c r="K1085" s="92">
        <f t="shared" ca="1" si="235"/>
        <v>53.722609990000002</v>
      </c>
      <c r="L1085" s="96">
        <f>IF(VLOOKUP(A1085,$U$12:$AD$125,8)=VLOOKUP(A1084,$U$12:$AD$125,8),0,VLOOKUP(A1085,U$12:$AD$125,8))</f>
        <v>0</v>
      </c>
      <c r="M1085" s="97">
        <f>IF(L1085&gt;0,VLOOKUP(L1085,T$12:$AC$125,7),0)</f>
        <v>0</v>
      </c>
      <c r="N1085" s="92">
        <f t="shared" si="236"/>
        <v>0</v>
      </c>
      <c r="O1085" s="92">
        <f t="shared" ca="1" si="237"/>
        <v>53.722609990000002</v>
      </c>
      <c r="P1085" s="98" t="str">
        <f t="shared" si="242"/>
        <v>J=</v>
      </c>
      <c r="Q1085" s="99">
        <f t="shared" si="243"/>
        <v>44669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  <c r="EW1085" s="19"/>
      <c r="EX1085" s="19"/>
      <c r="EY1085" s="19"/>
      <c r="EZ1085" s="19"/>
      <c r="FA1085" s="19"/>
      <c r="FB1085" s="19"/>
      <c r="FC1085" s="19"/>
      <c r="FD1085" s="19"/>
      <c r="FE1085" s="19"/>
      <c r="FF1085" s="19"/>
      <c r="FG1085" s="19"/>
      <c r="FH1085" s="19"/>
      <c r="FI1085" s="19"/>
      <c r="FJ1085" s="19"/>
      <c r="FK1085" s="19"/>
      <c r="FL1085" s="19"/>
      <c r="FM1085" s="19"/>
      <c r="FN1085" s="19"/>
      <c r="FO1085" s="19"/>
      <c r="FP1085" s="19"/>
      <c r="FQ1085" s="19"/>
      <c r="FR1085" s="19"/>
      <c r="FS1085" s="19"/>
      <c r="FT1085" s="19"/>
    </row>
    <row r="1086" spans="1:176" x14ac:dyDescent="0.2">
      <c r="A1086" s="90">
        <f t="shared" si="238"/>
        <v>44625</v>
      </c>
      <c r="B1086" s="92">
        <f t="shared" ca="1" si="244"/>
        <v>1054.1395199999999</v>
      </c>
      <c r="C1086" s="92">
        <f t="shared" si="239"/>
        <v>1000</v>
      </c>
      <c r="D1086" s="93">
        <f ca="1">IF(A1086&lt;$B$1,VLOOKUP(A1086,[1]DI!$A$4:$B$15000,2,FALSE),0)</f>
        <v>0</v>
      </c>
      <c r="E1086" s="92">
        <f t="shared" ca="1" si="245"/>
        <v>0</v>
      </c>
      <c r="F1086" s="94">
        <f t="shared" si="240"/>
        <v>0.98499999999999999</v>
      </c>
      <c r="G1086" s="95">
        <f t="shared" ca="1" si="233"/>
        <v>1</v>
      </c>
      <c r="H1086" s="92">
        <f ca="1">TRUNC(PRODUCT(G$10:G1085),15)</f>
        <v>1.1373021451152301</v>
      </c>
      <c r="I1086" s="92">
        <f t="shared" ca="1" si="241"/>
        <v>1.0788914772967</v>
      </c>
      <c r="J1086" s="92">
        <f t="shared" ca="1" si="234"/>
        <v>1.0541395200000001</v>
      </c>
      <c r="K1086" s="92">
        <f t="shared" ca="1" si="235"/>
        <v>54.139519999999997</v>
      </c>
      <c r="L1086" s="96">
        <f>IF(VLOOKUP(A1086,$U$12:$AD$125,8)=VLOOKUP(A1085,$U$12:$AD$125,8),0,VLOOKUP(A1086,U$12:$AD$125,8))</f>
        <v>0</v>
      </c>
      <c r="M1086" s="97">
        <f>IF(L1086&gt;0,VLOOKUP(L1086,T$12:$AC$125,7),0)</f>
        <v>0</v>
      </c>
      <c r="N1086" s="92">
        <f t="shared" si="236"/>
        <v>0</v>
      </c>
      <c r="O1086" s="92">
        <f t="shared" ca="1" si="237"/>
        <v>54.139519999999997</v>
      </c>
      <c r="P1086" s="98" t="str">
        <f t="shared" si="242"/>
        <v>J=</v>
      </c>
      <c r="Q1086" s="99">
        <f t="shared" si="243"/>
        <v>44669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  <c r="EW1086" s="19"/>
      <c r="EX1086" s="19"/>
      <c r="EY1086" s="19"/>
      <c r="EZ1086" s="19"/>
      <c r="FA1086" s="19"/>
      <c r="FB1086" s="19"/>
      <c r="FC1086" s="19"/>
      <c r="FD1086" s="19"/>
      <c r="FE1086" s="19"/>
      <c r="FF1086" s="19"/>
      <c r="FG1086" s="19"/>
      <c r="FH1086" s="19"/>
      <c r="FI1086" s="19"/>
      <c r="FJ1086" s="19"/>
      <c r="FK1086" s="19"/>
      <c r="FL1086" s="19"/>
      <c r="FM1086" s="19"/>
      <c r="FN1086" s="19"/>
      <c r="FO1086" s="19"/>
      <c r="FP1086" s="19"/>
      <c r="FQ1086" s="19"/>
      <c r="FR1086" s="19"/>
      <c r="FS1086" s="19"/>
      <c r="FT1086" s="19"/>
    </row>
    <row r="1087" spans="1:176" x14ac:dyDescent="0.2">
      <c r="A1087" s="90">
        <f t="shared" si="238"/>
        <v>44626</v>
      </c>
      <c r="B1087" s="92">
        <f t="shared" ca="1" si="244"/>
        <v>1054.1395199999999</v>
      </c>
      <c r="C1087" s="92">
        <f t="shared" si="239"/>
        <v>1000</v>
      </c>
      <c r="D1087" s="93">
        <f ca="1">IF(A1087&lt;$B$1,VLOOKUP(A1087,[1]DI!$A$4:$B$15000,2,FALSE),0)</f>
        <v>0</v>
      </c>
      <c r="E1087" s="92">
        <f t="shared" ca="1" si="245"/>
        <v>0</v>
      </c>
      <c r="F1087" s="94">
        <f t="shared" si="240"/>
        <v>0.98499999999999999</v>
      </c>
      <c r="G1087" s="95">
        <f t="shared" ca="1" si="233"/>
        <v>1</v>
      </c>
      <c r="H1087" s="92">
        <f ca="1">TRUNC(PRODUCT(G$10:G1086),15)</f>
        <v>1.1373021451152301</v>
      </c>
      <c r="I1087" s="92">
        <f t="shared" ca="1" si="241"/>
        <v>1.0788914772967</v>
      </c>
      <c r="J1087" s="92">
        <f t="shared" ca="1" si="234"/>
        <v>1.0541395200000001</v>
      </c>
      <c r="K1087" s="92">
        <f t="shared" ca="1" si="235"/>
        <v>54.139519999999997</v>
      </c>
      <c r="L1087" s="96">
        <f>IF(VLOOKUP(A1087,$U$12:$AD$125,8)=VLOOKUP(A1086,$U$12:$AD$125,8),0,VLOOKUP(A1087,U$12:$AD$125,8))</f>
        <v>0</v>
      </c>
      <c r="M1087" s="97">
        <f>IF(L1087&gt;0,VLOOKUP(L1087,T$12:$AC$125,7),0)</f>
        <v>0</v>
      </c>
      <c r="N1087" s="92">
        <f t="shared" si="236"/>
        <v>0</v>
      </c>
      <c r="O1087" s="92">
        <f t="shared" ca="1" si="237"/>
        <v>54.139519999999997</v>
      </c>
      <c r="P1087" s="98" t="str">
        <f t="shared" si="242"/>
        <v>J=</v>
      </c>
      <c r="Q1087" s="99">
        <f t="shared" si="243"/>
        <v>44669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  <c r="EW1087" s="19"/>
      <c r="EX1087" s="19"/>
      <c r="EY1087" s="19"/>
      <c r="EZ1087" s="19"/>
      <c r="FA1087" s="19"/>
      <c r="FB1087" s="19"/>
      <c r="FC1087" s="19"/>
      <c r="FD1087" s="19"/>
      <c r="FE1087" s="19"/>
      <c r="FF1087" s="19"/>
      <c r="FG1087" s="19"/>
      <c r="FH1087" s="19"/>
      <c r="FI1087" s="19"/>
      <c r="FJ1087" s="19"/>
      <c r="FK1087" s="19"/>
      <c r="FL1087" s="19"/>
      <c r="FM1087" s="19"/>
      <c r="FN1087" s="19"/>
      <c r="FO1087" s="19"/>
      <c r="FP1087" s="19"/>
      <c r="FQ1087" s="19"/>
      <c r="FR1087" s="19"/>
      <c r="FS1087" s="19"/>
      <c r="FT1087" s="19"/>
    </row>
    <row r="1088" spans="1:176" x14ac:dyDescent="0.2">
      <c r="A1088" s="90">
        <f t="shared" si="238"/>
        <v>44627</v>
      </c>
      <c r="B1088" s="92">
        <f t="shared" ca="1" si="244"/>
        <v>1054.1395199999999</v>
      </c>
      <c r="C1088" s="92">
        <f t="shared" si="239"/>
        <v>1000</v>
      </c>
      <c r="D1088" s="93">
        <f ca="1">IF(A1088&lt;$B$1,VLOOKUP(A1088,[1]DI!$A$4:$B$15000,2,FALSE),0)</f>
        <v>0.1065</v>
      </c>
      <c r="E1088" s="92">
        <f t="shared" ca="1" si="245"/>
        <v>4.0168000000000002E-4</v>
      </c>
      <c r="F1088" s="94">
        <f t="shared" si="240"/>
        <v>0.98499999999999999</v>
      </c>
      <c r="G1088" s="95">
        <f t="shared" ca="1" si="233"/>
        <v>1.0003956547999999</v>
      </c>
      <c r="H1088" s="92">
        <f ca="1">TRUNC(PRODUCT(G$10:G1087),15)</f>
        <v>1.1373021451152301</v>
      </c>
      <c r="I1088" s="92">
        <f t="shared" ca="1" si="241"/>
        <v>1.0788914772967</v>
      </c>
      <c r="J1088" s="92">
        <f t="shared" ca="1" si="234"/>
        <v>1.0541395200000001</v>
      </c>
      <c r="K1088" s="92">
        <f t="shared" ca="1" si="235"/>
        <v>54.139519999999997</v>
      </c>
      <c r="L1088" s="96">
        <f>IF(VLOOKUP(A1088,$U$12:$AD$125,8)=VLOOKUP(A1087,$U$12:$AD$125,8),0,VLOOKUP(A1088,U$12:$AD$125,8))</f>
        <v>0</v>
      </c>
      <c r="M1088" s="97">
        <f>IF(L1088&gt;0,VLOOKUP(L1088,T$12:$AC$125,7),0)</f>
        <v>0</v>
      </c>
      <c r="N1088" s="92">
        <f t="shared" si="236"/>
        <v>0</v>
      </c>
      <c r="O1088" s="92">
        <f t="shared" ca="1" si="237"/>
        <v>54.139519999999997</v>
      </c>
      <c r="P1088" s="98" t="str">
        <f t="shared" si="242"/>
        <v>J=</v>
      </c>
      <c r="Q1088" s="99">
        <f t="shared" si="243"/>
        <v>44669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  <c r="EW1088" s="19"/>
      <c r="EX1088" s="19"/>
      <c r="EY1088" s="19"/>
      <c r="EZ1088" s="19"/>
      <c r="FA1088" s="19"/>
      <c r="FB1088" s="19"/>
      <c r="FC1088" s="19"/>
      <c r="FD1088" s="19"/>
      <c r="FE1088" s="19"/>
      <c r="FF1088" s="19"/>
      <c r="FG1088" s="19"/>
      <c r="FH1088" s="19"/>
      <c r="FI1088" s="19"/>
      <c r="FJ1088" s="19"/>
      <c r="FK1088" s="19"/>
      <c r="FL1088" s="19"/>
      <c r="FM1088" s="19"/>
      <c r="FN1088" s="19"/>
      <c r="FO1088" s="19"/>
      <c r="FP1088" s="19"/>
      <c r="FQ1088" s="19"/>
      <c r="FR1088" s="19"/>
      <c r="FS1088" s="19"/>
      <c r="FT1088" s="19"/>
    </row>
    <row r="1089" spans="1:176" x14ac:dyDescent="0.2">
      <c r="A1089" s="90">
        <f t="shared" si="238"/>
        <v>44628</v>
      </c>
      <c r="B1089" s="92">
        <f t="shared" ca="1" si="244"/>
        <v>1054.5565999999999</v>
      </c>
      <c r="C1089" s="92">
        <f t="shared" si="239"/>
        <v>1000</v>
      </c>
      <c r="D1089" s="93">
        <f ca="1">IF(A1089&lt;$B$1,VLOOKUP(A1089,[1]DI!$A$4:$B$15000,2,FALSE),0)</f>
        <v>0.1065</v>
      </c>
      <c r="E1089" s="92">
        <f t="shared" ca="1" si="245"/>
        <v>4.0168000000000002E-4</v>
      </c>
      <c r="F1089" s="94">
        <f t="shared" si="240"/>
        <v>0.98499999999999999</v>
      </c>
      <c r="G1089" s="95">
        <f t="shared" ca="1" si="233"/>
        <v>1.0003956547999999</v>
      </c>
      <c r="H1089" s="92">
        <f ca="1">TRUNC(PRODUCT(G$10:G1088),15)</f>
        <v>1.137752124168</v>
      </c>
      <c r="I1089" s="92">
        <f t="shared" ca="1" si="241"/>
        <v>1.0788914772967</v>
      </c>
      <c r="J1089" s="92">
        <f t="shared" ca="1" si="234"/>
        <v>1.0545566</v>
      </c>
      <c r="K1089" s="92">
        <f t="shared" ca="1" si="235"/>
        <v>54.556600000000003</v>
      </c>
      <c r="L1089" s="96">
        <f>IF(VLOOKUP(A1089,$U$12:$AD$125,8)=VLOOKUP(A1088,$U$12:$AD$125,8),0,VLOOKUP(A1089,U$12:$AD$125,8))</f>
        <v>0</v>
      </c>
      <c r="M1089" s="97">
        <f>IF(L1089&gt;0,VLOOKUP(L1089,T$12:$AC$125,7),0)</f>
        <v>0</v>
      </c>
      <c r="N1089" s="92">
        <f t="shared" si="236"/>
        <v>0</v>
      </c>
      <c r="O1089" s="92">
        <f t="shared" ca="1" si="237"/>
        <v>54.556600000000003</v>
      </c>
      <c r="P1089" s="98" t="str">
        <f t="shared" si="242"/>
        <v>J=</v>
      </c>
      <c r="Q1089" s="99">
        <f t="shared" si="243"/>
        <v>44669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  <c r="EW1089" s="19"/>
      <c r="EX1089" s="19"/>
      <c r="EY1089" s="19"/>
      <c r="EZ1089" s="19"/>
      <c r="FA1089" s="19"/>
      <c r="FB1089" s="19"/>
      <c r="FC1089" s="19"/>
      <c r="FD1089" s="19"/>
      <c r="FE1089" s="19"/>
      <c r="FF1089" s="19"/>
      <c r="FG1089" s="19"/>
      <c r="FH1089" s="19"/>
      <c r="FI1089" s="19"/>
      <c r="FJ1089" s="19"/>
      <c r="FK1089" s="19"/>
      <c r="FL1089" s="19"/>
      <c r="FM1089" s="19"/>
      <c r="FN1089" s="19"/>
      <c r="FO1089" s="19"/>
      <c r="FP1089" s="19"/>
      <c r="FQ1089" s="19"/>
      <c r="FR1089" s="19"/>
      <c r="FS1089" s="19"/>
      <c r="FT1089" s="19"/>
    </row>
    <row r="1090" spans="1:176" x14ac:dyDescent="0.2">
      <c r="A1090" s="90">
        <f t="shared" si="238"/>
        <v>44629</v>
      </c>
      <c r="B1090" s="92">
        <f t="shared" ca="1" si="244"/>
        <v>1054.97383999</v>
      </c>
      <c r="C1090" s="92">
        <f t="shared" si="239"/>
        <v>1000</v>
      </c>
      <c r="D1090" s="93">
        <f ca="1">IF(A1090&lt;$B$1,VLOOKUP(A1090,[1]DI!$A$4:$B$15000,2,FALSE),0)</f>
        <v>0.1065</v>
      </c>
      <c r="E1090" s="92">
        <f t="shared" ca="1" si="245"/>
        <v>4.0168000000000002E-4</v>
      </c>
      <c r="F1090" s="94">
        <f t="shared" si="240"/>
        <v>0.98499999999999999</v>
      </c>
      <c r="G1090" s="95">
        <f t="shared" ca="1" si="233"/>
        <v>1.0003956547999999</v>
      </c>
      <c r="H1090" s="92">
        <f ca="1">TRUNC(PRODUCT(G$10:G1089),15)</f>
        <v>1.13820228125713</v>
      </c>
      <c r="I1090" s="92">
        <f t="shared" ca="1" si="241"/>
        <v>1.0788914772967</v>
      </c>
      <c r="J1090" s="92">
        <f t="shared" ca="1" si="234"/>
        <v>1.0549738399999999</v>
      </c>
      <c r="K1090" s="92">
        <f t="shared" ca="1" si="235"/>
        <v>54.973839990000002</v>
      </c>
      <c r="L1090" s="96">
        <f>IF(VLOOKUP(A1090,$U$12:$AD$125,8)=VLOOKUP(A1089,$U$12:$AD$125,8),0,VLOOKUP(A1090,U$12:$AD$125,8))</f>
        <v>0</v>
      </c>
      <c r="M1090" s="97">
        <f>IF(L1090&gt;0,VLOOKUP(L1090,T$12:$AC$125,7),0)</f>
        <v>0</v>
      </c>
      <c r="N1090" s="92">
        <f t="shared" si="236"/>
        <v>0</v>
      </c>
      <c r="O1090" s="92">
        <f t="shared" ca="1" si="237"/>
        <v>54.973839990000002</v>
      </c>
      <c r="P1090" s="98" t="str">
        <f t="shared" si="242"/>
        <v>J=</v>
      </c>
      <c r="Q1090" s="99">
        <f t="shared" si="243"/>
        <v>44669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  <c r="EW1090" s="19"/>
      <c r="EX1090" s="19"/>
      <c r="EY1090" s="19"/>
      <c r="EZ1090" s="19"/>
      <c r="FA1090" s="19"/>
      <c r="FB1090" s="19"/>
      <c r="FC1090" s="19"/>
      <c r="FD1090" s="19"/>
      <c r="FE1090" s="19"/>
      <c r="FF1090" s="19"/>
      <c r="FG1090" s="19"/>
      <c r="FH1090" s="19"/>
      <c r="FI1090" s="19"/>
      <c r="FJ1090" s="19"/>
      <c r="FK1090" s="19"/>
      <c r="FL1090" s="19"/>
      <c r="FM1090" s="19"/>
      <c r="FN1090" s="19"/>
      <c r="FO1090" s="19"/>
      <c r="FP1090" s="19"/>
      <c r="FQ1090" s="19"/>
      <c r="FR1090" s="19"/>
      <c r="FS1090" s="19"/>
      <c r="FT1090" s="19"/>
    </row>
    <row r="1091" spans="1:176" x14ac:dyDescent="0.2">
      <c r="A1091" s="90">
        <f t="shared" si="238"/>
        <v>44630</v>
      </c>
      <c r="B1091" s="92">
        <f t="shared" ca="1" si="244"/>
        <v>1055.3912399999999</v>
      </c>
      <c r="C1091" s="92">
        <f t="shared" si="239"/>
        <v>1000</v>
      </c>
      <c r="D1091" s="93">
        <f ca="1">IF(A1091&lt;$B$1,VLOOKUP(A1091,[1]DI!$A$4:$B$15000,2,FALSE),0)</f>
        <v>0.1065</v>
      </c>
      <c r="E1091" s="92">
        <f t="shared" ca="1" si="245"/>
        <v>4.0168000000000002E-4</v>
      </c>
      <c r="F1091" s="94">
        <f t="shared" si="240"/>
        <v>0.98499999999999999</v>
      </c>
      <c r="G1091" s="95">
        <f t="shared" ca="1" si="233"/>
        <v>1.0003956547999999</v>
      </c>
      <c r="H1091" s="92">
        <f ca="1">TRUNC(PRODUCT(G$10:G1090),15)</f>
        <v>1.1386526164530799</v>
      </c>
      <c r="I1091" s="92">
        <f t="shared" ca="1" si="241"/>
        <v>1.0788914772967</v>
      </c>
      <c r="J1091" s="92">
        <f t="shared" ca="1" si="234"/>
        <v>1.0553912400000001</v>
      </c>
      <c r="K1091" s="92">
        <f t="shared" ca="1" si="235"/>
        <v>55.391240000000003</v>
      </c>
      <c r="L1091" s="96">
        <f>IF(VLOOKUP(A1091,$U$12:$AD$125,8)=VLOOKUP(A1090,$U$12:$AD$125,8),0,VLOOKUP(A1091,U$12:$AD$125,8))</f>
        <v>0</v>
      </c>
      <c r="M1091" s="97">
        <f>IF(L1091&gt;0,VLOOKUP(L1091,T$12:$AC$125,7),0)</f>
        <v>0</v>
      </c>
      <c r="N1091" s="92">
        <f t="shared" si="236"/>
        <v>0</v>
      </c>
      <c r="O1091" s="92">
        <f t="shared" ca="1" si="237"/>
        <v>55.391240000000003</v>
      </c>
      <c r="P1091" s="98" t="str">
        <f t="shared" si="242"/>
        <v>J=</v>
      </c>
      <c r="Q1091" s="99">
        <f t="shared" si="243"/>
        <v>44669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  <c r="EW1091" s="19"/>
      <c r="EX1091" s="19"/>
      <c r="EY1091" s="19"/>
      <c r="EZ1091" s="19"/>
      <c r="FA1091" s="19"/>
      <c r="FB1091" s="19"/>
      <c r="FC1091" s="19"/>
      <c r="FD1091" s="19"/>
      <c r="FE1091" s="19"/>
      <c r="FF1091" s="19"/>
      <c r="FG1091" s="19"/>
      <c r="FH1091" s="19"/>
      <c r="FI1091" s="19"/>
      <c r="FJ1091" s="19"/>
      <c r="FK1091" s="19"/>
      <c r="FL1091" s="19"/>
      <c r="FM1091" s="19"/>
      <c r="FN1091" s="19"/>
      <c r="FO1091" s="19"/>
      <c r="FP1091" s="19"/>
      <c r="FQ1091" s="19"/>
      <c r="FR1091" s="19"/>
      <c r="FS1091" s="19"/>
      <c r="FT1091" s="19"/>
    </row>
    <row r="1092" spans="1:176" x14ac:dyDescent="0.2">
      <c r="A1092" s="90">
        <f t="shared" si="238"/>
        <v>44631</v>
      </c>
      <c r="B1092" s="92">
        <f t="shared" ca="1" si="244"/>
        <v>1055.80881</v>
      </c>
      <c r="C1092" s="92">
        <f t="shared" si="239"/>
        <v>1000</v>
      </c>
      <c r="D1092" s="93">
        <f ca="1">IF(A1092&lt;$B$1,VLOOKUP(A1092,[1]DI!$A$4:$B$15000,2,FALSE),0)</f>
        <v>0.1065</v>
      </c>
      <c r="E1092" s="92">
        <f t="shared" ca="1" si="245"/>
        <v>4.0168000000000002E-4</v>
      </c>
      <c r="F1092" s="94">
        <f t="shared" si="240"/>
        <v>0.98499999999999999</v>
      </c>
      <c r="G1092" s="95">
        <f t="shared" ca="1" si="233"/>
        <v>1.0003956547999999</v>
      </c>
      <c r="H1092" s="92">
        <f ca="1">TRUNC(PRODUCT(G$10:G1091),15)</f>
        <v>1.1391031298263199</v>
      </c>
      <c r="I1092" s="92">
        <f t="shared" ca="1" si="241"/>
        <v>1.0788914772967</v>
      </c>
      <c r="J1092" s="92">
        <f t="shared" ca="1" si="234"/>
        <v>1.05580881</v>
      </c>
      <c r="K1092" s="92">
        <f t="shared" ca="1" si="235"/>
        <v>55.808810000000001</v>
      </c>
      <c r="L1092" s="96">
        <f>IF(VLOOKUP(A1092,$U$12:$AD$125,8)=VLOOKUP(A1091,$U$12:$AD$125,8),0,VLOOKUP(A1092,U$12:$AD$125,8))</f>
        <v>0</v>
      </c>
      <c r="M1092" s="97">
        <f>IF(L1092&gt;0,VLOOKUP(L1092,T$12:$AC$125,7),0)</f>
        <v>0</v>
      </c>
      <c r="N1092" s="92">
        <f t="shared" si="236"/>
        <v>0</v>
      </c>
      <c r="O1092" s="92">
        <f t="shared" ca="1" si="237"/>
        <v>55.808810000000001</v>
      </c>
      <c r="P1092" s="98" t="str">
        <f t="shared" si="242"/>
        <v>J=</v>
      </c>
      <c r="Q1092" s="99">
        <f t="shared" si="243"/>
        <v>44669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  <c r="EW1092" s="19"/>
      <c r="EX1092" s="19"/>
      <c r="EY1092" s="19"/>
      <c r="EZ1092" s="19"/>
      <c r="FA1092" s="19"/>
      <c r="FB1092" s="19"/>
      <c r="FC1092" s="19"/>
      <c r="FD1092" s="19"/>
      <c r="FE1092" s="19"/>
      <c r="FF1092" s="19"/>
      <c r="FG1092" s="19"/>
      <c r="FH1092" s="19"/>
      <c r="FI1092" s="19"/>
      <c r="FJ1092" s="19"/>
      <c r="FK1092" s="19"/>
      <c r="FL1092" s="19"/>
      <c r="FM1092" s="19"/>
      <c r="FN1092" s="19"/>
      <c r="FO1092" s="19"/>
      <c r="FP1092" s="19"/>
      <c r="FQ1092" s="19"/>
      <c r="FR1092" s="19"/>
      <c r="FS1092" s="19"/>
      <c r="FT1092" s="19"/>
    </row>
    <row r="1093" spans="1:176" x14ac:dyDescent="0.2">
      <c r="A1093" s="90">
        <f t="shared" si="238"/>
        <v>44632</v>
      </c>
      <c r="B1093" s="92">
        <f t="shared" ca="1" si="244"/>
        <v>1056.2265500000001</v>
      </c>
      <c r="C1093" s="92">
        <f t="shared" si="239"/>
        <v>1000</v>
      </c>
      <c r="D1093" s="93">
        <f ca="1">IF(A1093&lt;$B$1,VLOOKUP(A1093,[1]DI!$A$4:$B$15000,2,FALSE),0)</f>
        <v>0</v>
      </c>
      <c r="E1093" s="92">
        <f t="shared" ca="1" si="245"/>
        <v>0</v>
      </c>
      <c r="F1093" s="94">
        <f t="shared" si="240"/>
        <v>0.98499999999999999</v>
      </c>
      <c r="G1093" s="95">
        <f t="shared" ca="1" si="233"/>
        <v>1</v>
      </c>
      <c r="H1093" s="92">
        <f ca="1">TRUNC(PRODUCT(G$10:G1092),15)</f>
        <v>1.13955382144733</v>
      </c>
      <c r="I1093" s="92">
        <f t="shared" ca="1" si="241"/>
        <v>1.0788914772967</v>
      </c>
      <c r="J1093" s="92">
        <f t="shared" ca="1" si="234"/>
        <v>1.0562265500000001</v>
      </c>
      <c r="K1093" s="92">
        <f t="shared" ca="1" si="235"/>
        <v>56.226550000000003</v>
      </c>
      <c r="L1093" s="96">
        <f>IF(VLOOKUP(A1093,$U$12:$AD$125,8)=VLOOKUP(A1092,$U$12:$AD$125,8),0,VLOOKUP(A1093,U$12:$AD$125,8))</f>
        <v>0</v>
      </c>
      <c r="M1093" s="97">
        <f>IF(L1093&gt;0,VLOOKUP(L1093,T$12:$AC$125,7),0)</f>
        <v>0</v>
      </c>
      <c r="N1093" s="92">
        <f t="shared" si="236"/>
        <v>0</v>
      </c>
      <c r="O1093" s="92">
        <f t="shared" ca="1" si="237"/>
        <v>56.226550000000003</v>
      </c>
      <c r="P1093" s="98" t="str">
        <f t="shared" si="242"/>
        <v>J=</v>
      </c>
      <c r="Q1093" s="99">
        <f t="shared" si="243"/>
        <v>44669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  <c r="EW1093" s="19"/>
      <c r="EX1093" s="19"/>
      <c r="EY1093" s="19"/>
      <c r="EZ1093" s="19"/>
      <c r="FA1093" s="19"/>
      <c r="FB1093" s="19"/>
      <c r="FC1093" s="19"/>
      <c r="FD1093" s="19"/>
      <c r="FE1093" s="19"/>
      <c r="FF1093" s="19"/>
      <c r="FG1093" s="19"/>
      <c r="FH1093" s="19"/>
      <c r="FI1093" s="19"/>
      <c r="FJ1093" s="19"/>
      <c r="FK1093" s="19"/>
      <c r="FL1093" s="19"/>
      <c r="FM1093" s="19"/>
      <c r="FN1093" s="19"/>
      <c r="FO1093" s="19"/>
      <c r="FP1093" s="19"/>
      <c r="FQ1093" s="19"/>
      <c r="FR1093" s="19"/>
      <c r="FS1093" s="19"/>
      <c r="FT1093" s="19"/>
    </row>
    <row r="1094" spans="1:176" x14ac:dyDescent="0.2">
      <c r="A1094" s="90">
        <f t="shared" si="238"/>
        <v>44633</v>
      </c>
      <c r="B1094" s="92">
        <f t="shared" ca="1" si="244"/>
        <v>1056.2265500000001</v>
      </c>
      <c r="C1094" s="92">
        <f t="shared" si="239"/>
        <v>1000</v>
      </c>
      <c r="D1094" s="93">
        <f ca="1">IF(A1094&lt;$B$1,VLOOKUP(A1094,[1]DI!$A$4:$B$15000,2,FALSE),0)</f>
        <v>0</v>
      </c>
      <c r="E1094" s="92">
        <f t="shared" ca="1" si="245"/>
        <v>0</v>
      </c>
      <c r="F1094" s="94">
        <f t="shared" si="240"/>
        <v>0.98499999999999999</v>
      </c>
      <c r="G1094" s="95">
        <f t="shared" ca="1" si="233"/>
        <v>1</v>
      </c>
      <c r="H1094" s="92">
        <f ca="1">TRUNC(PRODUCT(G$10:G1093),15)</f>
        <v>1.13955382144733</v>
      </c>
      <c r="I1094" s="92">
        <f t="shared" ca="1" si="241"/>
        <v>1.0788914772967</v>
      </c>
      <c r="J1094" s="92">
        <f t="shared" ca="1" si="234"/>
        <v>1.0562265500000001</v>
      </c>
      <c r="K1094" s="92">
        <f t="shared" ca="1" si="235"/>
        <v>56.226550000000003</v>
      </c>
      <c r="L1094" s="96">
        <f>IF(VLOOKUP(A1094,$U$12:$AD$125,8)=VLOOKUP(A1093,$U$12:$AD$125,8),0,VLOOKUP(A1094,U$12:$AD$125,8))</f>
        <v>0</v>
      </c>
      <c r="M1094" s="97">
        <f>IF(L1094&gt;0,VLOOKUP(L1094,T$12:$AC$125,7),0)</f>
        <v>0</v>
      </c>
      <c r="N1094" s="92">
        <f t="shared" si="236"/>
        <v>0</v>
      </c>
      <c r="O1094" s="92">
        <f t="shared" ca="1" si="237"/>
        <v>56.226550000000003</v>
      </c>
      <c r="P1094" s="98" t="str">
        <f t="shared" si="242"/>
        <v>J=</v>
      </c>
      <c r="Q1094" s="99">
        <f t="shared" si="243"/>
        <v>44669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  <c r="EW1094" s="19"/>
      <c r="EX1094" s="19"/>
      <c r="EY1094" s="19"/>
      <c r="EZ1094" s="19"/>
      <c r="FA1094" s="19"/>
      <c r="FB1094" s="19"/>
      <c r="FC1094" s="19"/>
      <c r="FD1094" s="19"/>
      <c r="FE1094" s="19"/>
      <c r="FF1094" s="19"/>
      <c r="FG1094" s="19"/>
      <c r="FH1094" s="19"/>
      <c r="FI1094" s="19"/>
      <c r="FJ1094" s="19"/>
      <c r="FK1094" s="19"/>
      <c r="FL1094" s="19"/>
      <c r="FM1094" s="19"/>
      <c r="FN1094" s="19"/>
      <c r="FO1094" s="19"/>
      <c r="FP1094" s="19"/>
      <c r="FQ1094" s="19"/>
      <c r="FR1094" s="19"/>
      <c r="FS1094" s="19"/>
      <c r="FT1094" s="19"/>
    </row>
    <row r="1095" spans="1:176" x14ac:dyDescent="0.2">
      <c r="A1095" s="90">
        <f t="shared" si="238"/>
        <v>44634</v>
      </c>
      <c r="B1095" s="92">
        <f t="shared" ca="1" si="244"/>
        <v>1056.2265500000001</v>
      </c>
      <c r="C1095" s="92">
        <f t="shared" si="239"/>
        <v>1000</v>
      </c>
      <c r="D1095" s="93">
        <f ca="1">IF(A1095&lt;$B$1,VLOOKUP(A1095,[1]DI!$A$4:$B$15000,2,FALSE),0)</f>
        <v>0.1065</v>
      </c>
      <c r="E1095" s="92">
        <f t="shared" ca="1" si="245"/>
        <v>4.0168000000000002E-4</v>
      </c>
      <c r="F1095" s="94">
        <f t="shared" si="240"/>
        <v>0.98499999999999999</v>
      </c>
      <c r="G1095" s="95">
        <f t="shared" ca="1" si="233"/>
        <v>1.0003956547999999</v>
      </c>
      <c r="H1095" s="92">
        <f ca="1">TRUNC(PRODUCT(G$10:G1094),15)</f>
        <v>1.13955382144733</v>
      </c>
      <c r="I1095" s="92">
        <f t="shared" ca="1" si="241"/>
        <v>1.0788914772967</v>
      </c>
      <c r="J1095" s="92">
        <f t="shared" ca="1" si="234"/>
        <v>1.0562265500000001</v>
      </c>
      <c r="K1095" s="92">
        <f t="shared" ca="1" si="235"/>
        <v>56.226550000000003</v>
      </c>
      <c r="L1095" s="96">
        <f>IF(VLOOKUP(A1095,$U$12:$AD$125,8)=VLOOKUP(A1094,$U$12:$AD$125,8),0,VLOOKUP(A1095,U$12:$AD$125,8))</f>
        <v>0</v>
      </c>
      <c r="M1095" s="97">
        <f>IF(L1095&gt;0,VLOOKUP(L1095,T$12:$AC$125,7),0)</f>
        <v>0</v>
      </c>
      <c r="N1095" s="92">
        <f t="shared" si="236"/>
        <v>0</v>
      </c>
      <c r="O1095" s="92">
        <f t="shared" ca="1" si="237"/>
        <v>56.226550000000003</v>
      </c>
      <c r="P1095" s="98" t="str">
        <f t="shared" si="242"/>
        <v>J=</v>
      </c>
      <c r="Q1095" s="99">
        <f t="shared" si="243"/>
        <v>44669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  <c r="EW1095" s="19"/>
      <c r="EX1095" s="19"/>
      <c r="EY1095" s="19"/>
      <c r="EZ1095" s="19"/>
      <c r="FA1095" s="19"/>
      <c r="FB1095" s="19"/>
      <c r="FC1095" s="19"/>
      <c r="FD1095" s="19"/>
      <c r="FE1095" s="19"/>
      <c r="FF1095" s="19"/>
      <c r="FG1095" s="19"/>
      <c r="FH1095" s="19"/>
      <c r="FI1095" s="19"/>
      <c r="FJ1095" s="19"/>
      <c r="FK1095" s="19"/>
      <c r="FL1095" s="19"/>
      <c r="FM1095" s="19"/>
      <c r="FN1095" s="19"/>
      <c r="FO1095" s="19"/>
      <c r="FP1095" s="19"/>
      <c r="FQ1095" s="19"/>
      <c r="FR1095" s="19"/>
      <c r="FS1095" s="19"/>
      <c r="FT1095" s="19"/>
    </row>
    <row r="1096" spans="1:176" x14ac:dyDescent="0.2">
      <c r="A1096" s="90">
        <f t="shared" si="238"/>
        <v>44635</v>
      </c>
      <c r="B1096" s="92">
        <f t="shared" ca="1" si="244"/>
        <v>1056.64445</v>
      </c>
      <c r="C1096" s="92">
        <f t="shared" si="239"/>
        <v>1000</v>
      </c>
      <c r="D1096" s="93">
        <f ca="1">IF(A1096&lt;$B$1,VLOOKUP(A1096,[1]DI!$A$4:$B$15000,2,FALSE),0)</f>
        <v>0.1065</v>
      </c>
      <c r="E1096" s="92">
        <f t="shared" ca="1" si="245"/>
        <v>4.0168000000000002E-4</v>
      </c>
      <c r="F1096" s="94">
        <f t="shared" si="240"/>
        <v>0.98499999999999999</v>
      </c>
      <c r="G1096" s="95">
        <f t="shared" ca="1" si="233"/>
        <v>1.0003956547999999</v>
      </c>
      <c r="H1096" s="92">
        <f ca="1">TRUNC(PRODUCT(G$10:G1095),15)</f>
        <v>1.14000469138664</v>
      </c>
      <c r="I1096" s="92">
        <f t="shared" ca="1" si="241"/>
        <v>1.0788914772967</v>
      </c>
      <c r="J1096" s="92">
        <f t="shared" ca="1" si="234"/>
        <v>1.0566444500000001</v>
      </c>
      <c r="K1096" s="92">
        <f t="shared" ca="1" si="235"/>
        <v>56.644449999999999</v>
      </c>
      <c r="L1096" s="96">
        <f>IF(VLOOKUP(A1096,$U$12:$AD$125,8)=VLOOKUP(A1095,$U$12:$AD$125,8),0,VLOOKUP(A1096,U$12:$AD$125,8))</f>
        <v>0</v>
      </c>
      <c r="M1096" s="97">
        <f>IF(L1096&gt;0,VLOOKUP(L1096,T$12:$AC$125,7),0)</f>
        <v>0</v>
      </c>
      <c r="N1096" s="92">
        <f t="shared" si="236"/>
        <v>0</v>
      </c>
      <c r="O1096" s="92">
        <f t="shared" ca="1" si="237"/>
        <v>56.644449999999999</v>
      </c>
      <c r="P1096" s="98" t="str">
        <f t="shared" si="242"/>
        <v>J=</v>
      </c>
      <c r="Q1096" s="99">
        <f t="shared" si="243"/>
        <v>44669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  <c r="EW1096" s="19"/>
      <c r="EX1096" s="19"/>
      <c r="EY1096" s="19"/>
      <c r="EZ1096" s="19"/>
      <c r="FA1096" s="19"/>
      <c r="FB1096" s="19"/>
      <c r="FC1096" s="19"/>
      <c r="FD1096" s="19"/>
      <c r="FE1096" s="19"/>
      <c r="FF1096" s="19"/>
      <c r="FG1096" s="19"/>
      <c r="FH1096" s="19"/>
      <c r="FI1096" s="19"/>
      <c r="FJ1096" s="19"/>
      <c r="FK1096" s="19"/>
      <c r="FL1096" s="19"/>
      <c r="FM1096" s="19"/>
      <c r="FN1096" s="19"/>
      <c r="FO1096" s="19"/>
      <c r="FP1096" s="19"/>
      <c r="FQ1096" s="19"/>
      <c r="FR1096" s="19"/>
      <c r="FS1096" s="19"/>
      <c r="FT1096" s="19"/>
    </row>
    <row r="1097" spans="1:176" x14ac:dyDescent="0.2">
      <c r="A1097" s="90">
        <f t="shared" si="238"/>
        <v>44636</v>
      </c>
      <c r="B1097" s="92">
        <f t="shared" ca="1" si="244"/>
        <v>1057.0625199900001</v>
      </c>
      <c r="C1097" s="92">
        <f t="shared" si="239"/>
        <v>1000</v>
      </c>
      <c r="D1097" s="93">
        <f ca="1">IF(A1097&lt;$B$1,VLOOKUP(A1097,[1]DI!$A$4:$B$15000,2,FALSE),0)</f>
        <v>0.1065</v>
      </c>
      <c r="E1097" s="92">
        <f t="shared" ca="1" si="245"/>
        <v>4.0168000000000002E-4</v>
      </c>
      <c r="F1097" s="94">
        <f t="shared" si="240"/>
        <v>0.98499999999999999</v>
      </c>
      <c r="G1097" s="95">
        <f t="shared" ca="1" si="233"/>
        <v>1.0003956547999999</v>
      </c>
      <c r="H1097" s="92">
        <f ca="1">TRUNC(PRODUCT(G$10:G1096),15)</f>
        <v>1.1404557397148101</v>
      </c>
      <c r="I1097" s="92">
        <f t="shared" ca="1" si="241"/>
        <v>1.0788914772967</v>
      </c>
      <c r="J1097" s="92">
        <f t="shared" ca="1" si="234"/>
        <v>1.0570625199999999</v>
      </c>
      <c r="K1097" s="92">
        <f t="shared" ca="1" si="235"/>
        <v>57.062519989999998</v>
      </c>
      <c r="L1097" s="96">
        <f>IF(VLOOKUP(A1097,$U$12:$AD$125,8)=VLOOKUP(A1096,$U$12:$AD$125,8),0,VLOOKUP(A1097,U$12:$AD$125,8))</f>
        <v>0</v>
      </c>
      <c r="M1097" s="97">
        <f>IF(L1097&gt;0,VLOOKUP(L1097,T$12:$AC$125,7),0)</f>
        <v>0</v>
      </c>
      <c r="N1097" s="92">
        <f t="shared" si="236"/>
        <v>0</v>
      </c>
      <c r="O1097" s="92">
        <f t="shared" ca="1" si="237"/>
        <v>57.062519989999998</v>
      </c>
      <c r="P1097" s="98" t="str">
        <f t="shared" si="242"/>
        <v>J=</v>
      </c>
      <c r="Q1097" s="99">
        <f t="shared" si="243"/>
        <v>44669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  <c r="EW1097" s="19"/>
      <c r="EX1097" s="19"/>
      <c r="EY1097" s="19"/>
      <c r="EZ1097" s="19"/>
      <c r="FA1097" s="19"/>
      <c r="FB1097" s="19"/>
      <c r="FC1097" s="19"/>
      <c r="FD1097" s="19"/>
      <c r="FE1097" s="19"/>
      <c r="FF1097" s="19"/>
      <c r="FG1097" s="19"/>
      <c r="FH1097" s="19"/>
      <c r="FI1097" s="19"/>
      <c r="FJ1097" s="19"/>
      <c r="FK1097" s="19"/>
      <c r="FL1097" s="19"/>
      <c r="FM1097" s="19"/>
      <c r="FN1097" s="19"/>
      <c r="FO1097" s="19"/>
      <c r="FP1097" s="19"/>
      <c r="FQ1097" s="19"/>
      <c r="FR1097" s="19"/>
      <c r="FS1097" s="19"/>
      <c r="FT1097" s="19"/>
    </row>
    <row r="1098" spans="1:176" x14ac:dyDescent="0.2">
      <c r="A1098" s="90">
        <f t="shared" si="238"/>
        <v>44637</v>
      </c>
      <c r="B1098" s="92">
        <f t="shared" ca="1" si="244"/>
        <v>1057.4807499999999</v>
      </c>
      <c r="C1098" s="92">
        <f t="shared" si="239"/>
        <v>1000</v>
      </c>
      <c r="D1098" s="93">
        <f ca="1">IF(A1098&lt;$B$1,VLOOKUP(A1098,[1]DI!$A$4:$B$15000,2,FALSE),0)</f>
        <v>0.11649999999999999</v>
      </c>
      <c r="E1098" s="92">
        <f t="shared" ca="1" si="245"/>
        <v>4.3739000000000001E-4</v>
      </c>
      <c r="F1098" s="94">
        <f t="shared" si="240"/>
        <v>0.98499999999999999</v>
      </c>
      <c r="G1098" s="95">
        <f t="shared" ref="G1098:G1100" ca="1" si="246">TRUNC((1+(E1098*F1098)),15)</f>
        <v>1.0004308291499999</v>
      </c>
      <c r="H1098" s="92">
        <f ca="1">TRUNC(PRODUCT(G$10:G1097),15)</f>
        <v>1.1409069665024201</v>
      </c>
      <c r="I1098" s="92">
        <f t="shared" ca="1" si="241"/>
        <v>1.0788914772967</v>
      </c>
      <c r="J1098" s="92">
        <f t="shared" ref="J1098:J1100" ca="1" si="247">ROUND(TRUNC(H1098/I1098,15),8)</f>
        <v>1.0574807500000001</v>
      </c>
      <c r="K1098" s="92">
        <f t="shared" ref="K1098:K1100" ca="1" si="248">TRUNC((C1098*(J1098-1)),8)</f>
        <v>57.48075</v>
      </c>
      <c r="L1098" s="96">
        <f>IF(VLOOKUP(A1098,$U$12:$AD$125,8)=VLOOKUP(A1097,$U$12:$AD$125,8),0,VLOOKUP(A1098,U$12:$AD$125,8))</f>
        <v>0</v>
      </c>
      <c r="M1098" s="97">
        <f>IF(L1098&gt;0,VLOOKUP(L1098,T$12:$AC$125,7),0)</f>
        <v>0</v>
      </c>
      <c r="N1098" s="92">
        <f t="shared" ref="N1098:N1100" si="249">IF(M1098&gt;0,(C$10*M1098),0)</f>
        <v>0</v>
      </c>
      <c r="O1098" s="92">
        <f t="shared" ref="O1098:O1100" ca="1" si="250">(K1098+N1098)</f>
        <v>57.48075</v>
      </c>
      <c r="P1098" s="98" t="str">
        <f t="shared" si="242"/>
        <v>J=</v>
      </c>
      <c r="Q1098" s="99">
        <f t="shared" si="243"/>
        <v>44669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  <c r="EW1098" s="19"/>
      <c r="EX1098" s="19"/>
      <c r="EY1098" s="19"/>
      <c r="EZ1098" s="19"/>
      <c r="FA1098" s="19"/>
      <c r="FB1098" s="19"/>
      <c r="FC1098" s="19"/>
      <c r="FD1098" s="19"/>
      <c r="FE1098" s="19"/>
      <c r="FF1098" s="19"/>
      <c r="FG1098" s="19"/>
      <c r="FH1098" s="19"/>
      <c r="FI1098" s="19"/>
      <c r="FJ1098" s="19"/>
      <c r="FK1098" s="19"/>
      <c r="FL1098" s="19"/>
      <c r="FM1098" s="19"/>
      <c r="FN1098" s="19"/>
      <c r="FO1098" s="19"/>
      <c r="FP1098" s="19"/>
      <c r="FQ1098" s="19"/>
      <c r="FR1098" s="19"/>
      <c r="FS1098" s="19"/>
      <c r="FT1098" s="19"/>
    </row>
    <row r="1099" spans="1:176" x14ac:dyDescent="0.2">
      <c r="A1099" s="90">
        <f t="shared" si="238"/>
        <v>44638</v>
      </c>
      <c r="B1099" s="92">
        <f t="shared" ca="1" si="244"/>
        <v>1057.9363399900001</v>
      </c>
      <c r="C1099" s="92">
        <f t="shared" si="239"/>
        <v>1000</v>
      </c>
      <c r="D1099" s="93">
        <f ca="1">IF(A1099&lt;$B$1,VLOOKUP(A1099,[1]DI!$A$4:$B$15000,2,FALSE),0)</f>
        <v>0.11649999999999999</v>
      </c>
      <c r="E1099" s="92">
        <f t="shared" ca="1" si="245"/>
        <v>4.3739000000000001E-4</v>
      </c>
      <c r="F1099" s="94">
        <f t="shared" si="240"/>
        <v>0.98499999999999999</v>
      </c>
      <c r="G1099" s="95">
        <f t="shared" ca="1" si="246"/>
        <v>1.0004308291499999</v>
      </c>
      <c r="H1099" s="92">
        <f ca="1">TRUNC(PRODUCT(G$10:G1098),15)</f>
        <v>1.14139850248102</v>
      </c>
      <c r="I1099" s="92">
        <f t="shared" ca="1" si="241"/>
        <v>1.0788914772967</v>
      </c>
      <c r="J1099" s="92">
        <f t="shared" ca="1" si="247"/>
        <v>1.0579363399999999</v>
      </c>
      <c r="K1099" s="92">
        <f t="shared" ca="1" si="248"/>
        <v>57.93633999</v>
      </c>
      <c r="L1099" s="96">
        <f>IF(VLOOKUP(A1099,$U$12:$AD$125,8)=VLOOKUP(A1098,$U$12:$AD$125,8),0,VLOOKUP(A1099,U$12:$AD$125,8))</f>
        <v>0</v>
      </c>
      <c r="M1099" s="97">
        <f>IF(L1099&gt;0,VLOOKUP(L1099,T$12:$AC$125,7),0)</f>
        <v>0</v>
      </c>
      <c r="N1099" s="92">
        <f t="shared" si="249"/>
        <v>0</v>
      </c>
      <c r="O1099" s="92">
        <f t="shared" ca="1" si="250"/>
        <v>57.93633999</v>
      </c>
      <c r="P1099" s="98" t="str">
        <f t="shared" si="242"/>
        <v>J=</v>
      </c>
      <c r="Q1099" s="99">
        <f t="shared" si="243"/>
        <v>44669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  <c r="EW1099" s="19"/>
      <c r="EX1099" s="19"/>
      <c r="EY1099" s="19"/>
      <c r="EZ1099" s="19"/>
      <c r="FA1099" s="19"/>
      <c r="FB1099" s="19"/>
      <c r="FC1099" s="19"/>
      <c r="FD1099" s="19"/>
      <c r="FE1099" s="19"/>
      <c r="FF1099" s="19"/>
      <c r="FG1099" s="19"/>
      <c r="FH1099" s="19"/>
      <c r="FI1099" s="19"/>
      <c r="FJ1099" s="19"/>
      <c r="FK1099" s="19"/>
      <c r="FL1099" s="19"/>
      <c r="FM1099" s="19"/>
      <c r="FN1099" s="19"/>
      <c r="FO1099" s="19"/>
      <c r="FP1099" s="19"/>
      <c r="FQ1099" s="19"/>
      <c r="FR1099" s="19"/>
      <c r="FS1099" s="19"/>
      <c r="FT1099" s="19"/>
    </row>
    <row r="1100" spans="1:176" x14ac:dyDescent="0.2">
      <c r="A1100" s="90">
        <f t="shared" si="238"/>
        <v>44639</v>
      </c>
      <c r="B1100" s="92">
        <f t="shared" ref="B1100:B1106" ca="1" si="251">IF(A1100&lt;=TODAY(),C1100+K1100,IF(AND(A1100&gt;TODAY(),A1100&lt;=$B$1),IF(VLOOKUP(TODAY(),$A$10:$D$5000,4,FALSE)=0,"n.d",C1100+K1100),"n.d"))</f>
        <v>1058.39213</v>
      </c>
      <c r="C1100" s="92">
        <f t="shared" si="239"/>
        <v>1000</v>
      </c>
      <c r="D1100" s="93">
        <f ca="1">IF(A1100&lt;$B$1,VLOOKUP(A1100,[1]DI!$A$4:$B$15000,2,FALSE),0)</f>
        <v>0</v>
      </c>
      <c r="E1100" s="92">
        <f t="shared" ca="1" si="245"/>
        <v>0</v>
      </c>
      <c r="F1100" s="94">
        <f t="shared" si="240"/>
        <v>0.98499999999999999</v>
      </c>
      <c r="G1100" s="95">
        <f t="shared" ca="1" si="246"/>
        <v>1</v>
      </c>
      <c r="H1100" s="92">
        <f ca="1">TRUNC(PRODUCT(G$10:G1099),15)</f>
        <v>1.14189025022766</v>
      </c>
      <c r="I1100" s="92">
        <f t="shared" ca="1" si="241"/>
        <v>1.0788914772967</v>
      </c>
      <c r="J1100" s="92">
        <f t="shared" ca="1" si="247"/>
        <v>1.0583921300000001</v>
      </c>
      <c r="K1100" s="92">
        <f t="shared" ca="1" si="248"/>
        <v>58.392130000000002</v>
      </c>
      <c r="L1100" s="96">
        <f>IF(VLOOKUP(A1100,$U$12:$AD$125,8)=VLOOKUP(A1099,$U$12:$AD$125,8),0,VLOOKUP(A1100,U$12:$AD$125,8))</f>
        <v>0</v>
      </c>
      <c r="M1100" s="97">
        <f>IF(L1100&gt;0,VLOOKUP(L1100,T$12:$AC$125,7),0)</f>
        <v>0</v>
      </c>
      <c r="N1100" s="92">
        <f t="shared" si="249"/>
        <v>0</v>
      </c>
      <c r="O1100" s="92">
        <f t="shared" ca="1" si="250"/>
        <v>58.392130000000002</v>
      </c>
      <c r="P1100" s="98" t="str">
        <f t="shared" si="242"/>
        <v>J=</v>
      </c>
      <c r="Q1100" s="99">
        <f t="shared" si="243"/>
        <v>44669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  <c r="EW1100" s="19"/>
      <c r="EX1100" s="19"/>
      <c r="EY1100" s="19"/>
      <c r="EZ1100" s="19"/>
      <c r="FA1100" s="19"/>
      <c r="FB1100" s="19"/>
      <c r="FC1100" s="19"/>
      <c r="FD1100" s="19"/>
      <c r="FE1100" s="19"/>
      <c r="FF1100" s="19"/>
      <c r="FG1100" s="19"/>
      <c r="FH1100" s="19"/>
      <c r="FI1100" s="19"/>
      <c r="FJ1100" s="19"/>
      <c r="FK1100" s="19"/>
      <c r="FL1100" s="19"/>
      <c r="FM1100" s="19"/>
      <c r="FN1100" s="19"/>
      <c r="FO1100" s="19"/>
      <c r="FP1100" s="19"/>
      <c r="FQ1100" s="19"/>
      <c r="FR1100" s="19"/>
      <c r="FS1100" s="19"/>
      <c r="FT1100" s="19"/>
    </row>
    <row r="1101" spans="1:176" x14ac:dyDescent="0.2">
      <c r="A1101" s="90">
        <f t="shared" si="238"/>
        <v>44640</v>
      </c>
      <c r="B1101" s="92">
        <f t="shared" ca="1" si="251"/>
        <v>1058.39213</v>
      </c>
      <c r="C1101" s="92">
        <f t="shared" ref="C1101:C1106" si="252">TRUNC(C1100-N1100,8)</f>
        <v>1000</v>
      </c>
      <c r="D1101" s="93">
        <f ca="1">IF(A1101&lt;$B$1,VLOOKUP(A1101,[1]DI!$A$4:$B$15000,2,FALSE),0)</f>
        <v>0</v>
      </c>
      <c r="E1101" s="92">
        <f t="shared" ref="E1101:E1106" ca="1" si="253">ROUND((((1+D1101)^(1/252)-1)),8)</f>
        <v>0</v>
      </c>
      <c r="F1101" s="94">
        <f t="shared" si="240"/>
        <v>0.98499999999999999</v>
      </c>
      <c r="G1101" s="95">
        <f t="shared" ref="G1101:G1106" ca="1" si="254">TRUNC((1+(E1101*F1101)),15)</f>
        <v>1</v>
      </c>
      <c r="H1101" s="92">
        <f ca="1">TRUNC(PRODUCT(G$10:G1100),15)</f>
        <v>1.14189025022766</v>
      </c>
      <c r="I1101" s="92">
        <f t="shared" ref="I1101:I1106" ca="1" si="255">IF(OR(L1100&gt;0,L1100="E"),H1100,I1100)</f>
        <v>1.0788914772967</v>
      </c>
      <c r="J1101" s="92">
        <f t="shared" ref="J1101:J1106" ca="1" si="256">ROUND(TRUNC(H1101/I1101,15),8)</f>
        <v>1.0583921300000001</v>
      </c>
      <c r="K1101" s="92">
        <f t="shared" ref="K1101:K1106" ca="1" si="257">TRUNC((C1101*(J1101-1)),8)</f>
        <v>58.392130000000002</v>
      </c>
      <c r="L1101" s="96">
        <f>IF(VLOOKUP(A1101,$U$12:$AD$125,8)=VLOOKUP(A1100,$U$12:$AD$125,8),0,VLOOKUP(A1101,U$12:$AD$125,8))</f>
        <v>0</v>
      </c>
      <c r="M1101" s="97">
        <f>IF(L1101&gt;0,VLOOKUP(L1101,T$12:$AC$125,7),0)</f>
        <v>0</v>
      </c>
      <c r="N1101" s="92">
        <f t="shared" ref="N1101:N1106" si="258">IF(M1101&gt;0,(C$10*M1101),0)</f>
        <v>0</v>
      </c>
      <c r="O1101" s="92">
        <f t="shared" ref="O1101:O1106" ca="1" si="259">(K1101+N1101)</f>
        <v>58.392130000000002</v>
      </c>
      <c r="P1101" s="98" t="str">
        <f t="shared" ref="P1101:P1106" si="260">IF(L1100&gt;0,VLOOKUP(A1100,$U$12:$AD$125,9),P1100)</f>
        <v>J=</v>
      </c>
      <c r="Q1101" s="99">
        <f t="shared" ref="Q1101:Q1106" si="261">IF(L1100&gt;0,VLOOKUP(A1100,$U$12:$AD$125,10),Q1100)</f>
        <v>44669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  <c r="EW1101" s="19"/>
      <c r="EX1101" s="19"/>
      <c r="EY1101" s="19"/>
      <c r="EZ1101" s="19"/>
      <c r="FA1101" s="19"/>
      <c r="FB1101" s="19"/>
      <c r="FC1101" s="19"/>
      <c r="FD1101" s="19"/>
      <c r="FE1101" s="19"/>
      <c r="FF1101" s="19"/>
      <c r="FG1101" s="19"/>
      <c r="FH1101" s="19"/>
      <c r="FI1101" s="19"/>
      <c r="FJ1101" s="19"/>
      <c r="FK1101" s="19"/>
      <c r="FL1101" s="19"/>
      <c r="FM1101" s="19"/>
      <c r="FN1101" s="19"/>
      <c r="FO1101" s="19"/>
      <c r="FP1101" s="19"/>
      <c r="FQ1101" s="19"/>
      <c r="FR1101" s="19"/>
      <c r="FS1101" s="19"/>
      <c r="FT1101" s="19"/>
    </row>
    <row r="1102" spans="1:176" x14ac:dyDescent="0.2">
      <c r="A1102" s="90">
        <f t="shared" ref="A1102:A1165" si="262">(A1101+1)</f>
        <v>44641</v>
      </c>
      <c r="B1102" s="92">
        <f t="shared" ca="1" si="251"/>
        <v>1058.39213</v>
      </c>
      <c r="C1102" s="92">
        <f t="shared" si="252"/>
        <v>1000</v>
      </c>
      <c r="D1102" s="93">
        <f ca="1">IF(A1102&lt;$B$1,VLOOKUP(A1102,[1]DI!$A$4:$B$15000,2,FALSE),0)</f>
        <v>0.11649999999999999</v>
      </c>
      <c r="E1102" s="92">
        <f t="shared" ca="1" si="253"/>
        <v>4.3739000000000001E-4</v>
      </c>
      <c r="F1102" s="94">
        <f t="shared" ref="F1102:F1165" si="263">F1101</f>
        <v>0.98499999999999999</v>
      </c>
      <c r="G1102" s="95">
        <f t="shared" ca="1" si="254"/>
        <v>1.0004308291499999</v>
      </c>
      <c r="H1102" s="92">
        <f ca="1">TRUNC(PRODUCT(G$10:G1101),15)</f>
        <v>1.14189025022766</v>
      </c>
      <c r="I1102" s="92">
        <f t="shared" ca="1" si="255"/>
        <v>1.0788914772967</v>
      </c>
      <c r="J1102" s="92">
        <f t="shared" ca="1" si="256"/>
        <v>1.0583921300000001</v>
      </c>
      <c r="K1102" s="92">
        <f t="shared" ca="1" si="257"/>
        <v>58.392130000000002</v>
      </c>
      <c r="L1102" s="96">
        <f>IF(VLOOKUP(A1102,$U$12:$AD$125,8)=VLOOKUP(A1101,$U$12:$AD$125,8),0,VLOOKUP(A1102,U$12:$AD$125,8))</f>
        <v>0</v>
      </c>
      <c r="M1102" s="97">
        <f>IF(L1102&gt;0,VLOOKUP(L1102,T$12:$AC$125,7),0)</f>
        <v>0</v>
      </c>
      <c r="N1102" s="92">
        <f t="shared" si="258"/>
        <v>0</v>
      </c>
      <c r="O1102" s="92">
        <f t="shared" ca="1" si="259"/>
        <v>58.392130000000002</v>
      </c>
      <c r="P1102" s="98" t="str">
        <f t="shared" si="260"/>
        <v>J=</v>
      </c>
      <c r="Q1102" s="99">
        <f t="shared" si="261"/>
        <v>44669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  <c r="EW1102" s="19"/>
      <c r="EX1102" s="19"/>
      <c r="EY1102" s="19"/>
      <c r="EZ1102" s="19"/>
      <c r="FA1102" s="19"/>
      <c r="FB1102" s="19"/>
      <c r="FC1102" s="19"/>
      <c r="FD1102" s="19"/>
      <c r="FE1102" s="19"/>
      <c r="FF1102" s="19"/>
      <c r="FG1102" s="19"/>
      <c r="FH1102" s="19"/>
      <c r="FI1102" s="19"/>
      <c r="FJ1102" s="19"/>
      <c r="FK1102" s="19"/>
      <c r="FL1102" s="19"/>
      <c r="FM1102" s="19"/>
      <c r="FN1102" s="19"/>
      <c r="FO1102" s="19"/>
      <c r="FP1102" s="19"/>
      <c r="FQ1102" s="19"/>
      <c r="FR1102" s="19"/>
      <c r="FS1102" s="19"/>
      <c r="FT1102" s="19"/>
    </row>
    <row r="1103" spans="1:176" x14ac:dyDescent="0.2">
      <c r="A1103" s="90">
        <f t="shared" si="262"/>
        <v>44642</v>
      </c>
      <c r="B1103" s="92">
        <f t="shared" ca="1" si="251"/>
        <v>1058.8481200000001</v>
      </c>
      <c r="C1103" s="92">
        <f t="shared" si="252"/>
        <v>1000</v>
      </c>
      <c r="D1103" s="93">
        <f ca="1">IF(A1103&lt;$B$1,VLOOKUP(A1103,[1]DI!$A$4:$B$15000,2,FALSE),0)</f>
        <v>0.11649999999999999</v>
      </c>
      <c r="E1103" s="92">
        <f t="shared" ca="1" si="253"/>
        <v>4.3739000000000001E-4</v>
      </c>
      <c r="F1103" s="94">
        <f t="shared" si="263"/>
        <v>0.98499999999999999</v>
      </c>
      <c r="G1103" s="95">
        <f t="shared" ca="1" si="254"/>
        <v>1.0004308291499999</v>
      </c>
      <c r="H1103" s="92">
        <f ca="1">TRUNC(PRODUCT(G$10:G1102),15)</f>
        <v>1.1423822098335601</v>
      </c>
      <c r="I1103" s="92">
        <f t="shared" ca="1" si="255"/>
        <v>1.0788914772967</v>
      </c>
      <c r="J1103" s="92">
        <f t="shared" ca="1" si="256"/>
        <v>1.0588481199999999</v>
      </c>
      <c r="K1103" s="92">
        <f t="shared" ca="1" si="257"/>
        <v>58.848120000000002</v>
      </c>
      <c r="L1103" s="96">
        <f>IF(VLOOKUP(A1103,$U$12:$AD$125,8)=VLOOKUP(A1102,$U$12:$AD$125,8),0,VLOOKUP(A1103,U$12:$AD$125,8))</f>
        <v>0</v>
      </c>
      <c r="M1103" s="97">
        <f>IF(L1103&gt;0,VLOOKUP(L1103,T$12:$AC$125,7),0)</f>
        <v>0</v>
      </c>
      <c r="N1103" s="92">
        <f t="shared" si="258"/>
        <v>0</v>
      </c>
      <c r="O1103" s="92">
        <f t="shared" ca="1" si="259"/>
        <v>58.848120000000002</v>
      </c>
      <c r="P1103" s="98" t="str">
        <f t="shared" si="260"/>
        <v>J=</v>
      </c>
      <c r="Q1103" s="99">
        <f t="shared" si="261"/>
        <v>44669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  <c r="EW1103" s="19"/>
      <c r="EX1103" s="19"/>
      <c r="EY1103" s="19"/>
      <c r="EZ1103" s="19"/>
      <c r="FA1103" s="19"/>
      <c r="FB1103" s="19"/>
      <c r="FC1103" s="19"/>
      <c r="FD1103" s="19"/>
      <c r="FE1103" s="19"/>
      <c r="FF1103" s="19"/>
      <c r="FG1103" s="19"/>
      <c r="FH1103" s="19"/>
      <c r="FI1103" s="19"/>
      <c r="FJ1103" s="19"/>
      <c r="FK1103" s="19"/>
      <c r="FL1103" s="19"/>
      <c r="FM1103" s="19"/>
      <c r="FN1103" s="19"/>
      <c r="FO1103" s="19"/>
      <c r="FP1103" s="19"/>
      <c r="FQ1103" s="19"/>
      <c r="FR1103" s="19"/>
      <c r="FS1103" s="19"/>
      <c r="FT1103" s="19"/>
    </row>
    <row r="1104" spans="1:176" x14ac:dyDescent="0.2">
      <c r="A1104" s="90">
        <f t="shared" si="262"/>
        <v>44643</v>
      </c>
      <c r="B1104" s="92">
        <f t="shared" ca="1" si="251"/>
        <v>1059.3043</v>
      </c>
      <c r="C1104" s="92">
        <f t="shared" si="252"/>
        <v>1000</v>
      </c>
      <c r="D1104" s="93">
        <f ca="1">IF(A1104&lt;$B$1,VLOOKUP(A1104,[1]DI!$A$4:$B$15000,2,FALSE),0)</f>
        <v>0.11649999999999999</v>
      </c>
      <c r="E1104" s="92">
        <f t="shared" ca="1" si="253"/>
        <v>4.3739000000000001E-4</v>
      </c>
      <c r="F1104" s="94">
        <f t="shared" si="263"/>
        <v>0.98499999999999999</v>
      </c>
      <c r="G1104" s="95">
        <f t="shared" ca="1" si="254"/>
        <v>1.0004308291499999</v>
      </c>
      <c r="H1104" s="92">
        <f ca="1">TRUNC(PRODUCT(G$10:G1103),15)</f>
        <v>1.14287438139</v>
      </c>
      <c r="I1104" s="92">
        <f t="shared" ca="1" si="255"/>
        <v>1.0788914772967</v>
      </c>
      <c r="J1104" s="92">
        <f t="shared" ca="1" si="256"/>
        <v>1.0593043</v>
      </c>
      <c r="K1104" s="92">
        <f t="shared" ca="1" si="257"/>
        <v>59.304299999999998</v>
      </c>
      <c r="L1104" s="96">
        <f>IF(VLOOKUP(A1104,$U$12:$AD$125,8)=VLOOKUP(A1103,$U$12:$AD$125,8),0,VLOOKUP(A1104,U$12:$AD$125,8))</f>
        <v>0</v>
      </c>
      <c r="M1104" s="97">
        <f>IF(L1104&gt;0,VLOOKUP(L1104,T$12:$AC$125,7),0)</f>
        <v>0</v>
      </c>
      <c r="N1104" s="92">
        <f t="shared" si="258"/>
        <v>0</v>
      </c>
      <c r="O1104" s="92">
        <f t="shared" ca="1" si="259"/>
        <v>59.304299999999998</v>
      </c>
      <c r="P1104" s="98" t="str">
        <f t="shared" si="260"/>
        <v>J=</v>
      </c>
      <c r="Q1104" s="99">
        <f t="shared" si="261"/>
        <v>44669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  <c r="EW1104" s="19"/>
      <c r="EX1104" s="19"/>
      <c r="EY1104" s="19"/>
      <c r="EZ1104" s="19"/>
      <c r="FA1104" s="19"/>
      <c r="FB1104" s="19"/>
      <c r="FC1104" s="19"/>
      <c r="FD1104" s="19"/>
      <c r="FE1104" s="19"/>
      <c r="FF1104" s="19"/>
      <c r="FG1104" s="19"/>
      <c r="FH1104" s="19"/>
      <c r="FI1104" s="19"/>
      <c r="FJ1104" s="19"/>
      <c r="FK1104" s="19"/>
      <c r="FL1104" s="19"/>
      <c r="FM1104" s="19"/>
      <c r="FN1104" s="19"/>
      <c r="FO1104" s="19"/>
      <c r="FP1104" s="19"/>
      <c r="FQ1104" s="19"/>
      <c r="FR1104" s="19"/>
      <c r="FS1104" s="19"/>
      <c r="FT1104" s="19"/>
    </row>
    <row r="1105" spans="1:179" x14ac:dyDescent="0.2">
      <c r="A1105" s="90">
        <f t="shared" si="262"/>
        <v>44644</v>
      </c>
      <c r="B1105" s="92">
        <f t="shared" ca="1" si="251"/>
        <v>1059.76067999</v>
      </c>
      <c r="C1105" s="92">
        <f t="shared" si="252"/>
        <v>1000</v>
      </c>
      <c r="D1105" s="93">
        <f ca="1">IF(A1105&lt;$B$1,VLOOKUP(A1105,[1]DI!$A$4:$B$15000,2,FALSE),0)</f>
        <v>0.11649999999999999</v>
      </c>
      <c r="E1105" s="92">
        <f t="shared" ca="1" si="253"/>
        <v>4.3739000000000001E-4</v>
      </c>
      <c r="F1105" s="94">
        <f t="shared" si="263"/>
        <v>0.98499999999999999</v>
      </c>
      <c r="G1105" s="95">
        <f t="shared" ca="1" si="254"/>
        <v>1.0004308291499999</v>
      </c>
      <c r="H1105" s="92">
        <f ca="1">TRUNC(PRODUCT(G$10:G1104),15)</f>
        <v>1.1433667649882899</v>
      </c>
      <c r="I1105" s="92">
        <f t="shared" ca="1" si="255"/>
        <v>1.0788914772967</v>
      </c>
      <c r="J1105" s="92">
        <f t="shared" ca="1" si="256"/>
        <v>1.0597606799999999</v>
      </c>
      <c r="K1105" s="92">
        <f t="shared" ca="1" si="257"/>
        <v>59.76067999</v>
      </c>
      <c r="L1105" s="96">
        <f>IF(VLOOKUP(A1105,$U$12:$AD$125,8)=VLOOKUP(A1104,$U$12:$AD$125,8),0,VLOOKUP(A1105,U$12:$AD$125,8))</f>
        <v>0</v>
      </c>
      <c r="M1105" s="97">
        <f>IF(L1105&gt;0,VLOOKUP(L1105,T$12:$AC$125,7),0)</f>
        <v>0</v>
      </c>
      <c r="N1105" s="92">
        <f t="shared" si="258"/>
        <v>0</v>
      </c>
      <c r="O1105" s="92">
        <f t="shared" ca="1" si="259"/>
        <v>59.76067999</v>
      </c>
      <c r="P1105" s="98" t="str">
        <f t="shared" si="260"/>
        <v>J=</v>
      </c>
      <c r="Q1105" s="99">
        <f t="shared" si="261"/>
        <v>44669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  <c r="EW1105" s="19"/>
      <c r="EX1105" s="19"/>
      <c r="EY1105" s="19"/>
      <c r="EZ1105" s="19"/>
      <c r="FA1105" s="19"/>
      <c r="FB1105" s="19"/>
      <c r="FC1105" s="19"/>
      <c r="FD1105" s="19"/>
      <c r="FE1105" s="19"/>
      <c r="FF1105" s="19"/>
      <c r="FG1105" s="19"/>
      <c r="FH1105" s="19"/>
      <c r="FI1105" s="19"/>
      <c r="FJ1105" s="19"/>
      <c r="FK1105" s="19"/>
      <c r="FL1105" s="19"/>
      <c r="FM1105" s="19"/>
      <c r="FN1105" s="19"/>
      <c r="FO1105" s="19"/>
      <c r="FP1105" s="19"/>
      <c r="FQ1105" s="19"/>
      <c r="FR1105" s="19"/>
      <c r="FS1105" s="19"/>
      <c r="FT1105" s="19"/>
    </row>
    <row r="1106" spans="1:179" x14ac:dyDescent="0.2">
      <c r="A1106" s="90">
        <f t="shared" si="262"/>
        <v>44645</v>
      </c>
      <c r="B1106" s="92">
        <f t="shared" ca="1" si="251"/>
        <v>1060.21725999</v>
      </c>
      <c r="C1106" s="92">
        <f t="shared" si="252"/>
        <v>1000</v>
      </c>
      <c r="D1106" s="93">
        <f ca="1">IF(A1106&lt;$B$1,VLOOKUP(A1106,[1]DI!$A$4:$B$15000,2,FALSE),0)</f>
        <v>0.11649999999999999</v>
      </c>
      <c r="E1106" s="92">
        <f t="shared" ca="1" si="253"/>
        <v>4.3739000000000001E-4</v>
      </c>
      <c r="F1106" s="94">
        <f t="shared" si="263"/>
        <v>0.98499999999999999</v>
      </c>
      <c r="G1106" s="95">
        <f t="shared" ca="1" si="254"/>
        <v>1.0004308291499999</v>
      </c>
      <c r="H1106" s="92">
        <f ca="1">TRUNC(PRODUCT(G$10:G1105),15)</f>
        <v>1.14385936071978</v>
      </c>
      <c r="I1106" s="92">
        <f t="shared" ca="1" si="255"/>
        <v>1.0788914772967</v>
      </c>
      <c r="J1106" s="92">
        <f t="shared" ca="1" si="256"/>
        <v>1.0602172599999999</v>
      </c>
      <c r="K1106" s="92">
        <f t="shared" ca="1" si="257"/>
        <v>60.217259990000002</v>
      </c>
      <c r="L1106" s="96">
        <f>IF(VLOOKUP(A1106,$U$12:$AD$125,8)=VLOOKUP(A1105,$U$12:$AD$125,8),0,VLOOKUP(A1106,U$12:$AD$125,8))</f>
        <v>0</v>
      </c>
      <c r="M1106" s="97">
        <f>IF(L1106&gt;0,VLOOKUP(L1106,T$12:$AC$125,7),0)</f>
        <v>0</v>
      </c>
      <c r="N1106" s="92">
        <f t="shared" si="258"/>
        <v>0</v>
      </c>
      <c r="O1106" s="92">
        <f t="shared" ca="1" si="259"/>
        <v>60.217259990000002</v>
      </c>
      <c r="P1106" s="98" t="str">
        <f t="shared" si="260"/>
        <v>J=</v>
      </c>
      <c r="Q1106" s="99">
        <f t="shared" si="261"/>
        <v>44669</v>
      </c>
      <c r="R1106" s="11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  <c r="BC1106" s="34"/>
      <c r="BD1106" s="34"/>
      <c r="BE1106" s="34"/>
      <c r="BF1106" s="34"/>
      <c r="BG1106" s="34"/>
      <c r="BH1106" s="34"/>
      <c r="BI1106" s="34"/>
      <c r="BJ1106" s="34"/>
      <c r="BK1106" s="34"/>
      <c r="BL1106" s="34"/>
      <c r="BM1106" s="34"/>
      <c r="BN1106" s="34"/>
      <c r="BO1106" s="34"/>
      <c r="BP1106" s="34"/>
      <c r="BQ1106" s="34"/>
      <c r="BR1106" s="34"/>
      <c r="BS1106" s="34"/>
      <c r="BT1106" s="34"/>
      <c r="BU1106" s="34"/>
      <c r="BV1106" s="34"/>
      <c r="BW1106" s="34"/>
      <c r="BX1106" s="34"/>
      <c r="BY1106" s="34"/>
      <c r="BZ1106" s="34"/>
      <c r="CA1106" s="34"/>
      <c r="CB1106" s="34"/>
      <c r="CC1106" s="34"/>
      <c r="CD1106" s="34"/>
      <c r="CE1106" s="34"/>
      <c r="CF1106" s="34"/>
      <c r="CG1106" s="34"/>
      <c r="CH1106" s="34"/>
      <c r="CI1106" s="34"/>
      <c r="CJ1106" s="34"/>
      <c r="CK1106" s="34"/>
      <c r="CL1106" s="34"/>
      <c r="CM1106" s="34"/>
      <c r="CN1106" s="34"/>
      <c r="CO1106" s="34"/>
      <c r="CP1106" s="34"/>
      <c r="CQ1106" s="34"/>
      <c r="CR1106" s="34"/>
      <c r="CS1106" s="34"/>
      <c r="CT1106" s="34"/>
      <c r="CU1106" s="34"/>
      <c r="CV1106" s="34"/>
      <c r="CW1106" s="34"/>
      <c r="CX1106" s="34"/>
      <c r="CY1106" s="34"/>
      <c r="CZ1106" s="34"/>
      <c r="DA1106" s="34"/>
      <c r="DB1106" s="34"/>
      <c r="DC1106" s="34"/>
      <c r="DD1106" s="34"/>
      <c r="DE1106" s="34"/>
      <c r="DF1106" s="34"/>
      <c r="DG1106" s="34"/>
      <c r="DH1106" s="34"/>
      <c r="DI1106" s="34"/>
      <c r="DJ1106" s="34"/>
      <c r="DK1106" s="34"/>
      <c r="DL1106" s="34"/>
      <c r="DM1106" s="34"/>
      <c r="DN1106" s="34"/>
      <c r="DO1106" s="34"/>
      <c r="DP1106" s="34"/>
      <c r="DQ1106" s="34"/>
      <c r="DR1106" s="34"/>
      <c r="DS1106" s="34"/>
      <c r="DT1106" s="34"/>
      <c r="DU1106" s="34"/>
      <c r="DV1106" s="34"/>
      <c r="DW1106" s="34"/>
      <c r="DX1106" s="34"/>
      <c r="DY1106" s="34"/>
      <c r="DZ1106" s="34"/>
      <c r="EA1106" s="34"/>
      <c r="EB1106" s="34"/>
      <c r="EC1106" s="34"/>
      <c r="ED1106" s="34"/>
      <c r="EE1106" s="34"/>
      <c r="EF1106" s="34"/>
      <c r="EG1106" s="34"/>
      <c r="EH1106" s="34"/>
      <c r="EI1106" s="34"/>
      <c r="EJ1106" s="34"/>
      <c r="EK1106" s="34"/>
      <c r="EL1106" s="34"/>
      <c r="EM1106" s="34"/>
      <c r="EN1106" s="34"/>
      <c r="EO1106" s="34"/>
      <c r="EP1106" s="34"/>
      <c r="EQ1106" s="34"/>
      <c r="ER1106" s="34"/>
      <c r="ES1106" s="34"/>
      <c r="ET1106" s="34"/>
      <c r="EU1106" s="34"/>
      <c r="EV1106" s="34"/>
      <c r="EW1106" s="34"/>
      <c r="EX1106" s="34"/>
      <c r="EY1106" s="34"/>
      <c r="EZ1106" s="34"/>
      <c r="FA1106" s="34"/>
      <c r="FB1106" s="34"/>
      <c r="FC1106" s="34"/>
      <c r="FD1106" s="34"/>
      <c r="FE1106" s="34"/>
      <c r="FF1106" s="34"/>
      <c r="FG1106" s="34"/>
      <c r="FH1106" s="34"/>
      <c r="FI1106" s="34"/>
      <c r="FJ1106" s="34"/>
      <c r="FK1106" s="34"/>
      <c r="FL1106" s="34"/>
      <c r="FM1106" s="34"/>
      <c r="FN1106" s="34"/>
      <c r="FO1106" s="34"/>
      <c r="FP1106" s="34"/>
      <c r="FQ1106" s="34"/>
      <c r="FR1106" s="34"/>
      <c r="FS1106" s="34"/>
      <c r="FT1106" s="34"/>
      <c r="FU1106" s="34"/>
      <c r="FV1106" s="34"/>
      <c r="FW1106" s="34"/>
    </row>
    <row r="1107" spans="1:179" x14ac:dyDescent="0.2">
      <c r="A1107" s="90">
        <f t="shared" si="262"/>
        <v>44646</v>
      </c>
      <c r="B1107" s="92">
        <f t="shared" ref="B1107:B1108" ca="1" si="264">IF(A1107&lt;=TODAY(),C1107+K1107,IF(AND(A1107&gt;TODAY(),A1107&lt;=$B$1),IF(VLOOKUP(TODAY(),$A$10:$D$5000,4,FALSE)=0,"n.d",C1107+K1107),"n.d"))</f>
        <v>1060.67402999</v>
      </c>
      <c r="C1107" s="92">
        <f t="shared" ref="C1107:C1108" si="265">TRUNC(C1106-N1106,8)</f>
        <v>1000</v>
      </c>
      <c r="D1107" s="93">
        <f ca="1">IF(A1107&lt;$B$1,VLOOKUP(A1107,[1]DI!$A$4:$B$15000,2,FALSE),0)</f>
        <v>0</v>
      </c>
      <c r="E1107" s="92">
        <f t="shared" ref="E1107:E1108" ca="1" si="266">ROUND((((1+D1107)^(1/252)-1)),8)</f>
        <v>0</v>
      </c>
      <c r="F1107" s="94">
        <f t="shared" si="263"/>
        <v>0.98499999999999999</v>
      </c>
      <c r="G1107" s="95">
        <f t="shared" ref="G1107:G1108" ca="1" si="267">TRUNC((1+(E1107*F1107)),15)</f>
        <v>1</v>
      </c>
      <c r="H1107" s="92">
        <f ca="1">TRUNC(PRODUCT(G$10:G1106),15)</f>
        <v>1.14435216867588</v>
      </c>
      <c r="I1107" s="92">
        <f t="shared" ref="I1107:I1108" ca="1" si="268">IF(OR(L1106&gt;0,L1106="E"),H1106,I1106)</f>
        <v>1.0788914772967</v>
      </c>
      <c r="J1107" s="92">
        <f t="shared" ref="J1107:J1108" ca="1" si="269">ROUND(TRUNC(H1107/I1107,15),8)</f>
        <v>1.0606740299999999</v>
      </c>
      <c r="K1107" s="92">
        <f t="shared" ref="K1107:K1108" ca="1" si="270">TRUNC((C1107*(J1107-1)),8)</f>
        <v>60.674029990000001</v>
      </c>
      <c r="L1107" s="96">
        <f>IF(VLOOKUP(A1107,$U$12:$AD$125,8)=VLOOKUP(A1106,$U$12:$AD$125,8),0,VLOOKUP(A1107,U$12:$AD$125,8))</f>
        <v>0</v>
      </c>
      <c r="M1107" s="97">
        <f>IF(L1107&gt;0,VLOOKUP(L1107,T$12:$AC$125,7),0)</f>
        <v>0</v>
      </c>
      <c r="N1107" s="92">
        <f t="shared" ref="N1107:N1108" si="271">IF(M1107&gt;0,(C$10*M1107),0)</f>
        <v>0</v>
      </c>
      <c r="O1107" s="92">
        <f t="shared" ref="O1107:O1108" ca="1" si="272">(K1107+N1107)</f>
        <v>60.674029990000001</v>
      </c>
      <c r="P1107" s="98" t="str">
        <f t="shared" ref="P1107:P1108" si="273">IF(L1106&gt;0,VLOOKUP(A1106,$U$12:$AD$125,9),P1106)</f>
        <v>J=</v>
      </c>
      <c r="Q1107" s="99">
        <f t="shared" ref="Q1107:Q1108" si="274">IF(L1106&gt;0,VLOOKUP(A1106,$U$12:$AD$125,10),Q1106)</f>
        <v>44669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  <c r="EW1107" s="19"/>
      <c r="EX1107" s="19"/>
      <c r="EY1107" s="19"/>
      <c r="EZ1107" s="19"/>
      <c r="FA1107" s="19"/>
      <c r="FB1107" s="19"/>
      <c r="FC1107" s="19"/>
      <c r="FD1107" s="19"/>
      <c r="FE1107" s="19"/>
      <c r="FF1107" s="19"/>
      <c r="FG1107" s="19"/>
      <c r="FH1107" s="19"/>
      <c r="FI1107" s="19"/>
      <c r="FJ1107" s="19"/>
      <c r="FK1107" s="19"/>
      <c r="FL1107" s="19"/>
      <c r="FM1107" s="19"/>
      <c r="FN1107" s="19"/>
      <c r="FO1107" s="19"/>
      <c r="FP1107" s="19"/>
      <c r="FQ1107" s="19"/>
      <c r="FR1107" s="19"/>
      <c r="FS1107" s="19"/>
      <c r="FT1107" s="19"/>
    </row>
    <row r="1108" spans="1:179" x14ac:dyDescent="0.2">
      <c r="A1108" s="90">
        <f t="shared" si="262"/>
        <v>44647</v>
      </c>
      <c r="B1108" s="92">
        <f t="shared" ca="1" si="264"/>
        <v>1060.67402999</v>
      </c>
      <c r="C1108" s="92">
        <f t="shared" si="265"/>
        <v>1000</v>
      </c>
      <c r="D1108" s="93">
        <f ca="1">IF(A1108&lt;$B$1,VLOOKUP(A1108,[1]DI!$A$4:$B$15000,2,FALSE),0)</f>
        <v>0</v>
      </c>
      <c r="E1108" s="92">
        <f t="shared" ca="1" si="266"/>
        <v>0</v>
      </c>
      <c r="F1108" s="94">
        <f t="shared" si="263"/>
        <v>0.98499999999999999</v>
      </c>
      <c r="G1108" s="95">
        <f t="shared" ca="1" si="267"/>
        <v>1</v>
      </c>
      <c r="H1108" s="92">
        <f ca="1">TRUNC(PRODUCT(G$10:G1107),15)</f>
        <v>1.14435216867588</v>
      </c>
      <c r="I1108" s="92">
        <f t="shared" ca="1" si="268"/>
        <v>1.0788914772967</v>
      </c>
      <c r="J1108" s="92">
        <f t="shared" ca="1" si="269"/>
        <v>1.0606740299999999</v>
      </c>
      <c r="K1108" s="92">
        <f t="shared" ca="1" si="270"/>
        <v>60.674029990000001</v>
      </c>
      <c r="L1108" s="96">
        <f>IF(VLOOKUP(A1108,$U$12:$AD$125,8)=VLOOKUP(A1107,$U$12:$AD$125,8),0,VLOOKUP(A1108,U$12:$AD$125,8))</f>
        <v>0</v>
      </c>
      <c r="M1108" s="97">
        <f>IF(L1108&gt;0,VLOOKUP(L1108,T$12:$AC$125,7),0)</f>
        <v>0</v>
      </c>
      <c r="N1108" s="92">
        <f t="shared" si="271"/>
        <v>0</v>
      </c>
      <c r="O1108" s="92">
        <f t="shared" ca="1" si="272"/>
        <v>60.674029990000001</v>
      </c>
      <c r="P1108" s="98" t="str">
        <f t="shared" si="273"/>
        <v>J=</v>
      </c>
      <c r="Q1108" s="99">
        <f t="shared" si="274"/>
        <v>44669</v>
      </c>
      <c r="R1108" s="11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  <c r="BC1108" s="34"/>
      <c r="BD1108" s="34"/>
      <c r="BE1108" s="34"/>
      <c r="BF1108" s="34"/>
      <c r="BG1108" s="34"/>
      <c r="BH1108" s="34"/>
      <c r="BI1108" s="34"/>
      <c r="BJ1108" s="34"/>
      <c r="BK1108" s="34"/>
      <c r="BL1108" s="34"/>
      <c r="BM1108" s="34"/>
      <c r="BN1108" s="34"/>
      <c r="BO1108" s="34"/>
      <c r="BP1108" s="34"/>
      <c r="BQ1108" s="34"/>
      <c r="BR1108" s="34"/>
      <c r="BS1108" s="34"/>
      <c r="BT1108" s="34"/>
      <c r="BU1108" s="34"/>
      <c r="BV1108" s="34"/>
      <c r="BW1108" s="34"/>
      <c r="BX1108" s="34"/>
      <c r="BY1108" s="34"/>
      <c r="BZ1108" s="34"/>
      <c r="CA1108" s="34"/>
      <c r="CB1108" s="34"/>
      <c r="CC1108" s="34"/>
      <c r="CD1108" s="34"/>
      <c r="CE1108" s="34"/>
      <c r="CF1108" s="34"/>
      <c r="CG1108" s="34"/>
      <c r="CH1108" s="34"/>
      <c r="CI1108" s="34"/>
      <c r="CJ1108" s="34"/>
      <c r="CK1108" s="34"/>
      <c r="CL1108" s="34"/>
      <c r="CM1108" s="34"/>
      <c r="CN1108" s="34"/>
      <c r="CO1108" s="34"/>
      <c r="CP1108" s="34"/>
      <c r="CQ1108" s="34"/>
      <c r="CR1108" s="34"/>
      <c r="CS1108" s="34"/>
      <c r="CT1108" s="34"/>
      <c r="CU1108" s="34"/>
      <c r="CV1108" s="34"/>
      <c r="CW1108" s="34"/>
      <c r="CX1108" s="34"/>
      <c r="CY1108" s="34"/>
      <c r="CZ1108" s="34"/>
      <c r="DA1108" s="34"/>
      <c r="DB1108" s="34"/>
      <c r="DC1108" s="34"/>
      <c r="DD1108" s="34"/>
      <c r="DE1108" s="34"/>
      <c r="DF1108" s="34"/>
      <c r="DG1108" s="34"/>
      <c r="DH1108" s="34"/>
      <c r="DI1108" s="34"/>
      <c r="DJ1108" s="34"/>
      <c r="DK1108" s="34"/>
      <c r="DL1108" s="34"/>
      <c r="DM1108" s="34"/>
      <c r="DN1108" s="34"/>
      <c r="DO1108" s="34"/>
      <c r="DP1108" s="34"/>
      <c r="DQ1108" s="34"/>
      <c r="DR1108" s="34"/>
      <c r="DS1108" s="34"/>
      <c r="DT1108" s="34"/>
      <c r="DU1108" s="34"/>
      <c r="DV1108" s="34"/>
      <c r="DW1108" s="34"/>
      <c r="DX1108" s="34"/>
      <c r="DY1108" s="34"/>
      <c r="DZ1108" s="34"/>
      <c r="EA1108" s="34"/>
      <c r="EB1108" s="34"/>
      <c r="EC1108" s="34"/>
      <c r="ED1108" s="34"/>
      <c r="EE1108" s="34"/>
      <c r="EF1108" s="34"/>
      <c r="EG1108" s="34"/>
      <c r="EH1108" s="34"/>
      <c r="EI1108" s="34"/>
      <c r="EJ1108" s="34"/>
      <c r="EK1108" s="34"/>
      <c r="EL1108" s="34"/>
      <c r="EM1108" s="34"/>
      <c r="EN1108" s="34"/>
      <c r="EO1108" s="34"/>
      <c r="EP1108" s="34"/>
      <c r="EQ1108" s="34"/>
      <c r="ER1108" s="34"/>
      <c r="ES1108" s="34"/>
      <c r="ET1108" s="34"/>
      <c r="EU1108" s="34"/>
      <c r="EV1108" s="34"/>
      <c r="EW1108" s="34"/>
      <c r="EX1108" s="34"/>
      <c r="EY1108" s="34"/>
      <c r="EZ1108" s="34"/>
      <c r="FA1108" s="34"/>
      <c r="FB1108" s="34"/>
      <c r="FC1108" s="34"/>
      <c r="FD1108" s="34"/>
      <c r="FE1108" s="34"/>
      <c r="FF1108" s="34"/>
      <c r="FG1108" s="34"/>
      <c r="FH1108" s="34"/>
      <c r="FI1108" s="34"/>
      <c r="FJ1108" s="34"/>
      <c r="FK1108" s="34"/>
      <c r="FL1108" s="34"/>
      <c r="FM1108" s="34"/>
      <c r="FN1108" s="34"/>
      <c r="FO1108" s="34"/>
      <c r="FP1108" s="34"/>
      <c r="FQ1108" s="34"/>
      <c r="FR1108" s="34"/>
      <c r="FS1108" s="34"/>
      <c r="FT1108" s="34"/>
      <c r="FU1108" s="34"/>
      <c r="FV1108" s="34"/>
      <c r="FW1108" s="34"/>
    </row>
    <row r="1109" spans="1:179" x14ac:dyDescent="0.2">
      <c r="A1109" s="90">
        <f t="shared" si="262"/>
        <v>44648</v>
      </c>
      <c r="B1109" s="92">
        <f t="shared" ref="B1109:B1172" ca="1" si="275">IF(A1109&lt;=TODAY(),C1109+K1109,IF(AND(A1109&gt;TODAY(),A1109&lt;=$B$1),IF(VLOOKUP(TODAY(),$A$10:$D$5000,4,FALSE)=0,"n.d",C1109+K1109),"n.d"))</f>
        <v>1060.67402999</v>
      </c>
      <c r="C1109" s="92">
        <f t="shared" ref="C1109:C1172" si="276">TRUNC(C1108-N1108,8)</f>
        <v>1000</v>
      </c>
      <c r="D1109" s="93">
        <f ca="1">IF(A1109&lt;$B$1,VLOOKUP(A1109,[1]DI!$A$4:$B$15000,2,FALSE),0)</f>
        <v>0.11649999999999999</v>
      </c>
      <c r="E1109" s="92">
        <f t="shared" ref="E1109:E1172" ca="1" si="277">ROUND((((1+D1109)^(1/252)-1)),8)</f>
        <v>4.3739000000000001E-4</v>
      </c>
      <c r="F1109" s="94">
        <f t="shared" si="263"/>
        <v>0.98499999999999999</v>
      </c>
      <c r="G1109" s="95">
        <f t="shared" ref="G1109:G1172" ca="1" si="278">TRUNC((1+(E1109*F1109)),15)</f>
        <v>1.0004308291499999</v>
      </c>
      <c r="H1109" s="92">
        <f ca="1">TRUNC(PRODUCT(G$10:G1108),15)</f>
        <v>1.14435216867588</v>
      </c>
      <c r="I1109" s="92">
        <f t="shared" ref="I1109:I1172" ca="1" si="279">IF(OR(L1108&gt;0,L1108="E"),H1108,I1108)</f>
        <v>1.0788914772967</v>
      </c>
      <c r="J1109" s="92">
        <f t="shared" ref="J1109:J1172" ca="1" si="280">ROUND(TRUNC(H1109/I1109,15),8)</f>
        <v>1.0606740299999999</v>
      </c>
      <c r="K1109" s="92">
        <f t="shared" ref="K1109:K1172" ca="1" si="281">TRUNC((C1109*(J1109-1)),8)</f>
        <v>60.674029990000001</v>
      </c>
      <c r="L1109" s="96">
        <f>IF(VLOOKUP(A1109,$U$12:$AD$125,8)=VLOOKUP(A1108,$U$12:$AD$125,8),0,VLOOKUP(A1109,U$12:$AD$125,8))</f>
        <v>0</v>
      </c>
      <c r="M1109" s="97">
        <f>IF(L1109&gt;0,VLOOKUP(L1109,T$12:$AC$125,7),0)</f>
        <v>0</v>
      </c>
      <c r="N1109" s="92">
        <f t="shared" ref="N1109:N1172" si="282">IF(M1109&gt;0,(C$10*M1109),0)</f>
        <v>0</v>
      </c>
      <c r="O1109" s="92">
        <f t="shared" ref="O1109:O1172" ca="1" si="283">(K1109+N1109)</f>
        <v>60.674029990000001</v>
      </c>
      <c r="P1109" s="98" t="str">
        <f t="shared" ref="P1109:P1172" si="284">IF(L1108&gt;0,VLOOKUP(A1108,$U$12:$AD$125,9),P1108)</f>
        <v>J=</v>
      </c>
      <c r="Q1109" s="99">
        <f t="shared" ref="Q1109:Q1172" si="285">IF(L1108&gt;0,VLOOKUP(A1108,$U$12:$AD$125,10),Q1108)</f>
        <v>44669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  <c r="EW1109" s="19"/>
      <c r="EX1109" s="19"/>
      <c r="EY1109" s="19"/>
      <c r="EZ1109" s="19"/>
      <c r="FA1109" s="19"/>
      <c r="FB1109" s="19"/>
      <c r="FC1109" s="19"/>
      <c r="FD1109" s="19"/>
      <c r="FE1109" s="19"/>
      <c r="FF1109" s="19"/>
      <c r="FG1109" s="19"/>
      <c r="FH1109" s="19"/>
      <c r="FI1109" s="19"/>
      <c r="FJ1109" s="19"/>
      <c r="FK1109" s="19"/>
      <c r="FL1109" s="19"/>
      <c r="FM1109" s="19"/>
      <c r="FN1109" s="19"/>
      <c r="FO1109" s="19"/>
      <c r="FP1109" s="19"/>
      <c r="FQ1109" s="19"/>
      <c r="FR1109" s="19"/>
      <c r="FS1109" s="19"/>
      <c r="FT1109" s="19"/>
    </row>
    <row r="1110" spans="1:179" x14ac:dyDescent="0.2">
      <c r="A1110" s="90">
        <f t="shared" si="262"/>
        <v>44649</v>
      </c>
      <c r="B1110" s="92">
        <f t="shared" ca="1" si="275"/>
        <v>1061.1310000000001</v>
      </c>
      <c r="C1110" s="92">
        <f t="shared" si="276"/>
        <v>1000</v>
      </c>
      <c r="D1110" s="93">
        <f ca="1">IF(A1110&lt;$B$1,VLOOKUP(A1110,[1]DI!$A$4:$B$15000,2,FALSE),0)</f>
        <v>0.11649999999999999</v>
      </c>
      <c r="E1110" s="92">
        <f t="shared" ca="1" si="277"/>
        <v>4.3739000000000001E-4</v>
      </c>
      <c r="F1110" s="94">
        <f t="shared" si="263"/>
        <v>0.98499999999999999</v>
      </c>
      <c r="G1110" s="95">
        <f t="shared" ca="1" si="278"/>
        <v>1.0004308291499999</v>
      </c>
      <c r="H1110" s="92">
        <f ca="1">TRUNC(PRODUCT(G$10:G1109),15)</f>
        <v>1.14484518894801</v>
      </c>
      <c r="I1110" s="92">
        <f t="shared" ca="1" si="279"/>
        <v>1.0788914772967</v>
      </c>
      <c r="J1110" s="92">
        <f t="shared" ca="1" si="280"/>
        <v>1.061131</v>
      </c>
      <c r="K1110" s="92">
        <f t="shared" ca="1" si="281"/>
        <v>61.131</v>
      </c>
      <c r="L1110" s="96">
        <f>IF(VLOOKUP(A1110,$U$12:$AD$125,8)=VLOOKUP(A1109,$U$12:$AD$125,8),0,VLOOKUP(A1110,U$12:$AD$125,8))</f>
        <v>0</v>
      </c>
      <c r="M1110" s="97">
        <f>IF(L1110&gt;0,VLOOKUP(L1110,T$12:$AC$125,7),0)</f>
        <v>0</v>
      </c>
      <c r="N1110" s="92">
        <f t="shared" si="282"/>
        <v>0</v>
      </c>
      <c r="O1110" s="92">
        <f t="shared" ca="1" si="283"/>
        <v>61.131</v>
      </c>
      <c r="P1110" s="98" t="str">
        <f t="shared" si="284"/>
        <v>J=</v>
      </c>
      <c r="Q1110" s="99">
        <f t="shared" si="285"/>
        <v>44669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  <c r="EW1110" s="19"/>
      <c r="EX1110" s="19"/>
      <c r="EY1110" s="19"/>
      <c r="EZ1110" s="19"/>
      <c r="FA1110" s="19"/>
      <c r="FB1110" s="19"/>
      <c r="FC1110" s="19"/>
      <c r="FD1110" s="19"/>
      <c r="FE1110" s="19"/>
      <c r="FF1110" s="19"/>
      <c r="FG1110" s="19"/>
      <c r="FH1110" s="19"/>
      <c r="FI1110" s="19"/>
      <c r="FJ1110" s="19"/>
      <c r="FK1110" s="19"/>
      <c r="FL1110" s="19"/>
      <c r="FM1110" s="19"/>
      <c r="FN1110" s="19"/>
      <c r="FO1110" s="19"/>
      <c r="FP1110" s="19"/>
      <c r="FQ1110" s="19"/>
      <c r="FR1110" s="19"/>
      <c r="FS1110" s="19"/>
      <c r="FT1110" s="19"/>
    </row>
    <row r="1111" spans="1:179" x14ac:dyDescent="0.2">
      <c r="A1111" s="90">
        <f t="shared" si="262"/>
        <v>44650</v>
      </c>
      <c r="B1111" s="92">
        <f t="shared" ca="1" si="275"/>
        <v>1061.5881599899999</v>
      </c>
      <c r="C1111" s="92">
        <f t="shared" si="276"/>
        <v>1000</v>
      </c>
      <c r="D1111" s="93">
        <f ca="1">IF(A1111&lt;$B$1,VLOOKUP(A1111,[1]DI!$A$4:$B$15000,2,FALSE),0)</f>
        <v>0.11649999999999999</v>
      </c>
      <c r="E1111" s="92">
        <f t="shared" ca="1" si="277"/>
        <v>4.3739000000000001E-4</v>
      </c>
      <c r="F1111" s="94">
        <f t="shared" si="263"/>
        <v>0.98499999999999999</v>
      </c>
      <c r="G1111" s="95">
        <f t="shared" ca="1" si="278"/>
        <v>1.0004308291499999</v>
      </c>
      <c r="H1111" s="92">
        <f ca="1">TRUNC(PRODUCT(G$10:G1110),15)</f>
        <v>1.1453384216276501</v>
      </c>
      <c r="I1111" s="92">
        <f t="shared" ca="1" si="279"/>
        <v>1.0788914772967</v>
      </c>
      <c r="J1111" s="92">
        <f t="shared" ca="1" si="280"/>
        <v>1.0615881599999999</v>
      </c>
      <c r="K1111" s="92">
        <f t="shared" ca="1" si="281"/>
        <v>61.588159990000001</v>
      </c>
      <c r="L1111" s="96">
        <f>IF(VLOOKUP(A1111,$U$12:$AD$125,8)=VLOOKUP(A1110,$U$12:$AD$125,8),0,VLOOKUP(A1111,U$12:$AD$125,8))</f>
        <v>0</v>
      </c>
      <c r="M1111" s="97">
        <f>IF(L1111&gt;0,VLOOKUP(L1111,T$12:$AC$125,7),0)</f>
        <v>0</v>
      </c>
      <c r="N1111" s="92">
        <f t="shared" si="282"/>
        <v>0</v>
      </c>
      <c r="O1111" s="92">
        <f t="shared" ca="1" si="283"/>
        <v>61.588159990000001</v>
      </c>
      <c r="P1111" s="98" t="str">
        <f t="shared" si="284"/>
        <v>J=</v>
      </c>
      <c r="Q1111" s="99">
        <f t="shared" si="285"/>
        <v>44669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  <c r="EW1111" s="19"/>
      <c r="EX1111" s="19"/>
      <c r="EY1111" s="19"/>
      <c r="EZ1111" s="19"/>
      <c r="FA1111" s="19"/>
      <c r="FB1111" s="19"/>
      <c r="FC1111" s="19"/>
      <c r="FD1111" s="19"/>
      <c r="FE1111" s="19"/>
      <c r="FF1111" s="19"/>
      <c r="FG1111" s="19"/>
      <c r="FH1111" s="19"/>
      <c r="FI1111" s="19"/>
      <c r="FJ1111" s="19"/>
      <c r="FK1111" s="19"/>
      <c r="FL1111" s="19"/>
      <c r="FM1111" s="19"/>
      <c r="FN1111" s="19"/>
      <c r="FO1111" s="19"/>
      <c r="FP1111" s="19"/>
      <c r="FQ1111" s="19"/>
      <c r="FR1111" s="19"/>
      <c r="FS1111" s="19"/>
      <c r="FT1111" s="19"/>
    </row>
    <row r="1112" spans="1:179" x14ac:dyDescent="0.2">
      <c r="A1112" s="90">
        <f t="shared" si="262"/>
        <v>44651</v>
      </c>
      <c r="B1112" s="92">
        <f t="shared" ca="1" si="275"/>
        <v>1062.0455300000001</v>
      </c>
      <c r="C1112" s="92">
        <f t="shared" si="276"/>
        <v>1000</v>
      </c>
      <c r="D1112" s="93">
        <f ca="1">IF(A1112&lt;$B$1,VLOOKUP(A1112,[1]DI!$A$4:$B$15000,2,FALSE),0)</f>
        <v>0.11649999999999999</v>
      </c>
      <c r="E1112" s="92">
        <f t="shared" ca="1" si="277"/>
        <v>4.3739000000000001E-4</v>
      </c>
      <c r="F1112" s="94">
        <f t="shared" si="263"/>
        <v>0.98499999999999999</v>
      </c>
      <c r="G1112" s="95">
        <f t="shared" ca="1" si="278"/>
        <v>1.0004308291499999</v>
      </c>
      <c r="H1112" s="92">
        <f ca="1">TRUNC(PRODUCT(G$10:G1111),15)</f>
        <v>1.1458318668062999</v>
      </c>
      <c r="I1112" s="92">
        <f t="shared" ca="1" si="279"/>
        <v>1.0788914772967</v>
      </c>
      <c r="J1112" s="92">
        <f t="shared" ca="1" si="280"/>
        <v>1.06204553</v>
      </c>
      <c r="K1112" s="92">
        <f t="shared" ca="1" si="281"/>
        <v>62.045529999999999</v>
      </c>
      <c r="L1112" s="96">
        <f>IF(VLOOKUP(A1112,$U$12:$AD$125,8)=VLOOKUP(A1111,$U$12:$AD$125,8),0,VLOOKUP(A1112,U$12:$AD$125,8))</f>
        <v>0</v>
      </c>
      <c r="M1112" s="97">
        <f>IF(L1112&gt;0,VLOOKUP(L1112,T$12:$AC$125,7),0)</f>
        <v>0</v>
      </c>
      <c r="N1112" s="92">
        <f t="shared" si="282"/>
        <v>0</v>
      </c>
      <c r="O1112" s="92">
        <f t="shared" ca="1" si="283"/>
        <v>62.045529999999999</v>
      </c>
      <c r="P1112" s="98" t="str">
        <f t="shared" si="284"/>
        <v>J=</v>
      </c>
      <c r="Q1112" s="99">
        <f t="shared" si="285"/>
        <v>44669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  <c r="EW1112" s="19"/>
      <c r="EX1112" s="19"/>
      <c r="EY1112" s="19"/>
      <c r="EZ1112" s="19"/>
      <c r="FA1112" s="19"/>
      <c r="FB1112" s="19"/>
      <c r="FC1112" s="19"/>
      <c r="FD1112" s="19"/>
      <c r="FE1112" s="19"/>
      <c r="FF1112" s="19"/>
      <c r="FG1112" s="19"/>
      <c r="FH1112" s="19"/>
      <c r="FI1112" s="19"/>
      <c r="FJ1112" s="19"/>
      <c r="FK1112" s="19"/>
      <c r="FL1112" s="19"/>
      <c r="FM1112" s="19"/>
      <c r="FN1112" s="19"/>
      <c r="FO1112" s="19"/>
      <c r="FP1112" s="19"/>
      <c r="FQ1112" s="19"/>
      <c r="FR1112" s="19"/>
      <c r="FS1112" s="19"/>
      <c r="FT1112" s="19"/>
    </row>
    <row r="1113" spans="1:179" x14ac:dyDescent="0.2">
      <c r="A1113" s="90">
        <f t="shared" si="262"/>
        <v>44652</v>
      </c>
      <c r="B1113" s="92">
        <f t="shared" ca="1" si="275"/>
        <v>1062.5030899999999</v>
      </c>
      <c r="C1113" s="92">
        <f t="shared" si="276"/>
        <v>1000</v>
      </c>
      <c r="D1113" s="93">
        <f ca="1">IF(A1113&lt;$B$1,VLOOKUP(A1113,[1]DI!$A$4:$B$15000,2,FALSE),0)</f>
        <v>0.11649999999999999</v>
      </c>
      <c r="E1113" s="92">
        <f t="shared" ca="1" si="277"/>
        <v>4.3739000000000001E-4</v>
      </c>
      <c r="F1113" s="94">
        <f t="shared" si="263"/>
        <v>0.98499999999999999</v>
      </c>
      <c r="G1113" s="95">
        <f t="shared" ca="1" si="278"/>
        <v>1.0004308291499999</v>
      </c>
      <c r="H1113" s="92">
        <f ca="1">TRUNC(PRODUCT(G$10:G1112),15)</f>
        <v>1.1463255245755199</v>
      </c>
      <c r="I1113" s="92">
        <f t="shared" ca="1" si="279"/>
        <v>1.0788914772967</v>
      </c>
      <c r="J1113" s="92">
        <f t="shared" ca="1" si="280"/>
        <v>1.0625030900000001</v>
      </c>
      <c r="K1113" s="92">
        <f t="shared" ca="1" si="281"/>
        <v>62.50309</v>
      </c>
      <c r="L1113" s="96">
        <f>IF(VLOOKUP(A1113,$U$12:$AD$125,8)=VLOOKUP(A1112,$U$12:$AD$125,8),0,VLOOKUP(A1113,U$12:$AD$125,8))</f>
        <v>0</v>
      </c>
      <c r="M1113" s="97">
        <f>IF(L1113&gt;0,VLOOKUP(L1113,T$12:$AC$125,7),0)</f>
        <v>0</v>
      </c>
      <c r="N1113" s="92">
        <f t="shared" si="282"/>
        <v>0</v>
      </c>
      <c r="O1113" s="92">
        <f t="shared" ca="1" si="283"/>
        <v>62.50309</v>
      </c>
      <c r="P1113" s="98" t="str">
        <f t="shared" si="284"/>
        <v>J=</v>
      </c>
      <c r="Q1113" s="99">
        <f t="shared" si="285"/>
        <v>44669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  <c r="EW1113" s="19"/>
      <c r="EX1113" s="19"/>
      <c r="EY1113" s="19"/>
      <c r="EZ1113" s="19"/>
      <c r="FA1113" s="19"/>
      <c r="FB1113" s="19"/>
      <c r="FC1113" s="19"/>
      <c r="FD1113" s="19"/>
      <c r="FE1113" s="19"/>
      <c r="FF1113" s="19"/>
      <c r="FG1113" s="19"/>
      <c r="FH1113" s="19"/>
      <c r="FI1113" s="19"/>
      <c r="FJ1113" s="19"/>
      <c r="FK1113" s="19"/>
      <c r="FL1113" s="19"/>
      <c r="FM1113" s="19"/>
      <c r="FN1113" s="19"/>
      <c r="FO1113" s="19"/>
      <c r="FP1113" s="19"/>
      <c r="FQ1113" s="19"/>
      <c r="FR1113" s="19"/>
      <c r="FS1113" s="19"/>
      <c r="FT1113" s="19"/>
    </row>
    <row r="1114" spans="1:179" x14ac:dyDescent="0.2">
      <c r="A1114" s="90">
        <f t="shared" si="262"/>
        <v>44653</v>
      </c>
      <c r="B1114" s="92">
        <f t="shared" ca="1" si="275"/>
        <v>1062.9608399900001</v>
      </c>
      <c r="C1114" s="92">
        <f t="shared" si="276"/>
        <v>1000</v>
      </c>
      <c r="D1114" s="93">
        <f ca="1">IF(A1114&lt;$B$1,VLOOKUP(A1114,[1]DI!$A$4:$B$15000,2,FALSE),0)</f>
        <v>0</v>
      </c>
      <c r="E1114" s="92">
        <f t="shared" ca="1" si="277"/>
        <v>0</v>
      </c>
      <c r="F1114" s="94">
        <f t="shared" si="263"/>
        <v>0.98499999999999999</v>
      </c>
      <c r="G1114" s="95">
        <f t="shared" ca="1" si="278"/>
        <v>1</v>
      </c>
      <c r="H1114" s="92">
        <f ca="1">TRUNC(PRODUCT(G$10:G1113),15)</f>
        <v>1.1468193950268999</v>
      </c>
      <c r="I1114" s="92">
        <f t="shared" ca="1" si="279"/>
        <v>1.0788914772967</v>
      </c>
      <c r="J1114" s="92">
        <f t="shared" ca="1" si="280"/>
        <v>1.0629608399999999</v>
      </c>
      <c r="K1114" s="92">
        <f t="shared" ca="1" si="281"/>
        <v>62.960839989999997</v>
      </c>
      <c r="L1114" s="96">
        <f>IF(VLOOKUP(A1114,$U$12:$AD$125,8)=VLOOKUP(A1113,$U$12:$AD$125,8),0,VLOOKUP(A1114,U$12:$AD$125,8))</f>
        <v>0</v>
      </c>
      <c r="M1114" s="97">
        <f>IF(L1114&gt;0,VLOOKUP(L1114,T$12:$AC$125,7),0)</f>
        <v>0</v>
      </c>
      <c r="N1114" s="92">
        <f t="shared" si="282"/>
        <v>0</v>
      </c>
      <c r="O1114" s="92">
        <f t="shared" ca="1" si="283"/>
        <v>62.960839989999997</v>
      </c>
      <c r="P1114" s="98" t="str">
        <f t="shared" si="284"/>
        <v>J=</v>
      </c>
      <c r="Q1114" s="99">
        <f t="shared" si="285"/>
        <v>44669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  <c r="EW1114" s="19"/>
      <c r="EX1114" s="19"/>
      <c r="EY1114" s="19"/>
      <c r="EZ1114" s="19"/>
      <c r="FA1114" s="19"/>
      <c r="FB1114" s="19"/>
      <c r="FC1114" s="19"/>
      <c r="FD1114" s="19"/>
      <c r="FE1114" s="19"/>
      <c r="FF1114" s="19"/>
      <c r="FG1114" s="19"/>
      <c r="FH1114" s="19"/>
      <c r="FI1114" s="19"/>
      <c r="FJ1114" s="19"/>
      <c r="FK1114" s="19"/>
      <c r="FL1114" s="19"/>
      <c r="FM1114" s="19"/>
      <c r="FN1114" s="19"/>
      <c r="FO1114" s="19"/>
      <c r="FP1114" s="19"/>
      <c r="FQ1114" s="19"/>
      <c r="FR1114" s="19"/>
      <c r="FS1114" s="19"/>
      <c r="FT1114" s="19"/>
    </row>
    <row r="1115" spans="1:179" x14ac:dyDescent="0.2">
      <c r="A1115" s="90">
        <f t="shared" si="262"/>
        <v>44654</v>
      </c>
      <c r="B1115" s="92">
        <f t="shared" ca="1" si="275"/>
        <v>1062.9608399900001</v>
      </c>
      <c r="C1115" s="92">
        <f t="shared" si="276"/>
        <v>1000</v>
      </c>
      <c r="D1115" s="93">
        <f ca="1">IF(A1115&lt;$B$1,VLOOKUP(A1115,[1]DI!$A$4:$B$15000,2,FALSE),0)</f>
        <v>0</v>
      </c>
      <c r="E1115" s="92">
        <f t="shared" ca="1" si="277"/>
        <v>0</v>
      </c>
      <c r="F1115" s="94">
        <f t="shared" si="263"/>
        <v>0.98499999999999999</v>
      </c>
      <c r="G1115" s="95">
        <f t="shared" ca="1" si="278"/>
        <v>1</v>
      </c>
      <c r="H1115" s="92">
        <f ca="1">TRUNC(PRODUCT(G$10:G1114),15)</f>
        <v>1.1468193950268999</v>
      </c>
      <c r="I1115" s="92">
        <f t="shared" ca="1" si="279"/>
        <v>1.0788914772967</v>
      </c>
      <c r="J1115" s="92">
        <f t="shared" ca="1" si="280"/>
        <v>1.0629608399999999</v>
      </c>
      <c r="K1115" s="92">
        <f t="shared" ca="1" si="281"/>
        <v>62.960839989999997</v>
      </c>
      <c r="L1115" s="96">
        <f>IF(VLOOKUP(A1115,$U$12:$AD$125,8)=VLOOKUP(A1114,$U$12:$AD$125,8),0,VLOOKUP(A1115,U$12:$AD$125,8))</f>
        <v>0</v>
      </c>
      <c r="M1115" s="97">
        <f>IF(L1115&gt;0,VLOOKUP(L1115,T$12:$AC$125,7),0)</f>
        <v>0</v>
      </c>
      <c r="N1115" s="92">
        <f t="shared" si="282"/>
        <v>0</v>
      </c>
      <c r="O1115" s="92">
        <f t="shared" ca="1" si="283"/>
        <v>62.960839989999997</v>
      </c>
      <c r="P1115" s="98" t="str">
        <f t="shared" si="284"/>
        <v>J=</v>
      </c>
      <c r="Q1115" s="99">
        <f t="shared" si="285"/>
        <v>44669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  <c r="EW1115" s="19"/>
      <c r="EX1115" s="19"/>
      <c r="EY1115" s="19"/>
      <c r="EZ1115" s="19"/>
      <c r="FA1115" s="19"/>
      <c r="FB1115" s="19"/>
      <c r="FC1115" s="19"/>
      <c r="FD1115" s="19"/>
      <c r="FE1115" s="19"/>
      <c r="FF1115" s="19"/>
      <c r="FG1115" s="19"/>
      <c r="FH1115" s="19"/>
      <c r="FI1115" s="19"/>
      <c r="FJ1115" s="19"/>
      <c r="FK1115" s="19"/>
      <c r="FL1115" s="19"/>
      <c r="FM1115" s="19"/>
      <c r="FN1115" s="19"/>
      <c r="FO1115" s="19"/>
      <c r="FP1115" s="19"/>
      <c r="FQ1115" s="19"/>
      <c r="FR1115" s="19"/>
      <c r="FS1115" s="19"/>
      <c r="FT1115" s="19"/>
    </row>
    <row r="1116" spans="1:179" x14ac:dyDescent="0.2">
      <c r="A1116" s="90">
        <f t="shared" si="262"/>
        <v>44655</v>
      </c>
      <c r="B1116" s="92">
        <f t="shared" ca="1" si="275"/>
        <v>1062.9608399900001</v>
      </c>
      <c r="C1116" s="92">
        <f t="shared" si="276"/>
        <v>1000</v>
      </c>
      <c r="D1116" s="93">
        <f ca="1">IF(A1116&lt;$B$1,VLOOKUP(A1116,[1]DI!$A$4:$B$15000,2,FALSE),0)</f>
        <v>0.11649999999999999</v>
      </c>
      <c r="E1116" s="92">
        <f t="shared" ca="1" si="277"/>
        <v>4.3739000000000001E-4</v>
      </c>
      <c r="F1116" s="94">
        <f t="shared" si="263"/>
        <v>0.98499999999999999</v>
      </c>
      <c r="G1116" s="95">
        <f t="shared" ca="1" si="278"/>
        <v>1.0004308291499999</v>
      </c>
      <c r="H1116" s="92">
        <f ca="1">TRUNC(PRODUCT(G$10:G1115),15)</f>
        <v>1.1468193950268999</v>
      </c>
      <c r="I1116" s="92">
        <f t="shared" ca="1" si="279"/>
        <v>1.0788914772967</v>
      </c>
      <c r="J1116" s="92">
        <f t="shared" ca="1" si="280"/>
        <v>1.0629608399999999</v>
      </c>
      <c r="K1116" s="92">
        <f t="shared" ca="1" si="281"/>
        <v>62.960839989999997</v>
      </c>
      <c r="L1116" s="96">
        <f>IF(VLOOKUP(A1116,$U$12:$AD$125,8)=VLOOKUP(A1115,$U$12:$AD$125,8),0,VLOOKUP(A1116,U$12:$AD$125,8))</f>
        <v>0</v>
      </c>
      <c r="M1116" s="97">
        <f>IF(L1116&gt;0,VLOOKUP(L1116,T$12:$AC$125,7),0)</f>
        <v>0</v>
      </c>
      <c r="N1116" s="92">
        <f t="shared" si="282"/>
        <v>0</v>
      </c>
      <c r="O1116" s="92">
        <f t="shared" ca="1" si="283"/>
        <v>62.960839989999997</v>
      </c>
      <c r="P1116" s="98" t="str">
        <f t="shared" si="284"/>
        <v>J=</v>
      </c>
      <c r="Q1116" s="99">
        <f t="shared" si="285"/>
        <v>44669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  <c r="EW1116" s="19"/>
      <c r="EX1116" s="19"/>
      <c r="EY1116" s="19"/>
      <c r="EZ1116" s="19"/>
      <c r="FA1116" s="19"/>
      <c r="FB1116" s="19"/>
      <c r="FC1116" s="19"/>
      <c r="FD1116" s="19"/>
      <c r="FE1116" s="19"/>
      <c r="FF1116" s="19"/>
      <c r="FG1116" s="19"/>
      <c r="FH1116" s="19"/>
      <c r="FI1116" s="19"/>
      <c r="FJ1116" s="19"/>
      <c r="FK1116" s="19"/>
      <c r="FL1116" s="19"/>
      <c r="FM1116" s="19"/>
      <c r="FN1116" s="19"/>
      <c r="FO1116" s="19"/>
      <c r="FP1116" s="19"/>
      <c r="FQ1116" s="19"/>
      <c r="FR1116" s="19"/>
      <c r="FS1116" s="19"/>
      <c r="FT1116" s="19"/>
    </row>
    <row r="1117" spans="1:179" x14ac:dyDescent="0.2">
      <c r="A1117" s="90">
        <f t="shared" si="262"/>
        <v>44656</v>
      </c>
      <c r="B1117" s="92">
        <f t="shared" ca="1" si="275"/>
        <v>1063.4187999999999</v>
      </c>
      <c r="C1117" s="92">
        <f t="shared" si="276"/>
        <v>1000</v>
      </c>
      <c r="D1117" s="93">
        <f ca="1">IF(A1117&lt;$B$1,VLOOKUP(A1117,[1]DI!$A$4:$B$15000,2,FALSE),0)</f>
        <v>0.11649999999999999</v>
      </c>
      <c r="E1117" s="92">
        <f t="shared" ca="1" si="277"/>
        <v>4.3739000000000001E-4</v>
      </c>
      <c r="F1117" s="94">
        <f t="shared" si="263"/>
        <v>0.98499999999999999</v>
      </c>
      <c r="G1117" s="95">
        <f t="shared" ca="1" si="278"/>
        <v>1.0004308291499999</v>
      </c>
      <c r="H1117" s="92">
        <f ca="1">TRUNC(PRODUCT(G$10:G1116),15)</f>
        <v>1.14731347825206</v>
      </c>
      <c r="I1117" s="92">
        <f t="shared" ca="1" si="279"/>
        <v>1.0788914772967</v>
      </c>
      <c r="J1117" s="92">
        <f t="shared" ca="1" si="280"/>
        <v>1.0634188</v>
      </c>
      <c r="K1117" s="92">
        <f t="shared" ca="1" si="281"/>
        <v>63.418799999999997</v>
      </c>
      <c r="L1117" s="96">
        <f>IF(VLOOKUP(A1117,$U$12:$AD$125,8)=VLOOKUP(A1116,$U$12:$AD$125,8),0,VLOOKUP(A1117,U$12:$AD$125,8))</f>
        <v>0</v>
      </c>
      <c r="M1117" s="97">
        <f>IF(L1117&gt;0,VLOOKUP(L1117,T$12:$AC$125,7),0)</f>
        <v>0</v>
      </c>
      <c r="N1117" s="92">
        <f t="shared" si="282"/>
        <v>0</v>
      </c>
      <c r="O1117" s="92">
        <f t="shared" ca="1" si="283"/>
        <v>63.418799999999997</v>
      </c>
      <c r="P1117" s="98" t="str">
        <f t="shared" si="284"/>
        <v>J=</v>
      </c>
      <c r="Q1117" s="99">
        <f t="shared" si="285"/>
        <v>44669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  <c r="EW1117" s="19"/>
      <c r="EX1117" s="19"/>
      <c r="EY1117" s="19"/>
      <c r="EZ1117" s="19"/>
      <c r="FA1117" s="19"/>
      <c r="FB1117" s="19"/>
      <c r="FC1117" s="19"/>
      <c r="FD1117" s="19"/>
      <c r="FE1117" s="19"/>
      <c r="FF1117" s="19"/>
      <c r="FG1117" s="19"/>
      <c r="FH1117" s="19"/>
      <c r="FI1117" s="19"/>
      <c r="FJ1117" s="19"/>
      <c r="FK1117" s="19"/>
      <c r="FL1117" s="19"/>
      <c r="FM1117" s="19"/>
      <c r="FN1117" s="19"/>
      <c r="FO1117" s="19"/>
      <c r="FP1117" s="19"/>
      <c r="FQ1117" s="19"/>
      <c r="FR1117" s="19"/>
      <c r="FS1117" s="19"/>
      <c r="FT1117" s="19"/>
    </row>
    <row r="1118" spans="1:179" x14ac:dyDescent="0.2">
      <c r="A1118" s="90">
        <f t="shared" si="262"/>
        <v>44657</v>
      </c>
      <c r="B1118" s="92">
        <f t="shared" ca="1" si="275"/>
        <v>1063.8769500000001</v>
      </c>
      <c r="C1118" s="92">
        <f t="shared" si="276"/>
        <v>1000</v>
      </c>
      <c r="D1118" s="93">
        <f ca="1">IF(A1118&lt;$B$1,VLOOKUP(A1118,[1]DI!$A$4:$B$15000,2,FALSE),0)</f>
        <v>0.11649999999999999</v>
      </c>
      <c r="E1118" s="92">
        <f t="shared" ca="1" si="277"/>
        <v>4.3739000000000001E-4</v>
      </c>
      <c r="F1118" s="94">
        <f t="shared" si="263"/>
        <v>0.98499999999999999</v>
      </c>
      <c r="G1118" s="95">
        <f t="shared" ca="1" si="278"/>
        <v>1.0004308291499999</v>
      </c>
      <c r="H1118" s="92">
        <f ca="1">TRUNC(PRODUCT(G$10:G1117),15)</f>
        <v>1.14780777434268</v>
      </c>
      <c r="I1118" s="92">
        <f t="shared" ca="1" si="279"/>
        <v>1.0788914772967</v>
      </c>
      <c r="J1118" s="92">
        <f t="shared" ca="1" si="280"/>
        <v>1.06387695</v>
      </c>
      <c r="K1118" s="92">
        <f t="shared" ca="1" si="281"/>
        <v>63.876950000000001</v>
      </c>
      <c r="L1118" s="96">
        <f>IF(VLOOKUP(A1118,$U$12:$AD$125,8)=VLOOKUP(A1117,$U$12:$AD$125,8),0,VLOOKUP(A1118,U$12:$AD$125,8))</f>
        <v>0</v>
      </c>
      <c r="M1118" s="97">
        <f>IF(L1118&gt;0,VLOOKUP(L1118,T$12:$AC$125,7),0)</f>
        <v>0</v>
      </c>
      <c r="N1118" s="92">
        <f t="shared" si="282"/>
        <v>0</v>
      </c>
      <c r="O1118" s="92">
        <f t="shared" ca="1" si="283"/>
        <v>63.876950000000001</v>
      </c>
      <c r="P1118" s="98" t="str">
        <f t="shared" si="284"/>
        <v>J=</v>
      </c>
      <c r="Q1118" s="99">
        <f t="shared" si="285"/>
        <v>44669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  <c r="EW1118" s="19"/>
      <c r="EX1118" s="19"/>
      <c r="EY1118" s="19"/>
      <c r="EZ1118" s="19"/>
      <c r="FA1118" s="19"/>
      <c r="FB1118" s="19"/>
      <c r="FC1118" s="19"/>
      <c r="FD1118" s="19"/>
      <c r="FE1118" s="19"/>
      <c r="FF1118" s="19"/>
      <c r="FG1118" s="19"/>
      <c r="FH1118" s="19"/>
      <c r="FI1118" s="19"/>
      <c r="FJ1118" s="19"/>
      <c r="FK1118" s="19"/>
      <c r="FL1118" s="19"/>
      <c r="FM1118" s="19"/>
      <c r="FN1118" s="19"/>
      <c r="FO1118" s="19"/>
      <c r="FP1118" s="19"/>
      <c r="FQ1118" s="19"/>
      <c r="FR1118" s="19"/>
      <c r="FS1118" s="19"/>
      <c r="FT1118" s="19"/>
    </row>
    <row r="1119" spans="1:179" x14ac:dyDescent="0.2">
      <c r="A1119" s="90">
        <f t="shared" si="262"/>
        <v>44658</v>
      </c>
      <c r="B1119" s="92">
        <f t="shared" ca="1" si="275"/>
        <v>1064.3353</v>
      </c>
      <c r="C1119" s="92">
        <f t="shared" si="276"/>
        <v>1000</v>
      </c>
      <c r="D1119" s="93">
        <f ca="1">IF(A1119&lt;$B$1,VLOOKUP(A1119,[1]DI!$A$4:$B$15000,2,FALSE),0)</f>
        <v>0.11649999999999999</v>
      </c>
      <c r="E1119" s="92">
        <f t="shared" ca="1" si="277"/>
        <v>4.3739000000000001E-4</v>
      </c>
      <c r="F1119" s="94">
        <f t="shared" si="263"/>
        <v>0.98499999999999999</v>
      </c>
      <c r="G1119" s="95">
        <f t="shared" ca="1" si="278"/>
        <v>1.0004308291499999</v>
      </c>
      <c r="H1119" s="92">
        <f ca="1">TRUNC(PRODUCT(G$10:G1118),15)</f>
        <v>1.1483022833904599</v>
      </c>
      <c r="I1119" s="92">
        <f t="shared" ca="1" si="279"/>
        <v>1.0788914772967</v>
      </c>
      <c r="J1119" s="92">
        <f t="shared" ca="1" si="280"/>
        <v>1.0643353</v>
      </c>
      <c r="K1119" s="92">
        <f t="shared" ca="1" si="281"/>
        <v>64.335300000000004</v>
      </c>
      <c r="L1119" s="96">
        <f>IF(VLOOKUP(A1119,$U$12:$AD$125,8)=VLOOKUP(A1118,$U$12:$AD$125,8),0,VLOOKUP(A1119,U$12:$AD$125,8))</f>
        <v>0</v>
      </c>
      <c r="M1119" s="97">
        <f>IF(L1119&gt;0,VLOOKUP(L1119,T$12:$AC$125,7),0)</f>
        <v>0</v>
      </c>
      <c r="N1119" s="92">
        <f t="shared" si="282"/>
        <v>0</v>
      </c>
      <c r="O1119" s="92">
        <f t="shared" ca="1" si="283"/>
        <v>64.335300000000004</v>
      </c>
      <c r="P1119" s="98" t="str">
        <f t="shared" si="284"/>
        <v>J=</v>
      </c>
      <c r="Q1119" s="99">
        <f t="shared" si="285"/>
        <v>44669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  <c r="EW1119" s="19"/>
      <c r="EX1119" s="19"/>
      <c r="EY1119" s="19"/>
      <c r="EZ1119" s="19"/>
      <c r="FA1119" s="19"/>
      <c r="FB1119" s="19"/>
      <c r="FC1119" s="19"/>
      <c r="FD1119" s="19"/>
      <c r="FE1119" s="19"/>
      <c r="FF1119" s="19"/>
      <c r="FG1119" s="19"/>
      <c r="FH1119" s="19"/>
      <c r="FI1119" s="19"/>
      <c r="FJ1119" s="19"/>
      <c r="FK1119" s="19"/>
      <c r="FL1119" s="19"/>
      <c r="FM1119" s="19"/>
      <c r="FN1119" s="19"/>
      <c r="FO1119" s="19"/>
      <c r="FP1119" s="19"/>
      <c r="FQ1119" s="19"/>
      <c r="FR1119" s="19"/>
      <c r="FS1119" s="19"/>
      <c r="FT1119" s="19"/>
    </row>
    <row r="1120" spans="1:179" x14ac:dyDescent="0.2">
      <c r="A1120" s="90">
        <f t="shared" si="262"/>
        <v>44659</v>
      </c>
      <c r="B1120" s="92">
        <f t="shared" ca="1" si="275"/>
        <v>1064.79385</v>
      </c>
      <c r="C1120" s="92">
        <f t="shared" si="276"/>
        <v>1000</v>
      </c>
      <c r="D1120" s="93">
        <f ca="1">IF(A1120&lt;$B$1,VLOOKUP(A1120,[1]DI!$A$4:$B$15000,2,FALSE),0)</f>
        <v>0.11649999999999999</v>
      </c>
      <c r="E1120" s="92">
        <f t="shared" ca="1" si="277"/>
        <v>4.3739000000000001E-4</v>
      </c>
      <c r="F1120" s="94">
        <f t="shared" si="263"/>
        <v>0.98499999999999999</v>
      </c>
      <c r="G1120" s="95">
        <f t="shared" ca="1" si="278"/>
        <v>1.0004308291499999</v>
      </c>
      <c r="H1120" s="92">
        <f ca="1">TRUNC(PRODUCT(G$10:G1119),15)</f>
        <v>1.1487970054871599</v>
      </c>
      <c r="I1120" s="92">
        <f t="shared" ca="1" si="279"/>
        <v>1.0788914772967</v>
      </c>
      <c r="J1120" s="92">
        <f t="shared" ca="1" si="280"/>
        <v>1.06479385</v>
      </c>
      <c r="K1120" s="92">
        <f t="shared" ca="1" si="281"/>
        <v>64.793850000000006</v>
      </c>
      <c r="L1120" s="96">
        <f>IF(VLOOKUP(A1120,$U$12:$AD$125,8)=VLOOKUP(A1119,$U$12:$AD$125,8),0,VLOOKUP(A1120,U$12:$AD$125,8))</f>
        <v>0</v>
      </c>
      <c r="M1120" s="97">
        <f>IF(L1120&gt;0,VLOOKUP(L1120,T$12:$AC$125,7),0)</f>
        <v>0</v>
      </c>
      <c r="N1120" s="92">
        <f t="shared" si="282"/>
        <v>0</v>
      </c>
      <c r="O1120" s="92">
        <f t="shared" ca="1" si="283"/>
        <v>64.793850000000006</v>
      </c>
      <c r="P1120" s="98" t="str">
        <f t="shared" si="284"/>
        <v>J=</v>
      </c>
      <c r="Q1120" s="99">
        <f t="shared" si="285"/>
        <v>44669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  <c r="EW1120" s="19"/>
      <c r="EX1120" s="19"/>
      <c r="EY1120" s="19"/>
      <c r="EZ1120" s="19"/>
      <c r="FA1120" s="19"/>
      <c r="FB1120" s="19"/>
      <c r="FC1120" s="19"/>
      <c r="FD1120" s="19"/>
      <c r="FE1120" s="19"/>
      <c r="FF1120" s="19"/>
      <c r="FG1120" s="19"/>
      <c r="FH1120" s="19"/>
      <c r="FI1120" s="19"/>
      <c r="FJ1120" s="19"/>
      <c r="FK1120" s="19"/>
      <c r="FL1120" s="19"/>
      <c r="FM1120" s="19"/>
      <c r="FN1120" s="19"/>
      <c r="FO1120" s="19"/>
      <c r="FP1120" s="19"/>
      <c r="FQ1120" s="19"/>
      <c r="FR1120" s="19"/>
      <c r="FS1120" s="19"/>
      <c r="FT1120" s="19"/>
    </row>
    <row r="1121" spans="1:176" x14ac:dyDescent="0.2">
      <c r="A1121" s="90">
        <f t="shared" si="262"/>
        <v>44660</v>
      </c>
      <c r="B1121" s="92">
        <f t="shared" ca="1" si="275"/>
        <v>1065.2525900000001</v>
      </c>
      <c r="C1121" s="92">
        <f t="shared" si="276"/>
        <v>1000</v>
      </c>
      <c r="D1121" s="93">
        <f ca="1">IF(A1121&lt;$B$1,VLOOKUP(A1121,[1]DI!$A$4:$B$15000,2,FALSE),0)</f>
        <v>0</v>
      </c>
      <c r="E1121" s="92">
        <f t="shared" ca="1" si="277"/>
        <v>0</v>
      </c>
      <c r="F1121" s="94">
        <f t="shared" si="263"/>
        <v>0.98499999999999999</v>
      </c>
      <c r="G1121" s="95">
        <f t="shared" ca="1" si="278"/>
        <v>1</v>
      </c>
      <c r="H1121" s="92">
        <f ca="1">TRUNC(PRODUCT(G$10:G1120),15)</f>
        <v>1.1492919407245501</v>
      </c>
      <c r="I1121" s="92">
        <f t="shared" ca="1" si="279"/>
        <v>1.0788914772967</v>
      </c>
      <c r="J1121" s="92">
        <f t="shared" ca="1" si="280"/>
        <v>1.0652525900000001</v>
      </c>
      <c r="K1121" s="92">
        <f t="shared" ca="1" si="281"/>
        <v>65.252589999999998</v>
      </c>
      <c r="L1121" s="96">
        <f>IF(VLOOKUP(A1121,$U$12:$AD$125,8)=VLOOKUP(A1120,$U$12:$AD$125,8),0,VLOOKUP(A1121,U$12:$AD$125,8))</f>
        <v>0</v>
      </c>
      <c r="M1121" s="97">
        <f>IF(L1121&gt;0,VLOOKUP(L1121,T$12:$AC$125,7),0)</f>
        <v>0</v>
      </c>
      <c r="N1121" s="92">
        <f t="shared" si="282"/>
        <v>0</v>
      </c>
      <c r="O1121" s="92">
        <f t="shared" ca="1" si="283"/>
        <v>65.252589999999998</v>
      </c>
      <c r="P1121" s="98" t="str">
        <f t="shared" si="284"/>
        <v>J=</v>
      </c>
      <c r="Q1121" s="99">
        <f t="shared" si="285"/>
        <v>44669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  <c r="EW1121" s="19"/>
      <c r="EX1121" s="19"/>
      <c r="EY1121" s="19"/>
      <c r="EZ1121" s="19"/>
      <c r="FA1121" s="19"/>
      <c r="FB1121" s="19"/>
      <c r="FC1121" s="19"/>
      <c r="FD1121" s="19"/>
      <c r="FE1121" s="19"/>
      <c r="FF1121" s="19"/>
      <c r="FG1121" s="19"/>
      <c r="FH1121" s="19"/>
      <c r="FI1121" s="19"/>
      <c r="FJ1121" s="19"/>
      <c r="FK1121" s="19"/>
      <c r="FL1121" s="19"/>
      <c r="FM1121" s="19"/>
      <c r="FN1121" s="19"/>
      <c r="FO1121" s="19"/>
      <c r="FP1121" s="19"/>
      <c r="FQ1121" s="19"/>
      <c r="FR1121" s="19"/>
      <c r="FS1121" s="19"/>
      <c r="FT1121" s="19"/>
    </row>
    <row r="1122" spans="1:176" x14ac:dyDescent="0.2">
      <c r="A1122" s="90">
        <f t="shared" si="262"/>
        <v>44661</v>
      </c>
      <c r="B1122" s="92">
        <f t="shared" ca="1" si="275"/>
        <v>1065.2525900000001</v>
      </c>
      <c r="C1122" s="92">
        <f t="shared" si="276"/>
        <v>1000</v>
      </c>
      <c r="D1122" s="93">
        <f ca="1">IF(A1122&lt;$B$1,VLOOKUP(A1122,[1]DI!$A$4:$B$15000,2,FALSE),0)</f>
        <v>0</v>
      </c>
      <c r="E1122" s="92">
        <f t="shared" ca="1" si="277"/>
        <v>0</v>
      </c>
      <c r="F1122" s="94">
        <f t="shared" si="263"/>
        <v>0.98499999999999999</v>
      </c>
      <c r="G1122" s="95">
        <f t="shared" ca="1" si="278"/>
        <v>1</v>
      </c>
      <c r="H1122" s="92">
        <f ca="1">TRUNC(PRODUCT(G$10:G1121),15)</f>
        <v>1.1492919407245501</v>
      </c>
      <c r="I1122" s="92">
        <f t="shared" ca="1" si="279"/>
        <v>1.0788914772967</v>
      </c>
      <c r="J1122" s="92">
        <f t="shared" ca="1" si="280"/>
        <v>1.0652525900000001</v>
      </c>
      <c r="K1122" s="92">
        <f t="shared" ca="1" si="281"/>
        <v>65.252589999999998</v>
      </c>
      <c r="L1122" s="96">
        <f>IF(VLOOKUP(A1122,$U$12:$AD$125,8)=VLOOKUP(A1121,$U$12:$AD$125,8),0,VLOOKUP(A1122,U$12:$AD$125,8))</f>
        <v>0</v>
      </c>
      <c r="M1122" s="97">
        <f>IF(L1122&gt;0,VLOOKUP(L1122,T$12:$AC$125,7),0)</f>
        <v>0</v>
      </c>
      <c r="N1122" s="92">
        <f t="shared" si="282"/>
        <v>0</v>
      </c>
      <c r="O1122" s="92">
        <f t="shared" ca="1" si="283"/>
        <v>65.252589999999998</v>
      </c>
      <c r="P1122" s="98" t="str">
        <f t="shared" si="284"/>
        <v>J=</v>
      </c>
      <c r="Q1122" s="99">
        <f t="shared" si="285"/>
        <v>44669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  <c r="EW1122" s="19"/>
      <c r="EX1122" s="19"/>
      <c r="EY1122" s="19"/>
      <c r="EZ1122" s="19"/>
      <c r="FA1122" s="19"/>
      <c r="FB1122" s="19"/>
      <c r="FC1122" s="19"/>
      <c r="FD1122" s="19"/>
      <c r="FE1122" s="19"/>
      <c r="FF1122" s="19"/>
      <c r="FG1122" s="19"/>
      <c r="FH1122" s="19"/>
      <c r="FI1122" s="19"/>
      <c r="FJ1122" s="19"/>
      <c r="FK1122" s="19"/>
      <c r="FL1122" s="19"/>
      <c r="FM1122" s="19"/>
      <c r="FN1122" s="19"/>
      <c r="FO1122" s="19"/>
      <c r="FP1122" s="19"/>
      <c r="FQ1122" s="19"/>
      <c r="FR1122" s="19"/>
      <c r="FS1122" s="19"/>
      <c r="FT1122" s="19"/>
    </row>
    <row r="1123" spans="1:176" x14ac:dyDescent="0.2">
      <c r="A1123" s="90">
        <f t="shared" si="262"/>
        <v>44662</v>
      </c>
      <c r="B1123" s="92">
        <f t="shared" ca="1" si="275"/>
        <v>1065.2525900000001</v>
      </c>
      <c r="C1123" s="92">
        <f t="shared" si="276"/>
        <v>1000</v>
      </c>
      <c r="D1123" s="93">
        <f ca="1">IF(A1123&lt;$B$1,VLOOKUP(A1123,[1]DI!$A$4:$B$15000,2,FALSE),0)</f>
        <v>0.11649999999999999</v>
      </c>
      <c r="E1123" s="92">
        <f t="shared" ca="1" si="277"/>
        <v>4.3739000000000001E-4</v>
      </c>
      <c r="F1123" s="94">
        <f t="shared" si="263"/>
        <v>0.98499999999999999</v>
      </c>
      <c r="G1123" s="95">
        <f t="shared" ca="1" si="278"/>
        <v>1.0004308291499999</v>
      </c>
      <c r="H1123" s="92">
        <f ca="1">TRUNC(PRODUCT(G$10:G1122),15)</f>
        <v>1.1492919407245501</v>
      </c>
      <c r="I1123" s="92">
        <f t="shared" ca="1" si="279"/>
        <v>1.0788914772967</v>
      </c>
      <c r="J1123" s="92">
        <f t="shared" ca="1" si="280"/>
        <v>1.0652525900000001</v>
      </c>
      <c r="K1123" s="92">
        <f t="shared" ca="1" si="281"/>
        <v>65.252589999999998</v>
      </c>
      <c r="L1123" s="96">
        <f>IF(VLOOKUP(A1123,$U$12:$AD$125,8)=VLOOKUP(A1122,$U$12:$AD$125,8),0,VLOOKUP(A1123,U$12:$AD$125,8))</f>
        <v>0</v>
      </c>
      <c r="M1123" s="97">
        <f>IF(L1123&gt;0,VLOOKUP(L1123,T$12:$AC$125,7),0)</f>
        <v>0</v>
      </c>
      <c r="N1123" s="92">
        <f t="shared" si="282"/>
        <v>0</v>
      </c>
      <c r="O1123" s="92">
        <f t="shared" ca="1" si="283"/>
        <v>65.252589999999998</v>
      </c>
      <c r="P1123" s="98" t="str">
        <f t="shared" si="284"/>
        <v>J=</v>
      </c>
      <c r="Q1123" s="99">
        <f t="shared" si="285"/>
        <v>44669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  <c r="EW1123" s="19"/>
      <c r="EX1123" s="19"/>
      <c r="EY1123" s="19"/>
      <c r="EZ1123" s="19"/>
      <c r="FA1123" s="19"/>
      <c r="FB1123" s="19"/>
      <c r="FC1123" s="19"/>
      <c r="FD1123" s="19"/>
      <c r="FE1123" s="19"/>
      <c r="FF1123" s="19"/>
      <c r="FG1123" s="19"/>
      <c r="FH1123" s="19"/>
      <c r="FI1123" s="19"/>
      <c r="FJ1123" s="19"/>
      <c r="FK1123" s="19"/>
      <c r="FL1123" s="19"/>
      <c r="FM1123" s="19"/>
      <c r="FN1123" s="19"/>
      <c r="FO1123" s="19"/>
      <c r="FP1123" s="19"/>
      <c r="FQ1123" s="19"/>
      <c r="FR1123" s="19"/>
      <c r="FS1123" s="19"/>
      <c r="FT1123" s="19"/>
    </row>
    <row r="1124" spans="1:176" x14ac:dyDescent="0.2">
      <c r="A1124" s="90">
        <f t="shared" si="262"/>
        <v>44663</v>
      </c>
      <c r="B1124" s="92">
        <f t="shared" ca="1" si="275"/>
        <v>1065.71153</v>
      </c>
      <c r="C1124" s="92">
        <f t="shared" si="276"/>
        <v>1000</v>
      </c>
      <c r="D1124" s="93">
        <f ca="1">IF(A1124&lt;$B$1,VLOOKUP(A1124,[1]DI!$A$4:$B$15000,2,FALSE),0)</f>
        <v>0.11649999999999999</v>
      </c>
      <c r="E1124" s="92">
        <f t="shared" ca="1" si="277"/>
        <v>4.3739000000000001E-4</v>
      </c>
      <c r="F1124" s="94">
        <f t="shared" si="263"/>
        <v>0.98499999999999999</v>
      </c>
      <c r="G1124" s="95">
        <f t="shared" ca="1" si="278"/>
        <v>1.0004308291499999</v>
      </c>
      <c r="H1124" s="92">
        <f ca="1">TRUNC(PRODUCT(G$10:G1123),15)</f>
        <v>1.1497870891944799</v>
      </c>
      <c r="I1124" s="92">
        <f t="shared" ca="1" si="279"/>
        <v>1.0788914772967</v>
      </c>
      <c r="J1124" s="92">
        <f t="shared" ca="1" si="280"/>
        <v>1.06571153</v>
      </c>
      <c r="K1124" s="92">
        <f t="shared" ca="1" si="281"/>
        <v>65.711529999999996</v>
      </c>
      <c r="L1124" s="96">
        <f>IF(VLOOKUP(A1124,$U$12:$AD$125,8)=VLOOKUP(A1123,$U$12:$AD$125,8),0,VLOOKUP(A1124,U$12:$AD$125,8))</f>
        <v>0</v>
      </c>
      <c r="M1124" s="97">
        <f>IF(L1124&gt;0,VLOOKUP(L1124,T$12:$AC$125,7),0)</f>
        <v>0</v>
      </c>
      <c r="N1124" s="92">
        <f t="shared" si="282"/>
        <v>0</v>
      </c>
      <c r="O1124" s="92">
        <f t="shared" ca="1" si="283"/>
        <v>65.711529999999996</v>
      </c>
      <c r="P1124" s="98" t="str">
        <f t="shared" si="284"/>
        <v>J=</v>
      </c>
      <c r="Q1124" s="99">
        <f t="shared" si="285"/>
        <v>44669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  <c r="EW1124" s="19"/>
      <c r="EX1124" s="19"/>
      <c r="EY1124" s="19"/>
      <c r="EZ1124" s="19"/>
      <c r="FA1124" s="19"/>
      <c r="FB1124" s="19"/>
      <c r="FC1124" s="19"/>
      <c r="FD1124" s="19"/>
      <c r="FE1124" s="19"/>
      <c r="FF1124" s="19"/>
      <c r="FG1124" s="19"/>
      <c r="FH1124" s="19"/>
      <c r="FI1124" s="19"/>
      <c r="FJ1124" s="19"/>
      <c r="FK1124" s="19"/>
      <c r="FL1124" s="19"/>
      <c r="FM1124" s="19"/>
      <c r="FN1124" s="19"/>
      <c r="FO1124" s="19"/>
      <c r="FP1124" s="19"/>
      <c r="FQ1124" s="19"/>
      <c r="FR1124" s="19"/>
      <c r="FS1124" s="19"/>
      <c r="FT1124" s="19"/>
    </row>
    <row r="1125" spans="1:176" x14ac:dyDescent="0.2">
      <c r="A1125" s="90">
        <f t="shared" si="262"/>
        <v>44664</v>
      </c>
      <c r="B1125" s="92">
        <f t="shared" ca="1" si="275"/>
        <v>1066.17067</v>
      </c>
      <c r="C1125" s="92">
        <f t="shared" si="276"/>
        <v>1000</v>
      </c>
      <c r="D1125" s="93">
        <f ca="1">IF(A1125&lt;$B$1,VLOOKUP(A1125,[1]DI!$A$4:$B$15000,2,FALSE),0)</f>
        <v>0.11649999999999999</v>
      </c>
      <c r="E1125" s="92">
        <f t="shared" ca="1" si="277"/>
        <v>4.3739000000000001E-4</v>
      </c>
      <c r="F1125" s="94">
        <f t="shared" si="263"/>
        <v>0.98499999999999999</v>
      </c>
      <c r="G1125" s="95">
        <f t="shared" ca="1" si="278"/>
        <v>1.0004308291499999</v>
      </c>
      <c r="H1125" s="92">
        <f ca="1">TRUNC(PRODUCT(G$10:G1124),15)</f>
        <v>1.1502824509888001</v>
      </c>
      <c r="I1125" s="92">
        <f t="shared" ca="1" si="279"/>
        <v>1.0788914772967</v>
      </c>
      <c r="J1125" s="92">
        <f t="shared" ca="1" si="280"/>
        <v>1.06617067</v>
      </c>
      <c r="K1125" s="92">
        <f t="shared" ca="1" si="281"/>
        <v>66.170670000000001</v>
      </c>
      <c r="L1125" s="96">
        <f>IF(VLOOKUP(A1125,$U$12:$AD$125,8)=VLOOKUP(A1124,$U$12:$AD$125,8),0,VLOOKUP(A1125,U$12:$AD$125,8))</f>
        <v>0</v>
      </c>
      <c r="M1125" s="97">
        <f>IF(L1125&gt;0,VLOOKUP(L1125,T$12:$AC$125,7),0)</f>
        <v>0</v>
      </c>
      <c r="N1125" s="92">
        <f t="shared" si="282"/>
        <v>0</v>
      </c>
      <c r="O1125" s="92">
        <f t="shared" ca="1" si="283"/>
        <v>66.170670000000001</v>
      </c>
      <c r="P1125" s="98" t="str">
        <f t="shared" si="284"/>
        <v>J=</v>
      </c>
      <c r="Q1125" s="99">
        <f t="shared" si="285"/>
        <v>44669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  <c r="EW1125" s="19"/>
      <c r="EX1125" s="19"/>
      <c r="EY1125" s="19"/>
      <c r="EZ1125" s="19"/>
      <c r="FA1125" s="19"/>
      <c r="FB1125" s="19"/>
      <c r="FC1125" s="19"/>
      <c r="FD1125" s="19"/>
      <c r="FE1125" s="19"/>
      <c r="FF1125" s="19"/>
      <c r="FG1125" s="19"/>
      <c r="FH1125" s="19"/>
      <c r="FI1125" s="19"/>
      <c r="FJ1125" s="19"/>
      <c r="FK1125" s="19"/>
      <c r="FL1125" s="19"/>
      <c r="FM1125" s="19"/>
      <c r="FN1125" s="19"/>
      <c r="FO1125" s="19"/>
      <c r="FP1125" s="19"/>
      <c r="FQ1125" s="19"/>
      <c r="FR1125" s="19"/>
      <c r="FS1125" s="19"/>
      <c r="FT1125" s="19"/>
    </row>
    <row r="1126" spans="1:176" x14ac:dyDescent="0.2">
      <c r="A1126" s="90">
        <f t="shared" si="262"/>
        <v>44665</v>
      </c>
      <c r="B1126" s="92">
        <f t="shared" ca="1" si="275"/>
        <v>1066.63000999</v>
      </c>
      <c r="C1126" s="92">
        <f t="shared" si="276"/>
        <v>1000</v>
      </c>
      <c r="D1126" s="93">
        <f ca="1">IF(A1126&lt;$B$1,VLOOKUP(A1126,[1]DI!$A$4:$B$15000,2,FALSE),0)</f>
        <v>0.11649999999999999</v>
      </c>
      <c r="E1126" s="92">
        <f t="shared" ca="1" si="277"/>
        <v>4.3739000000000001E-4</v>
      </c>
      <c r="F1126" s="94">
        <f t="shared" si="263"/>
        <v>0.98499999999999999</v>
      </c>
      <c r="G1126" s="95">
        <f t="shared" ca="1" si="278"/>
        <v>1.0004308291499999</v>
      </c>
      <c r="H1126" s="92">
        <f ca="1">TRUNC(PRODUCT(G$10:G1125),15)</f>
        <v>1.15077802619942</v>
      </c>
      <c r="I1126" s="92">
        <f t="shared" ca="1" si="279"/>
        <v>1.0788914772967</v>
      </c>
      <c r="J1126" s="92">
        <f t="shared" ca="1" si="280"/>
        <v>1.0666300099999999</v>
      </c>
      <c r="K1126" s="92">
        <f t="shared" ca="1" si="281"/>
        <v>66.630009990000005</v>
      </c>
      <c r="L1126" s="96">
        <f>IF(VLOOKUP(A1126,$U$12:$AD$125,8)=VLOOKUP(A1125,$U$12:$AD$125,8),0,VLOOKUP(A1126,U$12:$AD$125,8))</f>
        <v>0</v>
      </c>
      <c r="M1126" s="97">
        <f>IF(L1126&gt;0,VLOOKUP(L1126,T$12:$AC$125,7),0)</f>
        <v>0</v>
      </c>
      <c r="N1126" s="92">
        <f t="shared" si="282"/>
        <v>0</v>
      </c>
      <c r="O1126" s="92">
        <f t="shared" ca="1" si="283"/>
        <v>66.630009990000005</v>
      </c>
      <c r="P1126" s="98" t="str">
        <f t="shared" si="284"/>
        <v>J=</v>
      </c>
      <c r="Q1126" s="99">
        <f t="shared" si="285"/>
        <v>44669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  <c r="EW1126" s="19"/>
      <c r="EX1126" s="19"/>
      <c r="EY1126" s="19"/>
      <c r="EZ1126" s="19"/>
      <c r="FA1126" s="19"/>
      <c r="FB1126" s="19"/>
      <c r="FC1126" s="19"/>
      <c r="FD1126" s="19"/>
      <c r="FE1126" s="19"/>
      <c r="FF1126" s="19"/>
      <c r="FG1126" s="19"/>
      <c r="FH1126" s="19"/>
      <c r="FI1126" s="19"/>
      <c r="FJ1126" s="19"/>
      <c r="FK1126" s="19"/>
      <c r="FL1126" s="19"/>
      <c r="FM1126" s="19"/>
      <c r="FN1126" s="19"/>
      <c r="FO1126" s="19"/>
      <c r="FP1126" s="19"/>
      <c r="FQ1126" s="19"/>
      <c r="FR1126" s="19"/>
      <c r="FS1126" s="19"/>
      <c r="FT1126" s="19"/>
    </row>
    <row r="1127" spans="1:176" x14ac:dyDescent="0.2">
      <c r="A1127" s="90">
        <f t="shared" si="262"/>
        <v>44666</v>
      </c>
      <c r="B1127" s="92">
        <f t="shared" ca="1" si="275"/>
        <v>1067.0895399999999</v>
      </c>
      <c r="C1127" s="92">
        <f t="shared" si="276"/>
        <v>1000</v>
      </c>
      <c r="D1127" s="93">
        <f ca="1">IF(A1127&lt;$B$1,VLOOKUP(A1127,[1]DI!$A$4:$B$15000,2,FALSE),0)</f>
        <v>0</v>
      </c>
      <c r="E1127" s="92">
        <f t="shared" ca="1" si="277"/>
        <v>0</v>
      </c>
      <c r="F1127" s="94">
        <f t="shared" si="263"/>
        <v>0.98499999999999999</v>
      </c>
      <c r="G1127" s="95">
        <f t="shared" ca="1" si="278"/>
        <v>1</v>
      </c>
      <c r="H1127" s="92">
        <f ca="1">TRUNC(PRODUCT(G$10:G1126),15)</f>
        <v>1.15127381491828</v>
      </c>
      <c r="I1127" s="92">
        <f t="shared" ca="1" si="279"/>
        <v>1.0788914772967</v>
      </c>
      <c r="J1127" s="92">
        <f t="shared" ca="1" si="280"/>
        <v>1.06708954</v>
      </c>
      <c r="K1127" s="92">
        <f t="shared" ca="1" si="281"/>
        <v>67.08954</v>
      </c>
      <c r="L1127" s="96">
        <f>IF(VLOOKUP(A1127,$U$12:$AD$125,8)=VLOOKUP(A1126,$U$12:$AD$125,8),0,VLOOKUP(A1127,U$12:$AD$125,8))</f>
        <v>0</v>
      </c>
      <c r="M1127" s="97">
        <f>IF(L1127&gt;0,VLOOKUP(L1127,T$12:$AC$125,7),0)</f>
        <v>0</v>
      </c>
      <c r="N1127" s="92">
        <f t="shared" si="282"/>
        <v>0</v>
      </c>
      <c r="O1127" s="92">
        <f t="shared" ca="1" si="283"/>
        <v>67.08954</v>
      </c>
      <c r="P1127" s="98" t="str">
        <f t="shared" si="284"/>
        <v>J=</v>
      </c>
      <c r="Q1127" s="99">
        <f t="shared" si="285"/>
        <v>44669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  <c r="EW1127" s="19"/>
      <c r="EX1127" s="19"/>
      <c r="EY1127" s="19"/>
      <c r="EZ1127" s="19"/>
      <c r="FA1127" s="19"/>
      <c r="FB1127" s="19"/>
      <c r="FC1127" s="19"/>
      <c r="FD1127" s="19"/>
      <c r="FE1127" s="19"/>
      <c r="FF1127" s="19"/>
      <c r="FG1127" s="19"/>
      <c r="FH1127" s="19"/>
      <c r="FI1127" s="19"/>
      <c r="FJ1127" s="19"/>
      <c r="FK1127" s="19"/>
      <c r="FL1127" s="19"/>
      <c r="FM1127" s="19"/>
      <c r="FN1127" s="19"/>
      <c r="FO1127" s="19"/>
      <c r="FP1127" s="19"/>
      <c r="FQ1127" s="19"/>
      <c r="FR1127" s="19"/>
      <c r="FS1127" s="19"/>
      <c r="FT1127" s="19"/>
    </row>
    <row r="1128" spans="1:176" x14ac:dyDescent="0.2">
      <c r="A1128" s="90">
        <f t="shared" si="262"/>
        <v>44667</v>
      </c>
      <c r="B1128" s="92">
        <f t="shared" ca="1" si="275"/>
        <v>1067.0895399999999</v>
      </c>
      <c r="C1128" s="92">
        <f t="shared" si="276"/>
        <v>1000</v>
      </c>
      <c r="D1128" s="93">
        <f ca="1">IF(A1128&lt;$B$1,VLOOKUP(A1128,[1]DI!$A$4:$B$15000,2,FALSE),0)</f>
        <v>0</v>
      </c>
      <c r="E1128" s="92">
        <f t="shared" ca="1" si="277"/>
        <v>0</v>
      </c>
      <c r="F1128" s="94">
        <f t="shared" si="263"/>
        <v>0.98499999999999999</v>
      </c>
      <c r="G1128" s="95">
        <f t="shared" ca="1" si="278"/>
        <v>1</v>
      </c>
      <c r="H1128" s="92">
        <f ca="1">TRUNC(PRODUCT(G$10:G1127),15)</f>
        <v>1.15127381491828</v>
      </c>
      <c r="I1128" s="92">
        <f t="shared" ca="1" si="279"/>
        <v>1.0788914772967</v>
      </c>
      <c r="J1128" s="92">
        <f t="shared" ca="1" si="280"/>
        <v>1.06708954</v>
      </c>
      <c r="K1128" s="92">
        <f t="shared" ca="1" si="281"/>
        <v>67.08954</v>
      </c>
      <c r="L1128" s="96">
        <f>IF(VLOOKUP(A1128,$U$12:$AD$125,8)=VLOOKUP(A1127,$U$12:$AD$125,8),0,VLOOKUP(A1128,U$12:$AD$125,8))</f>
        <v>0</v>
      </c>
      <c r="M1128" s="97">
        <f>IF(L1128&gt;0,VLOOKUP(L1128,T$12:$AC$125,7),0)</f>
        <v>0</v>
      </c>
      <c r="N1128" s="92">
        <f t="shared" si="282"/>
        <v>0</v>
      </c>
      <c r="O1128" s="92">
        <f t="shared" ca="1" si="283"/>
        <v>67.08954</v>
      </c>
      <c r="P1128" s="98" t="str">
        <f t="shared" si="284"/>
        <v>J=</v>
      </c>
      <c r="Q1128" s="99">
        <f t="shared" si="285"/>
        <v>44669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  <c r="EW1128" s="19"/>
      <c r="EX1128" s="19"/>
      <c r="EY1128" s="19"/>
      <c r="EZ1128" s="19"/>
      <c r="FA1128" s="19"/>
      <c r="FB1128" s="19"/>
      <c r="FC1128" s="19"/>
      <c r="FD1128" s="19"/>
      <c r="FE1128" s="19"/>
      <c r="FF1128" s="19"/>
      <c r="FG1128" s="19"/>
      <c r="FH1128" s="19"/>
      <c r="FI1128" s="19"/>
      <c r="FJ1128" s="19"/>
      <c r="FK1128" s="19"/>
      <c r="FL1128" s="19"/>
      <c r="FM1128" s="19"/>
      <c r="FN1128" s="19"/>
      <c r="FO1128" s="19"/>
      <c r="FP1128" s="19"/>
      <c r="FQ1128" s="19"/>
      <c r="FR1128" s="19"/>
      <c r="FS1128" s="19"/>
      <c r="FT1128" s="19"/>
    </row>
    <row r="1129" spans="1:176" x14ac:dyDescent="0.2">
      <c r="A1129" s="90">
        <f t="shared" si="262"/>
        <v>44668</v>
      </c>
      <c r="B1129" s="92">
        <f t="shared" ca="1" si="275"/>
        <v>1067.0895399999999</v>
      </c>
      <c r="C1129" s="92">
        <f t="shared" si="276"/>
        <v>1000</v>
      </c>
      <c r="D1129" s="93">
        <f ca="1">IF(A1129&lt;$B$1,VLOOKUP(A1129,[1]DI!$A$4:$B$15000,2,FALSE),0)</f>
        <v>0</v>
      </c>
      <c r="E1129" s="92">
        <f t="shared" ca="1" si="277"/>
        <v>0</v>
      </c>
      <c r="F1129" s="94">
        <f t="shared" si="263"/>
        <v>0.98499999999999999</v>
      </c>
      <c r="G1129" s="95">
        <f t="shared" ca="1" si="278"/>
        <v>1</v>
      </c>
      <c r="H1129" s="92">
        <f ca="1">TRUNC(PRODUCT(G$10:G1128),15)</f>
        <v>1.15127381491828</v>
      </c>
      <c r="I1129" s="92">
        <f t="shared" ca="1" si="279"/>
        <v>1.0788914772967</v>
      </c>
      <c r="J1129" s="92">
        <f t="shared" ca="1" si="280"/>
        <v>1.06708954</v>
      </c>
      <c r="K1129" s="92">
        <f t="shared" ca="1" si="281"/>
        <v>67.08954</v>
      </c>
      <c r="L1129" s="96">
        <f>IF(VLOOKUP(A1129,$U$12:$AD$125,8)=VLOOKUP(A1128,$U$12:$AD$125,8),0,VLOOKUP(A1129,U$12:$AD$125,8))</f>
        <v>0</v>
      </c>
      <c r="M1129" s="97">
        <f>IF(L1129&gt;0,VLOOKUP(L1129,T$12:$AC$125,7),0)</f>
        <v>0</v>
      </c>
      <c r="N1129" s="92">
        <f t="shared" si="282"/>
        <v>0</v>
      </c>
      <c r="O1129" s="92">
        <f t="shared" ca="1" si="283"/>
        <v>67.08954</v>
      </c>
      <c r="P1129" s="98" t="str">
        <f t="shared" si="284"/>
        <v>J=</v>
      </c>
      <c r="Q1129" s="99">
        <f t="shared" si="285"/>
        <v>44669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  <c r="EW1129" s="19"/>
      <c r="EX1129" s="19"/>
      <c r="EY1129" s="19"/>
      <c r="EZ1129" s="19"/>
      <c r="FA1129" s="19"/>
      <c r="FB1129" s="19"/>
      <c r="FC1129" s="19"/>
      <c r="FD1129" s="19"/>
      <c r="FE1129" s="19"/>
      <c r="FF1129" s="19"/>
      <c r="FG1129" s="19"/>
      <c r="FH1129" s="19"/>
      <c r="FI1129" s="19"/>
      <c r="FJ1129" s="19"/>
      <c r="FK1129" s="19"/>
      <c r="FL1129" s="19"/>
      <c r="FM1129" s="19"/>
      <c r="FN1129" s="19"/>
      <c r="FO1129" s="19"/>
      <c r="FP1129" s="19"/>
      <c r="FQ1129" s="19"/>
      <c r="FR1129" s="19"/>
      <c r="FS1129" s="19"/>
      <c r="FT1129" s="19"/>
    </row>
    <row r="1130" spans="1:176" x14ac:dyDescent="0.2">
      <c r="A1130" s="90">
        <f t="shared" si="262"/>
        <v>44669</v>
      </c>
      <c r="B1130" s="92">
        <f t="shared" ca="1" si="275"/>
        <v>1067.0895399999999</v>
      </c>
      <c r="C1130" s="92">
        <f t="shared" si="276"/>
        <v>1000</v>
      </c>
      <c r="D1130" s="93">
        <f ca="1">IF(A1130&lt;$B$1,VLOOKUP(A1130,[1]DI!$A$4:$B$15000,2,FALSE),0)</f>
        <v>0.11649999999999999</v>
      </c>
      <c r="E1130" s="92">
        <f t="shared" ca="1" si="277"/>
        <v>4.3739000000000001E-4</v>
      </c>
      <c r="F1130" s="94">
        <f t="shared" si="263"/>
        <v>0.98499999999999999</v>
      </c>
      <c r="G1130" s="95">
        <f t="shared" ca="1" si="278"/>
        <v>1.0004308291499999</v>
      </c>
      <c r="H1130" s="92">
        <f ca="1">TRUNC(PRODUCT(G$10:G1129),15)</f>
        <v>1.15127381491828</v>
      </c>
      <c r="I1130" s="92">
        <f t="shared" ca="1" si="279"/>
        <v>1.0788914772967</v>
      </c>
      <c r="J1130" s="92">
        <f t="shared" ca="1" si="280"/>
        <v>1.06708954</v>
      </c>
      <c r="K1130" s="92">
        <f t="shared" ca="1" si="281"/>
        <v>67.08954</v>
      </c>
      <c r="L1130" s="96">
        <f>IF(VLOOKUP(A1130,$U$12:$AD$125,8)=VLOOKUP(A1129,$U$12:$AD$125,8),0,VLOOKUP(A1130,U$12:$AD$125,8))</f>
        <v>3</v>
      </c>
      <c r="M1130" s="97">
        <f>IF(L1130&gt;0,VLOOKUP(L1130,T$12:$AC$125,7),0)</f>
        <v>0</v>
      </c>
      <c r="N1130" s="92">
        <f t="shared" si="282"/>
        <v>0</v>
      </c>
      <c r="O1130" s="92">
        <f t="shared" ca="1" si="283"/>
        <v>67.08954</v>
      </c>
      <c r="P1130" s="98" t="str">
        <f t="shared" si="284"/>
        <v>J=</v>
      </c>
      <c r="Q1130" s="99">
        <f t="shared" si="285"/>
        <v>44669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  <c r="EW1130" s="19"/>
      <c r="EX1130" s="19"/>
      <c r="EY1130" s="19"/>
      <c r="EZ1130" s="19"/>
      <c r="FA1130" s="19"/>
      <c r="FB1130" s="19"/>
      <c r="FC1130" s="19"/>
      <c r="FD1130" s="19"/>
      <c r="FE1130" s="19"/>
      <c r="FF1130" s="19"/>
      <c r="FG1130" s="19"/>
      <c r="FH1130" s="19"/>
      <c r="FI1130" s="19"/>
      <c r="FJ1130" s="19"/>
      <c r="FK1130" s="19"/>
      <c r="FL1130" s="19"/>
      <c r="FM1130" s="19"/>
      <c r="FN1130" s="19"/>
      <c r="FO1130" s="19"/>
      <c r="FP1130" s="19"/>
      <c r="FQ1130" s="19"/>
      <c r="FR1130" s="19"/>
      <c r="FS1130" s="19"/>
      <c r="FT1130" s="19"/>
    </row>
    <row r="1131" spans="1:176" x14ac:dyDescent="0.2">
      <c r="A1131" s="90">
        <f t="shared" si="262"/>
        <v>44670</v>
      </c>
      <c r="B1131" s="92">
        <f t="shared" ca="1" si="275"/>
        <v>1000.43082999</v>
      </c>
      <c r="C1131" s="92">
        <f t="shared" si="276"/>
        <v>1000</v>
      </c>
      <c r="D1131" s="93">
        <f ca="1">IF(A1131&lt;$B$1,VLOOKUP(A1131,[1]DI!$A$4:$B$15000,2,FALSE),0)</f>
        <v>0.11649999999999999</v>
      </c>
      <c r="E1131" s="92">
        <f t="shared" ca="1" si="277"/>
        <v>4.3739000000000001E-4</v>
      </c>
      <c r="F1131" s="94">
        <f t="shared" si="263"/>
        <v>0.98499999999999999</v>
      </c>
      <c r="G1131" s="95">
        <f t="shared" ca="1" si="278"/>
        <v>1.0004308291499999</v>
      </c>
      <c r="H1131" s="92">
        <f ca="1">TRUNC(PRODUCT(G$10:G1130),15)</f>
        <v>1.15176981723738</v>
      </c>
      <c r="I1131" s="92">
        <f t="shared" ca="1" si="279"/>
        <v>1.15127381491828</v>
      </c>
      <c r="J1131" s="92">
        <f t="shared" ca="1" si="280"/>
        <v>1.00043083</v>
      </c>
      <c r="K1131" s="92">
        <f t="shared" ca="1" si="281"/>
        <v>0.43082999</v>
      </c>
      <c r="L1131" s="96">
        <f>IF(VLOOKUP(A1131,$U$12:$AD$125,8)=VLOOKUP(A1130,$U$12:$AD$125,8),0,VLOOKUP(A1131,U$12:$AD$125,8))</f>
        <v>0</v>
      </c>
      <c r="M1131" s="97">
        <f>IF(L1131&gt;0,VLOOKUP(L1131,T$12:$AC$125,7),0)</f>
        <v>0</v>
      </c>
      <c r="N1131" s="92">
        <f t="shared" si="282"/>
        <v>0</v>
      </c>
      <c r="O1131" s="92">
        <f t="shared" ca="1" si="283"/>
        <v>0.43082999</v>
      </c>
      <c r="P1131" s="98" t="str">
        <f t="shared" si="284"/>
        <v>J=</v>
      </c>
      <c r="Q1131" s="99">
        <f t="shared" si="285"/>
        <v>45033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  <c r="EW1131" s="19"/>
      <c r="EX1131" s="19"/>
      <c r="EY1131" s="19"/>
      <c r="EZ1131" s="19"/>
      <c r="FA1131" s="19"/>
      <c r="FB1131" s="19"/>
      <c r="FC1131" s="19"/>
      <c r="FD1131" s="19"/>
      <c r="FE1131" s="19"/>
      <c r="FF1131" s="19"/>
      <c r="FG1131" s="19"/>
      <c r="FH1131" s="19"/>
      <c r="FI1131" s="19"/>
      <c r="FJ1131" s="19"/>
      <c r="FK1131" s="19"/>
      <c r="FL1131" s="19"/>
      <c r="FM1131" s="19"/>
      <c r="FN1131" s="19"/>
      <c r="FO1131" s="19"/>
      <c r="FP1131" s="19"/>
      <c r="FQ1131" s="19"/>
      <c r="FR1131" s="19"/>
      <c r="FS1131" s="19"/>
      <c r="FT1131" s="19"/>
    </row>
    <row r="1132" spans="1:176" x14ac:dyDescent="0.2">
      <c r="A1132" s="90">
        <f t="shared" si="262"/>
        <v>44671</v>
      </c>
      <c r="B1132" s="92">
        <f t="shared" ca="1" si="275"/>
        <v>1000.86184</v>
      </c>
      <c r="C1132" s="92">
        <f t="shared" si="276"/>
        <v>1000</v>
      </c>
      <c r="D1132" s="93">
        <f ca="1">IF(A1132&lt;$B$1,VLOOKUP(A1132,[1]DI!$A$4:$B$15000,2,FALSE),0)</f>
        <v>0.11649999999999999</v>
      </c>
      <c r="E1132" s="92">
        <f t="shared" ca="1" si="277"/>
        <v>4.3739000000000001E-4</v>
      </c>
      <c r="F1132" s="94">
        <f t="shared" si="263"/>
        <v>0.98499999999999999</v>
      </c>
      <c r="G1132" s="95">
        <f t="shared" ca="1" si="278"/>
        <v>1.0004308291499999</v>
      </c>
      <c r="H1132" s="92">
        <f ca="1">TRUNC(PRODUCT(G$10:G1131),15)</f>
        <v>1.15226603324874</v>
      </c>
      <c r="I1132" s="92">
        <f t="shared" ca="1" si="279"/>
        <v>1.15127381491828</v>
      </c>
      <c r="J1132" s="92">
        <f t="shared" ca="1" si="280"/>
        <v>1.00086184</v>
      </c>
      <c r="K1132" s="92">
        <f t="shared" ca="1" si="281"/>
        <v>0.86184000000000005</v>
      </c>
      <c r="L1132" s="96">
        <f>IF(VLOOKUP(A1132,$U$12:$AD$125,8)=VLOOKUP(A1131,$U$12:$AD$125,8),0,VLOOKUP(A1132,U$12:$AD$125,8))</f>
        <v>0</v>
      </c>
      <c r="M1132" s="97">
        <f>IF(L1132&gt;0,VLOOKUP(L1132,T$12:$AC$125,7),0)</f>
        <v>0</v>
      </c>
      <c r="N1132" s="92">
        <f t="shared" si="282"/>
        <v>0</v>
      </c>
      <c r="O1132" s="92">
        <f t="shared" ca="1" si="283"/>
        <v>0.86184000000000005</v>
      </c>
      <c r="P1132" s="98" t="str">
        <f t="shared" si="284"/>
        <v>J=</v>
      </c>
      <c r="Q1132" s="99">
        <f t="shared" si="285"/>
        <v>45033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  <c r="EW1132" s="19"/>
      <c r="EX1132" s="19"/>
      <c r="EY1132" s="19"/>
      <c r="EZ1132" s="19"/>
      <c r="FA1132" s="19"/>
      <c r="FB1132" s="19"/>
      <c r="FC1132" s="19"/>
      <c r="FD1132" s="19"/>
      <c r="FE1132" s="19"/>
      <c r="FF1132" s="19"/>
      <c r="FG1132" s="19"/>
      <c r="FH1132" s="19"/>
      <c r="FI1132" s="19"/>
      <c r="FJ1132" s="19"/>
      <c r="FK1132" s="19"/>
      <c r="FL1132" s="19"/>
      <c r="FM1132" s="19"/>
      <c r="FN1132" s="19"/>
      <c r="FO1132" s="19"/>
      <c r="FP1132" s="19"/>
      <c r="FQ1132" s="19"/>
      <c r="FR1132" s="19"/>
      <c r="FS1132" s="19"/>
      <c r="FT1132" s="19"/>
    </row>
    <row r="1133" spans="1:176" x14ac:dyDescent="0.2">
      <c r="A1133" s="90">
        <f t="shared" si="262"/>
        <v>44672</v>
      </c>
      <c r="B1133" s="92">
        <f t="shared" ca="1" si="275"/>
        <v>1001.29303999</v>
      </c>
      <c r="C1133" s="92">
        <f t="shared" si="276"/>
        <v>1000</v>
      </c>
      <c r="D1133" s="93">
        <f ca="1">IF(A1133&lt;$B$1,VLOOKUP(A1133,[1]DI!$A$4:$B$15000,2,FALSE),0)</f>
        <v>0</v>
      </c>
      <c r="E1133" s="92">
        <f t="shared" ca="1" si="277"/>
        <v>0</v>
      </c>
      <c r="F1133" s="94">
        <f t="shared" si="263"/>
        <v>0.98499999999999999</v>
      </c>
      <c r="G1133" s="95">
        <f t="shared" ca="1" si="278"/>
        <v>1</v>
      </c>
      <c r="H1133" s="92">
        <f ca="1">TRUNC(PRODUCT(G$10:G1132),15)</f>
        <v>1.15276246304442</v>
      </c>
      <c r="I1133" s="92">
        <f t="shared" ca="1" si="279"/>
        <v>1.15127381491828</v>
      </c>
      <c r="J1133" s="92">
        <f t="shared" ca="1" si="280"/>
        <v>1.00129304</v>
      </c>
      <c r="K1133" s="92">
        <f t="shared" ca="1" si="281"/>
        <v>1.29303999</v>
      </c>
      <c r="L1133" s="96">
        <f>IF(VLOOKUP(A1133,$U$12:$AD$125,8)=VLOOKUP(A1132,$U$12:$AD$125,8),0,VLOOKUP(A1133,U$12:$AD$125,8))</f>
        <v>0</v>
      </c>
      <c r="M1133" s="97">
        <f>IF(L1133&gt;0,VLOOKUP(L1133,T$12:$AC$125,7),0)</f>
        <v>0</v>
      </c>
      <c r="N1133" s="92">
        <f t="shared" si="282"/>
        <v>0</v>
      </c>
      <c r="O1133" s="92">
        <f t="shared" ca="1" si="283"/>
        <v>1.29303999</v>
      </c>
      <c r="P1133" s="98" t="str">
        <f t="shared" si="284"/>
        <v>J=</v>
      </c>
      <c r="Q1133" s="99">
        <f t="shared" si="285"/>
        <v>45033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  <c r="EW1133" s="19"/>
      <c r="EX1133" s="19"/>
      <c r="EY1133" s="19"/>
      <c r="EZ1133" s="19"/>
      <c r="FA1133" s="19"/>
      <c r="FB1133" s="19"/>
      <c r="FC1133" s="19"/>
      <c r="FD1133" s="19"/>
      <c r="FE1133" s="19"/>
      <c r="FF1133" s="19"/>
      <c r="FG1133" s="19"/>
      <c r="FH1133" s="19"/>
      <c r="FI1133" s="19"/>
      <c r="FJ1133" s="19"/>
      <c r="FK1133" s="19"/>
      <c r="FL1133" s="19"/>
      <c r="FM1133" s="19"/>
      <c r="FN1133" s="19"/>
      <c r="FO1133" s="19"/>
      <c r="FP1133" s="19"/>
      <c r="FQ1133" s="19"/>
      <c r="FR1133" s="19"/>
      <c r="FS1133" s="19"/>
      <c r="FT1133" s="19"/>
    </row>
    <row r="1134" spans="1:176" x14ac:dyDescent="0.2">
      <c r="A1134" s="90">
        <f t="shared" si="262"/>
        <v>44673</v>
      </c>
      <c r="B1134" s="92">
        <f t="shared" ca="1" si="275"/>
        <v>1001.29303999</v>
      </c>
      <c r="C1134" s="92">
        <f t="shared" si="276"/>
        <v>1000</v>
      </c>
      <c r="D1134" s="93">
        <f ca="1">IF(A1134&lt;$B$1,VLOOKUP(A1134,[1]DI!$A$4:$B$15000,2,FALSE),0)</f>
        <v>0.11649999999999999</v>
      </c>
      <c r="E1134" s="92">
        <f t="shared" ca="1" si="277"/>
        <v>4.3739000000000001E-4</v>
      </c>
      <c r="F1134" s="94">
        <f t="shared" si="263"/>
        <v>0.98499999999999999</v>
      </c>
      <c r="G1134" s="95">
        <f t="shared" ca="1" si="278"/>
        <v>1.0004308291499999</v>
      </c>
      <c r="H1134" s="92">
        <f ca="1">TRUNC(PRODUCT(G$10:G1133),15)</f>
        <v>1.15276246304442</v>
      </c>
      <c r="I1134" s="92">
        <f t="shared" ca="1" si="279"/>
        <v>1.15127381491828</v>
      </c>
      <c r="J1134" s="92">
        <f t="shared" ca="1" si="280"/>
        <v>1.00129304</v>
      </c>
      <c r="K1134" s="92">
        <f t="shared" ca="1" si="281"/>
        <v>1.29303999</v>
      </c>
      <c r="L1134" s="96">
        <f>IF(VLOOKUP(A1134,$U$12:$AD$125,8)=VLOOKUP(A1133,$U$12:$AD$125,8),0,VLOOKUP(A1134,U$12:$AD$125,8))</f>
        <v>0</v>
      </c>
      <c r="M1134" s="97">
        <f>IF(L1134&gt;0,VLOOKUP(L1134,T$12:$AC$125,7),0)</f>
        <v>0</v>
      </c>
      <c r="N1134" s="92">
        <f t="shared" si="282"/>
        <v>0</v>
      </c>
      <c r="O1134" s="92">
        <f t="shared" ca="1" si="283"/>
        <v>1.29303999</v>
      </c>
      <c r="P1134" s="98" t="str">
        <f t="shared" si="284"/>
        <v>J=</v>
      </c>
      <c r="Q1134" s="99">
        <f t="shared" si="285"/>
        <v>45033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  <c r="EW1134" s="19"/>
      <c r="EX1134" s="19"/>
      <c r="EY1134" s="19"/>
      <c r="EZ1134" s="19"/>
      <c r="FA1134" s="19"/>
      <c r="FB1134" s="19"/>
      <c r="FC1134" s="19"/>
      <c r="FD1134" s="19"/>
      <c r="FE1134" s="19"/>
      <c r="FF1134" s="19"/>
      <c r="FG1134" s="19"/>
      <c r="FH1134" s="19"/>
      <c r="FI1134" s="19"/>
      <c r="FJ1134" s="19"/>
      <c r="FK1134" s="19"/>
      <c r="FL1134" s="19"/>
      <c r="FM1134" s="19"/>
      <c r="FN1134" s="19"/>
      <c r="FO1134" s="19"/>
      <c r="FP1134" s="19"/>
      <c r="FQ1134" s="19"/>
      <c r="FR1134" s="19"/>
      <c r="FS1134" s="19"/>
      <c r="FT1134" s="19"/>
    </row>
    <row r="1135" spans="1:176" x14ac:dyDescent="0.2">
      <c r="A1135" s="90">
        <f t="shared" si="262"/>
        <v>44674</v>
      </c>
      <c r="B1135" s="92">
        <f t="shared" ca="1" si="275"/>
        <v>1001.72443</v>
      </c>
      <c r="C1135" s="92">
        <f t="shared" si="276"/>
        <v>1000</v>
      </c>
      <c r="D1135" s="93">
        <f ca="1">IF(A1135&lt;$B$1,VLOOKUP(A1135,[1]DI!$A$4:$B$15000,2,FALSE),0)</f>
        <v>0</v>
      </c>
      <c r="E1135" s="92">
        <f t="shared" ca="1" si="277"/>
        <v>0</v>
      </c>
      <c r="F1135" s="94">
        <f t="shared" si="263"/>
        <v>0.98499999999999999</v>
      </c>
      <c r="G1135" s="95">
        <f t="shared" ca="1" si="278"/>
        <v>1</v>
      </c>
      <c r="H1135" s="92">
        <f ca="1">TRUNC(PRODUCT(G$10:G1134),15)</f>
        <v>1.1532591067165201</v>
      </c>
      <c r="I1135" s="92">
        <f t="shared" ca="1" si="279"/>
        <v>1.15127381491828</v>
      </c>
      <c r="J1135" s="92">
        <f t="shared" ca="1" si="280"/>
        <v>1.0017244300000001</v>
      </c>
      <c r="K1135" s="92">
        <f t="shared" ca="1" si="281"/>
        <v>1.7244299999999999</v>
      </c>
      <c r="L1135" s="96">
        <f>IF(VLOOKUP(A1135,$U$12:$AD$125,8)=VLOOKUP(A1134,$U$12:$AD$125,8),0,VLOOKUP(A1135,U$12:$AD$125,8))</f>
        <v>0</v>
      </c>
      <c r="M1135" s="97">
        <f>IF(L1135&gt;0,VLOOKUP(L1135,T$12:$AC$125,7),0)</f>
        <v>0</v>
      </c>
      <c r="N1135" s="92">
        <f t="shared" si="282"/>
        <v>0</v>
      </c>
      <c r="O1135" s="92">
        <f t="shared" ca="1" si="283"/>
        <v>1.7244299999999999</v>
      </c>
      <c r="P1135" s="98" t="str">
        <f t="shared" si="284"/>
        <v>J=</v>
      </c>
      <c r="Q1135" s="99">
        <f t="shared" si="285"/>
        <v>45033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  <c r="EW1135" s="19"/>
      <c r="EX1135" s="19"/>
      <c r="EY1135" s="19"/>
      <c r="EZ1135" s="19"/>
      <c r="FA1135" s="19"/>
      <c r="FB1135" s="19"/>
      <c r="FC1135" s="19"/>
      <c r="FD1135" s="19"/>
      <c r="FE1135" s="19"/>
      <c r="FF1135" s="19"/>
      <c r="FG1135" s="19"/>
      <c r="FH1135" s="19"/>
      <c r="FI1135" s="19"/>
      <c r="FJ1135" s="19"/>
      <c r="FK1135" s="19"/>
      <c r="FL1135" s="19"/>
      <c r="FM1135" s="19"/>
      <c r="FN1135" s="19"/>
      <c r="FO1135" s="19"/>
      <c r="FP1135" s="19"/>
      <c r="FQ1135" s="19"/>
      <c r="FR1135" s="19"/>
      <c r="FS1135" s="19"/>
      <c r="FT1135" s="19"/>
    </row>
    <row r="1136" spans="1:176" x14ac:dyDescent="0.2">
      <c r="A1136" s="90">
        <f t="shared" si="262"/>
        <v>44675</v>
      </c>
      <c r="B1136" s="92">
        <f t="shared" ca="1" si="275"/>
        <v>1001.72443</v>
      </c>
      <c r="C1136" s="92">
        <f t="shared" si="276"/>
        <v>1000</v>
      </c>
      <c r="D1136" s="93">
        <f ca="1">IF(A1136&lt;$B$1,VLOOKUP(A1136,[1]DI!$A$4:$B$15000,2,FALSE),0)</f>
        <v>0</v>
      </c>
      <c r="E1136" s="92">
        <f t="shared" ca="1" si="277"/>
        <v>0</v>
      </c>
      <c r="F1136" s="94">
        <f t="shared" si="263"/>
        <v>0.98499999999999999</v>
      </c>
      <c r="G1136" s="95">
        <f t="shared" ca="1" si="278"/>
        <v>1</v>
      </c>
      <c r="H1136" s="92">
        <f ca="1">TRUNC(PRODUCT(G$10:G1135),15)</f>
        <v>1.1532591067165201</v>
      </c>
      <c r="I1136" s="92">
        <f t="shared" ca="1" si="279"/>
        <v>1.15127381491828</v>
      </c>
      <c r="J1136" s="92">
        <f t="shared" ca="1" si="280"/>
        <v>1.0017244300000001</v>
      </c>
      <c r="K1136" s="92">
        <f t="shared" ca="1" si="281"/>
        <v>1.7244299999999999</v>
      </c>
      <c r="L1136" s="96">
        <f>IF(VLOOKUP(A1136,$U$12:$AD$125,8)=VLOOKUP(A1135,$U$12:$AD$125,8),0,VLOOKUP(A1136,U$12:$AD$125,8))</f>
        <v>0</v>
      </c>
      <c r="M1136" s="97">
        <f>IF(L1136&gt;0,VLOOKUP(L1136,T$12:$AC$125,7),0)</f>
        <v>0</v>
      </c>
      <c r="N1136" s="92">
        <f t="shared" si="282"/>
        <v>0</v>
      </c>
      <c r="O1136" s="92">
        <f t="shared" ca="1" si="283"/>
        <v>1.7244299999999999</v>
      </c>
      <c r="P1136" s="98" t="str">
        <f t="shared" si="284"/>
        <v>J=</v>
      </c>
      <c r="Q1136" s="99">
        <f t="shared" si="285"/>
        <v>45033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  <c r="EW1136" s="19"/>
      <c r="EX1136" s="19"/>
      <c r="EY1136" s="19"/>
      <c r="EZ1136" s="19"/>
      <c r="FA1136" s="19"/>
      <c r="FB1136" s="19"/>
      <c r="FC1136" s="19"/>
      <c r="FD1136" s="19"/>
      <c r="FE1136" s="19"/>
      <c r="FF1136" s="19"/>
      <c r="FG1136" s="19"/>
      <c r="FH1136" s="19"/>
      <c r="FI1136" s="19"/>
      <c r="FJ1136" s="19"/>
      <c r="FK1136" s="19"/>
      <c r="FL1136" s="19"/>
      <c r="FM1136" s="19"/>
      <c r="FN1136" s="19"/>
      <c r="FO1136" s="19"/>
      <c r="FP1136" s="19"/>
      <c r="FQ1136" s="19"/>
      <c r="FR1136" s="19"/>
      <c r="FS1136" s="19"/>
      <c r="FT1136" s="19"/>
    </row>
    <row r="1137" spans="1:179" x14ac:dyDescent="0.2">
      <c r="A1137" s="90">
        <f t="shared" si="262"/>
        <v>44676</v>
      </c>
      <c r="B1137" s="92">
        <f t="shared" ca="1" si="275"/>
        <v>1001.72443</v>
      </c>
      <c r="C1137" s="92">
        <f t="shared" si="276"/>
        <v>1000</v>
      </c>
      <c r="D1137" s="93">
        <f ca="1">IF(A1137&lt;$B$1,VLOOKUP(A1137,[1]DI!$A$4:$B$15000,2,FALSE),0)</f>
        <v>0.11649999999999999</v>
      </c>
      <c r="E1137" s="92">
        <f t="shared" ca="1" si="277"/>
        <v>4.3739000000000001E-4</v>
      </c>
      <c r="F1137" s="94">
        <f t="shared" si="263"/>
        <v>0.98499999999999999</v>
      </c>
      <c r="G1137" s="95">
        <f t="shared" ca="1" si="278"/>
        <v>1.0004308291499999</v>
      </c>
      <c r="H1137" s="92">
        <f ca="1">TRUNC(PRODUCT(G$10:G1136),15)</f>
        <v>1.1532591067165201</v>
      </c>
      <c r="I1137" s="92">
        <f t="shared" ca="1" si="279"/>
        <v>1.15127381491828</v>
      </c>
      <c r="J1137" s="92">
        <f t="shared" ca="1" si="280"/>
        <v>1.0017244300000001</v>
      </c>
      <c r="K1137" s="92">
        <f t="shared" ca="1" si="281"/>
        <v>1.7244299999999999</v>
      </c>
      <c r="L1137" s="96">
        <f>IF(VLOOKUP(A1137,$U$12:$AD$125,8)=VLOOKUP(A1136,$U$12:$AD$125,8),0,VLOOKUP(A1137,U$12:$AD$125,8))</f>
        <v>0</v>
      </c>
      <c r="M1137" s="97">
        <f>IF(L1137&gt;0,VLOOKUP(L1137,T$12:$AC$125,7),0)</f>
        <v>0</v>
      </c>
      <c r="N1137" s="92">
        <f t="shared" si="282"/>
        <v>0</v>
      </c>
      <c r="O1137" s="92">
        <f t="shared" ca="1" si="283"/>
        <v>1.7244299999999999</v>
      </c>
      <c r="P1137" s="98" t="str">
        <f t="shared" si="284"/>
        <v>J=</v>
      </c>
      <c r="Q1137" s="99">
        <f t="shared" si="285"/>
        <v>45033</v>
      </c>
      <c r="R1137" s="11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  <c r="BC1137" s="34"/>
      <c r="BD1137" s="34"/>
      <c r="BE1137" s="34"/>
      <c r="BF1137" s="34"/>
      <c r="BG1137" s="34"/>
      <c r="BH1137" s="34"/>
      <c r="BI1137" s="34"/>
      <c r="BJ1137" s="34"/>
      <c r="BK1137" s="34"/>
      <c r="BL1137" s="34"/>
      <c r="BM1137" s="34"/>
      <c r="BN1137" s="34"/>
      <c r="BO1137" s="34"/>
      <c r="BP1137" s="34"/>
      <c r="BQ1137" s="34"/>
      <c r="BR1137" s="34"/>
      <c r="BS1137" s="34"/>
      <c r="BT1137" s="34"/>
      <c r="BU1137" s="34"/>
      <c r="BV1137" s="34"/>
      <c r="BW1137" s="34"/>
      <c r="BX1137" s="34"/>
      <c r="BY1137" s="34"/>
      <c r="BZ1137" s="34"/>
      <c r="CA1137" s="34"/>
      <c r="CB1137" s="34"/>
      <c r="CC1137" s="34"/>
      <c r="CD1137" s="34"/>
      <c r="CE1137" s="34"/>
      <c r="CF1137" s="34"/>
      <c r="CG1137" s="34"/>
      <c r="CH1137" s="34"/>
      <c r="CI1137" s="34"/>
      <c r="CJ1137" s="34"/>
      <c r="CK1137" s="34"/>
      <c r="CL1137" s="34"/>
      <c r="CM1137" s="34"/>
      <c r="CN1137" s="34"/>
      <c r="CO1137" s="34"/>
      <c r="CP1137" s="34"/>
      <c r="CQ1137" s="34"/>
      <c r="CR1137" s="34"/>
      <c r="CS1137" s="34"/>
      <c r="CT1137" s="34"/>
      <c r="CU1137" s="34"/>
      <c r="CV1137" s="34"/>
      <c r="CW1137" s="34"/>
      <c r="CX1137" s="34"/>
      <c r="CY1137" s="34"/>
      <c r="CZ1137" s="34"/>
      <c r="DA1137" s="34"/>
      <c r="DB1137" s="34"/>
      <c r="DC1137" s="34"/>
      <c r="DD1137" s="34"/>
      <c r="DE1137" s="34"/>
      <c r="DF1137" s="34"/>
      <c r="DG1137" s="34"/>
      <c r="DH1137" s="34"/>
      <c r="DI1137" s="34"/>
      <c r="DJ1137" s="34"/>
      <c r="DK1137" s="34"/>
      <c r="DL1137" s="34"/>
      <c r="DM1137" s="34"/>
      <c r="DN1137" s="34"/>
      <c r="DO1137" s="34"/>
      <c r="DP1137" s="34"/>
      <c r="DQ1137" s="34"/>
      <c r="DR1137" s="34"/>
      <c r="DS1137" s="34"/>
      <c r="DT1137" s="34"/>
      <c r="DU1137" s="34"/>
      <c r="DV1137" s="34"/>
      <c r="DW1137" s="34"/>
      <c r="DX1137" s="34"/>
      <c r="DY1137" s="34"/>
      <c r="DZ1137" s="34"/>
      <c r="EA1137" s="34"/>
      <c r="EB1137" s="34"/>
      <c r="EC1137" s="34"/>
      <c r="ED1137" s="34"/>
      <c r="EE1137" s="34"/>
      <c r="EF1137" s="34"/>
      <c r="EG1137" s="34"/>
      <c r="EH1137" s="34"/>
      <c r="EI1137" s="34"/>
      <c r="EJ1137" s="34"/>
      <c r="EK1137" s="34"/>
      <c r="EL1137" s="34"/>
      <c r="EM1137" s="34"/>
      <c r="EN1137" s="34"/>
      <c r="EO1137" s="34"/>
      <c r="EP1137" s="34"/>
      <c r="EQ1137" s="34"/>
      <c r="ER1137" s="34"/>
      <c r="ES1137" s="34"/>
      <c r="ET1137" s="34"/>
      <c r="EU1137" s="34"/>
      <c r="EV1137" s="34"/>
      <c r="EW1137" s="34"/>
      <c r="EX1137" s="34"/>
      <c r="EY1137" s="34"/>
      <c r="EZ1137" s="34"/>
      <c r="FA1137" s="34"/>
      <c r="FB1137" s="34"/>
      <c r="FC1137" s="34"/>
      <c r="FD1137" s="34"/>
      <c r="FE1137" s="34"/>
      <c r="FF1137" s="34"/>
      <c r="FG1137" s="34"/>
      <c r="FH1137" s="34"/>
      <c r="FI1137" s="34"/>
      <c r="FJ1137" s="34"/>
      <c r="FK1137" s="34"/>
      <c r="FL1137" s="34"/>
      <c r="FM1137" s="34"/>
      <c r="FN1137" s="34"/>
      <c r="FO1137" s="34"/>
      <c r="FP1137" s="34"/>
      <c r="FQ1137" s="34"/>
      <c r="FR1137" s="34"/>
      <c r="FS1137" s="34"/>
      <c r="FT1137" s="34"/>
      <c r="FU1137" s="34"/>
      <c r="FV1137" s="34"/>
      <c r="FW1137" s="34"/>
    </row>
    <row r="1138" spans="1:179" x14ac:dyDescent="0.2">
      <c r="A1138" s="90">
        <f t="shared" si="262"/>
        <v>44677</v>
      </c>
      <c r="B1138" s="92">
        <f t="shared" ca="1" si="275"/>
        <v>1002.1559999999999</v>
      </c>
      <c r="C1138" s="92">
        <f t="shared" si="276"/>
        <v>1000</v>
      </c>
      <c r="D1138" s="93">
        <f ca="1">IF(A1138&lt;$B$1,VLOOKUP(A1138,[1]DI!$A$4:$B$15000,2,FALSE),0)</f>
        <v>0.11649999999999999</v>
      </c>
      <c r="E1138" s="92">
        <f t="shared" ca="1" si="277"/>
        <v>4.3739000000000001E-4</v>
      </c>
      <c r="F1138" s="94">
        <f t="shared" si="263"/>
        <v>0.98499999999999999</v>
      </c>
      <c r="G1138" s="95">
        <f t="shared" ca="1" si="278"/>
        <v>1.0004308291499999</v>
      </c>
      <c r="H1138" s="92">
        <f ca="1">TRUNC(PRODUCT(G$10:G1137),15)</f>
        <v>1.1537559643572</v>
      </c>
      <c r="I1138" s="92">
        <f t="shared" ca="1" si="279"/>
        <v>1.15127381491828</v>
      </c>
      <c r="J1138" s="92">
        <f t="shared" ca="1" si="280"/>
        <v>1.002156</v>
      </c>
      <c r="K1138" s="92">
        <f t="shared" ca="1" si="281"/>
        <v>2.1560000000000001</v>
      </c>
      <c r="L1138" s="96">
        <f>IF(VLOOKUP(A1138,$U$12:$AD$125,8)=VLOOKUP(A1137,$U$12:$AD$125,8),0,VLOOKUP(A1138,U$12:$AD$125,8))</f>
        <v>0</v>
      </c>
      <c r="M1138" s="97">
        <f>IF(L1138&gt;0,VLOOKUP(L1138,T$12:$AC$125,7),0)</f>
        <v>0</v>
      </c>
      <c r="N1138" s="92">
        <f t="shared" si="282"/>
        <v>0</v>
      </c>
      <c r="O1138" s="92">
        <f t="shared" ca="1" si="283"/>
        <v>2.1560000000000001</v>
      </c>
      <c r="P1138" s="98" t="str">
        <f t="shared" si="284"/>
        <v>J=</v>
      </c>
      <c r="Q1138" s="99">
        <f t="shared" si="285"/>
        <v>45033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  <c r="EW1138" s="19"/>
      <c r="EX1138" s="19"/>
      <c r="EY1138" s="19"/>
      <c r="EZ1138" s="19"/>
      <c r="FA1138" s="19"/>
      <c r="FB1138" s="19"/>
      <c r="FC1138" s="19"/>
      <c r="FD1138" s="19"/>
      <c r="FE1138" s="19"/>
      <c r="FF1138" s="19"/>
      <c r="FG1138" s="19"/>
      <c r="FH1138" s="19"/>
      <c r="FI1138" s="19"/>
      <c r="FJ1138" s="19"/>
      <c r="FK1138" s="19"/>
      <c r="FL1138" s="19"/>
      <c r="FM1138" s="19"/>
      <c r="FN1138" s="19"/>
      <c r="FO1138" s="19"/>
      <c r="FP1138" s="19"/>
      <c r="FQ1138" s="19"/>
      <c r="FR1138" s="19"/>
      <c r="FS1138" s="19"/>
      <c r="FT1138" s="19"/>
    </row>
    <row r="1139" spans="1:179" x14ac:dyDescent="0.2">
      <c r="A1139" s="90">
        <f t="shared" si="262"/>
        <v>44678</v>
      </c>
      <c r="B1139" s="92">
        <f t="shared" ca="1" si="275"/>
        <v>1002.58775999</v>
      </c>
      <c r="C1139" s="92">
        <f t="shared" si="276"/>
        <v>1000</v>
      </c>
      <c r="D1139" s="93">
        <f ca="1">IF(A1139&lt;$B$1,VLOOKUP(A1139,[1]DI!$A$4:$B$15000,2,FALSE),0)</f>
        <v>0.11649999999999999</v>
      </c>
      <c r="E1139" s="92">
        <f t="shared" ca="1" si="277"/>
        <v>4.3739000000000001E-4</v>
      </c>
      <c r="F1139" s="94">
        <f t="shared" si="263"/>
        <v>0.98499999999999999</v>
      </c>
      <c r="G1139" s="95">
        <f t="shared" ca="1" si="278"/>
        <v>1.0004308291499999</v>
      </c>
      <c r="H1139" s="92">
        <f ca="1">TRUNC(PRODUCT(G$10:G1138),15)</f>
        <v>1.1542530360586301</v>
      </c>
      <c r="I1139" s="92">
        <f t="shared" ca="1" si="279"/>
        <v>1.15127381491828</v>
      </c>
      <c r="J1139" s="92">
        <f t="shared" ca="1" si="280"/>
        <v>1.0025877599999999</v>
      </c>
      <c r="K1139" s="92">
        <f t="shared" ca="1" si="281"/>
        <v>2.5877599899999999</v>
      </c>
      <c r="L1139" s="96">
        <f>IF(VLOOKUP(A1139,$U$12:$AD$125,8)=VLOOKUP(A1138,$U$12:$AD$125,8),0,VLOOKUP(A1139,U$12:$AD$125,8))</f>
        <v>0</v>
      </c>
      <c r="M1139" s="97">
        <f>IF(L1139&gt;0,VLOOKUP(L1139,T$12:$AC$125,7),0)</f>
        <v>0</v>
      </c>
      <c r="N1139" s="92">
        <f t="shared" si="282"/>
        <v>0</v>
      </c>
      <c r="O1139" s="92">
        <f t="shared" ca="1" si="283"/>
        <v>2.5877599899999999</v>
      </c>
      <c r="P1139" s="98" t="str">
        <f t="shared" si="284"/>
        <v>J=</v>
      </c>
      <c r="Q1139" s="99">
        <f t="shared" si="285"/>
        <v>45033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  <c r="EW1139" s="19"/>
      <c r="EX1139" s="19"/>
      <c r="EY1139" s="19"/>
      <c r="EZ1139" s="19"/>
      <c r="FA1139" s="19"/>
      <c r="FB1139" s="19"/>
      <c r="FC1139" s="19"/>
      <c r="FD1139" s="19"/>
      <c r="FE1139" s="19"/>
      <c r="FF1139" s="19"/>
      <c r="FG1139" s="19"/>
      <c r="FH1139" s="19"/>
      <c r="FI1139" s="19"/>
      <c r="FJ1139" s="19"/>
      <c r="FK1139" s="19"/>
      <c r="FL1139" s="19"/>
      <c r="FM1139" s="19"/>
      <c r="FN1139" s="19"/>
      <c r="FO1139" s="19"/>
      <c r="FP1139" s="19"/>
      <c r="FQ1139" s="19"/>
      <c r="FR1139" s="19"/>
      <c r="FS1139" s="19"/>
      <c r="FT1139" s="19"/>
    </row>
    <row r="1140" spans="1:179" x14ac:dyDescent="0.2">
      <c r="A1140" s="90">
        <f t="shared" si="262"/>
        <v>44679</v>
      </c>
      <c r="B1140" s="92">
        <f t="shared" ca="1" si="275"/>
        <v>1003.0196999999999</v>
      </c>
      <c r="C1140" s="92">
        <f t="shared" si="276"/>
        <v>1000</v>
      </c>
      <c r="D1140" s="93">
        <f ca="1">IF(A1140&lt;$B$1,VLOOKUP(A1140,[1]DI!$A$4:$B$15000,2,FALSE),0)</f>
        <v>0.11649999999999999</v>
      </c>
      <c r="E1140" s="92">
        <f t="shared" ca="1" si="277"/>
        <v>4.3739000000000001E-4</v>
      </c>
      <c r="F1140" s="94">
        <f t="shared" si="263"/>
        <v>0.98499999999999999</v>
      </c>
      <c r="G1140" s="95">
        <f t="shared" ca="1" si="278"/>
        <v>1.0004308291499999</v>
      </c>
      <c r="H1140" s="92">
        <f ca="1">TRUNC(PRODUCT(G$10:G1139),15)</f>
        <v>1.1547503219130399</v>
      </c>
      <c r="I1140" s="92">
        <f t="shared" ca="1" si="279"/>
        <v>1.15127381491828</v>
      </c>
      <c r="J1140" s="92">
        <f t="shared" ca="1" si="280"/>
        <v>1.0030197000000001</v>
      </c>
      <c r="K1140" s="92">
        <f t="shared" ca="1" si="281"/>
        <v>3.0196999999999998</v>
      </c>
      <c r="L1140" s="96">
        <f>IF(VLOOKUP(A1140,$U$12:$AD$125,8)=VLOOKUP(A1139,$U$12:$AD$125,8),0,VLOOKUP(A1140,U$12:$AD$125,8))</f>
        <v>0</v>
      </c>
      <c r="M1140" s="97">
        <f>IF(L1140&gt;0,VLOOKUP(L1140,T$12:$AC$125,7),0)</f>
        <v>0</v>
      </c>
      <c r="N1140" s="92">
        <f t="shared" si="282"/>
        <v>0</v>
      </c>
      <c r="O1140" s="92">
        <f t="shared" ca="1" si="283"/>
        <v>3.0196999999999998</v>
      </c>
      <c r="P1140" s="98" t="str">
        <f t="shared" si="284"/>
        <v>J=</v>
      </c>
      <c r="Q1140" s="99">
        <f t="shared" si="285"/>
        <v>45033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  <c r="EW1140" s="19"/>
      <c r="EX1140" s="19"/>
      <c r="EY1140" s="19"/>
      <c r="EZ1140" s="19"/>
      <c r="FA1140" s="19"/>
      <c r="FB1140" s="19"/>
      <c r="FC1140" s="19"/>
      <c r="FD1140" s="19"/>
      <c r="FE1140" s="19"/>
      <c r="FF1140" s="19"/>
      <c r="FG1140" s="19"/>
      <c r="FH1140" s="19"/>
      <c r="FI1140" s="19"/>
      <c r="FJ1140" s="19"/>
      <c r="FK1140" s="19"/>
      <c r="FL1140" s="19"/>
      <c r="FM1140" s="19"/>
      <c r="FN1140" s="19"/>
      <c r="FO1140" s="19"/>
      <c r="FP1140" s="19"/>
      <c r="FQ1140" s="19"/>
      <c r="FR1140" s="19"/>
      <c r="FS1140" s="19"/>
      <c r="FT1140" s="19"/>
    </row>
    <row r="1141" spans="1:179" x14ac:dyDescent="0.2">
      <c r="A1141" s="90">
        <f t="shared" si="262"/>
        <v>44680</v>
      </c>
      <c r="B1141" s="92">
        <f t="shared" ca="1" si="275"/>
        <v>1003.45182999</v>
      </c>
      <c r="C1141" s="92">
        <f t="shared" si="276"/>
        <v>1000</v>
      </c>
      <c r="D1141" s="93">
        <f ca="1">IF(A1141&lt;$B$1,VLOOKUP(A1141,[1]DI!$A$4:$B$15000,2,FALSE),0)</f>
        <v>0.11649999999999999</v>
      </c>
      <c r="E1141" s="92">
        <f t="shared" ca="1" si="277"/>
        <v>4.3739000000000001E-4</v>
      </c>
      <c r="F1141" s="94">
        <f t="shared" si="263"/>
        <v>0.98499999999999999</v>
      </c>
      <c r="G1141" s="95">
        <f t="shared" ca="1" si="278"/>
        <v>1.0004308291499999</v>
      </c>
      <c r="H1141" s="92">
        <f ca="1">TRUNC(PRODUCT(G$10:G1140),15)</f>
        <v>1.1552478220126901</v>
      </c>
      <c r="I1141" s="92">
        <f t="shared" ca="1" si="279"/>
        <v>1.15127381491828</v>
      </c>
      <c r="J1141" s="92">
        <f t="shared" ca="1" si="280"/>
        <v>1.0034518299999999</v>
      </c>
      <c r="K1141" s="92">
        <f t="shared" ca="1" si="281"/>
        <v>3.4518299899999998</v>
      </c>
      <c r="L1141" s="96">
        <f>IF(VLOOKUP(A1141,$U$12:$AD$125,8)=VLOOKUP(A1140,$U$12:$AD$125,8),0,VLOOKUP(A1141,U$12:$AD$125,8))</f>
        <v>0</v>
      </c>
      <c r="M1141" s="97">
        <f>IF(L1141&gt;0,VLOOKUP(L1141,T$12:$AC$125,7),0)</f>
        <v>0</v>
      </c>
      <c r="N1141" s="92">
        <f t="shared" si="282"/>
        <v>0</v>
      </c>
      <c r="O1141" s="92">
        <f t="shared" ca="1" si="283"/>
        <v>3.4518299899999998</v>
      </c>
      <c r="P1141" s="98" t="str">
        <f t="shared" si="284"/>
        <v>J=</v>
      </c>
      <c r="Q1141" s="99">
        <f t="shared" si="285"/>
        <v>45033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  <c r="EW1141" s="19"/>
      <c r="EX1141" s="19"/>
      <c r="EY1141" s="19"/>
      <c r="EZ1141" s="19"/>
      <c r="FA1141" s="19"/>
      <c r="FB1141" s="19"/>
      <c r="FC1141" s="19"/>
      <c r="FD1141" s="19"/>
      <c r="FE1141" s="19"/>
      <c r="FF1141" s="19"/>
      <c r="FG1141" s="19"/>
      <c r="FH1141" s="19"/>
      <c r="FI1141" s="19"/>
      <c r="FJ1141" s="19"/>
      <c r="FK1141" s="19"/>
      <c r="FL1141" s="19"/>
      <c r="FM1141" s="19"/>
      <c r="FN1141" s="19"/>
      <c r="FO1141" s="19"/>
      <c r="FP1141" s="19"/>
      <c r="FQ1141" s="19"/>
      <c r="FR1141" s="19"/>
      <c r="FS1141" s="19"/>
      <c r="FT1141" s="19"/>
    </row>
    <row r="1142" spans="1:179" x14ac:dyDescent="0.2">
      <c r="A1142" s="90">
        <f t="shared" si="262"/>
        <v>44681</v>
      </c>
      <c r="B1142" s="92">
        <f t="shared" ca="1" si="275"/>
        <v>1003.88414999</v>
      </c>
      <c r="C1142" s="92">
        <f t="shared" si="276"/>
        <v>1000</v>
      </c>
      <c r="D1142" s="93">
        <f ca="1">IF(A1142&lt;$B$1,VLOOKUP(A1142,[1]DI!$A$4:$B$15000,2,FALSE),0)</f>
        <v>0</v>
      </c>
      <c r="E1142" s="92">
        <f t="shared" ca="1" si="277"/>
        <v>0</v>
      </c>
      <c r="F1142" s="94">
        <f t="shared" si="263"/>
        <v>0.98499999999999999</v>
      </c>
      <c r="G1142" s="95">
        <f t="shared" ca="1" si="278"/>
        <v>1</v>
      </c>
      <c r="H1142" s="92">
        <f ca="1">TRUNC(PRODUCT(G$10:G1141),15)</f>
        <v>1.1557455364498901</v>
      </c>
      <c r="I1142" s="92">
        <f t="shared" ca="1" si="279"/>
        <v>1.15127381491828</v>
      </c>
      <c r="J1142" s="92">
        <f t="shared" ca="1" si="280"/>
        <v>1.00388415</v>
      </c>
      <c r="K1142" s="92">
        <f t="shared" ca="1" si="281"/>
        <v>3.8841499900000001</v>
      </c>
      <c r="L1142" s="96">
        <f>IF(VLOOKUP(A1142,$U$12:$AD$125,8)=VLOOKUP(A1141,$U$12:$AD$125,8),0,VLOOKUP(A1142,U$12:$AD$125,8))</f>
        <v>0</v>
      </c>
      <c r="M1142" s="97">
        <f>IF(L1142&gt;0,VLOOKUP(L1142,T$12:$AC$125,7),0)</f>
        <v>0</v>
      </c>
      <c r="N1142" s="92">
        <f t="shared" si="282"/>
        <v>0</v>
      </c>
      <c r="O1142" s="92">
        <f t="shared" ca="1" si="283"/>
        <v>3.8841499900000001</v>
      </c>
      <c r="P1142" s="98" t="str">
        <f t="shared" si="284"/>
        <v>J=</v>
      </c>
      <c r="Q1142" s="99">
        <f t="shared" si="285"/>
        <v>45033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  <c r="EW1142" s="19"/>
      <c r="EX1142" s="19"/>
      <c r="EY1142" s="19"/>
      <c r="EZ1142" s="19"/>
      <c r="FA1142" s="19"/>
      <c r="FB1142" s="19"/>
      <c r="FC1142" s="19"/>
      <c r="FD1142" s="19"/>
      <c r="FE1142" s="19"/>
      <c r="FF1142" s="19"/>
      <c r="FG1142" s="19"/>
      <c r="FH1142" s="19"/>
      <c r="FI1142" s="19"/>
      <c r="FJ1142" s="19"/>
      <c r="FK1142" s="19"/>
      <c r="FL1142" s="19"/>
      <c r="FM1142" s="19"/>
      <c r="FN1142" s="19"/>
      <c r="FO1142" s="19"/>
      <c r="FP1142" s="19"/>
      <c r="FQ1142" s="19"/>
      <c r="FR1142" s="19"/>
      <c r="FS1142" s="19"/>
      <c r="FT1142" s="19"/>
    </row>
    <row r="1143" spans="1:179" x14ac:dyDescent="0.2">
      <c r="A1143" s="90">
        <f t="shared" si="262"/>
        <v>44682</v>
      </c>
      <c r="B1143" s="92">
        <f t="shared" ca="1" si="275"/>
        <v>1003.88414999</v>
      </c>
      <c r="C1143" s="92">
        <f t="shared" si="276"/>
        <v>1000</v>
      </c>
      <c r="D1143" s="93">
        <f ca="1">IF(A1143&lt;$B$1,VLOOKUP(A1143,[1]DI!$A$4:$B$15000,2,FALSE),0)</f>
        <v>0</v>
      </c>
      <c r="E1143" s="92">
        <f t="shared" ca="1" si="277"/>
        <v>0</v>
      </c>
      <c r="F1143" s="94">
        <f t="shared" si="263"/>
        <v>0.98499999999999999</v>
      </c>
      <c r="G1143" s="95">
        <f t="shared" ca="1" si="278"/>
        <v>1</v>
      </c>
      <c r="H1143" s="92">
        <f ca="1">TRUNC(PRODUCT(G$10:G1142),15)</f>
        <v>1.1557455364498901</v>
      </c>
      <c r="I1143" s="92">
        <f t="shared" ca="1" si="279"/>
        <v>1.15127381491828</v>
      </c>
      <c r="J1143" s="92">
        <f t="shared" ca="1" si="280"/>
        <v>1.00388415</v>
      </c>
      <c r="K1143" s="92">
        <f t="shared" ca="1" si="281"/>
        <v>3.8841499900000001</v>
      </c>
      <c r="L1143" s="96">
        <f>IF(VLOOKUP(A1143,$U$12:$AD$125,8)=VLOOKUP(A1142,$U$12:$AD$125,8),0,VLOOKUP(A1143,U$12:$AD$125,8))</f>
        <v>0</v>
      </c>
      <c r="M1143" s="97">
        <f>IF(L1143&gt;0,VLOOKUP(L1143,T$12:$AC$125,7),0)</f>
        <v>0</v>
      </c>
      <c r="N1143" s="92">
        <f t="shared" si="282"/>
        <v>0</v>
      </c>
      <c r="O1143" s="92">
        <f t="shared" ca="1" si="283"/>
        <v>3.8841499900000001</v>
      </c>
      <c r="P1143" s="98" t="str">
        <f t="shared" si="284"/>
        <v>J=</v>
      </c>
      <c r="Q1143" s="99">
        <f t="shared" si="285"/>
        <v>45033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  <c r="EW1143" s="19"/>
      <c r="EX1143" s="19"/>
      <c r="EY1143" s="19"/>
      <c r="EZ1143" s="19"/>
      <c r="FA1143" s="19"/>
      <c r="FB1143" s="19"/>
      <c r="FC1143" s="19"/>
      <c r="FD1143" s="19"/>
      <c r="FE1143" s="19"/>
      <c r="FF1143" s="19"/>
      <c r="FG1143" s="19"/>
      <c r="FH1143" s="19"/>
      <c r="FI1143" s="19"/>
      <c r="FJ1143" s="19"/>
      <c r="FK1143" s="19"/>
      <c r="FL1143" s="19"/>
      <c r="FM1143" s="19"/>
      <c r="FN1143" s="19"/>
      <c r="FO1143" s="19"/>
      <c r="FP1143" s="19"/>
      <c r="FQ1143" s="19"/>
      <c r="FR1143" s="19"/>
      <c r="FS1143" s="19"/>
      <c r="FT1143" s="19"/>
    </row>
    <row r="1144" spans="1:179" x14ac:dyDescent="0.2">
      <c r="A1144" s="90">
        <f t="shared" si="262"/>
        <v>44683</v>
      </c>
      <c r="B1144" s="92">
        <f t="shared" ca="1" si="275"/>
        <v>1003.88414999</v>
      </c>
      <c r="C1144" s="92">
        <f t="shared" si="276"/>
        <v>1000</v>
      </c>
      <c r="D1144" s="93">
        <f ca="1">IF(A1144&lt;$B$1,VLOOKUP(A1144,[1]DI!$A$4:$B$15000,2,FALSE),0)</f>
        <v>0.11649999999999999</v>
      </c>
      <c r="E1144" s="92">
        <f t="shared" ca="1" si="277"/>
        <v>4.3739000000000001E-4</v>
      </c>
      <c r="F1144" s="94">
        <f t="shared" si="263"/>
        <v>0.98499999999999999</v>
      </c>
      <c r="G1144" s="95">
        <f t="shared" ca="1" si="278"/>
        <v>1.0004308291499999</v>
      </c>
      <c r="H1144" s="92">
        <f ca="1">TRUNC(PRODUCT(G$10:G1143),15)</f>
        <v>1.1557455364498901</v>
      </c>
      <c r="I1144" s="92">
        <f t="shared" ca="1" si="279"/>
        <v>1.15127381491828</v>
      </c>
      <c r="J1144" s="92">
        <f t="shared" ca="1" si="280"/>
        <v>1.00388415</v>
      </c>
      <c r="K1144" s="92">
        <f t="shared" ca="1" si="281"/>
        <v>3.8841499900000001</v>
      </c>
      <c r="L1144" s="96">
        <f>IF(VLOOKUP(A1144,$U$12:$AD$125,8)=VLOOKUP(A1143,$U$12:$AD$125,8),0,VLOOKUP(A1144,U$12:$AD$125,8))</f>
        <v>0</v>
      </c>
      <c r="M1144" s="97">
        <f>IF(L1144&gt;0,VLOOKUP(L1144,T$12:$AC$125,7),0)</f>
        <v>0</v>
      </c>
      <c r="N1144" s="92">
        <f t="shared" si="282"/>
        <v>0</v>
      </c>
      <c r="O1144" s="92">
        <f t="shared" ca="1" si="283"/>
        <v>3.8841499900000001</v>
      </c>
      <c r="P1144" s="98" t="str">
        <f t="shared" si="284"/>
        <v>J=</v>
      </c>
      <c r="Q1144" s="99">
        <f t="shared" si="285"/>
        <v>45033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  <c r="EW1144" s="19"/>
      <c r="EX1144" s="19"/>
      <c r="EY1144" s="19"/>
      <c r="EZ1144" s="19"/>
      <c r="FA1144" s="19"/>
      <c r="FB1144" s="19"/>
      <c r="FC1144" s="19"/>
      <c r="FD1144" s="19"/>
      <c r="FE1144" s="19"/>
      <c r="FF1144" s="19"/>
      <c r="FG1144" s="19"/>
      <c r="FH1144" s="19"/>
      <c r="FI1144" s="19"/>
      <c r="FJ1144" s="19"/>
      <c r="FK1144" s="19"/>
      <c r="FL1144" s="19"/>
      <c r="FM1144" s="19"/>
      <c r="FN1144" s="19"/>
      <c r="FO1144" s="19"/>
      <c r="FP1144" s="19"/>
      <c r="FQ1144" s="19"/>
      <c r="FR1144" s="19"/>
      <c r="FS1144" s="19"/>
      <c r="FT1144" s="19"/>
    </row>
    <row r="1145" spans="1:179" x14ac:dyDescent="0.2">
      <c r="A1145" s="90">
        <f t="shared" si="262"/>
        <v>44684</v>
      </c>
      <c r="B1145" s="92">
        <f t="shared" ca="1" si="275"/>
        <v>1004.31665</v>
      </c>
      <c r="C1145" s="92">
        <f t="shared" si="276"/>
        <v>1000</v>
      </c>
      <c r="D1145" s="93">
        <f ca="1">IF(A1145&lt;$B$1,VLOOKUP(A1145,[1]DI!$A$4:$B$15000,2,FALSE),0)</f>
        <v>0.11649999999999999</v>
      </c>
      <c r="E1145" s="92">
        <f t="shared" ca="1" si="277"/>
        <v>4.3739000000000001E-4</v>
      </c>
      <c r="F1145" s="94">
        <f t="shared" si="263"/>
        <v>0.98499999999999999</v>
      </c>
      <c r="G1145" s="95">
        <f t="shared" ca="1" si="278"/>
        <v>1.0004308291499999</v>
      </c>
      <c r="H1145" s="92">
        <f ca="1">TRUNC(PRODUCT(G$10:G1144),15)</f>
        <v>1.15624346531697</v>
      </c>
      <c r="I1145" s="92">
        <f t="shared" ca="1" si="279"/>
        <v>1.15127381491828</v>
      </c>
      <c r="J1145" s="92">
        <f t="shared" ca="1" si="280"/>
        <v>1.00431665</v>
      </c>
      <c r="K1145" s="92">
        <f t="shared" ca="1" si="281"/>
        <v>4.3166500000000001</v>
      </c>
      <c r="L1145" s="96">
        <f>IF(VLOOKUP(A1145,$U$12:$AD$125,8)=VLOOKUP(A1144,$U$12:$AD$125,8),0,VLOOKUP(A1145,U$12:$AD$125,8))</f>
        <v>0</v>
      </c>
      <c r="M1145" s="97">
        <f>IF(L1145&gt;0,VLOOKUP(L1145,T$12:$AC$125,7),0)</f>
        <v>0</v>
      </c>
      <c r="N1145" s="92">
        <f t="shared" si="282"/>
        <v>0</v>
      </c>
      <c r="O1145" s="92">
        <f t="shared" ca="1" si="283"/>
        <v>4.3166500000000001</v>
      </c>
      <c r="P1145" s="98" t="str">
        <f t="shared" si="284"/>
        <v>J=</v>
      </c>
      <c r="Q1145" s="99">
        <f t="shared" si="285"/>
        <v>45033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  <c r="EW1145" s="19"/>
      <c r="EX1145" s="19"/>
      <c r="EY1145" s="19"/>
      <c r="EZ1145" s="19"/>
      <c r="FA1145" s="19"/>
      <c r="FB1145" s="19"/>
      <c r="FC1145" s="19"/>
      <c r="FD1145" s="19"/>
      <c r="FE1145" s="19"/>
      <c r="FF1145" s="19"/>
      <c r="FG1145" s="19"/>
      <c r="FH1145" s="19"/>
      <c r="FI1145" s="19"/>
      <c r="FJ1145" s="19"/>
      <c r="FK1145" s="19"/>
      <c r="FL1145" s="19"/>
      <c r="FM1145" s="19"/>
      <c r="FN1145" s="19"/>
      <c r="FO1145" s="19"/>
      <c r="FP1145" s="19"/>
      <c r="FQ1145" s="19"/>
      <c r="FR1145" s="19"/>
      <c r="FS1145" s="19"/>
      <c r="FT1145" s="19"/>
    </row>
    <row r="1146" spans="1:179" x14ac:dyDescent="0.2">
      <c r="A1146" s="90">
        <f t="shared" si="262"/>
        <v>44685</v>
      </c>
      <c r="B1146" s="92">
        <f t="shared" ca="1" si="275"/>
        <v>1004.74934</v>
      </c>
      <c r="C1146" s="92">
        <f t="shared" si="276"/>
        <v>1000</v>
      </c>
      <c r="D1146" s="93">
        <f ca="1">IF(A1146&lt;$B$1,VLOOKUP(A1146,[1]DI!$A$4:$B$15000,2,FALSE),0)</f>
        <v>0.11649999999999999</v>
      </c>
      <c r="E1146" s="92">
        <f t="shared" ca="1" si="277"/>
        <v>4.3739000000000001E-4</v>
      </c>
      <c r="F1146" s="94">
        <f t="shared" si="263"/>
        <v>0.98499999999999999</v>
      </c>
      <c r="G1146" s="95">
        <f t="shared" ca="1" si="278"/>
        <v>1.0004308291499999</v>
      </c>
      <c r="H1146" s="92">
        <f ca="1">TRUNC(PRODUCT(G$10:G1145),15)</f>
        <v>1.15674160870633</v>
      </c>
      <c r="I1146" s="92">
        <f t="shared" ca="1" si="279"/>
        <v>1.15127381491828</v>
      </c>
      <c r="J1146" s="92">
        <f t="shared" ca="1" si="280"/>
        <v>1.00474934</v>
      </c>
      <c r="K1146" s="92">
        <f t="shared" ca="1" si="281"/>
        <v>4.7493400000000001</v>
      </c>
      <c r="L1146" s="96">
        <f>IF(VLOOKUP(A1146,$U$12:$AD$125,8)=VLOOKUP(A1145,$U$12:$AD$125,8),0,VLOOKUP(A1146,U$12:$AD$125,8))</f>
        <v>0</v>
      </c>
      <c r="M1146" s="97">
        <f>IF(L1146&gt;0,VLOOKUP(L1146,T$12:$AC$125,7),0)</f>
        <v>0</v>
      </c>
      <c r="N1146" s="92">
        <f t="shared" si="282"/>
        <v>0</v>
      </c>
      <c r="O1146" s="92">
        <f t="shared" ca="1" si="283"/>
        <v>4.7493400000000001</v>
      </c>
      <c r="P1146" s="98" t="str">
        <f t="shared" si="284"/>
        <v>J=</v>
      </c>
      <c r="Q1146" s="99">
        <f t="shared" si="285"/>
        <v>45033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  <c r="EW1146" s="19"/>
      <c r="EX1146" s="19"/>
      <c r="EY1146" s="19"/>
      <c r="EZ1146" s="19"/>
      <c r="FA1146" s="19"/>
      <c r="FB1146" s="19"/>
      <c r="FC1146" s="19"/>
      <c r="FD1146" s="19"/>
      <c r="FE1146" s="19"/>
      <c r="FF1146" s="19"/>
      <c r="FG1146" s="19"/>
      <c r="FH1146" s="19"/>
      <c r="FI1146" s="19"/>
      <c r="FJ1146" s="19"/>
      <c r="FK1146" s="19"/>
      <c r="FL1146" s="19"/>
      <c r="FM1146" s="19"/>
      <c r="FN1146" s="19"/>
      <c r="FO1146" s="19"/>
      <c r="FP1146" s="19"/>
      <c r="FQ1146" s="19"/>
      <c r="FR1146" s="19"/>
      <c r="FS1146" s="19"/>
      <c r="FT1146" s="19"/>
    </row>
    <row r="1147" spans="1:179" x14ac:dyDescent="0.2">
      <c r="A1147" s="90">
        <f t="shared" si="262"/>
        <v>44686</v>
      </c>
      <c r="B1147" s="92">
        <f t="shared" ca="1" si="275"/>
        <v>1005.18222</v>
      </c>
      <c r="C1147" s="92">
        <f t="shared" si="276"/>
        <v>1000</v>
      </c>
      <c r="D1147" s="93">
        <f ca="1">IF(A1147&lt;$B$1,VLOOKUP(A1147,[1]DI!$A$4:$B$15000,2,FALSE),0)</f>
        <v>0.1265</v>
      </c>
      <c r="E1147" s="92">
        <f t="shared" ca="1" si="277"/>
        <v>4.7279E-4</v>
      </c>
      <c r="F1147" s="94">
        <f t="shared" si="263"/>
        <v>0.98499999999999999</v>
      </c>
      <c r="G1147" s="95">
        <f t="shared" ca="1" si="278"/>
        <v>1.00046569815</v>
      </c>
      <c r="H1147" s="92">
        <f ca="1">TRUNC(PRODUCT(G$10:G1146),15)</f>
        <v>1.1572399667103801</v>
      </c>
      <c r="I1147" s="92">
        <f t="shared" ca="1" si="279"/>
        <v>1.15127381491828</v>
      </c>
      <c r="J1147" s="92">
        <f t="shared" ca="1" si="280"/>
        <v>1.00518222</v>
      </c>
      <c r="K1147" s="92">
        <f t="shared" ca="1" si="281"/>
        <v>5.18222</v>
      </c>
      <c r="L1147" s="96">
        <f>IF(VLOOKUP(A1147,$U$12:$AD$125,8)=VLOOKUP(A1146,$U$12:$AD$125,8),0,VLOOKUP(A1147,U$12:$AD$125,8))</f>
        <v>0</v>
      </c>
      <c r="M1147" s="97">
        <f>IF(L1147&gt;0,VLOOKUP(L1147,T$12:$AC$125,7),0)</f>
        <v>0</v>
      </c>
      <c r="N1147" s="92">
        <f t="shared" si="282"/>
        <v>0</v>
      </c>
      <c r="O1147" s="92">
        <f t="shared" ca="1" si="283"/>
        <v>5.18222</v>
      </c>
      <c r="P1147" s="98" t="str">
        <f t="shared" si="284"/>
        <v>J=</v>
      </c>
      <c r="Q1147" s="99">
        <f t="shared" si="285"/>
        <v>45033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  <c r="EW1147" s="19"/>
      <c r="EX1147" s="19"/>
      <c r="EY1147" s="19"/>
      <c r="EZ1147" s="19"/>
      <c r="FA1147" s="19"/>
      <c r="FB1147" s="19"/>
      <c r="FC1147" s="19"/>
      <c r="FD1147" s="19"/>
      <c r="FE1147" s="19"/>
      <c r="FF1147" s="19"/>
      <c r="FG1147" s="19"/>
      <c r="FH1147" s="19"/>
      <c r="FI1147" s="19"/>
      <c r="FJ1147" s="19"/>
      <c r="FK1147" s="19"/>
      <c r="FL1147" s="19"/>
      <c r="FM1147" s="19"/>
      <c r="FN1147" s="19"/>
      <c r="FO1147" s="19"/>
      <c r="FP1147" s="19"/>
      <c r="FQ1147" s="19"/>
      <c r="FR1147" s="19"/>
      <c r="FS1147" s="19"/>
      <c r="FT1147" s="19"/>
    </row>
    <row r="1148" spans="1:179" x14ac:dyDescent="0.2">
      <c r="A1148" s="90">
        <f t="shared" si="262"/>
        <v>44687</v>
      </c>
      <c r="B1148" s="92">
        <f t="shared" ca="1" si="275"/>
        <v>1005.65032999</v>
      </c>
      <c r="C1148" s="92">
        <f t="shared" si="276"/>
        <v>1000</v>
      </c>
      <c r="D1148" s="93">
        <f ca="1">IF(A1148&lt;$B$1,VLOOKUP(A1148,[1]DI!$A$4:$B$15000,2,FALSE),0)</f>
        <v>0.1265</v>
      </c>
      <c r="E1148" s="92">
        <f t="shared" ca="1" si="277"/>
        <v>4.7279E-4</v>
      </c>
      <c r="F1148" s="94">
        <f t="shared" si="263"/>
        <v>0.98499999999999999</v>
      </c>
      <c r="G1148" s="95">
        <f t="shared" ca="1" si="278"/>
        <v>1.00046569815</v>
      </c>
      <c r="H1148" s="92">
        <f ca="1">TRUNC(PRODUCT(G$10:G1147),15)</f>
        <v>1.15777889122198</v>
      </c>
      <c r="I1148" s="92">
        <f t="shared" ca="1" si="279"/>
        <v>1.15127381491828</v>
      </c>
      <c r="J1148" s="92">
        <f t="shared" ca="1" si="280"/>
        <v>1.0056503299999999</v>
      </c>
      <c r="K1148" s="92">
        <f t="shared" ca="1" si="281"/>
        <v>5.6503299900000004</v>
      </c>
      <c r="L1148" s="96">
        <f>IF(VLOOKUP(A1148,$U$12:$AD$125,8)=VLOOKUP(A1147,$U$12:$AD$125,8),0,VLOOKUP(A1148,U$12:$AD$125,8))</f>
        <v>0</v>
      </c>
      <c r="M1148" s="97">
        <f>IF(L1148&gt;0,VLOOKUP(L1148,T$12:$AC$125,7),0)</f>
        <v>0</v>
      </c>
      <c r="N1148" s="92">
        <f t="shared" si="282"/>
        <v>0</v>
      </c>
      <c r="O1148" s="92">
        <f t="shared" ca="1" si="283"/>
        <v>5.6503299900000004</v>
      </c>
      <c r="P1148" s="98" t="str">
        <f t="shared" si="284"/>
        <v>J=</v>
      </c>
      <c r="Q1148" s="99">
        <f t="shared" si="285"/>
        <v>45033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  <c r="EW1148" s="19"/>
      <c r="EX1148" s="19"/>
      <c r="EY1148" s="19"/>
      <c r="EZ1148" s="19"/>
      <c r="FA1148" s="19"/>
      <c r="FB1148" s="19"/>
      <c r="FC1148" s="19"/>
      <c r="FD1148" s="19"/>
      <c r="FE1148" s="19"/>
      <c r="FF1148" s="19"/>
      <c r="FG1148" s="19"/>
      <c r="FH1148" s="19"/>
      <c r="FI1148" s="19"/>
      <c r="FJ1148" s="19"/>
      <c r="FK1148" s="19"/>
      <c r="FL1148" s="19"/>
      <c r="FM1148" s="19"/>
      <c r="FN1148" s="19"/>
      <c r="FO1148" s="19"/>
      <c r="FP1148" s="19"/>
      <c r="FQ1148" s="19"/>
      <c r="FR1148" s="19"/>
      <c r="FS1148" s="19"/>
      <c r="FT1148" s="19"/>
    </row>
    <row r="1149" spans="1:179" x14ac:dyDescent="0.2">
      <c r="A1149" s="90">
        <f t="shared" si="262"/>
        <v>44688</v>
      </c>
      <c r="B1149" s="92">
        <f t="shared" ca="1" si="275"/>
        <v>1006.11866</v>
      </c>
      <c r="C1149" s="92">
        <f t="shared" si="276"/>
        <v>1000</v>
      </c>
      <c r="D1149" s="93">
        <f ca="1">IF(A1149&lt;$B$1,VLOOKUP(A1149,[1]DI!$A$4:$B$15000,2,FALSE),0)</f>
        <v>0</v>
      </c>
      <c r="E1149" s="92">
        <f t="shared" ca="1" si="277"/>
        <v>0</v>
      </c>
      <c r="F1149" s="94">
        <f t="shared" si="263"/>
        <v>0.98499999999999999</v>
      </c>
      <c r="G1149" s="95">
        <f t="shared" ca="1" si="278"/>
        <v>1</v>
      </c>
      <c r="H1149" s="92">
        <f ca="1">TRUNC(PRODUCT(G$10:G1148),15)</f>
        <v>1.1583180667097299</v>
      </c>
      <c r="I1149" s="92">
        <f t="shared" ca="1" si="279"/>
        <v>1.15127381491828</v>
      </c>
      <c r="J1149" s="92">
        <f t="shared" ca="1" si="280"/>
        <v>1.0061186600000001</v>
      </c>
      <c r="K1149" s="92">
        <f t="shared" ca="1" si="281"/>
        <v>6.1186600000000002</v>
      </c>
      <c r="L1149" s="96">
        <f>IF(VLOOKUP(A1149,$U$12:$AD$125,8)=VLOOKUP(A1148,$U$12:$AD$125,8),0,VLOOKUP(A1149,U$12:$AD$125,8))</f>
        <v>0</v>
      </c>
      <c r="M1149" s="97">
        <f>IF(L1149&gt;0,VLOOKUP(L1149,T$12:$AC$125,7),0)</f>
        <v>0</v>
      </c>
      <c r="N1149" s="92">
        <f t="shared" si="282"/>
        <v>0</v>
      </c>
      <c r="O1149" s="92">
        <f t="shared" ca="1" si="283"/>
        <v>6.1186600000000002</v>
      </c>
      <c r="P1149" s="98" t="str">
        <f t="shared" si="284"/>
        <v>J=</v>
      </c>
      <c r="Q1149" s="99">
        <f t="shared" si="285"/>
        <v>45033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  <c r="EW1149" s="19"/>
      <c r="EX1149" s="19"/>
      <c r="EY1149" s="19"/>
      <c r="EZ1149" s="19"/>
      <c r="FA1149" s="19"/>
      <c r="FB1149" s="19"/>
      <c r="FC1149" s="19"/>
      <c r="FD1149" s="19"/>
      <c r="FE1149" s="19"/>
      <c r="FF1149" s="19"/>
      <c r="FG1149" s="19"/>
      <c r="FH1149" s="19"/>
      <c r="FI1149" s="19"/>
      <c r="FJ1149" s="19"/>
      <c r="FK1149" s="19"/>
      <c r="FL1149" s="19"/>
      <c r="FM1149" s="19"/>
      <c r="FN1149" s="19"/>
      <c r="FO1149" s="19"/>
      <c r="FP1149" s="19"/>
      <c r="FQ1149" s="19"/>
      <c r="FR1149" s="19"/>
      <c r="FS1149" s="19"/>
      <c r="FT1149" s="19"/>
    </row>
    <row r="1150" spans="1:179" x14ac:dyDescent="0.2">
      <c r="A1150" s="90">
        <f t="shared" si="262"/>
        <v>44689</v>
      </c>
      <c r="B1150" s="92">
        <f t="shared" ca="1" si="275"/>
        <v>1006.11866</v>
      </c>
      <c r="C1150" s="92">
        <f t="shared" si="276"/>
        <v>1000</v>
      </c>
      <c r="D1150" s="93">
        <f ca="1">IF(A1150&lt;$B$1,VLOOKUP(A1150,[1]DI!$A$4:$B$15000,2,FALSE),0)</f>
        <v>0</v>
      </c>
      <c r="E1150" s="92">
        <f t="shared" ca="1" si="277"/>
        <v>0</v>
      </c>
      <c r="F1150" s="94">
        <f t="shared" si="263"/>
        <v>0.98499999999999999</v>
      </c>
      <c r="G1150" s="95">
        <f t="shared" ca="1" si="278"/>
        <v>1</v>
      </c>
      <c r="H1150" s="92">
        <f ca="1">TRUNC(PRODUCT(G$10:G1149),15)</f>
        <v>1.1583180667097299</v>
      </c>
      <c r="I1150" s="92">
        <f t="shared" ca="1" si="279"/>
        <v>1.15127381491828</v>
      </c>
      <c r="J1150" s="92">
        <f t="shared" ca="1" si="280"/>
        <v>1.0061186600000001</v>
      </c>
      <c r="K1150" s="92">
        <f t="shared" ca="1" si="281"/>
        <v>6.1186600000000002</v>
      </c>
      <c r="L1150" s="96">
        <f>IF(VLOOKUP(A1150,$U$12:$AD$125,8)=VLOOKUP(A1149,$U$12:$AD$125,8),0,VLOOKUP(A1150,U$12:$AD$125,8))</f>
        <v>0</v>
      </c>
      <c r="M1150" s="97">
        <f>IF(L1150&gt;0,VLOOKUP(L1150,T$12:$AC$125,7),0)</f>
        <v>0</v>
      </c>
      <c r="N1150" s="92">
        <f t="shared" si="282"/>
        <v>0</v>
      </c>
      <c r="O1150" s="92">
        <f t="shared" ca="1" si="283"/>
        <v>6.1186600000000002</v>
      </c>
      <c r="P1150" s="98" t="str">
        <f t="shared" si="284"/>
        <v>J=</v>
      </c>
      <c r="Q1150" s="99">
        <f t="shared" si="285"/>
        <v>45033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  <c r="EW1150" s="19"/>
      <c r="EX1150" s="19"/>
      <c r="EY1150" s="19"/>
      <c r="EZ1150" s="19"/>
      <c r="FA1150" s="19"/>
      <c r="FB1150" s="19"/>
      <c r="FC1150" s="19"/>
      <c r="FD1150" s="19"/>
      <c r="FE1150" s="19"/>
      <c r="FF1150" s="19"/>
      <c r="FG1150" s="19"/>
      <c r="FH1150" s="19"/>
      <c r="FI1150" s="19"/>
      <c r="FJ1150" s="19"/>
      <c r="FK1150" s="19"/>
      <c r="FL1150" s="19"/>
      <c r="FM1150" s="19"/>
      <c r="FN1150" s="19"/>
      <c r="FO1150" s="19"/>
      <c r="FP1150" s="19"/>
      <c r="FQ1150" s="19"/>
      <c r="FR1150" s="19"/>
      <c r="FS1150" s="19"/>
      <c r="FT1150" s="19"/>
    </row>
    <row r="1151" spans="1:179" x14ac:dyDescent="0.2">
      <c r="A1151" s="90">
        <f t="shared" si="262"/>
        <v>44690</v>
      </c>
      <c r="B1151" s="92">
        <f t="shared" ca="1" si="275"/>
        <v>1006.11866</v>
      </c>
      <c r="C1151" s="92">
        <f t="shared" si="276"/>
        <v>1000</v>
      </c>
      <c r="D1151" s="93">
        <f ca="1">IF(A1151&lt;$B$1,VLOOKUP(A1151,[1]DI!$A$4:$B$15000,2,FALSE),0)</f>
        <v>0.1265</v>
      </c>
      <c r="E1151" s="92">
        <f t="shared" ca="1" si="277"/>
        <v>4.7279E-4</v>
      </c>
      <c r="F1151" s="94">
        <f t="shared" si="263"/>
        <v>0.98499999999999999</v>
      </c>
      <c r="G1151" s="95">
        <f t="shared" ca="1" si="278"/>
        <v>1.00046569815</v>
      </c>
      <c r="H1151" s="92">
        <f ca="1">TRUNC(PRODUCT(G$10:G1150),15)</f>
        <v>1.1583180667097299</v>
      </c>
      <c r="I1151" s="92">
        <f t="shared" ca="1" si="279"/>
        <v>1.15127381491828</v>
      </c>
      <c r="J1151" s="92">
        <f t="shared" ca="1" si="280"/>
        <v>1.0061186600000001</v>
      </c>
      <c r="K1151" s="92">
        <f t="shared" ca="1" si="281"/>
        <v>6.1186600000000002</v>
      </c>
      <c r="L1151" s="96">
        <f>IF(VLOOKUP(A1151,$U$12:$AD$125,8)=VLOOKUP(A1150,$U$12:$AD$125,8),0,VLOOKUP(A1151,U$12:$AD$125,8))</f>
        <v>0</v>
      </c>
      <c r="M1151" s="97">
        <f>IF(L1151&gt;0,VLOOKUP(L1151,T$12:$AC$125,7),0)</f>
        <v>0</v>
      </c>
      <c r="N1151" s="92">
        <f t="shared" si="282"/>
        <v>0</v>
      </c>
      <c r="O1151" s="92">
        <f t="shared" ca="1" si="283"/>
        <v>6.1186600000000002</v>
      </c>
      <c r="P1151" s="98" t="str">
        <f t="shared" si="284"/>
        <v>J=</v>
      </c>
      <c r="Q1151" s="99">
        <f t="shared" si="285"/>
        <v>45033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  <c r="EW1151" s="19"/>
      <c r="EX1151" s="19"/>
      <c r="EY1151" s="19"/>
      <c r="EZ1151" s="19"/>
      <c r="FA1151" s="19"/>
      <c r="FB1151" s="19"/>
      <c r="FC1151" s="19"/>
      <c r="FD1151" s="19"/>
      <c r="FE1151" s="19"/>
      <c r="FF1151" s="19"/>
      <c r="FG1151" s="19"/>
      <c r="FH1151" s="19"/>
      <c r="FI1151" s="19"/>
      <c r="FJ1151" s="19"/>
      <c r="FK1151" s="19"/>
      <c r="FL1151" s="19"/>
      <c r="FM1151" s="19"/>
      <c r="FN1151" s="19"/>
      <c r="FO1151" s="19"/>
      <c r="FP1151" s="19"/>
      <c r="FQ1151" s="19"/>
      <c r="FR1151" s="19"/>
      <c r="FS1151" s="19"/>
      <c r="FT1151" s="19"/>
    </row>
    <row r="1152" spans="1:179" x14ac:dyDescent="0.2">
      <c r="A1152" s="90">
        <f t="shared" si="262"/>
        <v>44691</v>
      </c>
      <c r="B1152" s="92">
        <f t="shared" ca="1" si="275"/>
        <v>1006.58720999</v>
      </c>
      <c r="C1152" s="92">
        <f t="shared" si="276"/>
        <v>1000</v>
      </c>
      <c r="D1152" s="93">
        <f ca="1">IF(A1152&lt;$B$1,VLOOKUP(A1152,[1]DI!$A$4:$B$15000,2,FALSE),0)</f>
        <v>0.1265</v>
      </c>
      <c r="E1152" s="92">
        <f t="shared" ca="1" si="277"/>
        <v>4.7279E-4</v>
      </c>
      <c r="F1152" s="94">
        <f t="shared" si="263"/>
        <v>0.98499999999999999</v>
      </c>
      <c r="G1152" s="95">
        <f t="shared" ca="1" si="278"/>
        <v>1.00046569815</v>
      </c>
      <c r="H1152" s="92">
        <f ca="1">TRUNC(PRODUCT(G$10:G1151),15)</f>
        <v>1.15885749329051</v>
      </c>
      <c r="I1152" s="92">
        <f t="shared" ca="1" si="279"/>
        <v>1.15127381491828</v>
      </c>
      <c r="J1152" s="92">
        <f t="shared" ca="1" si="280"/>
        <v>1.00658721</v>
      </c>
      <c r="K1152" s="92">
        <f t="shared" ca="1" si="281"/>
        <v>6.5872099899999998</v>
      </c>
      <c r="L1152" s="96">
        <f>IF(VLOOKUP(A1152,$U$12:$AD$125,8)=VLOOKUP(A1151,$U$12:$AD$125,8),0,VLOOKUP(A1152,U$12:$AD$125,8))</f>
        <v>0</v>
      </c>
      <c r="M1152" s="97">
        <f>IF(L1152&gt;0,VLOOKUP(L1152,T$12:$AC$125,7),0)</f>
        <v>0</v>
      </c>
      <c r="N1152" s="92">
        <f t="shared" si="282"/>
        <v>0</v>
      </c>
      <c r="O1152" s="92">
        <f t="shared" ca="1" si="283"/>
        <v>6.5872099899999998</v>
      </c>
      <c r="P1152" s="98" t="str">
        <f t="shared" si="284"/>
        <v>J=</v>
      </c>
      <c r="Q1152" s="99">
        <f t="shared" si="285"/>
        <v>45033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  <c r="EW1152" s="19"/>
      <c r="EX1152" s="19"/>
      <c r="EY1152" s="19"/>
      <c r="EZ1152" s="19"/>
      <c r="FA1152" s="19"/>
      <c r="FB1152" s="19"/>
      <c r="FC1152" s="19"/>
      <c r="FD1152" s="19"/>
      <c r="FE1152" s="19"/>
      <c r="FF1152" s="19"/>
      <c r="FG1152" s="19"/>
      <c r="FH1152" s="19"/>
      <c r="FI1152" s="19"/>
      <c r="FJ1152" s="19"/>
      <c r="FK1152" s="19"/>
      <c r="FL1152" s="19"/>
      <c r="FM1152" s="19"/>
      <c r="FN1152" s="19"/>
      <c r="FO1152" s="19"/>
      <c r="FP1152" s="19"/>
      <c r="FQ1152" s="19"/>
      <c r="FR1152" s="19"/>
      <c r="FS1152" s="19"/>
      <c r="FT1152" s="19"/>
    </row>
    <row r="1153" spans="1:179" x14ac:dyDescent="0.2">
      <c r="A1153" s="90">
        <f t="shared" si="262"/>
        <v>44692</v>
      </c>
      <c r="B1153" s="92">
        <f t="shared" ca="1" si="275"/>
        <v>1007.05596999</v>
      </c>
      <c r="C1153" s="92">
        <f t="shared" si="276"/>
        <v>1000</v>
      </c>
      <c r="D1153" s="93">
        <f ca="1">IF(A1153&lt;$B$1,VLOOKUP(A1153,[1]DI!$A$4:$B$15000,2,FALSE),0)</f>
        <v>0.1265</v>
      </c>
      <c r="E1153" s="92">
        <f t="shared" ca="1" si="277"/>
        <v>4.7279E-4</v>
      </c>
      <c r="F1153" s="94">
        <f t="shared" si="263"/>
        <v>0.98499999999999999</v>
      </c>
      <c r="G1153" s="95">
        <f t="shared" ca="1" si="278"/>
        <v>1.00046569815</v>
      </c>
      <c r="H1153" s="92">
        <f ca="1">TRUNC(PRODUCT(G$10:G1152),15)</f>
        <v>1.1593971710812501</v>
      </c>
      <c r="I1153" s="92">
        <f t="shared" ca="1" si="279"/>
        <v>1.15127381491828</v>
      </c>
      <c r="J1153" s="92">
        <f t="shared" ca="1" si="280"/>
        <v>1.0070559699999999</v>
      </c>
      <c r="K1153" s="92">
        <f t="shared" ca="1" si="281"/>
        <v>7.0559699900000004</v>
      </c>
      <c r="L1153" s="96">
        <f>IF(VLOOKUP(A1153,$U$12:$AD$125,8)=VLOOKUP(A1152,$U$12:$AD$125,8),0,VLOOKUP(A1153,U$12:$AD$125,8))</f>
        <v>0</v>
      </c>
      <c r="M1153" s="97">
        <f>IF(L1153&gt;0,VLOOKUP(L1153,T$12:$AC$125,7),0)</f>
        <v>0</v>
      </c>
      <c r="N1153" s="92">
        <f t="shared" si="282"/>
        <v>0</v>
      </c>
      <c r="O1153" s="92">
        <f t="shared" ca="1" si="283"/>
        <v>7.0559699900000004</v>
      </c>
      <c r="P1153" s="98" t="str">
        <f t="shared" si="284"/>
        <v>J=</v>
      </c>
      <c r="Q1153" s="99">
        <f t="shared" si="285"/>
        <v>45033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  <c r="EW1153" s="19"/>
      <c r="EX1153" s="19"/>
      <c r="EY1153" s="19"/>
      <c r="EZ1153" s="19"/>
      <c r="FA1153" s="19"/>
      <c r="FB1153" s="19"/>
      <c r="FC1153" s="19"/>
      <c r="FD1153" s="19"/>
      <c r="FE1153" s="19"/>
      <c r="FF1153" s="19"/>
      <c r="FG1153" s="19"/>
      <c r="FH1153" s="19"/>
      <c r="FI1153" s="19"/>
      <c r="FJ1153" s="19"/>
      <c r="FK1153" s="19"/>
      <c r="FL1153" s="19"/>
      <c r="FM1153" s="19"/>
      <c r="FN1153" s="19"/>
      <c r="FO1153" s="19"/>
      <c r="FP1153" s="19"/>
      <c r="FQ1153" s="19"/>
      <c r="FR1153" s="19"/>
      <c r="FS1153" s="19"/>
      <c r="FT1153" s="19"/>
    </row>
    <row r="1154" spans="1:179" x14ac:dyDescent="0.2">
      <c r="A1154" s="90">
        <f t="shared" si="262"/>
        <v>44693</v>
      </c>
      <c r="B1154" s="92">
        <f t="shared" ca="1" si="275"/>
        <v>1007.52496</v>
      </c>
      <c r="C1154" s="92">
        <f t="shared" si="276"/>
        <v>1000</v>
      </c>
      <c r="D1154" s="93">
        <f ca="1">IF(A1154&lt;$B$1,VLOOKUP(A1154,[1]DI!$A$4:$B$15000,2,FALSE),0)</f>
        <v>0.1265</v>
      </c>
      <c r="E1154" s="92">
        <f t="shared" ca="1" si="277"/>
        <v>4.7279E-4</v>
      </c>
      <c r="F1154" s="94">
        <f t="shared" si="263"/>
        <v>0.98499999999999999</v>
      </c>
      <c r="G1154" s="95">
        <f t="shared" ca="1" si="278"/>
        <v>1.00046569815</v>
      </c>
      <c r="H1154" s="92">
        <f ca="1">TRUNC(PRODUCT(G$10:G1153),15)</f>
        <v>1.15993710019893</v>
      </c>
      <c r="I1154" s="92">
        <f t="shared" ca="1" si="279"/>
        <v>1.15127381491828</v>
      </c>
      <c r="J1154" s="92">
        <f t="shared" ca="1" si="280"/>
        <v>1.00752496</v>
      </c>
      <c r="K1154" s="92">
        <f t="shared" ca="1" si="281"/>
        <v>7.5249600000000001</v>
      </c>
      <c r="L1154" s="96">
        <f>IF(VLOOKUP(A1154,$U$12:$AD$125,8)=VLOOKUP(A1153,$U$12:$AD$125,8),0,VLOOKUP(A1154,U$12:$AD$125,8))</f>
        <v>0</v>
      </c>
      <c r="M1154" s="97">
        <f>IF(L1154&gt;0,VLOOKUP(L1154,T$12:$AC$125,7),0)</f>
        <v>0</v>
      </c>
      <c r="N1154" s="92">
        <f t="shared" si="282"/>
        <v>0</v>
      </c>
      <c r="O1154" s="92">
        <f t="shared" ca="1" si="283"/>
        <v>7.5249600000000001</v>
      </c>
      <c r="P1154" s="98" t="str">
        <f t="shared" si="284"/>
        <v>J=</v>
      </c>
      <c r="Q1154" s="99">
        <f t="shared" si="285"/>
        <v>45033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  <c r="EW1154" s="19"/>
      <c r="EX1154" s="19"/>
      <c r="EY1154" s="19"/>
      <c r="EZ1154" s="19"/>
      <c r="FA1154" s="19"/>
      <c r="FB1154" s="19"/>
      <c r="FC1154" s="19"/>
      <c r="FD1154" s="19"/>
      <c r="FE1154" s="19"/>
      <c r="FF1154" s="19"/>
      <c r="FG1154" s="19"/>
      <c r="FH1154" s="19"/>
      <c r="FI1154" s="19"/>
      <c r="FJ1154" s="19"/>
      <c r="FK1154" s="19"/>
      <c r="FL1154" s="19"/>
      <c r="FM1154" s="19"/>
      <c r="FN1154" s="19"/>
      <c r="FO1154" s="19"/>
      <c r="FP1154" s="19"/>
      <c r="FQ1154" s="19"/>
      <c r="FR1154" s="19"/>
      <c r="FS1154" s="19"/>
      <c r="FT1154" s="19"/>
    </row>
    <row r="1155" spans="1:179" x14ac:dyDescent="0.2">
      <c r="A1155" s="90">
        <f t="shared" si="262"/>
        <v>44694</v>
      </c>
      <c r="B1155" s="92">
        <f t="shared" ca="1" si="275"/>
        <v>1007.99415999</v>
      </c>
      <c r="C1155" s="92">
        <f t="shared" si="276"/>
        <v>1000</v>
      </c>
      <c r="D1155" s="93">
        <f ca="1">IF(A1155&lt;$B$1,VLOOKUP(A1155,[1]DI!$A$4:$B$15000,2,FALSE),0)</f>
        <v>0.1265</v>
      </c>
      <c r="E1155" s="92">
        <f t="shared" ca="1" si="277"/>
        <v>4.7279E-4</v>
      </c>
      <c r="F1155" s="94">
        <f t="shared" si="263"/>
        <v>0.98499999999999999</v>
      </c>
      <c r="G1155" s="95">
        <f t="shared" ca="1" si="278"/>
        <v>1.00046569815</v>
      </c>
      <c r="H1155" s="92">
        <f ca="1">TRUNC(PRODUCT(G$10:G1154),15)</f>
        <v>1.1604772807606101</v>
      </c>
      <c r="I1155" s="92">
        <f t="shared" ca="1" si="279"/>
        <v>1.15127381491828</v>
      </c>
      <c r="J1155" s="92">
        <f t="shared" ca="1" si="280"/>
        <v>1.00799416</v>
      </c>
      <c r="K1155" s="92">
        <f t="shared" ca="1" si="281"/>
        <v>7.99415999</v>
      </c>
      <c r="L1155" s="96">
        <f>IF(VLOOKUP(A1155,$U$12:$AD$125,8)=VLOOKUP(A1154,$U$12:$AD$125,8),0,VLOOKUP(A1155,U$12:$AD$125,8))</f>
        <v>0</v>
      </c>
      <c r="M1155" s="97">
        <f>IF(L1155&gt;0,VLOOKUP(L1155,T$12:$AC$125,7),0)</f>
        <v>0</v>
      </c>
      <c r="N1155" s="92">
        <f t="shared" si="282"/>
        <v>0</v>
      </c>
      <c r="O1155" s="92">
        <f t="shared" ca="1" si="283"/>
        <v>7.99415999</v>
      </c>
      <c r="P1155" s="98" t="str">
        <f t="shared" si="284"/>
        <v>J=</v>
      </c>
      <c r="Q1155" s="99">
        <f t="shared" si="285"/>
        <v>45033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  <c r="EW1155" s="19"/>
      <c r="EX1155" s="19"/>
      <c r="EY1155" s="19"/>
      <c r="EZ1155" s="19"/>
      <c r="FA1155" s="19"/>
      <c r="FB1155" s="19"/>
      <c r="FC1155" s="19"/>
      <c r="FD1155" s="19"/>
      <c r="FE1155" s="19"/>
      <c r="FF1155" s="19"/>
      <c r="FG1155" s="19"/>
      <c r="FH1155" s="19"/>
      <c r="FI1155" s="19"/>
      <c r="FJ1155" s="19"/>
      <c r="FK1155" s="19"/>
      <c r="FL1155" s="19"/>
      <c r="FM1155" s="19"/>
      <c r="FN1155" s="19"/>
      <c r="FO1155" s="19"/>
      <c r="FP1155" s="19"/>
      <c r="FQ1155" s="19"/>
      <c r="FR1155" s="19"/>
      <c r="FS1155" s="19"/>
      <c r="FT1155" s="19"/>
    </row>
    <row r="1156" spans="1:179" x14ac:dyDescent="0.2">
      <c r="A1156" s="90">
        <f t="shared" si="262"/>
        <v>44695</v>
      </c>
      <c r="B1156" s="92">
        <f t="shared" ca="1" si="275"/>
        <v>1008.46357999</v>
      </c>
      <c r="C1156" s="92">
        <f t="shared" si="276"/>
        <v>1000</v>
      </c>
      <c r="D1156" s="93">
        <f ca="1">IF(A1156&lt;$B$1,VLOOKUP(A1156,[1]DI!$A$4:$B$15000,2,FALSE),0)</f>
        <v>0</v>
      </c>
      <c r="E1156" s="92">
        <f t="shared" ca="1" si="277"/>
        <v>0</v>
      </c>
      <c r="F1156" s="94">
        <f t="shared" si="263"/>
        <v>0.98499999999999999</v>
      </c>
      <c r="G1156" s="95">
        <f t="shared" ca="1" si="278"/>
        <v>1</v>
      </c>
      <c r="H1156" s="92">
        <f ca="1">TRUNC(PRODUCT(G$10:G1155),15)</f>
        <v>1.1610177128833801</v>
      </c>
      <c r="I1156" s="92">
        <f t="shared" ca="1" si="279"/>
        <v>1.15127381491828</v>
      </c>
      <c r="J1156" s="92">
        <f t="shared" ca="1" si="280"/>
        <v>1.0084635799999999</v>
      </c>
      <c r="K1156" s="92">
        <f t="shared" ca="1" si="281"/>
        <v>8.4635799899999995</v>
      </c>
      <c r="L1156" s="96">
        <f>IF(VLOOKUP(A1156,$U$12:$AD$125,8)=VLOOKUP(A1155,$U$12:$AD$125,8),0,VLOOKUP(A1156,U$12:$AD$125,8))</f>
        <v>0</v>
      </c>
      <c r="M1156" s="97">
        <f>IF(L1156&gt;0,VLOOKUP(L1156,T$12:$AC$125,7),0)</f>
        <v>0</v>
      </c>
      <c r="N1156" s="92">
        <f t="shared" si="282"/>
        <v>0</v>
      </c>
      <c r="O1156" s="92">
        <f t="shared" ca="1" si="283"/>
        <v>8.4635799899999995</v>
      </c>
      <c r="P1156" s="98" t="str">
        <f t="shared" si="284"/>
        <v>J=</v>
      </c>
      <c r="Q1156" s="99">
        <f t="shared" si="285"/>
        <v>45033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  <c r="EW1156" s="19"/>
      <c r="EX1156" s="19"/>
      <c r="EY1156" s="19"/>
      <c r="EZ1156" s="19"/>
      <c r="FA1156" s="19"/>
      <c r="FB1156" s="19"/>
      <c r="FC1156" s="19"/>
      <c r="FD1156" s="19"/>
      <c r="FE1156" s="19"/>
      <c r="FF1156" s="19"/>
      <c r="FG1156" s="19"/>
      <c r="FH1156" s="19"/>
      <c r="FI1156" s="19"/>
      <c r="FJ1156" s="19"/>
      <c r="FK1156" s="19"/>
      <c r="FL1156" s="19"/>
      <c r="FM1156" s="19"/>
      <c r="FN1156" s="19"/>
      <c r="FO1156" s="19"/>
      <c r="FP1156" s="19"/>
      <c r="FQ1156" s="19"/>
      <c r="FR1156" s="19"/>
      <c r="FS1156" s="19"/>
      <c r="FT1156" s="19"/>
    </row>
    <row r="1157" spans="1:179" x14ac:dyDescent="0.2">
      <c r="A1157" s="90">
        <f t="shared" si="262"/>
        <v>44696</v>
      </c>
      <c r="B1157" s="92">
        <f t="shared" ca="1" si="275"/>
        <v>1008.46357999</v>
      </c>
      <c r="C1157" s="92">
        <f t="shared" si="276"/>
        <v>1000</v>
      </c>
      <c r="D1157" s="93">
        <f ca="1">IF(A1157&lt;$B$1,VLOOKUP(A1157,[1]DI!$A$4:$B$15000,2,FALSE),0)</f>
        <v>0</v>
      </c>
      <c r="E1157" s="92">
        <f t="shared" ca="1" si="277"/>
        <v>0</v>
      </c>
      <c r="F1157" s="94">
        <f t="shared" si="263"/>
        <v>0.98499999999999999</v>
      </c>
      <c r="G1157" s="95">
        <f t="shared" ca="1" si="278"/>
        <v>1</v>
      </c>
      <c r="H1157" s="92">
        <f ca="1">TRUNC(PRODUCT(G$10:G1156),15)</f>
        <v>1.1610177128833801</v>
      </c>
      <c r="I1157" s="92">
        <f t="shared" ca="1" si="279"/>
        <v>1.15127381491828</v>
      </c>
      <c r="J1157" s="92">
        <f t="shared" ca="1" si="280"/>
        <v>1.0084635799999999</v>
      </c>
      <c r="K1157" s="92">
        <f t="shared" ca="1" si="281"/>
        <v>8.4635799899999995</v>
      </c>
      <c r="L1157" s="96">
        <f>IF(VLOOKUP(A1157,$U$12:$AD$125,8)=VLOOKUP(A1156,$U$12:$AD$125,8),0,VLOOKUP(A1157,U$12:$AD$125,8))</f>
        <v>0</v>
      </c>
      <c r="M1157" s="97">
        <f>IF(L1157&gt;0,VLOOKUP(L1157,T$12:$AC$125,7),0)</f>
        <v>0</v>
      </c>
      <c r="N1157" s="92">
        <f t="shared" si="282"/>
        <v>0</v>
      </c>
      <c r="O1157" s="92">
        <f t="shared" ca="1" si="283"/>
        <v>8.4635799899999995</v>
      </c>
      <c r="P1157" s="98" t="str">
        <f t="shared" si="284"/>
        <v>J=</v>
      </c>
      <c r="Q1157" s="99">
        <f t="shared" si="285"/>
        <v>45033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  <c r="EW1157" s="19"/>
      <c r="EX1157" s="19"/>
      <c r="EY1157" s="19"/>
      <c r="EZ1157" s="19"/>
      <c r="FA1157" s="19"/>
      <c r="FB1157" s="19"/>
      <c r="FC1157" s="19"/>
      <c r="FD1157" s="19"/>
      <c r="FE1157" s="19"/>
      <c r="FF1157" s="19"/>
      <c r="FG1157" s="19"/>
      <c r="FH1157" s="19"/>
      <c r="FI1157" s="19"/>
      <c r="FJ1157" s="19"/>
      <c r="FK1157" s="19"/>
      <c r="FL1157" s="19"/>
      <c r="FM1157" s="19"/>
      <c r="FN1157" s="19"/>
      <c r="FO1157" s="19"/>
      <c r="FP1157" s="19"/>
      <c r="FQ1157" s="19"/>
      <c r="FR1157" s="19"/>
      <c r="FS1157" s="19"/>
      <c r="FT1157" s="19"/>
    </row>
    <row r="1158" spans="1:179" x14ac:dyDescent="0.2">
      <c r="A1158" s="90">
        <f t="shared" si="262"/>
        <v>44697</v>
      </c>
      <c r="B1158" s="92">
        <f t="shared" ca="1" si="275"/>
        <v>1008.46357999</v>
      </c>
      <c r="C1158" s="92">
        <f t="shared" si="276"/>
        <v>1000</v>
      </c>
      <c r="D1158" s="93">
        <f ca="1">IF(A1158&lt;$B$1,VLOOKUP(A1158,[1]DI!$A$4:$B$15000,2,FALSE),0)</f>
        <v>0.1265</v>
      </c>
      <c r="E1158" s="92">
        <f t="shared" ca="1" si="277"/>
        <v>4.7279E-4</v>
      </c>
      <c r="F1158" s="94">
        <f t="shared" si="263"/>
        <v>0.98499999999999999</v>
      </c>
      <c r="G1158" s="95">
        <f t="shared" ca="1" si="278"/>
        <v>1.00046569815</v>
      </c>
      <c r="H1158" s="92">
        <f ca="1">TRUNC(PRODUCT(G$10:G1157),15)</f>
        <v>1.1610177128833801</v>
      </c>
      <c r="I1158" s="92">
        <f t="shared" ca="1" si="279"/>
        <v>1.15127381491828</v>
      </c>
      <c r="J1158" s="92">
        <f t="shared" ca="1" si="280"/>
        <v>1.0084635799999999</v>
      </c>
      <c r="K1158" s="92">
        <f t="shared" ca="1" si="281"/>
        <v>8.4635799899999995</v>
      </c>
      <c r="L1158" s="96">
        <f>IF(VLOOKUP(A1158,$U$12:$AD$125,8)=VLOOKUP(A1157,$U$12:$AD$125,8),0,VLOOKUP(A1158,U$12:$AD$125,8))</f>
        <v>0</v>
      </c>
      <c r="M1158" s="97">
        <f>IF(L1158&gt;0,VLOOKUP(L1158,T$12:$AC$125,7),0)</f>
        <v>0</v>
      </c>
      <c r="N1158" s="92">
        <f t="shared" si="282"/>
        <v>0</v>
      </c>
      <c r="O1158" s="92">
        <f t="shared" ca="1" si="283"/>
        <v>8.4635799899999995</v>
      </c>
      <c r="P1158" s="98" t="str">
        <f t="shared" si="284"/>
        <v>J=</v>
      </c>
      <c r="Q1158" s="99">
        <f t="shared" si="285"/>
        <v>45033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  <c r="EW1158" s="19"/>
      <c r="EX1158" s="19"/>
      <c r="EY1158" s="19"/>
      <c r="EZ1158" s="19"/>
      <c r="FA1158" s="19"/>
      <c r="FB1158" s="19"/>
      <c r="FC1158" s="19"/>
      <c r="FD1158" s="19"/>
      <c r="FE1158" s="19"/>
      <c r="FF1158" s="19"/>
      <c r="FG1158" s="19"/>
      <c r="FH1158" s="19"/>
      <c r="FI1158" s="19"/>
      <c r="FJ1158" s="19"/>
      <c r="FK1158" s="19"/>
      <c r="FL1158" s="19"/>
      <c r="FM1158" s="19"/>
      <c r="FN1158" s="19"/>
      <c r="FO1158" s="19"/>
      <c r="FP1158" s="19"/>
      <c r="FQ1158" s="19"/>
      <c r="FR1158" s="19"/>
      <c r="FS1158" s="19"/>
      <c r="FT1158" s="19"/>
    </row>
    <row r="1159" spans="1:179" x14ac:dyDescent="0.2">
      <c r="A1159" s="90">
        <f t="shared" si="262"/>
        <v>44698</v>
      </c>
      <c r="B1159" s="92">
        <f t="shared" ca="1" si="275"/>
        <v>1008.93322</v>
      </c>
      <c r="C1159" s="92">
        <f t="shared" si="276"/>
        <v>1000</v>
      </c>
      <c r="D1159" s="93">
        <f ca="1">IF(A1159&lt;$B$1,VLOOKUP(A1159,[1]DI!$A$4:$B$15000,2,FALSE),0)</f>
        <v>0.1265</v>
      </c>
      <c r="E1159" s="92">
        <f t="shared" ca="1" si="277"/>
        <v>4.7279E-4</v>
      </c>
      <c r="F1159" s="94">
        <f t="shared" si="263"/>
        <v>0.98499999999999999</v>
      </c>
      <c r="G1159" s="95">
        <f t="shared" ca="1" si="278"/>
        <v>1.00046569815</v>
      </c>
      <c r="H1159" s="92">
        <f ca="1">TRUNC(PRODUCT(G$10:G1158),15)</f>
        <v>1.1615583966843901</v>
      </c>
      <c r="I1159" s="92">
        <f t="shared" ca="1" si="279"/>
        <v>1.15127381491828</v>
      </c>
      <c r="J1159" s="92">
        <f t="shared" ca="1" si="280"/>
        <v>1.0089332200000001</v>
      </c>
      <c r="K1159" s="92">
        <f t="shared" ca="1" si="281"/>
        <v>8.9332200000000004</v>
      </c>
      <c r="L1159" s="96">
        <f>IF(VLOOKUP(A1159,$U$12:$AD$125,8)=VLOOKUP(A1158,$U$12:$AD$125,8),0,VLOOKUP(A1159,U$12:$AD$125,8))</f>
        <v>0</v>
      </c>
      <c r="M1159" s="97">
        <f>IF(L1159&gt;0,VLOOKUP(L1159,T$12:$AC$125,7),0)</f>
        <v>0</v>
      </c>
      <c r="N1159" s="92">
        <f t="shared" si="282"/>
        <v>0</v>
      </c>
      <c r="O1159" s="92">
        <f t="shared" ca="1" si="283"/>
        <v>8.9332200000000004</v>
      </c>
      <c r="P1159" s="98" t="str">
        <f t="shared" si="284"/>
        <v>J=</v>
      </c>
      <c r="Q1159" s="99">
        <f t="shared" si="285"/>
        <v>45033</v>
      </c>
      <c r="R1159" s="11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4"/>
      <c r="BA1159" s="34"/>
      <c r="BB1159" s="34"/>
      <c r="BC1159" s="34"/>
      <c r="BD1159" s="34"/>
      <c r="BE1159" s="34"/>
      <c r="BF1159" s="34"/>
      <c r="BG1159" s="34"/>
      <c r="BH1159" s="34"/>
      <c r="BI1159" s="34"/>
      <c r="BJ1159" s="34"/>
      <c r="BK1159" s="34"/>
      <c r="BL1159" s="34"/>
      <c r="BM1159" s="34"/>
      <c r="BN1159" s="34"/>
      <c r="BO1159" s="34"/>
      <c r="BP1159" s="34"/>
      <c r="BQ1159" s="34"/>
      <c r="BR1159" s="34"/>
      <c r="BS1159" s="34"/>
      <c r="BT1159" s="34"/>
      <c r="BU1159" s="34"/>
      <c r="BV1159" s="34"/>
      <c r="BW1159" s="34"/>
      <c r="BX1159" s="34"/>
      <c r="BY1159" s="34"/>
      <c r="BZ1159" s="34"/>
      <c r="CA1159" s="34"/>
      <c r="CB1159" s="34"/>
      <c r="CC1159" s="34"/>
      <c r="CD1159" s="34"/>
      <c r="CE1159" s="34"/>
      <c r="CF1159" s="34"/>
      <c r="CG1159" s="34"/>
      <c r="CH1159" s="34"/>
      <c r="CI1159" s="34"/>
      <c r="CJ1159" s="34"/>
      <c r="CK1159" s="34"/>
      <c r="CL1159" s="34"/>
      <c r="CM1159" s="34"/>
      <c r="CN1159" s="34"/>
      <c r="CO1159" s="34"/>
      <c r="CP1159" s="34"/>
      <c r="CQ1159" s="34"/>
      <c r="CR1159" s="34"/>
      <c r="CS1159" s="34"/>
      <c r="CT1159" s="34"/>
      <c r="CU1159" s="34"/>
      <c r="CV1159" s="34"/>
      <c r="CW1159" s="34"/>
      <c r="CX1159" s="34"/>
      <c r="CY1159" s="34"/>
      <c r="CZ1159" s="34"/>
      <c r="DA1159" s="34"/>
      <c r="DB1159" s="34"/>
      <c r="DC1159" s="34"/>
      <c r="DD1159" s="34"/>
      <c r="DE1159" s="34"/>
      <c r="DF1159" s="34"/>
      <c r="DG1159" s="34"/>
      <c r="DH1159" s="34"/>
      <c r="DI1159" s="34"/>
      <c r="DJ1159" s="34"/>
      <c r="DK1159" s="34"/>
      <c r="DL1159" s="34"/>
      <c r="DM1159" s="34"/>
      <c r="DN1159" s="34"/>
      <c r="DO1159" s="34"/>
      <c r="DP1159" s="34"/>
      <c r="DQ1159" s="34"/>
      <c r="DR1159" s="34"/>
      <c r="DS1159" s="34"/>
      <c r="DT1159" s="34"/>
      <c r="DU1159" s="34"/>
      <c r="DV1159" s="34"/>
      <c r="DW1159" s="34"/>
      <c r="DX1159" s="34"/>
      <c r="DY1159" s="34"/>
      <c r="DZ1159" s="34"/>
      <c r="EA1159" s="34"/>
      <c r="EB1159" s="34"/>
      <c r="EC1159" s="34"/>
      <c r="ED1159" s="34"/>
      <c r="EE1159" s="34"/>
      <c r="EF1159" s="34"/>
      <c r="EG1159" s="34"/>
      <c r="EH1159" s="34"/>
      <c r="EI1159" s="34"/>
      <c r="EJ1159" s="34"/>
      <c r="EK1159" s="34"/>
      <c r="EL1159" s="34"/>
      <c r="EM1159" s="34"/>
      <c r="EN1159" s="34"/>
      <c r="EO1159" s="34"/>
      <c r="EP1159" s="34"/>
      <c r="EQ1159" s="34"/>
      <c r="ER1159" s="34"/>
      <c r="ES1159" s="34"/>
      <c r="ET1159" s="34"/>
      <c r="EU1159" s="34"/>
      <c r="EV1159" s="34"/>
      <c r="EW1159" s="34"/>
      <c r="EX1159" s="34"/>
      <c r="EY1159" s="34"/>
      <c r="EZ1159" s="34"/>
      <c r="FA1159" s="34"/>
      <c r="FB1159" s="34"/>
      <c r="FC1159" s="34"/>
      <c r="FD1159" s="34"/>
      <c r="FE1159" s="34"/>
      <c r="FF1159" s="34"/>
      <c r="FG1159" s="34"/>
      <c r="FH1159" s="34"/>
      <c r="FI1159" s="34"/>
      <c r="FJ1159" s="34"/>
      <c r="FK1159" s="34"/>
      <c r="FL1159" s="34"/>
      <c r="FM1159" s="34"/>
      <c r="FN1159" s="34"/>
      <c r="FO1159" s="34"/>
      <c r="FP1159" s="34"/>
      <c r="FQ1159" s="34"/>
      <c r="FR1159" s="34"/>
      <c r="FS1159" s="34"/>
      <c r="FT1159" s="34"/>
      <c r="FU1159" s="34"/>
      <c r="FV1159" s="34"/>
      <c r="FW1159" s="34"/>
    </row>
    <row r="1160" spans="1:179" x14ac:dyDescent="0.2">
      <c r="A1160" s="90">
        <f t="shared" si="262"/>
        <v>44699</v>
      </c>
      <c r="B1160" s="92">
        <f t="shared" ca="1" si="275"/>
        <v>1009.40308</v>
      </c>
      <c r="C1160" s="92">
        <f t="shared" si="276"/>
        <v>1000</v>
      </c>
      <c r="D1160" s="93">
        <f ca="1">IF(A1160&lt;$B$1,VLOOKUP(A1160,[1]DI!$A$4:$B$15000,2,FALSE),0)</f>
        <v>0.1265</v>
      </c>
      <c r="E1160" s="92">
        <f t="shared" ca="1" si="277"/>
        <v>4.7279E-4</v>
      </c>
      <c r="F1160" s="94">
        <f t="shared" si="263"/>
        <v>0.98499999999999999</v>
      </c>
      <c r="G1160" s="95">
        <f t="shared" ca="1" si="278"/>
        <v>1.00046569815</v>
      </c>
      <c r="H1160" s="92">
        <f ca="1">TRUNC(PRODUCT(G$10:G1159),15)</f>
        <v>1.1620993322808399</v>
      </c>
      <c r="I1160" s="92">
        <f t="shared" ca="1" si="279"/>
        <v>1.15127381491828</v>
      </c>
      <c r="J1160" s="92">
        <f t="shared" ca="1" si="280"/>
        <v>1.00940308</v>
      </c>
      <c r="K1160" s="92">
        <f t="shared" ca="1" si="281"/>
        <v>9.4030799999999992</v>
      </c>
      <c r="L1160" s="96">
        <f>IF(VLOOKUP(A1160,$U$12:$AD$125,8)=VLOOKUP(A1159,$U$12:$AD$125,8),0,VLOOKUP(A1160,U$12:$AD$125,8))</f>
        <v>0</v>
      </c>
      <c r="M1160" s="97">
        <f>IF(L1160&gt;0,VLOOKUP(L1160,T$12:$AC$125,7),0)</f>
        <v>0</v>
      </c>
      <c r="N1160" s="92">
        <f t="shared" si="282"/>
        <v>0</v>
      </c>
      <c r="O1160" s="92">
        <f t="shared" ca="1" si="283"/>
        <v>9.4030799999999992</v>
      </c>
      <c r="P1160" s="98" t="str">
        <f t="shared" si="284"/>
        <v>J=</v>
      </c>
      <c r="Q1160" s="99">
        <f t="shared" si="285"/>
        <v>45033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  <c r="EW1160" s="19"/>
      <c r="EX1160" s="19"/>
      <c r="EY1160" s="19"/>
      <c r="EZ1160" s="19"/>
      <c r="FA1160" s="19"/>
      <c r="FB1160" s="19"/>
      <c r="FC1160" s="19"/>
      <c r="FD1160" s="19"/>
      <c r="FE1160" s="19"/>
      <c r="FF1160" s="19"/>
      <c r="FG1160" s="19"/>
      <c r="FH1160" s="19"/>
      <c r="FI1160" s="19"/>
      <c r="FJ1160" s="19"/>
      <c r="FK1160" s="19"/>
      <c r="FL1160" s="19"/>
      <c r="FM1160" s="19"/>
      <c r="FN1160" s="19"/>
      <c r="FO1160" s="19"/>
      <c r="FP1160" s="19"/>
      <c r="FQ1160" s="19"/>
      <c r="FR1160" s="19"/>
      <c r="FS1160" s="19"/>
      <c r="FT1160" s="19"/>
    </row>
    <row r="1161" spans="1:179" x14ac:dyDescent="0.2">
      <c r="A1161" s="90">
        <f t="shared" si="262"/>
        <v>44700</v>
      </c>
      <c r="B1161" s="92">
        <f t="shared" ca="1" si="275"/>
        <v>1009.87315999</v>
      </c>
      <c r="C1161" s="92">
        <f t="shared" si="276"/>
        <v>1000</v>
      </c>
      <c r="D1161" s="93">
        <f ca="1">IF(A1161&lt;$B$1,VLOOKUP(A1161,[1]DI!$A$4:$B$15000,2,FALSE),0)</f>
        <v>0.1265</v>
      </c>
      <c r="E1161" s="92">
        <f t="shared" ca="1" si="277"/>
        <v>4.7279E-4</v>
      </c>
      <c r="F1161" s="94">
        <f t="shared" si="263"/>
        <v>0.98499999999999999</v>
      </c>
      <c r="G1161" s="95">
        <f t="shared" ca="1" si="278"/>
        <v>1.00046569815</v>
      </c>
      <c r="H1161" s="92">
        <f ca="1">TRUNC(PRODUCT(G$10:G1160),15)</f>
        <v>1.16264051979</v>
      </c>
      <c r="I1161" s="92">
        <f t="shared" ca="1" si="279"/>
        <v>1.15127381491828</v>
      </c>
      <c r="J1161" s="92">
        <f t="shared" ca="1" si="280"/>
        <v>1.0098731599999999</v>
      </c>
      <c r="K1161" s="92">
        <f t="shared" ca="1" si="281"/>
        <v>9.8731599899999996</v>
      </c>
      <c r="L1161" s="96">
        <f>IF(VLOOKUP(A1161,$U$12:$AD$125,8)=VLOOKUP(A1160,$U$12:$AD$125,8),0,VLOOKUP(A1161,U$12:$AD$125,8))</f>
        <v>0</v>
      </c>
      <c r="M1161" s="97">
        <f>IF(L1161&gt;0,VLOOKUP(L1161,T$12:$AC$125,7),0)</f>
        <v>0</v>
      </c>
      <c r="N1161" s="92">
        <f t="shared" si="282"/>
        <v>0</v>
      </c>
      <c r="O1161" s="92">
        <f t="shared" ca="1" si="283"/>
        <v>9.8731599899999996</v>
      </c>
      <c r="P1161" s="98" t="str">
        <f t="shared" si="284"/>
        <v>J=</v>
      </c>
      <c r="Q1161" s="99">
        <f t="shared" si="285"/>
        <v>45033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  <c r="EW1161" s="19"/>
      <c r="EX1161" s="19"/>
      <c r="EY1161" s="19"/>
      <c r="EZ1161" s="19"/>
      <c r="FA1161" s="19"/>
      <c r="FB1161" s="19"/>
      <c r="FC1161" s="19"/>
      <c r="FD1161" s="19"/>
      <c r="FE1161" s="19"/>
      <c r="FF1161" s="19"/>
      <c r="FG1161" s="19"/>
      <c r="FH1161" s="19"/>
      <c r="FI1161" s="19"/>
      <c r="FJ1161" s="19"/>
      <c r="FK1161" s="19"/>
      <c r="FL1161" s="19"/>
      <c r="FM1161" s="19"/>
      <c r="FN1161" s="19"/>
      <c r="FO1161" s="19"/>
      <c r="FP1161" s="19"/>
      <c r="FQ1161" s="19"/>
      <c r="FR1161" s="19"/>
      <c r="FS1161" s="19"/>
      <c r="FT1161" s="19"/>
    </row>
    <row r="1162" spans="1:179" x14ac:dyDescent="0.2">
      <c r="A1162" s="90">
        <f t="shared" si="262"/>
        <v>44701</v>
      </c>
      <c r="B1162" s="92">
        <f t="shared" ca="1" si="275"/>
        <v>1010.34344999</v>
      </c>
      <c r="C1162" s="92">
        <f t="shared" si="276"/>
        <v>1000</v>
      </c>
      <c r="D1162" s="93">
        <f ca="1">IF(A1162&lt;$B$1,VLOOKUP(A1162,[1]DI!$A$4:$B$15000,2,FALSE),0)</f>
        <v>0.1265</v>
      </c>
      <c r="E1162" s="92">
        <f t="shared" ca="1" si="277"/>
        <v>4.7279E-4</v>
      </c>
      <c r="F1162" s="94">
        <f t="shared" si="263"/>
        <v>0.98499999999999999</v>
      </c>
      <c r="G1162" s="95">
        <f t="shared" ca="1" si="278"/>
        <v>1.00046569815</v>
      </c>
      <c r="H1162" s="92">
        <f ca="1">TRUNC(PRODUCT(G$10:G1161),15)</f>
        <v>1.1631819593291799</v>
      </c>
      <c r="I1162" s="92">
        <f t="shared" ca="1" si="279"/>
        <v>1.15127381491828</v>
      </c>
      <c r="J1162" s="92">
        <f t="shared" ca="1" si="280"/>
        <v>1.0103434499999999</v>
      </c>
      <c r="K1162" s="92">
        <f t="shared" ca="1" si="281"/>
        <v>10.34344999</v>
      </c>
      <c r="L1162" s="96">
        <f>IF(VLOOKUP(A1162,$U$12:$AD$125,8)=VLOOKUP(A1161,$U$12:$AD$125,8),0,VLOOKUP(A1162,U$12:$AD$125,8))</f>
        <v>0</v>
      </c>
      <c r="M1162" s="97">
        <f>IF(L1162&gt;0,VLOOKUP(L1162,T$12:$AC$125,7),0)</f>
        <v>0</v>
      </c>
      <c r="N1162" s="92">
        <f t="shared" si="282"/>
        <v>0</v>
      </c>
      <c r="O1162" s="92">
        <f t="shared" ca="1" si="283"/>
        <v>10.34344999</v>
      </c>
      <c r="P1162" s="98" t="str">
        <f t="shared" si="284"/>
        <v>J=</v>
      </c>
      <c r="Q1162" s="99">
        <f t="shared" si="285"/>
        <v>45033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  <c r="EW1162" s="19"/>
      <c r="EX1162" s="19"/>
      <c r="EY1162" s="19"/>
      <c r="EZ1162" s="19"/>
      <c r="FA1162" s="19"/>
      <c r="FB1162" s="19"/>
      <c r="FC1162" s="19"/>
      <c r="FD1162" s="19"/>
      <c r="FE1162" s="19"/>
      <c r="FF1162" s="19"/>
      <c r="FG1162" s="19"/>
      <c r="FH1162" s="19"/>
      <c r="FI1162" s="19"/>
      <c r="FJ1162" s="19"/>
      <c r="FK1162" s="19"/>
      <c r="FL1162" s="19"/>
      <c r="FM1162" s="19"/>
      <c r="FN1162" s="19"/>
      <c r="FO1162" s="19"/>
      <c r="FP1162" s="19"/>
      <c r="FQ1162" s="19"/>
      <c r="FR1162" s="19"/>
      <c r="FS1162" s="19"/>
      <c r="FT1162" s="19"/>
    </row>
    <row r="1163" spans="1:179" x14ac:dyDescent="0.2">
      <c r="A1163" s="90">
        <f t="shared" si="262"/>
        <v>44702</v>
      </c>
      <c r="B1163" s="92">
        <f t="shared" ca="1" si="275"/>
        <v>1010.81397</v>
      </c>
      <c r="C1163" s="92">
        <f t="shared" si="276"/>
        <v>1000</v>
      </c>
      <c r="D1163" s="93">
        <f ca="1">IF(A1163&lt;$B$1,VLOOKUP(A1163,[1]DI!$A$4:$B$15000,2,FALSE),0)</f>
        <v>0</v>
      </c>
      <c r="E1163" s="92">
        <f t="shared" ca="1" si="277"/>
        <v>0</v>
      </c>
      <c r="F1163" s="94">
        <f t="shared" si="263"/>
        <v>0.98499999999999999</v>
      </c>
      <c r="G1163" s="95">
        <f t="shared" ca="1" si="278"/>
        <v>1</v>
      </c>
      <c r="H1163" s="92">
        <f ca="1">TRUNC(PRODUCT(G$10:G1162),15)</f>
        <v>1.16372365101575</v>
      </c>
      <c r="I1163" s="92">
        <f t="shared" ca="1" si="279"/>
        <v>1.15127381491828</v>
      </c>
      <c r="J1163" s="92">
        <f t="shared" ca="1" si="280"/>
        <v>1.0108139700000001</v>
      </c>
      <c r="K1163" s="92">
        <f t="shared" ca="1" si="281"/>
        <v>10.813969999999999</v>
      </c>
      <c r="L1163" s="96">
        <f>IF(VLOOKUP(A1163,$U$12:$AD$125,8)=VLOOKUP(A1162,$U$12:$AD$125,8),0,VLOOKUP(A1163,U$12:$AD$125,8))</f>
        <v>0</v>
      </c>
      <c r="M1163" s="97">
        <f>IF(L1163&gt;0,VLOOKUP(L1163,T$12:$AC$125,7),0)</f>
        <v>0</v>
      </c>
      <c r="N1163" s="92">
        <f t="shared" si="282"/>
        <v>0</v>
      </c>
      <c r="O1163" s="92">
        <f t="shared" ca="1" si="283"/>
        <v>10.813969999999999</v>
      </c>
      <c r="P1163" s="98" t="str">
        <f t="shared" si="284"/>
        <v>J=</v>
      </c>
      <c r="Q1163" s="99">
        <f t="shared" si="285"/>
        <v>45033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  <c r="EW1163" s="19"/>
      <c r="EX1163" s="19"/>
      <c r="EY1163" s="19"/>
      <c r="EZ1163" s="19"/>
      <c r="FA1163" s="19"/>
      <c r="FB1163" s="19"/>
      <c r="FC1163" s="19"/>
      <c r="FD1163" s="19"/>
      <c r="FE1163" s="19"/>
      <c r="FF1163" s="19"/>
      <c r="FG1163" s="19"/>
      <c r="FH1163" s="19"/>
      <c r="FI1163" s="19"/>
      <c r="FJ1163" s="19"/>
      <c r="FK1163" s="19"/>
      <c r="FL1163" s="19"/>
      <c r="FM1163" s="19"/>
      <c r="FN1163" s="19"/>
      <c r="FO1163" s="19"/>
      <c r="FP1163" s="19"/>
      <c r="FQ1163" s="19"/>
      <c r="FR1163" s="19"/>
      <c r="FS1163" s="19"/>
      <c r="FT1163" s="19"/>
    </row>
    <row r="1164" spans="1:179" x14ac:dyDescent="0.2">
      <c r="A1164" s="90">
        <f t="shared" si="262"/>
        <v>44703</v>
      </c>
      <c r="B1164" s="92">
        <f t="shared" ca="1" si="275"/>
        <v>1010.81397</v>
      </c>
      <c r="C1164" s="92">
        <f t="shared" si="276"/>
        <v>1000</v>
      </c>
      <c r="D1164" s="93">
        <f ca="1">IF(A1164&lt;$B$1,VLOOKUP(A1164,[1]DI!$A$4:$B$15000,2,FALSE),0)</f>
        <v>0</v>
      </c>
      <c r="E1164" s="92">
        <f t="shared" ca="1" si="277"/>
        <v>0</v>
      </c>
      <c r="F1164" s="94">
        <f t="shared" si="263"/>
        <v>0.98499999999999999</v>
      </c>
      <c r="G1164" s="95">
        <f t="shared" ca="1" si="278"/>
        <v>1</v>
      </c>
      <c r="H1164" s="92">
        <f ca="1">TRUNC(PRODUCT(G$10:G1163),15)</f>
        <v>1.16372365101575</v>
      </c>
      <c r="I1164" s="92">
        <f t="shared" ca="1" si="279"/>
        <v>1.15127381491828</v>
      </c>
      <c r="J1164" s="92">
        <f t="shared" ca="1" si="280"/>
        <v>1.0108139700000001</v>
      </c>
      <c r="K1164" s="92">
        <f t="shared" ca="1" si="281"/>
        <v>10.813969999999999</v>
      </c>
      <c r="L1164" s="96">
        <f>IF(VLOOKUP(A1164,$U$12:$AD$125,8)=VLOOKUP(A1163,$U$12:$AD$125,8),0,VLOOKUP(A1164,U$12:$AD$125,8))</f>
        <v>0</v>
      </c>
      <c r="M1164" s="97">
        <f>IF(L1164&gt;0,VLOOKUP(L1164,T$12:$AC$125,7),0)</f>
        <v>0</v>
      </c>
      <c r="N1164" s="92">
        <f t="shared" si="282"/>
        <v>0</v>
      </c>
      <c r="O1164" s="92">
        <f t="shared" ca="1" si="283"/>
        <v>10.813969999999999</v>
      </c>
      <c r="P1164" s="98" t="str">
        <f t="shared" si="284"/>
        <v>J=</v>
      </c>
      <c r="Q1164" s="99">
        <f t="shared" si="285"/>
        <v>45033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  <c r="EW1164" s="19"/>
      <c r="EX1164" s="19"/>
      <c r="EY1164" s="19"/>
      <c r="EZ1164" s="19"/>
      <c r="FA1164" s="19"/>
      <c r="FB1164" s="19"/>
      <c r="FC1164" s="19"/>
      <c r="FD1164" s="19"/>
      <c r="FE1164" s="19"/>
      <c r="FF1164" s="19"/>
      <c r="FG1164" s="19"/>
      <c r="FH1164" s="19"/>
      <c r="FI1164" s="19"/>
      <c r="FJ1164" s="19"/>
      <c r="FK1164" s="19"/>
      <c r="FL1164" s="19"/>
      <c r="FM1164" s="19"/>
      <c r="FN1164" s="19"/>
      <c r="FO1164" s="19"/>
      <c r="FP1164" s="19"/>
      <c r="FQ1164" s="19"/>
      <c r="FR1164" s="19"/>
      <c r="FS1164" s="19"/>
      <c r="FT1164" s="19"/>
    </row>
    <row r="1165" spans="1:179" x14ac:dyDescent="0.2">
      <c r="A1165" s="90">
        <f t="shared" si="262"/>
        <v>44704</v>
      </c>
      <c r="B1165" s="92">
        <f t="shared" ca="1" si="275"/>
        <v>1010.81397</v>
      </c>
      <c r="C1165" s="92">
        <f t="shared" si="276"/>
        <v>1000</v>
      </c>
      <c r="D1165" s="93">
        <f ca="1">IF(A1165&lt;$B$1,VLOOKUP(A1165,[1]DI!$A$4:$B$15000,2,FALSE),0)</f>
        <v>0.1265</v>
      </c>
      <c r="E1165" s="92">
        <f t="shared" ca="1" si="277"/>
        <v>4.7279E-4</v>
      </c>
      <c r="F1165" s="94">
        <f t="shared" si="263"/>
        <v>0.98499999999999999</v>
      </c>
      <c r="G1165" s="95">
        <f t="shared" ca="1" si="278"/>
        <v>1.00046569815</v>
      </c>
      <c r="H1165" s="92">
        <f ca="1">TRUNC(PRODUCT(G$10:G1164),15)</f>
        <v>1.16372365101575</v>
      </c>
      <c r="I1165" s="92">
        <f t="shared" ca="1" si="279"/>
        <v>1.15127381491828</v>
      </c>
      <c r="J1165" s="92">
        <f t="shared" ca="1" si="280"/>
        <v>1.0108139700000001</v>
      </c>
      <c r="K1165" s="92">
        <f t="shared" ca="1" si="281"/>
        <v>10.813969999999999</v>
      </c>
      <c r="L1165" s="96">
        <f>IF(VLOOKUP(A1165,$U$12:$AD$125,8)=VLOOKUP(A1164,$U$12:$AD$125,8),0,VLOOKUP(A1165,U$12:$AD$125,8))</f>
        <v>0</v>
      </c>
      <c r="M1165" s="97">
        <f>IF(L1165&gt;0,VLOOKUP(L1165,T$12:$AC$125,7),0)</f>
        <v>0</v>
      </c>
      <c r="N1165" s="92">
        <f t="shared" si="282"/>
        <v>0</v>
      </c>
      <c r="O1165" s="92">
        <f t="shared" ca="1" si="283"/>
        <v>10.813969999999999</v>
      </c>
      <c r="P1165" s="98" t="str">
        <f t="shared" si="284"/>
        <v>J=</v>
      </c>
      <c r="Q1165" s="99">
        <f t="shared" si="285"/>
        <v>45033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  <c r="EW1165" s="19"/>
      <c r="EX1165" s="19"/>
      <c r="EY1165" s="19"/>
      <c r="EZ1165" s="19"/>
      <c r="FA1165" s="19"/>
      <c r="FB1165" s="19"/>
      <c r="FC1165" s="19"/>
      <c r="FD1165" s="19"/>
      <c r="FE1165" s="19"/>
      <c r="FF1165" s="19"/>
      <c r="FG1165" s="19"/>
      <c r="FH1165" s="19"/>
      <c r="FI1165" s="19"/>
      <c r="FJ1165" s="19"/>
      <c r="FK1165" s="19"/>
      <c r="FL1165" s="19"/>
      <c r="FM1165" s="19"/>
      <c r="FN1165" s="19"/>
      <c r="FO1165" s="19"/>
      <c r="FP1165" s="19"/>
      <c r="FQ1165" s="19"/>
      <c r="FR1165" s="19"/>
      <c r="FS1165" s="19"/>
      <c r="FT1165" s="19"/>
    </row>
    <row r="1166" spans="1:179" x14ac:dyDescent="0.2">
      <c r="A1166" s="90">
        <f t="shared" ref="A1166:A1229" si="286">(A1165+1)</f>
        <v>44705</v>
      </c>
      <c r="B1166" s="92">
        <f t="shared" ca="1" si="275"/>
        <v>1011.2847</v>
      </c>
      <c r="C1166" s="92">
        <f t="shared" si="276"/>
        <v>1000</v>
      </c>
      <c r="D1166" s="93">
        <f ca="1">IF(A1166&lt;$B$1,VLOOKUP(A1166,[1]DI!$A$4:$B$15000,2,FALSE),0)</f>
        <v>0.1265</v>
      </c>
      <c r="E1166" s="92">
        <f t="shared" ca="1" si="277"/>
        <v>4.7279E-4</v>
      </c>
      <c r="F1166" s="94">
        <f t="shared" ref="F1166:F1229" si="287">F1165</f>
        <v>0.98499999999999999</v>
      </c>
      <c r="G1166" s="95">
        <f t="shared" ca="1" si="278"/>
        <v>1.00046569815</v>
      </c>
      <c r="H1166" s="92">
        <f ca="1">TRUNC(PRODUCT(G$10:G1165),15)</f>
        <v>1.1642655949671401</v>
      </c>
      <c r="I1166" s="92">
        <f t="shared" ca="1" si="279"/>
        <v>1.15127381491828</v>
      </c>
      <c r="J1166" s="92">
        <f t="shared" ca="1" si="280"/>
        <v>1.0112847</v>
      </c>
      <c r="K1166" s="92">
        <f t="shared" ca="1" si="281"/>
        <v>11.284700000000001</v>
      </c>
      <c r="L1166" s="96">
        <f>IF(VLOOKUP(A1166,$U$12:$AD$125,8)=VLOOKUP(A1165,$U$12:$AD$125,8),0,VLOOKUP(A1166,U$12:$AD$125,8))</f>
        <v>0</v>
      </c>
      <c r="M1166" s="97">
        <f>IF(L1166&gt;0,VLOOKUP(L1166,T$12:$AC$125,7),0)</f>
        <v>0</v>
      </c>
      <c r="N1166" s="92">
        <f t="shared" si="282"/>
        <v>0</v>
      </c>
      <c r="O1166" s="92">
        <f t="shared" ca="1" si="283"/>
        <v>11.284700000000001</v>
      </c>
      <c r="P1166" s="98" t="str">
        <f t="shared" si="284"/>
        <v>J=</v>
      </c>
      <c r="Q1166" s="99">
        <f t="shared" si="285"/>
        <v>45033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  <c r="EW1166" s="19"/>
      <c r="EX1166" s="19"/>
      <c r="EY1166" s="19"/>
      <c r="EZ1166" s="19"/>
      <c r="FA1166" s="19"/>
      <c r="FB1166" s="19"/>
      <c r="FC1166" s="19"/>
      <c r="FD1166" s="19"/>
      <c r="FE1166" s="19"/>
      <c r="FF1166" s="19"/>
      <c r="FG1166" s="19"/>
      <c r="FH1166" s="19"/>
      <c r="FI1166" s="19"/>
      <c r="FJ1166" s="19"/>
      <c r="FK1166" s="19"/>
      <c r="FL1166" s="19"/>
      <c r="FM1166" s="19"/>
      <c r="FN1166" s="19"/>
      <c r="FO1166" s="19"/>
      <c r="FP1166" s="19"/>
      <c r="FQ1166" s="19"/>
      <c r="FR1166" s="19"/>
      <c r="FS1166" s="19"/>
      <c r="FT1166" s="19"/>
    </row>
    <row r="1167" spans="1:179" x14ac:dyDescent="0.2">
      <c r="A1167" s="90">
        <f t="shared" si="286"/>
        <v>44706</v>
      </c>
      <c r="B1167" s="92">
        <f t="shared" ca="1" si="275"/>
        <v>1011.7556499999999</v>
      </c>
      <c r="C1167" s="92">
        <f t="shared" si="276"/>
        <v>1000</v>
      </c>
      <c r="D1167" s="93">
        <f ca="1">IF(A1167&lt;$B$1,VLOOKUP(A1167,[1]DI!$A$4:$B$15000,2,FALSE),0)</f>
        <v>0.1265</v>
      </c>
      <c r="E1167" s="92">
        <f t="shared" ca="1" si="277"/>
        <v>4.7279E-4</v>
      </c>
      <c r="F1167" s="94">
        <f t="shared" si="287"/>
        <v>0.98499999999999999</v>
      </c>
      <c r="G1167" s="95">
        <f t="shared" ca="1" si="278"/>
        <v>1.00046569815</v>
      </c>
      <c r="H1167" s="92">
        <f ca="1">TRUNC(PRODUCT(G$10:G1166),15)</f>
        <v>1.1648077913008299</v>
      </c>
      <c r="I1167" s="92">
        <f t="shared" ca="1" si="279"/>
        <v>1.15127381491828</v>
      </c>
      <c r="J1167" s="92">
        <f t="shared" ca="1" si="280"/>
        <v>1.01175565</v>
      </c>
      <c r="K1167" s="92">
        <f t="shared" ca="1" si="281"/>
        <v>11.755649999999999</v>
      </c>
      <c r="L1167" s="96">
        <f>IF(VLOOKUP(A1167,$U$12:$AD$125,8)=VLOOKUP(A1166,$U$12:$AD$125,8),0,VLOOKUP(A1167,U$12:$AD$125,8))</f>
        <v>0</v>
      </c>
      <c r="M1167" s="97">
        <f>IF(L1167&gt;0,VLOOKUP(L1167,T$12:$AC$125,7),0)</f>
        <v>0</v>
      </c>
      <c r="N1167" s="92">
        <f t="shared" si="282"/>
        <v>0</v>
      </c>
      <c r="O1167" s="92">
        <f t="shared" ca="1" si="283"/>
        <v>11.755649999999999</v>
      </c>
      <c r="P1167" s="98" t="str">
        <f t="shared" si="284"/>
        <v>J=</v>
      </c>
      <c r="Q1167" s="99">
        <f t="shared" si="285"/>
        <v>45033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  <c r="EW1167" s="19"/>
      <c r="EX1167" s="19"/>
      <c r="EY1167" s="19"/>
      <c r="EZ1167" s="19"/>
      <c r="FA1167" s="19"/>
      <c r="FB1167" s="19"/>
      <c r="FC1167" s="19"/>
      <c r="FD1167" s="19"/>
      <c r="FE1167" s="19"/>
      <c r="FF1167" s="19"/>
      <c r="FG1167" s="19"/>
      <c r="FH1167" s="19"/>
      <c r="FI1167" s="19"/>
      <c r="FJ1167" s="19"/>
      <c r="FK1167" s="19"/>
      <c r="FL1167" s="19"/>
      <c r="FM1167" s="19"/>
      <c r="FN1167" s="19"/>
      <c r="FO1167" s="19"/>
      <c r="FP1167" s="19"/>
      <c r="FQ1167" s="19"/>
      <c r="FR1167" s="19"/>
      <c r="FS1167" s="19"/>
      <c r="FT1167" s="19"/>
    </row>
    <row r="1168" spans="1:179" x14ac:dyDescent="0.2">
      <c r="A1168" s="90">
        <f t="shared" si="286"/>
        <v>44707</v>
      </c>
      <c r="B1168" s="92">
        <f t="shared" ca="1" si="275"/>
        <v>1012.2268299900001</v>
      </c>
      <c r="C1168" s="92">
        <f t="shared" si="276"/>
        <v>1000</v>
      </c>
      <c r="D1168" s="93">
        <f ca="1">IF(A1168&lt;$B$1,VLOOKUP(A1168,[1]DI!$A$4:$B$15000,2,FALSE),0)</f>
        <v>0.1265</v>
      </c>
      <c r="E1168" s="92">
        <f t="shared" ca="1" si="277"/>
        <v>4.7279E-4</v>
      </c>
      <c r="F1168" s="94">
        <f t="shared" si="287"/>
        <v>0.98499999999999999</v>
      </c>
      <c r="G1168" s="95">
        <f t="shared" ca="1" si="278"/>
        <v>1.00046569815</v>
      </c>
      <c r="H1168" s="92">
        <f ca="1">TRUNC(PRODUCT(G$10:G1167),15)</f>
        <v>1.1653502401343401</v>
      </c>
      <c r="I1168" s="92">
        <f t="shared" ca="1" si="279"/>
        <v>1.15127381491828</v>
      </c>
      <c r="J1168" s="92">
        <f t="shared" ca="1" si="280"/>
        <v>1.0122268299999999</v>
      </c>
      <c r="K1168" s="92">
        <f t="shared" ca="1" si="281"/>
        <v>12.226829990000001</v>
      </c>
      <c r="L1168" s="96">
        <f>IF(VLOOKUP(A1168,$U$12:$AD$125,8)=VLOOKUP(A1167,$U$12:$AD$125,8),0,VLOOKUP(A1168,U$12:$AD$125,8))</f>
        <v>0</v>
      </c>
      <c r="M1168" s="97">
        <f>IF(L1168&gt;0,VLOOKUP(L1168,T$12:$AC$125,7),0)</f>
        <v>0</v>
      </c>
      <c r="N1168" s="92">
        <f t="shared" si="282"/>
        <v>0</v>
      </c>
      <c r="O1168" s="92">
        <f t="shared" ca="1" si="283"/>
        <v>12.226829990000001</v>
      </c>
      <c r="P1168" s="98" t="str">
        <f t="shared" si="284"/>
        <v>J=</v>
      </c>
      <c r="Q1168" s="99">
        <f t="shared" si="285"/>
        <v>45033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  <c r="EW1168" s="19"/>
      <c r="EX1168" s="19"/>
      <c r="EY1168" s="19"/>
      <c r="EZ1168" s="19"/>
      <c r="FA1168" s="19"/>
      <c r="FB1168" s="19"/>
      <c r="FC1168" s="19"/>
      <c r="FD1168" s="19"/>
      <c r="FE1168" s="19"/>
      <c r="FF1168" s="19"/>
      <c r="FG1168" s="19"/>
      <c r="FH1168" s="19"/>
      <c r="FI1168" s="19"/>
      <c r="FJ1168" s="19"/>
      <c r="FK1168" s="19"/>
      <c r="FL1168" s="19"/>
      <c r="FM1168" s="19"/>
      <c r="FN1168" s="19"/>
      <c r="FO1168" s="19"/>
      <c r="FP1168" s="19"/>
      <c r="FQ1168" s="19"/>
      <c r="FR1168" s="19"/>
      <c r="FS1168" s="19"/>
      <c r="FT1168" s="19"/>
    </row>
    <row r="1169" spans="1:179" x14ac:dyDescent="0.2">
      <c r="A1169" s="90">
        <f t="shared" si="286"/>
        <v>44708</v>
      </c>
      <c r="B1169" s="92">
        <f t="shared" ca="1" si="275"/>
        <v>1012.69822</v>
      </c>
      <c r="C1169" s="92">
        <f t="shared" si="276"/>
        <v>1000</v>
      </c>
      <c r="D1169" s="93">
        <f ca="1">IF(A1169&lt;$B$1,VLOOKUP(A1169,[1]DI!$A$4:$B$15000,2,FALSE),0)</f>
        <v>0.1265</v>
      </c>
      <c r="E1169" s="92">
        <f t="shared" ca="1" si="277"/>
        <v>4.7279E-4</v>
      </c>
      <c r="F1169" s="94">
        <f t="shared" si="287"/>
        <v>0.98499999999999999</v>
      </c>
      <c r="G1169" s="95">
        <f t="shared" ca="1" si="278"/>
        <v>1.00046569815</v>
      </c>
      <c r="H1169" s="92">
        <f ca="1">TRUNC(PRODUCT(G$10:G1168),15)</f>
        <v>1.1658929415852799</v>
      </c>
      <c r="I1169" s="92">
        <f t="shared" ca="1" si="279"/>
        <v>1.15127381491828</v>
      </c>
      <c r="J1169" s="92">
        <f t="shared" ca="1" si="280"/>
        <v>1.0126982200000001</v>
      </c>
      <c r="K1169" s="92">
        <f t="shared" ca="1" si="281"/>
        <v>12.698219999999999</v>
      </c>
      <c r="L1169" s="96">
        <f>IF(VLOOKUP(A1169,$U$12:$AD$125,8)=VLOOKUP(A1168,$U$12:$AD$125,8),0,VLOOKUP(A1169,U$12:$AD$125,8))</f>
        <v>0</v>
      </c>
      <c r="M1169" s="97">
        <f>IF(L1169&gt;0,VLOOKUP(L1169,T$12:$AC$125,7),0)</f>
        <v>0</v>
      </c>
      <c r="N1169" s="92">
        <f t="shared" si="282"/>
        <v>0</v>
      </c>
      <c r="O1169" s="92">
        <f t="shared" ca="1" si="283"/>
        <v>12.698219999999999</v>
      </c>
      <c r="P1169" s="98" t="str">
        <f t="shared" si="284"/>
        <v>J=</v>
      </c>
      <c r="Q1169" s="99">
        <f t="shared" si="285"/>
        <v>45033</v>
      </c>
      <c r="R1169" s="11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  <c r="BA1169" s="34"/>
      <c r="BB1169" s="34"/>
      <c r="BC1169" s="34"/>
      <c r="BD1169" s="34"/>
      <c r="BE1169" s="34"/>
      <c r="BF1169" s="34"/>
      <c r="BG1169" s="34"/>
      <c r="BH1169" s="34"/>
      <c r="BI1169" s="34"/>
      <c r="BJ1169" s="34"/>
      <c r="BK1169" s="34"/>
      <c r="BL1169" s="34"/>
      <c r="BM1169" s="34"/>
      <c r="BN1169" s="34"/>
      <c r="BO1169" s="34"/>
      <c r="BP1169" s="34"/>
      <c r="BQ1169" s="34"/>
      <c r="BR1169" s="34"/>
      <c r="BS1169" s="34"/>
      <c r="BT1169" s="34"/>
      <c r="BU1169" s="34"/>
      <c r="BV1169" s="34"/>
      <c r="BW1169" s="34"/>
      <c r="BX1169" s="34"/>
      <c r="BY1169" s="34"/>
      <c r="BZ1169" s="34"/>
      <c r="CA1169" s="34"/>
      <c r="CB1169" s="34"/>
      <c r="CC1169" s="34"/>
      <c r="CD1169" s="34"/>
      <c r="CE1169" s="34"/>
      <c r="CF1169" s="34"/>
      <c r="CG1169" s="34"/>
      <c r="CH1169" s="34"/>
      <c r="CI1169" s="34"/>
      <c r="CJ1169" s="34"/>
      <c r="CK1169" s="34"/>
      <c r="CL1169" s="34"/>
      <c r="CM1169" s="34"/>
      <c r="CN1169" s="34"/>
      <c r="CO1169" s="34"/>
      <c r="CP1169" s="34"/>
      <c r="CQ1169" s="34"/>
      <c r="CR1169" s="34"/>
      <c r="CS1169" s="34"/>
      <c r="CT1169" s="34"/>
      <c r="CU1169" s="34"/>
      <c r="CV1169" s="34"/>
      <c r="CW1169" s="34"/>
      <c r="CX1169" s="34"/>
      <c r="CY1169" s="34"/>
      <c r="CZ1169" s="34"/>
      <c r="DA1169" s="34"/>
      <c r="DB1169" s="34"/>
      <c r="DC1169" s="34"/>
      <c r="DD1169" s="34"/>
      <c r="DE1169" s="34"/>
      <c r="DF1169" s="34"/>
      <c r="DG1169" s="34"/>
      <c r="DH1169" s="34"/>
      <c r="DI1169" s="34"/>
      <c r="DJ1169" s="34"/>
      <c r="DK1169" s="34"/>
      <c r="DL1169" s="34"/>
      <c r="DM1169" s="34"/>
      <c r="DN1169" s="34"/>
      <c r="DO1169" s="34"/>
      <c r="DP1169" s="34"/>
      <c r="DQ1169" s="34"/>
      <c r="DR1169" s="34"/>
      <c r="DS1169" s="34"/>
      <c r="DT1169" s="34"/>
      <c r="DU1169" s="34"/>
      <c r="DV1169" s="34"/>
      <c r="DW1169" s="34"/>
      <c r="DX1169" s="34"/>
      <c r="DY1169" s="34"/>
      <c r="DZ1169" s="34"/>
      <c r="EA1169" s="34"/>
      <c r="EB1169" s="34"/>
      <c r="EC1169" s="34"/>
      <c r="ED1169" s="34"/>
      <c r="EE1169" s="34"/>
      <c r="EF1169" s="34"/>
      <c r="EG1169" s="34"/>
      <c r="EH1169" s="34"/>
      <c r="EI1169" s="34"/>
      <c r="EJ1169" s="34"/>
      <c r="EK1169" s="34"/>
      <c r="EL1169" s="34"/>
      <c r="EM1169" s="34"/>
      <c r="EN1169" s="34"/>
      <c r="EO1169" s="34"/>
      <c r="EP1169" s="34"/>
      <c r="EQ1169" s="34"/>
      <c r="ER1169" s="34"/>
      <c r="ES1169" s="34"/>
      <c r="ET1169" s="34"/>
      <c r="EU1169" s="34"/>
      <c r="EV1169" s="34"/>
      <c r="EW1169" s="34"/>
      <c r="EX1169" s="34"/>
      <c r="EY1169" s="34"/>
      <c r="EZ1169" s="34"/>
      <c r="FA1169" s="34"/>
      <c r="FB1169" s="34"/>
      <c r="FC1169" s="34"/>
      <c r="FD1169" s="34"/>
      <c r="FE1169" s="34"/>
      <c r="FF1169" s="34"/>
      <c r="FG1169" s="34"/>
      <c r="FH1169" s="34"/>
      <c r="FI1169" s="34"/>
      <c r="FJ1169" s="34"/>
      <c r="FK1169" s="34"/>
      <c r="FL1169" s="34"/>
      <c r="FM1169" s="34"/>
      <c r="FN1169" s="34"/>
      <c r="FO1169" s="34"/>
      <c r="FP1169" s="34"/>
      <c r="FQ1169" s="34"/>
      <c r="FR1169" s="34"/>
      <c r="FS1169" s="34"/>
      <c r="FT1169" s="34"/>
      <c r="FU1169" s="34"/>
      <c r="FV1169" s="34"/>
      <c r="FW1169" s="34"/>
    </row>
    <row r="1170" spans="1:179" x14ac:dyDescent="0.2">
      <c r="A1170" s="90">
        <f t="shared" si="286"/>
        <v>44709</v>
      </c>
      <c r="B1170" s="92">
        <f t="shared" ca="1" si="275"/>
        <v>1013.16983</v>
      </c>
      <c r="C1170" s="92">
        <f t="shared" si="276"/>
        <v>1000</v>
      </c>
      <c r="D1170" s="93">
        <f ca="1">IF(A1170&lt;$B$1,VLOOKUP(A1170,[1]DI!$A$4:$B$15000,2,FALSE),0)</f>
        <v>0</v>
      </c>
      <c r="E1170" s="92">
        <f t="shared" ca="1" si="277"/>
        <v>0</v>
      </c>
      <c r="F1170" s="94">
        <f t="shared" si="287"/>
        <v>0.98499999999999999</v>
      </c>
      <c r="G1170" s="95">
        <f t="shared" ca="1" si="278"/>
        <v>1</v>
      </c>
      <c r="H1170" s="92">
        <f ca="1">TRUNC(PRODUCT(G$10:G1169),15)</f>
        <v>1.1664358957712699</v>
      </c>
      <c r="I1170" s="92">
        <f t="shared" ca="1" si="279"/>
        <v>1.15127381491828</v>
      </c>
      <c r="J1170" s="92">
        <f t="shared" ca="1" si="280"/>
        <v>1.01316983</v>
      </c>
      <c r="K1170" s="92">
        <f t="shared" ca="1" si="281"/>
        <v>13.169829999999999</v>
      </c>
      <c r="L1170" s="96">
        <f>IF(VLOOKUP(A1170,$U$12:$AD$125,8)=VLOOKUP(A1169,$U$12:$AD$125,8),0,VLOOKUP(A1170,U$12:$AD$125,8))</f>
        <v>0</v>
      </c>
      <c r="M1170" s="97">
        <f>IF(L1170&gt;0,VLOOKUP(L1170,T$12:$AC$125,7),0)</f>
        <v>0</v>
      </c>
      <c r="N1170" s="92">
        <f t="shared" si="282"/>
        <v>0</v>
      </c>
      <c r="O1170" s="92">
        <f t="shared" ca="1" si="283"/>
        <v>13.169829999999999</v>
      </c>
      <c r="P1170" s="98" t="str">
        <f t="shared" si="284"/>
        <v>J=</v>
      </c>
      <c r="Q1170" s="99">
        <f t="shared" si="285"/>
        <v>45033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  <c r="EW1170" s="19"/>
      <c r="EX1170" s="19"/>
      <c r="EY1170" s="19"/>
      <c r="EZ1170" s="19"/>
      <c r="FA1170" s="19"/>
      <c r="FB1170" s="19"/>
      <c r="FC1170" s="19"/>
      <c r="FD1170" s="19"/>
      <c r="FE1170" s="19"/>
      <c r="FF1170" s="19"/>
      <c r="FG1170" s="19"/>
      <c r="FH1170" s="19"/>
      <c r="FI1170" s="19"/>
      <c r="FJ1170" s="19"/>
      <c r="FK1170" s="19"/>
      <c r="FL1170" s="19"/>
      <c r="FM1170" s="19"/>
      <c r="FN1170" s="19"/>
      <c r="FO1170" s="19"/>
      <c r="FP1170" s="19"/>
      <c r="FQ1170" s="19"/>
      <c r="FR1170" s="19"/>
      <c r="FS1170" s="19"/>
      <c r="FT1170" s="19"/>
    </row>
    <row r="1171" spans="1:179" x14ac:dyDescent="0.2">
      <c r="A1171" s="90">
        <f t="shared" si="286"/>
        <v>44710</v>
      </c>
      <c r="B1171" s="92">
        <f t="shared" ca="1" si="275"/>
        <v>1013.16983</v>
      </c>
      <c r="C1171" s="92">
        <f t="shared" si="276"/>
        <v>1000</v>
      </c>
      <c r="D1171" s="93">
        <f ca="1">IF(A1171&lt;$B$1,VLOOKUP(A1171,[1]DI!$A$4:$B$15000,2,FALSE),0)</f>
        <v>0</v>
      </c>
      <c r="E1171" s="92">
        <f t="shared" ca="1" si="277"/>
        <v>0</v>
      </c>
      <c r="F1171" s="94">
        <f t="shared" si="287"/>
        <v>0.98499999999999999</v>
      </c>
      <c r="G1171" s="95">
        <f t="shared" ca="1" si="278"/>
        <v>1</v>
      </c>
      <c r="H1171" s="92">
        <f ca="1">TRUNC(PRODUCT(G$10:G1170),15)</f>
        <v>1.1664358957712699</v>
      </c>
      <c r="I1171" s="92">
        <f t="shared" ca="1" si="279"/>
        <v>1.15127381491828</v>
      </c>
      <c r="J1171" s="92">
        <f t="shared" ca="1" si="280"/>
        <v>1.01316983</v>
      </c>
      <c r="K1171" s="92">
        <f t="shared" ca="1" si="281"/>
        <v>13.169829999999999</v>
      </c>
      <c r="L1171" s="96">
        <f>IF(VLOOKUP(A1171,$U$12:$AD$125,8)=VLOOKUP(A1170,$U$12:$AD$125,8),0,VLOOKUP(A1171,U$12:$AD$125,8))</f>
        <v>0</v>
      </c>
      <c r="M1171" s="97">
        <f>IF(L1171&gt;0,VLOOKUP(L1171,T$12:$AC$125,7),0)</f>
        <v>0</v>
      </c>
      <c r="N1171" s="92">
        <f t="shared" si="282"/>
        <v>0</v>
      </c>
      <c r="O1171" s="92">
        <f t="shared" ca="1" si="283"/>
        <v>13.169829999999999</v>
      </c>
      <c r="P1171" s="98" t="str">
        <f t="shared" si="284"/>
        <v>J=</v>
      </c>
      <c r="Q1171" s="99">
        <f t="shared" si="285"/>
        <v>45033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  <c r="EW1171" s="19"/>
      <c r="EX1171" s="19"/>
      <c r="EY1171" s="19"/>
      <c r="EZ1171" s="19"/>
      <c r="FA1171" s="19"/>
      <c r="FB1171" s="19"/>
      <c r="FC1171" s="19"/>
      <c r="FD1171" s="19"/>
      <c r="FE1171" s="19"/>
      <c r="FF1171" s="19"/>
      <c r="FG1171" s="19"/>
      <c r="FH1171" s="19"/>
      <c r="FI1171" s="19"/>
      <c r="FJ1171" s="19"/>
      <c r="FK1171" s="19"/>
      <c r="FL1171" s="19"/>
      <c r="FM1171" s="19"/>
      <c r="FN1171" s="19"/>
      <c r="FO1171" s="19"/>
      <c r="FP1171" s="19"/>
      <c r="FQ1171" s="19"/>
      <c r="FR1171" s="19"/>
      <c r="FS1171" s="19"/>
      <c r="FT1171" s="19"/>
    </row>
    <row r="1172" spans="1:179" x14ac:dyDescent="0.2">
      <c r="A1172" s="90">
        <f t="shared" si="286"/>
        <v>44711</v>
      </c>
      <c r="B1172" s="92">
        <f t="shared" ca="1" si="275"/>
        <v>1013.16983</v>
      </c>
      <c r="C1172" s="92">
        <f t="shared" si="276"/>
        <v>1000</v>
      </c>
      <c r="D1172" s="93">
        <f ca="1">IF(A1172&lt;$B$1,VLOOKUP(A1172,[1]DI!$A$4:$B$15000,2,FALSE),0)</f>
        <v>0.1265</v>
      </c>
      <c r="E1172" s="92">
        <f t="shared" ca="1" si="277"/>
        <v>4.7279E-4</v>
      </c>
      <c r="F1172" s="94">
        <f t="shared" si="287"/>
        <v>0.98499999999999999</v>
      </c>
      <c r="G1172" s="95">
        <f t="shared" ca="1" si="278"/>
        <v>1.00046569815</v>
      </c>
      <c r="H1172" s="92">
        <f ca="1">TRUNC(PRODUCT(G$10:G1171),15)</f>
        <v>1.1664358957712699</v>
      </c>
      <c r="I1172" s="92">
        <f t="shared" ca="1" si="279"/>
        <v>1.15127381491828</v>
      </c>
      <c r="J1172" s="92">
        <f t="shared" ca="1" si="280"/>
        <v>1.01316983</v>
      </c>
      <c r="K1172" s="92">
        <f t="shared" ca="1" si="281"/>
        <v>13.169829999999999</v>
      </c>
      <c r="L1172" s="96">
        <f>IF(VLOOKUP(A1172,$U$12:$AD$125,8)=VLOOKUP(A1171,$U$12:$AD$125,8),0,VLOOKUP(A1172,U$12:$AD$125,8))</f>
        <v>0</v>
      </c>
      <c r="M1172" s="97">
        <f>IF(L1172&gt;0,VLOOKUP(L1172,T$12:$AC$125,7),0)</f>
        <v>0</v>
      </c>
      <c r="N1172" s="92">
        <f t="shared" si="282"/>
        <v>0</v>
      </c>
      <c r="O1172" s="92">
        <f t="shared" ca="1" si="283"/>
        <v>13.169829999999999</v>
      </c>
      <c r="P1172" s="98" t="str">
        <f t="shared" si="284"/>
        <v>J=</v>
      </c>
      <c r="Q1172" s="99">
        <f t="shared" si="285"/>
        <v>45033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  <c r="EW1172" s="19"/>
      <c r="EX1172" s="19"/>
      <c r="EY1172" s="19"/>
      <c r="EZ1172" s="19"/>
      <c r="FA1172" s="19"/>
      <c r="FB1172" s="19"/>
      <c r="FC1172" s="19"/>
      <c r="FD1172" s="19"/>
      <c r="FE1172" s="19"/>
      <c r="FF1172" s="19"/>
      <c r="FG1172" s="19"/>
      <c r="FH1172" s="19"/>
      <c r="FI1172" s="19"/>
      <c r="FJ1172" s="19"/>
      <c r="FK1172" s="19"/>
      <c r="FL1172" s="19"/>
      <c r="FM1172" s="19"/>
      <c r="FN1172" s="19"/>
      <c r="FO1172" s="19"/>
      <c r="FP1172" s="19"/>
      <c r="FQ1172" s="19"/>
      <c r="FR1172" s="19"/>
      <c r="FS1172" s="19"/>
      <c r="FT1172" s="19"/>
    </row>
    <row r="1173" spans="1:179" x14ac:dyDescent="0.2">
      <c r="A1173" s="90">
        <f t="shared" si="286"/>
        <v>44712</v>
      </c>
      <c r="B1173" s="92">
        <f t="shared" ref="B1173:B1230" ca="1" si="288">IF(A1173&lt;=TODAY(),C1173+K1173,IF(AND(A1173&gt;TODAY(),A1173&lt;=$B$1),IF(VLOOKUP(TODAY(),$A$10:$D$5000,4,FALSE)=0,"n.d",C1173+K1173),"n.d"))</f>
        <v>1013.64166</v>
      </c>
      <c r="C1173" s="92">
        <f t="shared" ref="C1173:C1230" si="289">TRUNC(C1172-N1172,8)</f>
        <v>1000</v>
      </c>
      <c r="D1173" s="93">
        <f ca="1">IF(A1173&lt;$B$1,VLOOKUP(A1173,[1]DI!$A$4:$B$15000,2,FALSE),0)</f>
        <v>0.1265</v>
      </c>
      <c r="E1173" s="92">
        <f t="shared" ref="E1173:E1230" ca="1" si="290">ROUND((((1+D1173)^(1/252)-1)),8)</f>
        <v>4.7279E-4</v>
      </c>
      <c r="F1173" s="94">
        <f t="shared" si="287"/>
        <v>0.98499999999999999</v>
      </c>
      <c r="G1173" s="95">
        <f t="shared" ref="G1173:G1230" ca="1" si="291">TRUNC((1+(E1173*F1173)),15)</f>
        <v>1.00046569815</v>
      </c>
      <c r="H1173" s="92">
        <f ca="1">TRUNC(PRODUCT(G$10:G1172),15)</f>
        <v>1.16697910281002</v>
      </c>
      <c r="I1173" s="92">
        <f t="shared" ref="I1173:I1230" ca="1" si="292">IF(OR(L1172&gt;0,L1172="E"),H1172,I1172)</f>
        <v>1.15127381491828</v>
      </c>
      <c r="J1173" s="92">
        <f t="shared" ref="J1173:J1230" ca="1" si="293">ROUND(TRUNC(H1173/I1173,15),8)</f>
        <v>1.01364166</v>
      </c>
      <c r="K1173" s="92">
        <f t="shared" ref="K1173:K1230" ca="1" si="294">TRUNC((C1173*(J1173-1)),8)</f>
        <v>13.64166</v>
      </c>
      <c r="L1173" s="96">
        <f>IF(VLOOKUP(A1173,$U$12:$AD$125,8)=VLOOKUP(A1172,$U$12:$AD$125,8),0,VLOOKUP(A1173,U$12:$AD$125,8))</f>
        <v>0</v>
      </c>
      <c r="M1173" s="97">
        <f>IF(L1173&gt;0,VLOOKUP(L1173,T$12:$AC$125,7),0)</f>
        <v>0</v>
      </c>
      <c r="N1173" s="92">
        <f t="shared" ref="N1173:N1230" si="295">IF(M1173&gt;0,(C$10*M1173),0)</f>
        <v>0</v>
      </c>
      <c r="O1173" s="92">
        <f t="shared" ref="O1173:O1230" ca="1" si="296">(K1173+N1173)</f>
        <v>13.64166</v>
      </c>
      <c r="P1173" s="98" t="str">
        <f t="shared" ref="P1173:P1230" si="297">IF(L1172&gt;0,VLOOKUP(A1172,$U$12:$AD$125,9),P1172)</f>
        <v>J=</v>
      </c>
      <c r="Q1173" s="99">
        <f t="shared" ref="Q1173:Q1230" si="298">IF(L1172&gt;0,VLOOKUP(A1172,$U$12:$AD$125,10),Q1172)</f>
        <v>45033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  <c r="EW1173" s="19"/>
      <c r="EX1173" s="19"/>
      <c r="EY1173" s="19"/>
      <c r="EZ1173" s="19"/>
      <c r="FA1173" s="19"/>
      <c r="FB1173" s="19"/>
      <c r="FC1173" s="19"/>
      <c r="FD1173" s="19"/>
      <c r="FE1173" s="19"/>
      <c r="FF1173" s="19"/>
      <c r="FG1173" s="19"/>
      <c r="FH1173" s="19"/>
      <c r="FI1173" s="19"/>
      <c r="FJ1173" s="19"/>
      <c r="FK1173" s="19"/>
      <c r="FL1173" s="19"/>
      <c r="FM1173" s="19"/>
      <c r="FN1173" s="19"/>
      <c r="FO1173" s="19"/>
      <c r="FP1173" s="19"/>
      <c r="FQ1173" s="19"/>
      <c r="FR1173" s="19"/>
      <c r="FS1173" s="19"/>
      <c r="FT1173" s="19"/>
    </row>
    <row r="1174" spans="1:179" x14ac:dyDescent="0.2">
      <c r="A1174" s="90">
        <f t="shared" si="286"/>
        <v>44713</v>
      </c>
      <c r="B1174" s="92">
        <f t="shared" ca="1" si="288"/>
        <v>1014.11370999</v>
      </c>
      <c r="C1174" s="92">
        <f t="shared" si="289"/>
        <v>1000</v>
      </c>
      <c r="D1174" s="93">
        <f ca="1">IF(A1174&lt;$B$1,VLOOKUP(A1174,[1]DI!$A$4:$B$15000,2,FALSE),0)</f>
        <v>0.1265</v>
      </c>
      <c r="E1174" s="92">
        <f t="shared" ca="1" si="290"/>
        <v>4.7279E-4</v>
      </c>
      <c r="F1174" s="94">
        <f t="shared" si="287"/>
        <v>0.98499999999999999</v>
      </c>
      <c r="G1174" s="95">
        <f t="shared" ca="1" si="291"/>
        <v>1.00046569815</v>
      </c>
      <c r="H1174" s="92">
        <f ca="1">TRUNC(PRODUCT(G$10:G1173),15)</f>
        <v>1.16752256281929</v>
      </c>
      <c r="I1174" s="92">
        <f t="shared" ca="1" si="292"/>
        <v>1.15127381491828</v>
      </c>
      <c r="J1174" s="92">
        <f t="shared" ca="1" si="293"/>
        <v>1.0141137099999999</v>
      </c>
      <c r="K1174" s="92">
        <f t="shared" ca="1" si="294"/>
        <v>14.11370999</v>
      </c>
      <c r="L1174" s="96">
        <f>IF(VLOOKUP(A1174,$U$12:$AD$125,8)=VLOOKUP(A1173,$U$12:$AD$125,8),0,VLOOKUP(A1174,U$12:$AD$125,8))</f>
        <v>0</v>
      </c>
      <c r="M1174" s="97">
        <f>IF(L1174&gt;0,VLOOKUP(L1174,T$12:$AC$125,7),0)</f>
        <v>0</v>
      </c>
      <c r="N1174" s="92">
        <f t="shared" si="295"/>
        <v>0</v>
      </c>
      <c r="O1174" s="92">
        <f t="shared" ca="1" si="296"/>
        <v>14.11370999</v>
      </c>
      <c r="P1174" s="98" t="str">
        <f t="shared" si="297"/>
        <v>J=</v>
      </c>
      <c r="Q1174" s="99">
        <f t="shared" si="298"/>
        <v>45033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  <c r="EW1174" s="19"/>
      <c r="EX1174" s="19"/>
      <c r="EY1174" s="19"/>
      <c r="EZ1174" s="19"/>
      <c r="FA1174" s="19"/>
      <c r="FB1174" s="19"/>
      <c r="FC1174" s="19"/>
      <c r="FD1174" s="19"/>
      <c r="FE1174" s="19"/>
      <c r="FF1174" s="19"/>
      <c r="FG1174" s="19"/>
      <c r="FH1174" s="19"/>
      <c r="FI1174" s="19"/>
      <c r="FJ1174" s="19"/>
      <c r="FK1174" s="19"/>
      <c r="FL1174" s="19"/>
      <c r="FM1174" s="19"/>
      <c r="FN1174" s="19"/>
      <c r="FO1174" s="19"/>
      <c r="FP1174" s="19"/>
      <c r="FQ1174" s="19"/>
      <c r="FR1174" s="19"/>
      <c r="FS1174" s="19"/>
      <c r="FT1174" s="19"/>
    </row>
    <row r="1175" spans="1:179" x14ac:dyDescent="0.2">
      <c r="A1175" s="90">
        <f t="shared" si="286"/>
        <v>44714</v>
      </c>
      <c r="B1175" s="92">
        <f t="shared" ca="1" si="288"/>
        <v>1014.5859799999999</v>
      </c>
      <c r="C1175" s="92">
        <f t="shared" si="289"/>
        <v>1000</v>
      </c>
      <c r="D1175" s="93">
        <f ca="1">IF(A1175&lt;$B$1,VLOOKUP(A1175,[1]DI!$A$4:$B$15000,2,FALSE),0)</f>
        <v>0.1265</v>
      </c>
      <c r="E1175" s="92">
        <f t="shared" ca="1" si="290"/>
        <v>4.7279E-4</v>
      </c>
      <c r="F1175" s="94">
        <f t="shared" si="287"/>
        <v>0.98499999999999999</v>
      </c>
      <c r="G1175" s="95">
        <f t="shared" ca="1" si="291"/>
        <v>1.00046569815</v>
      </c>
      <c r="H1175" s="92">
        <f ca="1">TRUNC(PRODUCT(G$10:G1174),15)</f>
        <v>1.1680662759168801</v>
      </c>
      <c r="I1175" s="92">
        <f t="shared" ca="1" si="292"/>
        <v>1.15127381491828</v>
      </c>
      <c r="J1175" s="92">
        <f t="shared" ca="1" si="293"/>
        <v>1.0145859800000001</v>
      </c>
      <c r="K1175" s="92">
        <f t="shared" ca="1" si="294"/>
        <v>14.585979999999999</v>
      </c>
      <c r="L1175" s="96">
        <f>IF(VLOOKUP(A1175,$U$12:$AD$125,8)=VLOOKUP(A1174,$U$12:$AD$125,8),0,VLOOKUP(A1175,U$12:$AD$125,8))</f>
        <v>0</v>
      </c>
      <c r="M1175" s="97">
        <f>IF(L1175&gt;0,VLOOKUP(L1175,T$12:$AC$125,7),0)</f>
        <v>0</v>
      </c>
      <c r="N1175" s="92">
        <f t="shared" si="295"/>
        <v>0</v>
      </c>
      <c r="O1175" s="92">
        <f t="shared" ca="1" si="296"/>
        <v>14.585979999999999</v>
      </c>
      <c r="P1175" s="98" t="str">
        <f t="shared" si="297"/>
        <v>J=</v>
      </c>
      <c r="Q1175" s="99">
        <f t="shared" si="298"/>
        <v>45033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  <c r="EW1175" s="19"/>
      <c r="EX1175" s="19"/>
      <c r="EY1175" s="19"/>
      <c r="EZ1175" s="19"/>
      <c r="FA1175" s="19"/>
      <c r="FB1175" s="19"/>
      <c r="FC1175" s="19"/>
      <c r="FD1175" s="19"/>
      <c r="FE1175" s="19"/>
      <c r="FF1175" s="19"/>
      <c r="FG1175" s="19"/>
      <c r="FH1175" s="19"/>
      <c r="FI1175" s="19"/>
      <c r="FJ1175" s="19"/>
      <c r="FK1175" s="19"/>
      <c r="FL1175" s="19"/>
      <c r="FM1175" s="19"/>
      <c r="FN1175" s="19"/>
      <c r="FO1175" s="19"/>
      <c r="FP1175" s="19"/>
      <c r="FQ1175" s="19"/>
      <c r="FR1175" s="19"/>
      <c r="FS1175" s="19"/>
      <c r="FT1175" s="19"/>
    </row>
    <row r="1176" spans="1:179" x14ac:dyDescent="0.2">
      <c r="A1176" s="90">
        <f t="shared" si="286"/>
        <v>44715</v>
      </c>
      <c r="B1176" s="92">
        <f t="shared" ca="1" si="288"/>
        <v>1015.0584699999999</v>
      </c>
      <c r="C1176" s="92">
        <f t="shared" si="289"/>
        <v>1000</v>
      </c>
      <c r="D1176" s="93">
        <f ca="1">IF(A1176&lt;$B$1,VLOOKUP(A1176,[1]DI!$A$4:$B$15000,2,FALSE),0)</f>
        <v>0.1265</v>
      </c>
      <c r="E1176" s="92">
        <f t="shared" ca="1" si="290"/>
        <v>4.7279E-4</v>
      </c>
      <c r="F1176" s="94">
        <f t="shared" si="287"/>
        <v>0.98499999999999999</v>
      </c>
      <c r="G1176" s="95">
        <f t="shared" ca="1" si="291"/>
        <v>1.00046569815</v>
      </c>
      <c r="H1176" s="92">
        <f ca="1">TRUNC(PRODUCT(G$10:G1175),15)</f>
        <v>1.1686102422206499</v>
      </c>
      <c r="I1176" s="92">
        <f t="shared" ca="1" si="292"/>
        <v>1.15127381491828</v>
      </c>
      <c r="J1176" s="92">
        <f t="shared" ca="1" si="293"/>
        <v>1.01505847</v>
      </c>
      <c r="K1176" s="92">
        <f t="shared" ca="1" si="294"/>
        <v>15.05847</v>
      </c>
      <c r="L1176" s="96">
        <f>IF(VLOOKUP(A1176,$U$12:$AD$125,8)=VLOOKUP(A1175,$U$12:$AD$125,8),0,VLOOKUP(A1176,U$12:$AD$125,8))</f>
        <v>0</v>
      </c>
      <c r="M1176" s="97">
        <f>IF(L1176&gt;0,VLOOKUP(L1176,T$12:$AC$125,7),0)</f>
        <v>0</v>
      </c>
      <c r="N1176" s="92">
        <f t="shared" si="295"/>
        <v>0</v>
      </c>
      <c r="O1176" s="92">
        <f t="shared" ca="1" si="296"/>
        <v>15.05847</v>
      </c>
      <c r="P1176" s="98" t="str">
        <f t="shared" si="297"/>
        <v>J=</v>
      </c>
      <c r="Q1176" s="99">
        <f t="shared" si="298"/>
        <v>45033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  <c r="EW1176" s="19"/>
      <c r="EX1176" s="19"/>
      <c r="EY1176" s="19"/>
      <c r="EZ1176" s="19"/>
      <c r="FA1176" s="19"/>
      <c r="FB1176" s="19"/>
      <c r="FC1176" s="19"/>
      <c r="FD1176" s="19"/>
      <c r="FE1176" s="19"/>
      <c r="FF1176" s="19"/>
      <c r="FG1176" s="19"/>
      <c r="FH1176" s="19"/>
      <c r="FI1176" s="19"/>
      <c r="FJ1176" s="19"/>
      <c r="FK1176" s="19"/>
      <c r="FL1176" s="19"/>
      <c r="FM1176" s="19"/>
      <c r="FN1176" s="19"/>
      <c r="FO1176" s="19"/>
      <c r="FP1176" s="19"/>
      <c r="FQ1176" s="19"/>
      <c r="FR1176" s="19"/>
      <c r="FS1176" s="19"/>
      <c r="FT1176" s="19"/>
    </row>
    <row r="1177" spans="1:179" x14ac:dyDescent="0.2">
      <c r="A1177" s="90">
        <f t="shared" si="286"/>
        <v>44716</v>
      </c>
      <c r="B1177" s="92">
        <f t="shared" ca="1" si="288"/>
        <v>1015.53118999</v>
      </c>
      <c r="C1177" s="92">
        <f t="shared" si="289"/>
        <v>1000</v>
      </c>
      <c r="D1177" s="93">
        <f ca="1">IF(A1177&lt;$B$1,VLOOKUP(A1177,[1]DI!$A$4:$B$15000,2,FALSE),0)</f>
        <v>0</v>
      </c>
      <c r="E1177" s="92">
        <f t="shared" ca="1" si="290"/>
        <v>0</v>
      </c>
      <c r="F1177" s="94">
        <f t="shared" si="287"/>
        <v>0.98499999999999999</v>
      </c>
      <c r="G1177" s="95">
        <f t="shared" ca="1" si="291"/>
        <v>1</v>
      </c>
      <c r="H1177" s="92">
        <f ca="1">TRUNC(PRODUCT(G$10:G1176),15)</f>
        <v>1.1691544618485199</v>
      </c>
      <c r="I1177" s="92">
        <f t="shared" ca="1" si="292"/>
        <v>1.15127381491828</v>
      </c>
      <c r="J1177" s="92">
        <f t="shared" ca="1" si="293"/>
        <v>1.0155311899999999</v>
      </c>
      <c r="K1177" s="92">
        <f t="shared" ca="1" si="294"/>
        <v>15.53118999</v>
      </c>
      <c r="L1177" s="96">
        <f>IF(VLOOKUP(A1177,$U$12:$AD$125,8)=VLOOKUP(A1176,$U$12:$AD$125,8),0,VLOOKUP(A1177,U$12:$AD$125,8))</f>
        <v>0</v>
      </c>
      <c r="M1177" s="97">
        <f>IF(L1177&gt;0,VLOOKUP(L1177,T$12:$AC$125,7),0)</f>
        <v>0</v>
      </c>
      <c r="N1177" s="92">
        <f t="shared" si="295"/>
        <v>0</v>
      </c>
      <c r="O1177" s="92">
        <f t="shared" ca="1" si="296"/>
        <v>15.53118999</v>
      </c>
      <c r="P1177" s="98" t="str">
        <f t="shared" si="297"/>
        <v>J=</v>
      </c>
      <c r="Q1177" s="99">
        <f t="shared" si="298"/>
        <v>45033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  <c r="EW1177" s="19"/>
      <c r="EX1177" s="19"/>
      <c r="EY1177" s="19"/>
      <c r="EZ1177" s="19"/>
      <c r="FA1177" s="19"/>
      <c r="FB1177" s="19"/>
      <c r="FC1177" s="19"/>
      <c r="FD1177" s="19"/>
      <c r="FE1177" s="19"/>
      <c r="FF1177" s="19"/>
      <c r="FG1177" s="19"/>
      <c r="FH1177" s="19"/>
      <c r="FI1177" s="19"/>
      <c r="FJ1177" s="19"/>
      <c r="FK1177" s="19"/>
      <c r="FL1177" s="19"/>
      <c r="FM1177" s="19"/>
      <c r="FN1177" s="19"/>
      <c r="FO1177" s="19"/>
      <c r="FP1177" s="19"/>
      <c r="FQ1177" s="19"/>
      <c r="FR1177" s="19"/>
      <c r="FS1177" s="19"/>
      <c r="FT1177" s="19"/>
    </row>
    <row r="1178" spans="1:179" x14ac:dyDescent="0.2">
      <c r="A1178" s="90">
        <f t="shared" si="286"/>
        <v>44717</v>
      </c>
      <c r="B1178" s="92">
        <f t="shared" ca="1" si="288"/>
        <v>1015.53118999</v>
      </c>
      <c r="C1178" s="92">
        <f t="shared" si="289"/>
        <v>1000</v>
      </c>
      <c r="D1178" s="93">
        <f ca="1">IF(A1178&lt;$B$1,VLOOKUP(A1178,[1]DI!$A$4:$B$15000,2,FALSE),0)</f>
        <v>0</v>
      </c>
      <c r="E1178" s="92">
        <f t="shared" ca="1" si="290"/>
        <v>0</v>
      </c>
      <c r="F1178" s="94">
        <f t="shared" si="287"/>
        <v>0.98499999999999999</v>
      </c>
      <c r="G1178" s="95">
        <f t="shared" ca="1" si="291"/>
        <v>1</v>
      </c>
      <c r="H1178" s="92">
        <f ca="1">TRUNC(PRODUCT(G$10:G1177),15)</f>
        <v>1.1691544618485199</v>
      </c>
      <c r="I1178" s="92">
        <f t="shared" ca="1" si="292"/>
        <v>1.15127381491828</v>
      </c>
      <c r="J1178" s="92">
        <f t="shared" ca="1" si="293"/>
        <v>1.0155311899999999</v>
      </c>
      <c r="K1178" s="92">
        <f t="shared" ca="1" si="294"/>
        <v>15.53118999</v>
      </c>
      <c r="L1178" s="96">
        <f>IF(VLOOKUP(A1178,$U$12:$AD$125,8)=VLOOKUP(A1177,$U$12:$AD$125,8),0,VLOOKUP(A1178,U$12:$AD$125,8))</f>
        <v>0</v>
      </c>
      <c r="M1178" s="97">
        <f>IF(L1178&gt;0,VLOOKUP(L1178,T$12:$AC$125,7),0)</f>
        <v>0</v>
      </c>
      <c r="N1178" s="92">
        <f t="shared" si="295"/>
        <v>0</v>
      </c>
      <c r="O1178" s="92">
        <f t="shared" ca="1" si="296"/>
        <v>15.53118999</v>
      </c>
      <c r="P1178" s="98" t="str">
        <f t="shared" si="297"/>
        <v>J=</v>
      </c>
      <c r="Q1178" s="99">
        <f t="shared" si="298"/>
        <v>45033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  <c r="EW1178" s="19"/>
      <c r="EX1178" s="19"/>
      <c r="EY1178" s="19"/>
      <c r="EZ1178" s="19"/>
      <c r="FA1178" s="19"/>
      <c r="FB1178" s="19"/>
      <c r="FC1178" s="19"/>
      <c r="FD1178" s="19"/>
      <c r="FE1178" s="19"/>
      <c r="FF1178" s="19"/>
      <c r="FG1178" s="19"/>
      <c r="FH1178" s="19"/>
      <c r="FI1178" s="19"/>
      <c r="FJ1178" s="19"/>
      <c r="FK1178" s="19"/>
      <c r="FL1178" s="19"/>
      <c r="FM1178" s="19"/>
      <c r="FN1178" s="19"/>
      <c r="FO1178" s="19"/>
      <c r="FP1178" s="19"/>
      <c r="FQ1178" s="19"/>
      <c r="FR1178" s="19"/>
      <c r="FS1178" s="19"/>
      <c r="FT1178" s="19"/>
    </row>
    <row r="1179" spans="1:179" x14ac:dyDescent="0.2">
      <c r="A1179" s="90">
        <f t="shared" si="286"/>
        <v>44718</v>
      </c>
      <c r="B1179" s="92">
        <f t="shared" ca="1" si="288"/>
        <v>1015.53118999</v>
      </c>
      <c r="C1179" s="92">
        <f t="shared" si="289"/>
        <v>1000</v>
      </c>
      <c r="D1179" s="93">
        <f ca="1">IF(A1179&lt;$B$1,VLOOKUP(A1179,[1]DI!$A$4:$B$15000,2,FALSE),0)</f>
        <v>0.1265</v>
      </c>
      <c r="E1179" s="92">
        <f t="shared" ca="1" si="290"/>
        <v>4.7279E-4</v>
      </c>
      <c r="F1179" s="94">
        <f t="shared" si="287"/>
        <v>0.98499999999999999</v>
      </c>
      <c r="G1179" s="95">
        <f t="shared" ca="1" si="291"/>
        <v>1.00046569815</v>
      </c>
      <c r="H1179" s="92">
        <f ca="1">TRUNC(PRODUCT(G$10:G1178),15)</f>
        <v>1.1691544618485199</v>
      </c>
      <c r="I1179" s="92">
        <f t="shared" ca="1" si="292"/>
        <v>1.15127381491828</v>
      </c>
      <c r="J1179" s="92">
        <f t="shared" ca="1" si="293"/>
        <v>1.0155311899999999</v>
      </c>
      <c r="K1179" s="92">
        <f t="shared" ca="1" si="294"/>
        <v>15.53118999</v>
      </c>
      <c r="L1179" s="96">
        <f>IF(VLOOKUP(A1179,$U$12:$AD$125,8)=VLOOKUP(A1178,$U$12:$AD$125,8),0,VLOOKUP(A1179,U$12:$AD$125,8))</f>
        <v>0</v>
      </c>
      <c r="M1179" s="97">
        <f>IF(L1179&gt;0,VLOOKUP(L1179,T$12:$AC$125,7),0)</f>
        <v>0</v>
      </c>
      <c r="N1179" s="92">
        <f t="shared" si="295"/>
        <v>0</v>
      </c>
      <c r="O1179" s="92">
        <f t="shared" ca="1" si="296"/>
        <v>15.53118999</v>
      </c>
      <c r="P1179" s="98" t="str">
        <f t="shared" si="297"/>
        <v>J=</v>
      </c>
      <c r="Q1179" s="99">
        <f t="shared" si="298"/>
        <v>45033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  <c r="EW1179" s="19"/>
      <c r="EX1179" s="19"/>
      <c r="EY1179" s="19"/>
      <c r="EZ1179" s="19"/>
      <c r="FA1179" s="19"/>
      <c r="FB1179" s="19"/>
      <c r="FC1179" s="19"/>
      <c r="FD1179" s="19"/>
      <c r="FE1179" s="19"/>
      <c r="FF1179" s="19"/>
      <c r="FG1179" s="19"/>
      <c r="FH1179" s="19"/>
      <c r="FI1179" s="19"/>
      <c r="FJ1179" s="19"/>
      <c r="FK1179" s="19"/>
      <c r="FL1179" s="19"/>
      <c r="FM1179" s="19"/>
      <c r="FN1179" s="19"/>
      <c r="FO1179" s="19"/>
      <c r="FP1179" s="19"/>
      <c r="FQ1179" s="19"/>
      <c r="FR1179" s="19"/>
      <c r="FS1179" s="19"/>
      <c r="FT1179" s="19"/>
    </row>
    <row r="1180" spans="1:179" x14ac:dyDescent="0.2">
      <c r="A1180" s="90">
        <f t="shared" si="286"/>
        <v>44719</v>
      </c>
      <c r="B1180" s="92">
        <f t="shared" ca="1" si="288"/>
        <v>1016.0041200000001</v>
      </c>
      <c r="C1180" s="92">
        <f t="shared" si="289"/>
        <v>1000</v>
      </c>
      <c r="D1180" s="93">
        <f ca="1">IF(A1180&lt;$B$1,VLOOKUP(A1180,[1]DI!$A$4:$B$15000,2,FALSE),0)</f>
        <v>0.1265</v>
      </c>
      <c r="E1180" s="92">
        <f t="shared" ca="1" si="290"/>
        <v>4.7279E-4</v>
      </c>
      <c r="F1180" s="94">
        <f t="shared" si="287"/>
        <v>0.98499999999999999</v>
      </c>
      <c r="G1180" s="95">
        <f t="shared" ca="1" si="291"/>
        <v>1.00046569815</v>
      </c>
      <c r="H1180" s="92">
        <f ca="1">TRUNC(PRODUCT(G$10:G1179),15)</f>
        <v>1.1696989349184701</v>
      </c>
      <c r="I1180" s="92">
        <f t="shared" ca="1" si="292"/>
        <v>1.15127381491828</v>
      </c>
      <c r="J1180" s="92">
        <f t="shared" ca="1" si="293"/>
        <v>1.0160041200000001</v>
      </c>
      <c r="K1180" s="92">
        <f t="shared" ca="1" si="294"/>
        <v>16.00412</v>
      </c>
      <c r="L1180" s="96">
        <f>IF(VLOOKUP(A1180,$U$12:$AD$125,8)=VLOOKUP(A1179,$U$12:$AD$125,8),0,VLOOKUP(A1180,U$12:$AD$125,8))</f>
        <v>0</v>
      </c>
      <c r="M1180" s="97">
        <f>IF(L1180&gt;0,VLOOKUP(L1180,T$12:$AC$125,7),0)</f>
        <v>0</v>
      </c>
      <c r="N1180" s="92">
        <f t="shared" si="295"/>
        <v>0</v>
      </c>
      <c r="O1180" s="92">
        <f t="shared" ca="1" si="296"/>
        <v>16.00412</v>
      </c>
      <c r="P1180" s="98" t="str">
        <f t="shared" si="297"/>
        <v>J=</v>
      </c>
      <c r="Q1180" s="99">
        <f t="shared" si="298"/>
        <v>45033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  <c r="EW1180" s="19"/>
      <c r="EX1180" s="19"/>
      <c r="EY1180" s="19"/>
      <c r="EZ1180" s="19"/>
      <c r="FA1180" s="19"/>
      <c r="FB1180" s="19"/>
      <c r="FC1180" s="19"/>
      <c r="FD1180" s="19"/>
      <c r="FE1180" s="19"/>
      <c r="FF1180" s="19"/>
      <c r="FG1180" s="19"/>
      <c r="FH1180" s="19"/>
      <c r="FI1180" s="19"/>
      <c r="FJ1180" s="19"/>
      <c r="FK1180" s="19"/>
      <c r="FL1180" s="19"/>
      <c r="FM1180" s="19"/>
      <c r="FN1180" s="19"/>
      <c r="FO1180" s="19"/>
      <c r="FP1180" s="19"/>
      <c r="FQ1180" s="19"/>
      <c r="FR1180" s="19"/>
      <c r="FS1180" s="19"/>
      <c r="FT1180" s="19"/>
    </row>
    <row r="1181" spans="1:179" x14ac:dyDescent="0.2">
      <c r="A1181" s="90">
        <f t="shared" si="286"/>
        <v>44720</v>
      </c>
      <c r="B1181" s="92">
        <f t="shared" ca="1" si="288"/>
        <v>1016.47727</v>
      </c>
      <c r="C1181" s="92">
        <f t="shared" si="289"/>
        <v>1000</v>
      </c>
      <c r="D1181" s="93">
        <f ca="1">IF(A1181&lt;$B$1,VLOOKUP(A1181,[1]DI!$A$4:$B$15000,2,FALSE),0)</f>
        <v>0.1265</v>
      </c>
      <c r="E1181" s="92">
        <f t="shared" ca="1" si="290"/>
        <v>4.7279E-4</v>
      </c>
      <c r="F1181" s="94">
        <f t="shared" si="287"/>
        <v>0.98499999999999999</v>
      </c>
      <c r="G1181" s="95">
        <f t="shared" ca="1" si="291"/>
        <v>1.00046569815</v>
      </c>
      <c r="H1181" s="92">
        <f ca="1">TRUNC(PRODUCT(G$10:G1180),15)</f>
        <v>1.1702436615485201</v>
      </c>
      <c r="I1181" s="92">
        <f t="shared" ca="1" si="292"/>
        <v>1.15127381491828</v>
      </c>
      <c r="J1181" s="92">
        <f t="shared" ca="1" si="293"/>
        <v>1.01647727</v>
      </c>
      <c r="K1181" s="92">
        <f t="shared" ca="1" si="294"/>
        <v>16.477270000000001</v>
      </c>
      <c r="L1181" s="96">
        <f>IF(VLOOKUP(A1181,$U$12:$AD$125,8)=VLOOKUP(A1180,$U$12:$AD$125,8),0,VLOOKUP(A1181,U$12:$AD$125,8))</f>
        <v>0</v>
      </c>
      <c r="M1181" s="97">
        <f>IF(L1181&gt;0,VLOOKUP(L1181,T$12:$AC$125,7),0)</f>
        <v>0</v>
      </c>
      <c r="N1181" s="92">
        <f t="shared" si="295"/>
        <v>0</v>
      </c>
      <c r="O1181" s="92">
        <f t="shared" ca="1" si="296"/>
        <v>16.477270000000001</v>
      </c>
      <c r="P1181" s="98" t="str">
        <f t="shared" si="297"/>
        <v>J=</v>
      </c>
      <c r="Q1181" s="99">
        <f t="shared" si="298"/>
        <v>45033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  <c r="EW1181" s="19"/>
      <c r="EX1181" s="19"/>
      <c r="EY1181" s="19"/>
      <c r="EZ1181" s="19"/>
      <c r="FA1181" s="19"/>
      <c r="FB1181" s="19"/>
      <c r="FC1181" s="19"/>
      <c r="FD1181" s="19"/>
      <c r="FE1181" s="19"/>
      <c r="FF1181" s="19"/>
      <c r="FG1181" s="19"/>
      <c r="FH1181" s="19"/>
      <c r="FI1181" s="19"/>
      <c r="FJ1181" s="19"/>
      <c r="FK1181" s="19"/>
      <c r="FL1181" s="19"/>
      <c r="FM1181" s="19"/>
      <c r="FN1181" s="19"/>
      <c r="FO1181" s="19"/>
      <c r="FP1181" s="19"/>
      <c r="FQ1181" s="19"/>
      <c r="FR1181" s="19"/>
      <c r="FS1181" s="19"/>
      <c r="FT1181" s="19"/>
    </row>
    <row r="1182" spans="1:179" x14ac:dyDescent="0.2">
      <c r="A1182" s="90">
        <f t="shared" si="286"/>
        <v>44721</v>
      </c>
      <c r="B1182" s="92">
        <f t="shared" ca="1" si="288"/>
        <v>1016.95063999</v>
      </c>
      <c r="C1182" s="92">
        <f t="shared" si="289"/>
        <v>1000</v>
      </c>
      <c r="D1182" s="93">
        <f ca="1">IF(A1182&lt;$B$1,VLOOKUP(A1182,[1]DI!$A$4:$B$15000,2,FALSE),0)</f>
        <v>0.1265</v>
      </c>
      <c r="E1182" s="92">
        <f t="shared" ca="1" si="290"/>
        <v>4.7279E-4</v>
      </c>
      <c r="F1182" s="94">
        <f t="shared" si="287"/>
        <v>0.98499999999999999</v>
      </c>
      <c r="G1182" s="95">
        <f t="shared" ca="1" si="291"/>
        <v>1.00046569815</v>
      </c>
      <c r="H1182" s="92">
        <f ca="1">TRUNC(PRODUCT(G$10:G1181),15)</f>
        <v>1.1707886418567499</v>
      </c>
      <c r="I1182" s="92">
        <f t="shared" ca="1" si="292"/>
        <v>1.15127381491828</v>
      </c>
      <c r="J1182" s="92">
        <f t="shared" ca="1" si="293"/>
        <v>1.0169506399999999</v>
      </c>
      <c r="K1182" s="92">
        <f t="shared" ca="1" si="294"/>
        <v>16.950639989999999</v>
      </c>
      <c r="L1182" s="96">
        <f>IF(VLOOKUP(A1182,$U$12:$AD$125,8)=VLOOKUP(A1181,$U$12:$AD$125,8),0,VLOOKUP(A1182,U$12:$AD$125,8))</f>
        <v>0</v>
      </c>
      <c r="M1182" s="97">
        <f>IF(L1182&gt;0,VLOOKUP(L1182,T$12:$AC$125,7),0)</f>
        <v>0</v>
      </c>
      <c r="N1182" s="92">
        <f t="shared" si="295"/>
        <v>0</v>
      </c>
      <c r="O1182" s="92">
        <f t="shared" ca="1" si="296"/>
        <v>16.950639989999999</v>
      </c>
      <c r="P1182" s="98" t="str">
        <f t="shared" si="297"/>
        <v>J=</v>
      </c>
      <c r="Q1182" s="99">
        <f t="shared" si="298"/>
        <v>45033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  <c r="EW1182" s="19"/>
      <c r="EX1182" s="19"/>
      <c r="EY1182" s="19"/>
      <c r="EZ1182" s="19"/>
      <c r="FA1182" s="19"/>
      <c r="FB1182" s="19"/>
      <c r="FC1182" s="19"/>
      <c r="FD1182" s="19"/>
      <c r="FE1182" s="19"/>
      <c r="FF1182" s="19"/>
      <c r="FG1182" s="19"/>
      <c r="FH1182" s="19"/>
      <c r="FI1182" s="19"/>
      <c r="FJ1182" s="19"/>
      <c r="FK1182" s="19"/>
      <c r="FL1182" s="19"/>
      <c r="FM1182" s="19"/>
      <c r="FN1182" s="19"/>
      <c r="FO1182" s="19"/>
      <c r="FP1182" s="19"/>
      <c r="FQ1182" s="19"/>
      <c r="FR1182" s="19"/>
      <c r="FS1182" s="19"/>
      <c r="FT1182" s="19"/>
    </row>
    <row r="1183" spans="1:179" x14ac:dyDescent="0.2">
      <c r="A1183" s="90">
        <f t="shared" si="286"/>
        <v>44722</v>
      </c>
      <c r="B1183" s="92">
        <f t="shared" ca="1" si="288"/>
        <v>1017.42423</v>
      </c>
      <c r="C1183" s="92">
        <f t="shared" si="289"/>
        <v>1000</v>
      </c>
      <c r="D1183" s="93">
        <f ca="1">IF(A1183&lt;$B$1,VLOOKUP(A1183,[1]DI!$A$4:$B$15000,2,FALSE),0)</f>
        <v>0.1265</v>
      </c>
      <c r="E1183" s="92">
        <f t="shared" ca="1" si="290"/>
        <v>4.7279E-4</v>
      </c>
      <c r="F1183" s="94">
        <f t="shared" si="287"/>
        <v>0.98499999999999999</v>
      </c>
      <c r="G1183" s="95">
        <f t="shared" ca="1" si="291"/>
        <v>1.00046569815</v>
      </c>
      <c r="H1183" s="92">
        <f ca="1">TRUNC(PRODUCT(G$10:G1182),15)</f>
        <v>1.1713338759613099</v>
      </c>
      <c r="I1183" s="92">
        <f t="shared" ca="1" si="292"/>
        <v>1.15127381491828</v>
      </c>
      <c r="J1183" s="92">
        <f t="shared" ca="1" si="293"/>
        <v>1.01742423</v>
      </c>
      <c r="K1183" s="92">
        <f t="shared" ca="1" si="294"/>
        <v>17.424230000000001</v>
      </c>
      <c r="L1183" s="96">
        <f>IF(VLOOKUP(A1183,$U$12:$AD$125,8)=VLOOKUP(A1182,$U$12:$AD$125,8),0,VLOOKUP(A1183,U$12:$AD$125,8))</f>
        <v>0</v>
      </c>
      <c r="M1183" s="97">
        <f>IF(L1183&gt;0,VLOOKUP(L1183,T$12:$AC$125,7),0)</f>
        <v>0</v>
      </c>
      <c r="N1183" s="92">
        <f t="shared" si="295"/>
        <v>0</v>
      </c>
      <c r="O1183" s="92">
        <f t="shared" ca="1" si="296"/>
        <v>17.424230000000001</v>
      </c>
      <c r="P1183" s="98" t="str">
        <f t="shared" si="297"/>
        <v>J=</v>
      </c>
      <c r="Q1183" s="99">
        <f t="shared" si="298"/>
        <v>45033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  <c r="EW1183" s="19"/>
      <c r="EX1183" s="19"/>
      <c r="EY1183" s="19"/>
      <c r="EZ1183" s="19"/>
      <c r="FA1183" s="19"/>
      <c r="FB1183" s="19"/>
      <c r="FC1183" s="19"/>
      <c r="FD1183" s="19"/>
      <c r="FE1183" s="19"/>
      <c r="FF1183" s="19"/>
      <c r="FG1183" s="19"/>
      <c r="FH1183" s="19"/>
      <c r="FI1183" s="19"/>
      <c r="FJ1183" s="19"/>
      <c r="FK1183" s="19"/>
      <c r="FL1183" s="19"/>
      <c r="FM1183" s="19"/>
      <c r="FN1183" s="19"/>
      <c r="FO1183" s="19"/>
      <c r="FP1183" s="19"/>
      <c r="FQ1183" s="19"/>
      <c r="FR1183" s="19"/>
      <c r="FS1183" s="19"/>
      <c r="FT1183" s="19"/>
    </row>
    <row r="1184" spans="1:179" x14ac:dyDescent="0.2">
      <c r="A1184" s="90">
        <f t="shared" si="286"/>
        <v>44723</v>
      </c>
      <c r="B1184" s="92">
        <f t="shared" ca="1" si="288"/>
        <v>1017.89803999</v>
      </c>
      <c r="C1184" s="92">
        <f t="shared" si="289"/>
        <v>1000</v>
      </c>
      <c r="D1184" s="93">
        <f ca="1">IF(A1184&lt;$B$1,VLOOKUP(A1184,[1]DI!$A$4:$B$15000,2,FALSE),0)</f>
        <v>0</v>
      </c>
      <c r="E1184" s="92">
        <f t="shared" ca="1" si="290"/>
        <v>0</v>
      </c>
      <c r="F1184" s="94">
        <f t="shared" si="287"/>
        <v>0.98499999999999999</v>
      </c>
      <c r="G1184" s="95">
        <f t="shared" ca="1" si="291"/>
        <v>1</v>
      </c>
      <c r="H1184" s="92">
        <f ca="1">TRUNC(PRODUCT(G$10:G1183),15)</f>
        <v>1.17187936398037</v>
      </c>
      <c r="I1184" s="92">
        <f t="shared" ca="1" si="292"/>
        <v>1.15127381491828</v>
      </c>
      <c r="J1184" s="92">
        <f t="shared" ca="1" si="293"/>
        <v>1.0178980399999999</v>
      </c>
      <c r="K1184" s="92">
        <f t="shared" ca="1" si="294"/>
        <v>17.898039990000001</v>
      </c>
      <c r="L1184" s="96">
        <f>IF(VLOOKUP(A1184,$U$12:$AD$125,8)=VLOOKUP(A1183,$U$12:$AD$125,8),0,VLOOKUP(A1184,U$12:$AD$125,8))</f>
        <v>0</v>
      </c>
      <c r="M1184" s="97">
        <f>IF(L1184&gt;0,VLOOKUP(L1184,T$12:$AC$125,7),0)</f>
        <v>0</v>
      </c>
      <c r="N1184" s="92">
        <f t="shared" si="295"/>
        <v>0</v>
      </c>
      <c r="O1184" s="92">
        <f t="shared" ca="1" si="296"/>
        <v>17.898039990000001</v>
      </c>
      <c r="P1184" s="98" t="str">
        <f t="shared" si="297"/>
        <v>J=</v>
      </c>
      <c r="Q1184" s="99">
        <f t="shared" si="298"/>
        <v>45033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  <c r="EW1184" s="19"/>
      <c r="EX1184" s="19"/>
      <c r="EY1184" s="19"/>
      <c r="EZ1184" s="19"/>
      <c r="FA1184" s="19"/>
      <c r="FB1184" s="19"/>
      <c r="FC1184" s="19"/>
      <c r="FD1184" s="19"/>
      <c r="FE1184" s="19"/>
      <c r="FF1184" s="19"/>
      <c r="FG1184" s="19"/>
      <c r="FH1184" s="19"/>
      <c r="FI1184" s="19"/>
      <c r="FJ1184" s="19"/>
      <c r="FK1184" s="19"/>
      <c r="FL1184" s="19"/>
      <c r="FM1184" s="19"/>
      <c r="FN1184" s="19"/>
      <c r="FO1184" s="19"/>
      <c r="FP1184" s="19"/>
      <c r="FQ1184" s="19"/>
      <c r="FR1184" s="19"/>
      <c r="FS1184" s="19"/>
      <c r="FT1184" s="19"/>
    </row>
    <row r="1185" spans="1:179" x14ac:dyDescent="0.2">
      <c r="A1185" s="90">
        <f t="shared" si="286"/>
        <v>44724</v>
      </c>
      <c r="B1185" s="92">
        <f t="shared" ca="1" si="288"/>
        <v>1017.89803999</v>
      </c>
      <c r="C1185" s="92">
        <f t="shared" si="289"/>
        <v>1000</v>
      </c>
      <c r="D1185" s="93">
        <f ca="1">IF(A1185&lt;$B$1,VLOOKUP(A1185,[1]DI!$A$4:$B$15000,2,FALSE),0)</f>
        <v>0</v>
      </c>
      <c r="E1185" s="92">
        <f t="shared" ca="1" si="290"/>
        <v>0</v>
      </c>
      <c r="F1185" s="94">
        <f t="shared" si="287"/>
        <v>0.98499999999999999</v>
      </c>
      <c r="G1185" s="95">
        <f t="shared" ca="1" si="291"/>
        <v>1</v>
      </c>
      <c r="H1185" s="92">
        <f ca="1">TRUNC(PRODUCT(G$10:G1184),15)</f>
        <v>1.17187936398037</v>
      </c>
      <c r="I1185" s="92">
        <f t="shared" ca="1" si="292"/>
        <v>1.15127381491828</v>
      </c>
      <c r="J1185" s="92">
        <f t="shared" ca="1" si="293"/>
        <v>1.0178980399999999</v>
      </c>
      <c r="K1185" s="92">
        <f t="shared" ca="1" si="294"/>
        <v>17.898039990000001</v>
      </c>
      <c r="L1185" s="96">
        <f>IF(VLOOKUP(A1185,$U$12:$AD$125,8)=VLOOKUP(A1184,$U$12:$AD$125,8),0,VLOOKUP(A1185,U$12:$AD$125,8))</f>
        <v>0</v>
      </c>
      <c r="M1185" s="97">
        <f>IF(L1185&gt;0,VLOOKUP(L1185,T$12:$AC$125,7),0)</f>
        <v>0</v>
      </c>
      <c r="N1185" s="92">
        <f t="shared" si="295"/>
        <v>0</v>
      </c>
      <c r="O1185" s="92">
        <f t="shared" ca="1" si="296"/>
        <v>17.898039990000001</v>
      </c>
      <c r="P1185" s="98" t="str">
        <f t="shared" si="297"/>
        <v>J=</v>
      </c>
      <c r="Q1185" s="99">
        <f t="shared" si="298"/>
        <v>45033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  <c r="EW1185" s="19"/>
      <c r="EX1185" s="19"/>
      <c r="EY1185" s="19"/>
      <c r="EZ1185" s="19"/>
      <c r="FA1185" s="19"/>
      <c r="FB1185" s="19"/>
      <c r="FC1185" s="19"/>
      <c r="FD1185" s="19"/>
      <c r="FE1185" s="19"/>
      <c r="FF1185" s="19"/>
      <c r="FG1185" s="19"/>
      <c r="FH1185" s="19"/>
      <c r="FI1185" s="19"/>
      <c r="FJ1185" s="19"/>
      <c r="FK1185" s="19"/>
      <c r="FL1185" s="19"/>
      <c r="FM1185" s="19"/>
      <c r="FN1185" s="19"/>
      <c r="FO1185" s="19"/>
      <c r="FP1185" s="19"/>
      <c r="FQ1185" s="19"/>
      <c r="FR1185" s="19"/>
      <c r="FS1185" s="19"/>
      <c r="FT1185" s="19"/>
    </row>
    <row r="1186" spans="1:179" x14ac:dyDescent="0.2">
      <c r="A1186" s="90">
        <f t="shared" si="286"/>
        <v>44725</v>
      </c>
      <c r="B1186" s="92">
        <f t="shared" ca="1" si="288"/>
        <v>1017.89803999</v>
      </c>
      <c r="C1186" s="92">
        <f t="shared" si="289"/>
        <v>1000</v>
      </c>
      <c r="D1186" s="93">
        <f ca="1">IF(A1186&lt;$B$1,VLOOKUP(A1186,[1]DI!$A$4:$B$15000,2,FALSE),0)</f>
        <v>0.1265</v>
      </c>
      <c r="E1186" s="92">
        <f t="shared" ca="1" si="290"/>
        <v>4.7279E-4</v>
      </c>
      <c r="F1186" s="94">
        <f t="shared" si="287"/>
        <v>0.98499999999999999</v>
      </c>
      <c r="G1186" s="95">
        <f t="shared" ca="1" si="291"/>
        <v>1.00046569815</v>
      </c>
      <c r="H1186" s="92">
        <f ca="1">TRUNC(PRODUCT(G$10:G1185),15)</f>
        <v>1.17187936398037</v>
      </c>
      <c r="I1186" s="92">
        <f t="shared" ca="1" si="292"/>
        <v>1.15127381491828</v>
      </c>
      <c r="J1186" s="92">
        <f t="shared" ca="1" si="293"/>
        <v>1.0178980399999999</v>
      </c>
      <c r="K1186" s="92">
        <f t="shared" ca="1" si="294"/>
        <v>17.898039990000001</v>
      </c>
      <c r="L1186" s="96">
        <f>IF(VLOOKUP(A1186,$U$12:$AD$125,8)=VLOOKUP(A1185,$U$12:$AD$125,8),0,VLOOKUP(A1186,U$12:$AD$125,8))</f>
        <v>0</v>
      </c>
      <c r="M1186" s="97">
        <f>IF(L1186&gt;0,VLOOKUP(L1186,T$12:$AC$125,7),0)</f>
        <v>0</v>
      </c>
      <c r="N1186" s="92">
        <f t="shared" si="295"/>
        <v>0</v>
      </c>
      <c r="O1186" s="92">
        <f t="shared" ca="1" si="296"/>
        <v>17.898039990000001</v>
      </c>
      <c r="P1186" s="98" t="str">
        <f t="shared" si="297"/>
        <v>J=</v>
      </c>
      <c r="Q1186" s="99">
        <f t="shared" si="298"/>
        <v>45033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  <c r="EW1186" s="19"/>
      <c r="EX1186" s="19"/>
      <c r="EY1186" s="19"/>
      <c r="EZ1186" s="19"/>
      <c r="FA1186" s="19"/>
      <c r="FB1186" s="19"/>
      <c r="FC1186" s="19"/>
      <c r="FD1186" s="19"/>
      <c r="FE1186" s="19"/>
      <c r="FF1186" s="19"/>
      <c r="FG1186" s="19"/>
      <c r="FH1186" s="19"/>
      <c r="FI1186" s="19"/>
      <c r="FJ1186" s="19"/>
      <c r="FK1186" s="19"/>
      <c r="FL1186" s="19"/>
      <c r="FM1186" s="19"/>
      <c r="FN1186" s="19"/>
      <c r="FO1186" s="19"/>
      <c r="FP1186" s="19"/>
      <c r="FQ1186" s="19"/>
      <c r="FR1186" s="19"/>
      <c r="FS1186" s="19"/>
      <c r="FT1186" s="19"/>
    </row>
    <row r="1187" spans="1:179" x14ac:dyDescent="0.2">
      <c r="A1187" s="90">
        <f t="shared" si="286"/>
        <v>44726</v>
      </c>
      <c r="B1187" s="92">
        <f t="shared" ca="1" si="288"/>
        <v>1018.37208</v>
      </c>
      <c r="C1187" s="92">
        <f t="shared" si="289"/>
        <v>1000</v>
      </c>
      <c r="D1187" s="93">
        <f ca="1">IF(A1187&lt;$B$1,VLOOKUP(A1187,[1]DI!$A$4:$B$15000,2,FALSE),0)</f>
        <v>0.1265</v>
      </c>
      <c r="E1187" s="92">
        <f t="shared" ca="1" si="290"/>
        <v>4.7279E-4</v>
      </c>
      <c r="F1187" s="94">
        <f t="shared" si="287"/>
        <v>0.98499999999999999</v>
      </c>
      <c r="G1187" s="95">
        <f t="shared" ca="1" si="291"/>
        <v>1.00046569815</v>
      </c>
      <c r="H1187" s="92">
        <f ca="1">TRUNC(PRODUCT(G$10:G1186),15)</f>
        <v>1.1724251060322</v>
      </c>
      <c r="I1187" s="92">
        <f t="shared" ca="1" si="292"/>
        <v>1.15127381491828</v>
      </c>
      <c r="J1187" s="92">
        <f t="shared" ca="1" si="293"/>
        <v>1.01837208</v>
      </c>
      <c r="K1187" s="92">
        <f t="shared" ca="1" si="294"/>
        <v>18.37208</v>
      </c>
      <c r="L1187" s="96">
        <f>IF(VLOOKUP(A1187,$U$12:$AD$125,8)=VLOOKUP(A1186,$U$12:$AD$125,8),0,VLOOKUP(A1187,U$12:$AD$125,8))</f>
        <v>0</v>
      </c>
      <c r="M1187" s="97">
        <f>IF(L1187&gt;0,VLOOKUP(L1187,T$12:$AC$125,7),0)</f>
        <v>0</v>
      </c>
      <c r="N1187" s="92">
        <f t="shared" si="295"/>
        <v>0</v>
      </c>
      <c r="O1187" s="92">
        <f t="shared" ca="1" si="296"/>
        <v>18.37208</v>
      </c>
      <c r="P1187" s="98" t="str">
        <f t="shared" si="297"/>
        <v>J=</v>
      </c>
      <c r="Q1187" s="99">
        <f t="shared" si="298"/>
        <v>45033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  <c r="EW1187" s="19"/>
      <c r="EX1187" s="19"/>
      <c r="EY1187" s="19"/>
      <c r="EZ1187" s="19"/>
      <c r="FA1187" s="19"/>
      <c r="FB1187" s="19"/>
      <c r="FC1187" s="19"/>
      <c r="FD1187" s="19"/>
      <c r="FE1187" s="19"/>
      <c r="FF1187" s="19"/>
      <c r="FG1187" s="19"/>
      <c r="FH1187" s="19"/>
      <c r="FI1187" s="19"/>
      <c r="FJ1187" s="19"/>
      <c r="FK1187" s="19"/>
      <c r="FL1187" s="19"/>
      <c r="FM1187" s="19"/>
      <c r="FN1187" s="19"/>
      <c r="FO1187" s="19"/>
      <c r="FP1187" s="19"/>
      <c r="FQ1187" s="19"/>
      <c r="FR1187" s="19"/>
      <c r="FS1187" s="19"/>
      <c r="FT1187" s="19"/>
    </row>
    <row r="1188" spans="1:179" x14ac:dyDescent="0.2">
      <c r="A1188" s="90">
        <f t="shared" si="286"/>
        <v>44727</v>
      </c>
      <c r="B1188" s="92">
        <f t="shared" ca="1" si="288"/>
        <v>1018.84632999</v>
      </c>
      <c r="C1188" s="92">
        <f t="shared" si="289"/>
        <v>1000</v>
      </c>
      <c r="D1188" s="93">
        <f ca="1">IF(A1188&lt;$B$1,VLOOKUP(A1188,[1]DI!$A$4:$B$15000,2,FALSE),0)</f>
        <v>0.1265</v>
      </c>
      <c r="E1188" s="92">
        <f t="shared" ca="1" si="290"/>
        <v>4.7279E-4</v>
      </c>
      <c r="F1188" s="94">
        <f t="shared" si="287"/>
        <v>0.98499999999999999</v>
      </c>
      <c r="G1188" s="95">
        <f t="shared" ca="1" si="291"/>
        <v>1.00046569815</v>
      </c>
      <c r="H1188" s="92">
        <f ca="1">TRUNC(PRODUCT(G$10:G1187),15)</f>
        <v>1.1729711022350899</v>
      </c>
      <c r="I1188" s="92">
        <f t="shared" ca="1" si="292"/>
        <v>1.15127381491828</v>
      </c>
      <c r="J1188" s="92">
        <f t="shared" ca="1" si="293"/>
        <v>1.0188463299999999</v>
      </c>
      <c r="K1188" s="92">
        <f t="shared" ca="1" si="294"/>
        <v>18.846329990000001</v>
      </c>
      <c r="L1188" s="96">
        <f>IF(VLOOKUP(A1188,$U$12:$AD$125,8)=VLOOKUP(A1187,$U$12:$AD$125,8),0,VLOOKUP(A1188,U$12:$AD$125,8))</f>
        <v>0</v>
      </c>
      <c r="M1188" s="97">
        <f>IF(L1188&gt;0,VLOOKUP(L1188,T$12:$AC$125,7),0)</f>
        <v>0</v>
      </c>
      <c r="N1188" s="92">
        <f t="shared" si="295"/>
        <v>0</v>
      </c>
      <c r="O1188" s="92">
        <f t="shared" ca="1" si="296"/>
        <v>18.846329990000001</v>
      </c>
      <c r="P1188" s="98" t="str">
        <f t="shared" si="297"/>
        <v>J=</v>
      </c>
      <c r="Q1188" s="99">
        <f t="shared" si="298"/>
        <v>45033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  <c r="EW1188" s="19"/>
      <c r="EX1188" s="19"/>
      <c r="EY1188" s="19"/>
      <c r="EZ1188" s="19"/>
      <c r="FA1188" s="19"/>
      <c r="FB1188" s="19"/>
      <c r="FC1188" s="19"/>
      <c r="FD1188" s="19"/>
      <c r="FE1188" s="19"/>
      <c r="FF1188" s="19"/>
      <c r="FG1188" s="19"/>
      <c r="FH1188" s="19"/>
      <c r="FI1188" s="19"/>
      <c r="FJ1188" s="19"/>
      <c r="FK1188" s="19"/>
      <c r="FL1188" s="19"/>
      <c r="FM1188" s="19"/>
      <c r="FN1188" s="19"/>
      <c r="FO1188" s="19"/>
      <c r="FP1188" s="19"/>
      <c r="FQ1188" s="19"/>
      <c r="FR1188" s="19"/>
      <c r="FS1188" s="19"/>
      <c r="FT1188" s="19"/>
    </row>
    <row r="1189" spans="1:179" x14ac:dyDescent="0.2">
      <c r="A1189" s="90">
        <f t="shared" si="286"/>
        <v>44728</v>
      </c>
      <c r="B1189" s="92">
        <f t="shared" ca="1" si="288"/>
        <v>1019.3208100000001</v>
      </c>
      <c r="C1189" s="92">
        <f t="shared" si="289"/>
        <v>1000</v>
      </c>
      <c r="D1189" s="93">
        <f ca="1">IF(A1189&lt;$B$1,VLOOKUP(A1189,[1]DI!$A$4:$B$15000,2,FALSE),0)</f>
        <v>0</v>
      </c>
      <c r="E1189" s="92">
        <f t="shared" ca="1" si="290"/>
        <v>0</v>
      </c>
      <c r="F1189" s="94">
        <f t="shared" si="287"/>
        <v>0.98499999999999999</v>
      </c>
      <c r="G1189" s="95">
        <f t="shared" ca="1" si="291"/>
        <v>1</v>
      </c>
      <c r="H1189" s="92">
        <f ca="1">TRUNC(PRODUCT(G$10:G1188),15)</f>
        <v>1.1735173527074101</v>
      </c>
      <c r="I1189" s="92">
        <f t="shared" ca="1" si="292"/>
        <v>1.15127381491828</v>
      </c>
      <c r="J1189" s="92">
        <f t="shared" ca="1" si="293"/>
        <v>1.01932081</v>
      </c>
      <c r="K1189" s="92">
        <f t="shared" ca="1" si="294"/>
        <v>19.320810000000002</v>
      </c>
      <c r="L1189" s="96">
        <f>IF(VLOOKUP(A1189,$U$12:$AD$125,8)=VLOOKUP(A1188,$U$12:$AD$125,8),0,VLOOKUP(A1189,U$12:$AD$125,8))</f>
        <v>0</v>
      </c>
      <c r="M1189" s="97">
        <f>IF(L1189&gt;0,VLOOKUP(L1189,T$12:$AC$125,7),0)</f>
        <v>0</v>
      </c>
      <c r="N1189" s="92">
        <f t="shared" si="295"/>
        <v>0</v>
      </c>
      <c r="O1189" s="92">
        <f t="shared" ca="1" si="296"/>
        <v>19.320810000000002</v>
      </c>
      <c r="P1189" s="98" t="str">
        <f t="shared" si="297"/>
        <v>J=</v>
      </c>
      <c r="Q1189" s="99">
        <f t="shared" si="298"/>
        <v>45033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  <c r="EW1189" s="19"/>
      <c r="EX1189" s="19"/>
      <c r="EY1189" s="19"/>
      <c r="EZ1189" s="19"/>
      <c r="FA1189" s="19"/>
      <c r="FB1189" s="19"/>
      <c r="FC1189" s="19"/>
      <c r="FD1189" s="19"/>
      <c r="FE1189" s="19"/>
      <c r="FF1189" s="19"/>
      <c r="FG1189" s="19"/>
      <c r="FH1189" s="19"/>
      <c r="FI1189" s="19"/>
      <c r="FJ1189" s="19"/>
      <c r="FK1189" s="19"/>
      <c r="FL1189" s="19"/>
      <c r="FM1189" s="19"/>
      <c r="FN1189" s="19"/>
      <c r="FO1189" s="19"/>
      <c r="FP1189" s="19"/>
      <c r="FQ1189" s="19"/>
      <c r="FR1189" s="19"/>
      <c r="FS1189" s="19"/>
      <c r="FT1189" s="19"/>
    </row>
    <row r="1190" spans="1:179" x14ac:dyDescent="0.2">
      <c r="A1190" s="90">
        <f t="shared" si="286"/>
        <v>44729</v>
      </c>
      <c r="B1190" s="92">
        <f t="shared" ca="1" si="288"/>
        <v>1019.3208100000001</v>
      </c>
      <c r="C1190" s="92">
        <f t="shared" si="289"/>
        <v>1000</v>
      </c>
      <c r="D1190" s="93">
        <f ca="1">IF(A1190&lt;$B$1,VLOOKUP(A1190,[1]DI!$A$4:$B$15000,2,FALSE),0)</f>
        <v>0.13150000000000001</v>
      </c>
      <c r="E1190" s="92">
        <f t="shared" ca="1" si="290"/>
        <v>4.9036999999999996E-4</v>
      </c>
      <c r="F1190" s="94">
        <f t="shared" si="287"/>
        <v>0.98499999999999999</v>
      </c>
      <c r="G1190" s="95">
        <f t="shared" ca="1" si="291"/>
        <v>1.0004830144500001</v>
      </c>
      <c r="H1190" s="92">
        <f ca="1">TRUNC(PRODUCT(G$10:G1189),15)</f>
        <v>1.1735173527074101</v>
      </c>
      <c r="I1190" s="92">
        <f t="shared" ca="1" si="292"/>
        <v>1.15127381491828</v>
      </c>
      <c r="J1190" s="92">
        <f t="shared" ca="1" si="293"/>
        <v>1.01932081</v>
      </c>
      <c r="K1190" s="92">
        <f t="shared" ca="1" si="294"/>
        <v>19.320810000000002</v>
      </c>
      <c r="L1190" s="96">
        <f>IF(VLOOKUP(A1190,$U$12:$AD$125,8)=VLOOKUP(A1189,$U$12:$AD$125,8),0,VLOOKUP(A1190,U$12:$AD$125,8))</f>
        <v>0</v>
      </c>
      <c r="M1190" s="97">
        <f>IF(L1190&gt;0,VLOOKUP(L1190,T$12:$AC$125,7),0)</f>
        <v>0</v>
      </c>
      <c r="N1190" s="92">
        <f t="shared" si="295"/>
        <v>0</v>
      </c>
      <c r="O1190" s="92">
        <f t="shared" ca="1" si="296"/>
        <v>19.320810000000002</v>
      </c>
      <c r="P1190" s="98" t="str">
        <f t="shared" si="297"/>
        <v>J=</v>
      </c>
      <c r="Q1190" s="99">
        <f t="shared" si="298"/>
        <v>45033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  <c r="EW1190" s="19"/>
      <c r="EX1190" s="19"/>
      <c r="EY1190" s="19"/>
      <c r="EZ1190" s="19"/>
      <c r="FA1190" s="19"/>
      <c r="FB1190" s="19"/>
      <c r="FC1190" s="19"/>
      <c r="FD1190" s="19"/>
      <c r="FE1190" s="19"/>
      <c r="FF1190" s="19"/>
      <c r="FG1190" s="19"/>
      <c r="FH1190" s="19"/>
      <c r="FI1190" s="19"/>
      <c r="FJ1190" s="19"/>
      <c r="FK1190" s="19"/>
      <c r="FL1190" s="19"/>
      <c r="FM1190" s="19"/>
      <c r="FN1190" s="19"/>
      <c r="FO1190" s="19"/>
      <c r="FP1190" s="19"/>
      <c r="FQ1190" s="19"/>
      <c r="FR1190" s="19"/>
      <c r="FS1190" s="19"/>
      <c r="FT1190" s="19"/>
    </row>
    <row r="1191" spans="1:179" x14ac:dyDescent="0.2">
      <c r="A1191" s="90">
        <f t="shared" si="286"/>
        <v>44730</v>
      </c>
      <c r="B1191" s="92">
        <f t="shared" ca="1" si="288"/>
        <v>1019.81315</v>
      </c>
      <c r="C1191" s="92">
        <f t="shared" si="289"/>
        <v>1000</v>
      </c>
      <c r="D1191" s="93">
        <f ca="1">IF(A1191&lt;$B$1,VLOOKUP(A1191,[1]DI!$A$4:$B$15000,2,FALSE),0)</f>
        <v>0</v>
      </c>
      <c r="E1191" s="92">
        <f t="shared" ca="1" si="290"/>
        <v>0</v>
      </c>
      <c r="F1191" s="94">
        <f t="shared" si="287"/>
        <v>0.98499999999999999</v>
      </c>
      <c r="G1191" s="95">
        <f t="shared" ca="1" si="291"/>
        <v>1</v>
      </c>
      <c r="H1191" s="92">
        <f ca="1">TRUNC(PRODUCT(G$10:G1190),15)</f>
        <v>1.17408417854609</v>
      </c>
      <c r="I1191" s="92">
        <f t="shared" ca="1" si="292"/>
        <v>1.15127381491828</v>
      </c>
      <c r="J1191" s="92">
        <f t="shared" ca="1" si="293"/>
        <v>1.0198131500000001</v>
      </c>
      <c r="K1191" s="92">
        <f t="shared" ca="1" si="294"/>
        <v>19.81315</v>
      </c>
      <c r="L1191" s="96">
        <f>IF(VLOOKUP(A1191,$U$12:$AD$125,8)=VLOOKUP(A1190,$U$12:$AD$125,8),0,VLOOKUP(A1191,U$12:$AD$125,8))</f>
        <v>0</v>
      </c>
      <c r="M1191" s="97">
        <f>IF(L1191&gt;0,VLOOKUP(L1191,T$12:$AC$125,7),0)</f>
        <v>0</v>
      </c>
      <c r="N1191" s="92">
        <f t="shared" si="295"/>
        <v>0</v>
      </c>
      <c r="O1191" s="92">
        <f t="shared" ca="1" si="296"/>
        <v>19.81315</v>
      </c>
      <c r="P1191" s="98" t="str">
        <f t="shared" si="297"/>
        <v>J=</v>
      </c>
      <c r="Q1191" s="99">
        <f t="shared" si="298"/>
        <v>45033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  <c r="EW1191" s="19"/>
      <c r="EX1191" s="19"/>
      <c r="EY1191" s="19"/>
      <c r="EZ1191" s="19"/>
      <c r="FA1191" s="19"/>
      <c r="FB1191" s="19"/>
      <c r="FC1191" s="19"/>
      <c r="FD1191" s="19"/>
      <c r="FE1191" s="19"/>
      <c r="FF1191" s="19"/>
      <c r="FG1191" s="19"/>
      <c r="FH1191" s="19"/>
      <c r="FI1191" s="19"/>
      <c r="FJ1191" s="19"/>
      <c r="FK1191" s="19"/>
      <c r="FL1191" s="19"/>
      <c r="FM1191" s="19"/>
      <c r="FN1191" s="19"/>
      <c r="FO1191" s="19"/>
      <c r="FP1191" s="19"/>
      <c r="FQ1191" s="19"/>
      <c r="FR1191" s="19"/>
      <c r="FS1191" s="19"/>
      <c r="FT1191" s="19"/>
    </row>
    <row r="1192" spans="1:179" x14ac:dyDescent="0.2">
      <c r="A1192" s="90">
        <f t="shared" si="286"/>
        <v>44731</v>
      </c>
      <c r="B1192" s="92">
        <f t="shared" ca="1" si="288"/>
        <v>1019.81315</v>
      </c>
      <c r="C1192" s="92">
        <f t="shared" si="289"/>
        <v>1000</v>
      </c>
      <c r="D1192" s="93">
        <f ca="1">IF(A1192&lt;$B$1,VLOOKUP(A1192,[1]DI!$A$4:$B$15000,2,FALSE),0)</f>
        <v>0</v>
      </c>
      <c r="E1192" s="92">
        <f t="shared" ca="1" si="290"/>
        <v>0</v>
      </c>
      <c r="F1192" s="94">
        <f t="shared" si="287"/>
        <v>0.98499999999999999</v>
      </c>
      <c r="G1192" s="95">
        <f t="shared" ca="1" si="291"/>
        <v>1</v>
      </c>
      <c r="H1192" s="92">
        <f ca="1">TRUNC(PRODUCT(G$10:G1191),15)</f>
        <v>1.17408417854609</v>
      </c>
      <c r="I1192" s="92">
        <f t="shared" ca="1" si="292"/>
        <v>1.15127381491828</v>
      </c>
      <c r="J1192" s="92">
        <f t="shared" ca="1" si="293"/>
        <v>1.0198131500000001</v>
      </c>
      <c r="K1192" s="92">
        <f t="shared" ca="1" si="294"/>
        <v>19.81315</v>
      </c>
      <c r="L1192" s="96">
        <f>IF(VLOOKUP(A1192,$U$12:$AD$125,8)=VLOOKUP(A1191,$U$12:$AD$125,8),0,VLOOKUP(A1192,U$12:$AD$125,8))</f>
        <v>0</v>
      </c>
      <c r="M1192" s="97">
        <f>IF(L1192&gt;0,VLOOKUP(L1192,T$12:$AC$125,7),0)</f>
        <v>0</v>
      </c>
      <c r="N1192" s="92">
        <f t="shared" si="295"/>
        <v>0</v>
      </c>
      <c r="O1192" s="92">
        <f t="shared" ca="1" si="296"/>
        <v>19.81315</v>
      </c>
      <c r="P1192" s="98" t="str">
        <f t="shared" si="297"/>
        <v>J=</v>
      </c>
      <c r="Q1192" s="99">
        <f t="shared" si="298"/>
        <v>45033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  <c r="EW1192" s="19"/>
      <c r="EX1192" s="19"/>
      <c r="EY1192" s="19"/>
      <c r="EZ1192" s="19"/>
      <c r="FA1192" s="19"/>
      <c r="FB1192" s="19"/>
      <c r="FC1192" s="19"/>
      <c r="FD1192" s="19"/>
      <c r="FE1192" s="19"/>
      <c r="FF1192" s="19"/>
      <c r="FG1192" s="19"/>
      <c r="FH1192" s="19"/>
      <c r="FI1192" s="19"/>
      <c r="FJ1192" s="19"/>
      <c r="FK1192" s="19"/>
      <c r="FL1192" s="19"/>
      <c r="FM1192" s="19"/>
      <c r="FN1192" s="19"/>
      <c r="FO1192" s="19"/>
      <c r="FP1192" s="19"/>
      <c r="FQ1192" s="19"/>
      <c r="FR1192" s="19"/>
      <c r="FS1192" s="19"/>
      <c r="FT1192" s="19"/>
    </row>
    <row r="1193" spans="1:179" x14ac:dyDescent="0.2">
      <c r="A1193" s="90">
        <f t="shared" si="286"/>
        <v>44732</v>
      </c>
      <c r="B1193" s="92">
        <f t="shared" ca="1" si="288"/>
        <v>1019.81315</v>
      </c>
      <c r="C1193" s="92">
        <f t="shared" si="289"/>
        <v>1000</v>
      </c>
      <c r="D1193" s="93">
        <f ca="1">IF(A1193&lt;$B$1,VLOOKUP(A1193,[1]DI!$A$4:$B$15000,2,FALSE),0)</f>
        <v>0.13150000000000001</v>
      </c>
      <c r="E1193" s="92">
        <f t="shared" ca="1" si="290"/>
        <v>4.9036999999999996E-4</v>
      </c>
      <c r="F1193" s="94">
        <f t="shared" si="287"/>
        <v>0.98499999999999999</v>
      </c>
      <c r="G1193" s="95">
        <f t="shared" ca="1" si="291"/>
        <v>1.0004830144500001</v>
      </c>
      <c r="H1193" s="92">
        <f ca="1">TRUNC(PRODUCT(G$10:G1192),15)</f>
        <v>1.17408417854609</v>
      </c>
      <c r="I1193" s="92">
        <f t="shared" ca="1" si="292"/>
        <v>1.15127381491828</v>
      </c>
      <c r="J1193" s="92">
        <f t="shared" ca="1" si="293"/>
        <v>1.0198131500000001</v>
      </c>
      <c r="K1193" s="92">
        <f t="shared" ca="1" si="294"/>
        <v>19.81315</v>
      </c>
      <c r="L1193" s="96">
        <f>IF(VLOOKUP(A1193,$U$12:$AD$125,8)=VLOOKUP(A1192,$U$12:$AD$125,8),0,VLOOKUP(A1193,U$12:$AD$125,8))</f>
        <v>0</v>
      </c>
      <c r="M1193" s="97">
        <f>IF(L1193&gt;0,VLOOKUP(L1193,T$12:$AC$125,7),0)</f>
        <v>0</v>
      </c>
      <c r="N1193" s="92">
        <f t="shared" si="295"/>
        <v>0</v>
      </c>
      <c r="O1193" s="92">
        <f t="shared" ca="1" si="296"/>
        <v>19.81315</v>
      </c>
      <c r="P1193" s="98" t="str">
        <f t="shared" si="297"/>
        <v>J=</v>
      </c>
      <c r="Q1193" s="99">
        <f t="shared" si="298"/>
        <v>45033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  <c r="EW1193" s="19"/>
      <c r="EX1193" s="19"/>
      <c r="EY1193" s="19"/>
      <c r="EZ1193" s="19"/>
      <c r="FA1193" s="19"/>
      <c r="FB1193" s="19"/>
      <c r="FC1193" s="19"/>
      <c r="FD1193" s="19"/>
      <c r="FE1193" s="19"/>
      <c r="FF1193" s="19"/>
      <c r="FG1193" s="19"/>
      <c r="FH1193" s="19"/>
      <c r="FI1193" s="19"/>
      <c r="FJ1193" s="19"/>
      <c r="FK1193" s="19"/>
      <c r="FL1193" s="19"/>
      <c r="FM1193" s="19"/>
      <c r="FN1193" s="19"/>
      <c r="FO1193" s="19"/>
      <c r="FP1193" s="19"/>
      <c r="FQ1193" s="19"/>
      <c r="FR1193" s="19"/>
      <c r="FS1193" s="19"/>
      <c r="FT1193" s="19"/>
    </row>
    <row r="1194" spans="1:179" x14ac:dyDescent="0.2">
      <c r="A1194" s="90">
        <f t="shared" si="286"/>
        <v>44733</v>
      </c>
      <c r="B1194" s="92">
        <f t="shared" ca="1" si="288"/>
        <v>1020.30574</v>
      </c>
      <c r="C1194" s="92">
        <f t="shared" si="289"/>
        <v>1000</v>
      </c>
      <c r="D1194" s="93">
        <f ca="1">IF(A1194&lt;$B$1,VLOOKUP(A1194,[1]DI!$A$4:$B$15000,2,FALSE),0)</f>
        <v>0.13150000000000001</v>
      </c>
      <c r="E1194" s="92">
        <f t="shared" ca="1" si="290"/>
        <v>4.9036999999999996E-4</v>
      </c>
      <c r="F1194" s="94">
        <f t="shared" si="287"/>
        <v>0.98499999999999999</v>
      </c>
      <c r="G1194" s="95">
        <f t="shared" ca="1" si="291"/>
        <v>1.0004830144500001</v>
      </c>
      <c r="H1194" s="92">
        <f ca="1">TRUNC(PRODUCT(G$10:G1193),15)</f>
        <v>1.1746512781698499</v>
      </c>
      <c r="I1194" s="92">
        <f t="shared" ca="1" si="292"/>
        <v>1.15127381491828</v>
      </c>
      <c r="J1194" s="92">
        <f t="shared" ca="1" si="293"/>
        <v>1.02030574</v>
      </c>
      <c r="K1194" s="92">
        <f t="shared" ca="1" si="294"/>
        <v>20.30574</v>
      </c>
      <c r="L1194" s="96">
        <f>IF(VLOOKUP(A1194,$U$12:$AD$125,8)=VLOOKUP(A1193,$U$12:$AD$125,8),0,VLOOKUP(A1194,U$12:$AD$125,8))</f>
        <v>0</v>
      </c>
      <c r="M1194" s="97">
        <f>IF(L1194&gt;0,VLOOKUP(L1194,T$12:$AC$125,7),0)</f>
        <v>0</v>
      </c>
      <c r="N1194" s="92">
        <f t="shared" si="295"/>
        <v>0</v>
      </c>
      <c r="O1194" s="92">
        <f t="shared" ca="1" si="296"/>
        <v>20.30574</v>
      </c>
      <c r="P1194" s="98" t="str">
        <f t="shared" si="297"/>
        <v>J=</v>
      </c>
      <c r="Q1194" s="99">
        <f t="shared" si="298"/>
        <v>45033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  <c r="EW1194" s="19"/>
      <c r="EX1194" s="19"/>
      <c r="EY1194" s="19"/>
      <c r="EZ1194" s="19"/>
      <c r="FA1194" s="19"/>
      <c r="FB1194" s="19"/>
      <c r="FC1194" s="19"/>
      <c r="FD1194" s="19"/>
      <c r="FE1194" s="19"/>
      <c r="FF1194" s="19"/>
      <c r="FG1194" s="19"/>
      <c r="FH1194" s="19"/>
      <c r="FI1194" s="19"/>
      <c r="FJ1194" s="19"/>
      <c r="FK1194" s="19"/>
      <c r="FL1194" s="19"/>
      <c r="FM1194" s="19"/>
      <c r="FN1194" s="19"/>
      <c r="FO1194" s="19"/>
      <c r="FP1194" s="19"/>
      <c r="FQ1194" s="19"/>
      <c r="FR1194" s="19"/>
      <c r="FS1194" s="19"/>
      <c r="FT1194" s="19"/>
    </row>
    <row r="1195" spans="1:179" x14ac:dyDescent="0.2">
      <c r="A1195" s="90">
        <f t="shared" si="286"/>
        <v>44734</v>
      </c>
      <c r="B1195" s="92">
        <f t="shared" ca="1" si="288"/>
        <v>1020.79856</v>
      </c>
      <c r="C1195" s="92">
        <f t="shared" si="289"/>
        <v>1000</v>
      </c>
      <c r="D1195" s="93">
        <f ca="1">IF(A1195&lt;$B$1,VLOOKUP(A1195,[1]DI!$A$4:$B$15000,2,FALSE),0)</f>
        <v>0.13150000000000001</v>
      </c>
      <c r="E1195" s="92">
        <f t="shared" ca="1" si="290"/>
        <v>4.9036999999999996E-4</v>
      </c>
      <c r="F1195" s="94">
        <f t="shared" si="287"/>
        <v>0.98499999999999999</v>
      </c>
      <c r="G1195" s="95">
        <f t="shared" ca="1" si="291"/>
        <v>1.0004830144500001</v>
      </c>
      <c r="H1195" s="92">
        <f ca="1">TRUNC(PRODUCT(G$10:G1194),15)</f>
        <v>1.17521865171091</v>
      </c>
      <c r="I1195" s="92">
        <f t="shared" ca="1" si="292"/>
        <v>1.15127381491828</v>
      </c>
      <c r="J1195" s="92">
        <f t="shared" ca="1" si="293"/>
        <v>1.02079856</v>
      </c>
      <c r="K1195" s="92">
        <f t="shared" ca="1" si="294"/>
        <v>20.798559999999998</v>
      </c>
      <c r="L1195" s="96">
        <f>IF(VLOOKUP(A1195,$U$12:$AD$125,8)=VLOOKUP(A1194,$U$12:$AD$125,8),0,VLOOKUP(A1195,U$12:$AD$125,8))</f>
        <v>0</v>
      </c>
      <c r="M1195" s="97">
        <f>IF(L1195&gt;0,VLOOKUP(L1195,T$12:$AC$125,7),0)</f>
        <v>0</v>
      </c>
      <c r="N1195" s="92">
        <f t="shared" si="295"/>
        <v>0</v>
      </c>
      <c r="O1195" s="92">
        <f t="shared" ca="1" si="296"/>
        <v>20.798559999999998</v>
      </c>
      <c r="P1195" s="98" t="str">
        <f t="shared" si="297"/>
        <v>J=</v>
      </c>
      <c r="Q1195" s="99">
        <f t="shared" si="298"/>
        <v>45033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  <c r="EW1195" s="19"/>
      <c r="EX1195" s="19"/>
      <c r="EY1195" s="19"/>
      <c r="EZ1195" s="19"/>
      <c r="FA1195" s="19"/>
      <c r="FB1195" s="19"/>
      <c r="FC1195" s="19"/>
      <c r="FD1195" s="19"/>
      <c r="FE1195" s="19"/>
      <c r="FF1195" s="19"/>
      <c r="FG1195" s="19"/>
      <c r="FH1195" s="19"/>
      <c r="FI1195" s="19"/>
      <c r="FJ1195" s="19"/>
      <c r="FK1195" s="19"/>
      <c r="FL1195" s="19"/>
      <c r="FM1195" s="19"/>
      <c r="FN1195" s="19"/>
      <c r="FO1195" s="19"/>
      <c r="FP1195" s="19"/>
      <c r="FQ1195" s="19"/>
      <c r="FR1195" s="19"/>
      <c r="FS1195" s="19"/>
      <c r="FT1195" s="19"/>
    </row>
    <row r="1196" spans="1:179" x14ac:dyDescent="0.2">
      <c r="A1196" s="90">
        <f t="shared" si="286"/>
        <v>44735</v>
      </c>
      <c r="B1196" s="92">
        <f t="shared" ca="1" si="288"/>
        <v>1021.29162</v>
      </c>
      <c r="C1196" s="92">
        <f t="shared" si="289"/>
        <v>1000</v>
      </c>
      <c r="D1196" s="93">
        <f ca="1">IF(A1196&lt;$B$1,VLOOKUP(A1196,[1]DI!$A$4:$B$15000,2,FALSE),0)</f>
        <v>0.13150000000000001</v>
      </c>
      <c r="E1196" s="92">
        <f t="shared" ca="1" si="290"/>
        <v>4.9036999999999996E-4</v>
      </c>
      <c r="F1196" s="94">
        <f t="shared" si="287"/>
        <v>0.98499999999999999</v>
      </c>
      <c r="G1196" s="95">
        <f t="shared" ca="1" si="291"/>
        <v>1.0004830144500001</v>
      </c>
      <c r="H1196" s="92">
        <f ca="1">TRUNC(PRODUCT(G$10:G1195),15)</f>
        <v>1.1757862993015999</v>
      </c>
      <c r="I1196" s="92">
        <f t="shared" ca="1" si="292"/>
        <v>1.15127381491828</v>
      </c>
      <c r="J1196" s="92">
        <f t="shared" ca="1" si="293"/>
        <v>1.02129162</v>
      </c>
      <c r="K1196" s="92">
        <f t="shared" ca="1" si="294"/>
        <v>21.291620000000002</v>
      </c>
      <c r="L1196" s="96">
        <f>IF(VLOOKUP(A1196,$U$12:$AD$125,8)=VLOOKUP(A1195,$U$12:$AD$125,8),0,VLOOKUP(A1196,U$12:$AD$125,8))</f>
        <v>0</v>
      </c>
      <c r="M1196" s="97">
        <f>IF(L1196&gt;0,VLOOKUP(L1196,T$12:$AC$125,7),0)</f>
        <v>0</v>
      </c>
      <c r="N1196" s="92">
        <f t="shared" si="295"/>
        <v>0</v>
      </c>
      <c r="O1196" s="92">
        <f t="shared" ca="1" si="296"/>
        <v>21.291620000000002</v>
      </c>
      <c r="P1196" s="98" t="str">
        <f t="shared" si="297"/>
        <v>J=</v>
      </c>
      <c r="Q1196" s="99">
        <f t="shared" si="298"/>
        <v>45033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  <c r="EW1196" s="19"/>
      <c r="EX1196" s="19"/>
      <c r="EY1196" s="19"/>
      <c r="EZ1196" s="19"/>
      <c r="FA1196" s="19"/>
      <c r="FB1196" s="19"/>
      <c r="FC1196" s="19"/>
      <c r="FD1196" s="19"/>
      <c r="FE1196" s="19"/>
      <c r="FF1196" s="19"/>
      <c r="FG1196" s="19"/>
      <c r="FH1196" s="19"/>
      <c r="FI1196" s="19"/>
      <c r="FJ1196" s="19"/>
      <c r="FK1196" s="19"/>
      <c r="FL1196" s="19"/>
      <c r="FM1196" s="19"/>
      <c r="FN1196" s="19"/>
      <c r="FO1196" s="19"/>
      <c r="FP1196" s="19"/>
      <c r="FQ1196" s="19"/>
      <c r="FR1196" s="19"/>
      <c r="FS1196" s="19"/>
      <c r="FT1196" s="19"/>
    </row>
    <row r="1197" spans="1:179" x14ac:dyDescent="0.2">
      <c r="A1197" s="90">
        <f t="shared" si="286"/>
        <v>44736</v>
      </c>
      <c r="B1197" s="92">
        <f t="shared" ca="1" si="288"/>
        <v>1021.7849200000001</v>
      </c>
      <c r="C1197" s="92">
        <f t="shared" si="289"/>
        <v>1000</v>
      </c>
      <c r="D1197" s="93">
        <f ca="1">IF(A1197&lt;$B$1,VLOOKUP(A1197,[1]DI!$A$4:$B$15000,2,FALSE),0)</f>
        <v>0.13150000000000001</v>
      </c>
      <c r="E1197" s="92">
        <f t="shared" ca="1" si="290"/>
        <v>4.9036999999999996E-4</v>
      </c>
      <c r="F1197" s="94">
        <f t="shared" si="287"/>
        <v>0.98499999999999999</v>
      </c>
      <c r="G1197" s="95">
        <f t="shared" ca="1" si="291"/>
        <v>1.0004830144500001</v>
      </c>
      <c r="H1197" s="92">
        <f ca="1">TRUNC(PRODUCT(G$10:G1196),15)</f>
        <v>1.1763542210742799</v>
      </c>
      <c r="I1197" s="92">
        <f t="shared" ca="1" si="292"/>
        <v>1.15127381491828</v>
      </c>
      <c r="J1197" s="92">
        <f t="shared" ca="1" si="293"/>
        <v>1.02178492</v>
      </c>
      <c r="K1197" s="92">
        <f t="shared" ca="1" si="294"/>
        <v>21.78492</v>
      </c>
      <c r="L1197" s="96">
        <f>IF(VLOOKUP(A1197,$U$12:$AD$125,8)=VLOOKUP(A1196,$U$12:$AD$125,8),0,VLOOKUP(A1197,U$12:$AD$125,8))</f>
        <v>0</v>
      </c>
      <c r="M1197" s="97">
        <f>IF(L1197&gt;0,VLOOKUP(L1197,T$12:$AC$125,7),0)</f>
        <v>0</v>
      </c>
      <c r="N1197" s="92">
        <f t="shared" si="295"/>
        <v>0</v>
      </c>
      <c r="O1197" s="92">
        <f t="shared" ca="1" si="296"/>
        <v>21.78492</v>
      </c>
      <c r="P1197" s="98" t="str">
        <f t="shared" si="297"/>
        <v>J=</v>
      </c>
      <c r="Q1197" s="99">
        <f t="shared" si="298"/>
        <v>45033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  <c r="EW1197" s="19"/>
      <c r="EX1197" s="19"/>
      <c r="EY1197" s="19"/>
      <c r="EZ1197" s="19"/>
      <c r="FA1197" s="19"/>
      <c r="FB1197" s="19"/>
      <c r="FC1197" s="19"/>
      <c r="FD1197" s="19"/>
      <c r="FE1197" s="19"/>
      <c r="FF1197" s="19"/>
      <c r="FG1197" s="19"/>
      <c r="FH1197" s="19"/>
      <c r="FI1197" s="19"/>
      <c r="FJ1197" s="19"/>
      <c r="FK1197" s="19"/>
      <c r="FL1197" s="19"/>
      <c r="FM1197" s="19"/>
      <c r="FN1197" s="19"/>
      <c r="FO1197" s="19"/>
      <c r="FP1197" s="19"/>
      <c r="FQ1197" s="19"/>
      <c r="FR1197" s="19"/>
      <c r="FS1197" s="19"/>
      <c r="FT1197" s="19"/>
    </row>
    <row r="1198" spans="1:179" x14ac:dyDescent="0.2">
      <c r="A1198" s="90">
        <f t="shared" si="286"/>
        <v>44737</v>
      </c>
      <c r="B1198" s="92">
        <f t="shared" ca="1" si="288"/>
        <v>1022.27846</v>
      </c>
      <c r="C1198" s="92">
        <f t="shared" si="289"/>
        <v>1000</v>
      </c>
      <c r="D1198" s="93">
        <f ca="1">IF(A1198&lt;$B$1,VLOOKUP(A1198,[1]DI!$A$4:$B$15000,2,FALSE),0)</f>
        <v>0</v>
      </c>
      <c r="E1198" s="92">
        <f t="shared" ca="1" si="290"/>
        <v>0</v>
      </c>
      <c r="F1198" s="94">
        <f t="shared" si="287"/>
        <v>0.98499999999999999</v>
      </c>
      <c r="G1198" s="95">
        <f t="shared" ca="1" si="291"/>
        <v>1</v>
      </c>
      <c r="H1198" s="92">
        <f ca="1">TRUNC(PRODUCT(G$10:G1197),15)</f>
        <v>1.1769224171613699</v>
      </c>
      <c r="I1198" s="92">
        <f t="shared" ca="1" si="292"/>
        <v>1.15127381491828</v>
      </c>
      <c r="J1198" s="92">
        <f t="shared" ca="1" si="293"/>
        <v>1.0222784600000001</v>
      </c>
      <c r="K1198" s="92">
        <f t="shared" ca="1" si="294"/>
        <v>22.278459999999999</v>
      </c>
      <c r="L1198" s="96">
        <f>IF(VLOOKUP(A1198,$U$12:$AD$125,8)=VLOOKUP(A1197,$U$12:$AD$125,8),0,VLOOKUP(A1198,U$12:$AD$125,8))</f>
        <v>0</v>
      </c>
      <c r="M1198" s="97">
        <f>IF(L1198&gt;0,VLOOKUP(L1198,T$12:$AC$125,7),0)</f>
        <v>0</v>
      </c>
      <c r="N1198" s="92">
        <f t="shared" si="295"/>
        <v>0</v>
      </c>
      <c r="O1198" s="92">
        <f t="shared" ca="1" si="296"/>
        <v>22.278459999999999</v>
      </c>
      <c r="P1198" s="98" t="str">
        <f t="shared" si="297"/>
        <v>J=</v>
      </c>
      <c r="Q1198" s="99">
        <f t="shared" si="298"/>
        <v>45033</v>
      </c>
      <c r="R1198" s="11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  <c r="BC1198" s="34"/>
      <c r="BD1198" s="34"/>
      <c r="BE1198" s="34"/>
      <c r="BF1198" s="34"/>
      <c r="BG1198" s="34"/>
      <c r="BH1198" s="34"/>
      <c r="BI1198" s="34"/>
      <c r="BJ1198" s="34"/>
      <c r="BK1198" s="34"/>
      <c r="BL1198" s="34"/>
      <c r="BM1198" s="34"/>
      <c r="BN1198" s="34"/>
      <c r="BO1198" s="34"/>
      <c r="BP1198" s="34"/>
      <c r="BQ1198" s="34"/>
      <c r="BR1198" s="34"/>
      <c r="BS1198" s="34"/>
      <c r="BT1198" s="34"/>
      <c r="BU1198" s="34"/>
      <c r="BV1198" s="34"/>
      <c r="BW1198" s="34"/>
      <c r="BX1198" s="34"/>
      <c r="BY1198" s="34"/>
      <c r="BZ1198" s="34"/>
      <c r="CA1198" s="34"/>
      <c r="CB1198" s="34"/>
      <c r="CC1198" s="34"/>
      <c r="CD1198" s="34"/>
      <c r="CE1198" s="34"/>
      <c r="CF1198" s="34"/>
      <c r="CG1198" s="34"/>
      <c r="CH1198" s="34"/>
      <c r="CI1198" s="34"/>
      <c r="CJ1198" s="34"/>
      <c r="CK1198" s="34"/>
      <c r="CL1198" s="34"/>
      <c r="CM1198" s="34"/>
      <c r="CN1198" s="34"/>
      <c r="CO1198" s="34"/>
      <c r="CP1198" s="34"/>
      <c r="CQ1198" s="34"/>
      <c r="CR1198" s="34"/>
      <c r="CS1198" s="34"/>
      <c r="CT1198" s="34"/>
      <c r="CU1198" s="34"/>
      <c r="CV1198" s="34"/>
      <c r="CW1198" s="34"/>
      <c r="CX1198" s="34"/>
      <c r="CY1198" s="34"/>
      <c r="CZ1198" s="34"/>
      <c r="DA1198" s="34"/>
      <c r="DB1198" s="34"/>
      <c r="DC1198" s="34"/>
      <c r="DD1198" s="34"/>
      <c r="DE1198" s="34"/>
      <c r="DF1198" s="34"/>
      <c r="DG1198" s="34"/>
      <c r="DH1198" s="34"/>
      <c r="DI1198" s="34"/>
      <c r="DJ1198" s="34"/>
      <c r="DK1198" s="34"/>
      <c r="DL1198" s="34"/>
      <c r="DM1198" s="34"/>
      <c r="DN1198" s="34"/>
      <c r="DO1198" s="34"/>
      <c r="DP1198" s="34"/>
      <c r="DQ1198" s="34"/>
      <c r="DR1198" s="34"/>
      <c r="DS1198" s="34"/>
      <c r="DT1198" s="34"/>
      <c r="DU1198" s="34"/>
      <c r="DV1198" s="34"/>
      <c r="DW1198" s="34"/>
      <c r="DX1198" s="34"/>
      <c r="DY1198" s="34"/>
      <c r="DZ1198" s="34"/>
      <c r="EA1198" s="34"/>
      <c r="EB1198" s="34"/>
      <c r="EC1198" s="34"/>
      <c r="ED1198" s="34"/>
      <c r="EE1198" s="34"/>
      <c r="EF1198" s="34"/>
      <c r="EG1198" s="34"/>
      <c r="EH1198" s="34"/>
      <c r="EI1198" s="34"/>
      <c r="EJ1198" s="34"/>
      <c r="EK1198" s="34"/>
      <c r="EL1198" s="34"/>
      <c r="EM1198" s="34"/>
      <c r="EN1198" s="34"/>
      <c r="EO1198" s="34"/>
      <c r="EP1198" s="34"/>
      <c r="EQ1198" s="34"/>
      <c r="ER1198" s="34"/>
      <c r="ES1198" s="34"/>
      <c r="ET1198" s="34"/>
      <c r="EU1198" s="34"/>
      <c r="EV1198" s="34"/>
      <c r="EW1198" s="34"/>
      <c r="EX1198" s="34"/>
      <c r="EY1198" s="34"/>
      <c r="EZ1198" s="34"/>
      <c r="FA1198" s="34"/>
      <c r="FB1198" s="34"/>
      <c r="FC1198" s="34"/>
      <c r="FD1198" s="34"/>
      <c r="FE1198" s="34"/>
      <c r="FF1198" s="34"/>
      <c r="FG1198" s="34"/>
      <c r="FH1198" s="34"/>
      <c r="FI1198" s="34"/>
      <c r="FJ1198" s="34"/>
      <c r="FK1198" s="34"/>
      <c r="FL1198" s="34"/>
      <c r="FM1198" s="34"/>
      <c r="FN1198" s="34"/>
      <c r="FO1198" s="34"/>
      <c r="FP1198" s="34"/>
      <c r="FQ1198" s="34"/>
      <c r="FR1198" s="34"/>
      <c r="FS1198" s="34"/>
      <c r="FT1198" s="34"/>
      <c r="FU1198" s="34"/>
      <c r="FV1198" s="34"/>
      <c r="FW1198" s="34"/>
    </row>
    <row r="1199" spans="1:179" x14ac:dyDescent="0.2">
      <c r="A1199" s="90">
        <f t="shared" si="286"/>
        <v>44738</v>
      </c>
      <c r="B1199" s="92">
        <f t="shared" ca="1" si="288"/>
        <v>1022.27846</v>
      </c>
      <c r="C1199" s="92">
        <f t="shared" si="289"/>
        <v>1000</v>
      </c>
      <c r="D1199" s="93">
        <f ca="1">IF(A1199&lt;$B$1,VLOOKUP(A1199,[1]DI!$A$4:$B$15000,2,FALSE),0)</f>
        <v>0</v>
      </c>
      <c r="E1199" s="92">
        <f t="shared" ca="1" si="290"/>
        <v>0</v>
      </c>
      <c r="F1199" s="94">
        <f t="shared" si="287"/>
        <v>0.98499999999999999</v>
      </c>
      <c r="G1199" s="95">
        <f t="shared" ca="1" si="291"/>
        <v>1</v>
      </c>
      <c r="H1199" s="92">
        <f ca="1">TRUNC(PRODUCT(G$10:G1198),15)</f>
        <v>1.1769224171613699</v>
      </c>
      <c r="I1199" s="92">
        <f t="shared" ca="1" si="292"/>
        <v>1.15127381491828</v>
      </c>
      <c r="J1199" s="92">
        <f t="shared" ca="1" si="293"/>
        <v>1.0222784600000001</v>
      </c>
      <c r="K1199" s="92">
        <f t="shared" ca="1" si="294"/>
        <v>22.278459999999999</v>
      </c>
      <c r="L1199" s="96">
        <f>IF(VLOOKUP(A1199,$U$12:$AD$125,8)=VLOOKUP(A1198,$U$12:$AD$125,8),0,VLOOKUP(A1199,U$12:$AD$125,8))</f>
        <v>0</v>
      </c>
      <c r="M1199" s="97">
        <f>IF(L1199&gt;0,VLOOKUP(L1199,T$12:$AC$125,7),0)</f>
        <v>0</v>
      </c>
      <c r="N1199" s="92">
        <f t="shared" si="295"/>
        <v>0</v>
      </c>
      <c r="O1199" s="92">
        <f t="shared" ca="1" si="296"/>
        <v>22.278459999999999</v>
      </c>
      <c r="P1199" s="98" t="str">
        <f t="shared" si="297"/>
        <v>J=</v>
      </c>
      <c r="Q1199" s="99">
        <f t="shared" si="298"/>
        <v>45033</v>
      </c>
      <c r="R1199" s="11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  <c r="BA1199" s="34"/>
      <c r="BB1199" s="34"/>
      <c r="BC1199" s="34"/>
      <c r="BD1199" s="34"/>
      <c r="BE1199" s="34"/>
      <c r="BF1199" s="34"/>
      <c r="BG1199" s="34"/>
      <c r="BH1199" s="34"/>
      <c r="BI1199" s="34"/>
      <c r="BJ1199" s="34"/>
      <c r="BK1199" s="34"/>
      <c r="BL1199" s="34"/>
      <c r="BM1199" s="34"/>
      <c r="BN1199" s="34"/>
      <c r="BO1199" s="34"/>
      <c r="BP1199" s="34"/>
      <c r="BQ1199" s="34"/>
      <c r="BR1199" s="34"/>
      <c r="BS1199" s="34"/>
      <c r="BT1199" s="34"/>
      <c r="BU1199" s="34"/>
      <c r="BV1199" s="34"/>
      <c r="BW1199" s="34"/>
      <c r="BX1199" s="34"/>
      <c r="BY1199" s="34"/>
      <c r="BZ1199" s="34"/>
      <c r="CA1199" s="34"/>
      <c r="CB1199" s="34"/>
      <c r="CC1199" s="34"/>
      <c r="CD1199" s="34"/>
      <c r="CE1199" s="34"/>
      <c r="CF1199" s="34"/>
      <c r="CG1199" s="34"/>
      <c r="CH1199" s="34"/>
      <c r="CI1199" s="34"/>
      <c r="CJ1199" s="34"/>
      <c r="CK1199" s="34"/>
      <c r="CL1199" s="34"/>
      <c r="CM1199" s="34"/>
      <c r="CN1199" s="34"/>
      <c r="CO1199" s="34"/>
      <c r="CP1199" s="34"/>
      <c r="CQ1199" s="34"/>
      <c r="CR1199" s="34"/>
      <c r="CS1199" s="34"/>
      <c r="CT1199" s="34"/>
      <c r="CU1199" s="34"/>
      <c r="CV1199" s="34"/>
      <c r="CW1199" s="34"/>
      <c r="CX1199" s="34"/>
      <c r="CY1199" s="34"/>
      <c r="CZ1199" s="34"/>
      <c r="DA1199" s="34"/>
      <c r="DB1199" s="34"/>
      <c r="DC1199" s="34"/>
      <c r="DD1199" s="34"/>
      <c r="DE1199" s="34"/>
      <c r="DF1199" s="34"/>
      <c r="DG1199" s="34"/>
      <c r="DH1199" s="34"/>
      <c r="DI1199" s="34"/>
      <c r="DJ1199" s="34"/>
      <c r="DK1199" s="34"/>
      <c r="DL1199" s="34"/>
      <c r="DM1199" s="34"/>
      <c r="DN1199" s="34"/>
      <c r="DO1199" s="34"/>
      <c r="DP1199" s="34"/>
      <c r="DQ1199" s="34"/>
      <c r="DR1199" s="34"/>
      <c r="DS1199" s="34"/>
      <c r="DT1199" s="34"/>
      <c r="DU1199" s="34"/>
      <c r="DV1199" s="34"/>
      <c r="DW1199" s="34"/>
      <c r="DX1199" s="34"/>
      <c r="DY1199" s="34"/>
      <c r="DZ1199" s="34"/>
      <c r="EA1199" s="34"/>
      <c r="EB1199" s="34"/>
      <c r="EC1199" s="34"/>
      <c r="ED1199" s="34"/>
      <c r="EE1199" s="34"/>
      <c r="EF1199" s="34"/>
      <c r="EG1199" s="34"/>
      <c r="EH1199" s="34"/>
      <c r="EI1199" s="34"/>
      <c r="EJ1199" s="34"/>
      <c r="EK1199" s="34"/>
      <c r="EL1199" s="34"/>
      <c r="EM1199" s="34"/>
      <c r="EN1199" s="34"/>
      <c r="EO1199" s="34"/>
      <c r="EP1199" s="34"/>
      <c r="EQ1199" s="34"/>
      <c r="ER1199" s="34"/>
      <c r="ES1199" s="34"/>
      <c r="ET1199" s="34"/>
      <c r="EU1199" s="34"/>
      <c r="EV1199" s="34"/>
      <c r="EW1199" s="34"/>
      <c r="EX1199" s="34"/>
      <c r="EY1199" s="34"/>
      <c r="EZ1199" s="34"/>
      <c r="FA1199" s="34"/>
      <c r="FB1199" s="34"/>
      <c r="FC1199" s="34"/>
      <c r="FD1199" s="34"/>
      <c r="FE1199" s="34"/>
      <c r="FF1199" s="34"/>
      <c r="FG1199" s="34"/>
      <c r="FH1199" s="34"/>
      <c r="FI1199" s="34"/>
      <c r="FJ1199" s="34"/>
      <c r="FK1199" s="34"/>
      <c r="FL1199" s="34"/>
      <c r="FM1199" s="34"/>
      <c r="FN1199" s="34"/>
      <c r="FO1199" s="34"/>
      <c r="FP1199" s="34"/>
      <c r="FQ1199" s="34"/>
      <c r="FR1199" s="34"/>
      <c r="FS1199" s="34"/>
      <c r="FT1199" s="34"/>
      <c r="FU1199" s="34"/>
      <c r="FV1199" s="34"/>
      <c r="FW1199" s="34"/>
    </row>
    <row r="1200" spans="1:179" x14ac:dyDescent="0.2">
      <c r="A1200" s="90">
        <f t="shared" si="286"/>
        <v>44739</v>
      </c>
      <c r="B1200" s="92">
        <f t="shared" ca="1" si="288"/>
        <v>1022.27846</v>
      </c>
      <c r="C1200" s="92">
        <f t="shared" si="289"/>
        <v>1000</v>
      </c>
      <c r="D1200" s="93">
        <f ca="1">IF(A1200&lt;$B$1,VLOOKUP(A1200,[1]DI!$A$4:$B$15000,2,FALSE),0)</f>
        <v>0.13150000000000001</v>
      </c>
      <c r="E1200" s="92">
        <f t="shared" ca="1" si="290"/>
        <v>4.9036999999999996E-4</v>
      </c>
      <c r="F1200" s="94">
        <f t="shared" si="287"/>
        <v>0.98499999999999999</v>
      </c>
      <c r="G1200" s="95">
        <f t="shared" ca="1" si="291"/>
        <v>1.0004830144500001</v>
      </c>
      <c r="H1200" s="92">
        <f ca="1">TRUNC(PRODUCT(G$10:G1199),15)</f>
        <v>1.1769224171613699</v>
      </c>
      <c r="I1200" s="92">
        <f t="shared" ca="1" si="292"/>
        <v>1.15127381491828</v>
      </c>
      <c r="J1200" s="92">
        <f t="shared" ca="1" si="293"/>
        <v>1.0222784600000001</v>
      </c>
      <c r="K1200" s="92">
        <f t="shared" ca="1" si="294"/>
        <v>22.278459999999999</v>
      </c>
      <c r="L1200" s="96">
        <f>IF(VLOOKUP(A1200,$U$12:$AD$125,8)=VLOOKUP(A1199,$U$12:$AD$125,8),0,VLOOKUP(A1200,U$12:$AD$125,8))</f>
        <v>0</v>
      </c>
      <c r="M1200" s="97">
        <f>IF(L1200&gt;0,VLOOKUP(L1200,T$12:$AC$125,7),0)</f>
        <v>0</v>
      </c>
      <c r="N1200" s="92">
        <f t="shared" si="295"/>
        <v>0</v>
      </c>
      <c r="O1200" s="92">
        <f t="shared" ca="1" si="296"/>
        <v>22.278459999999999</v>
      </c>
      <c r="P1200" s="98" t="str">
        <f t="shared" si="297"/>
        <v>J=</v>
      </c>
      <c r="Q1200" s="99">
        <f t="shared" si="298"/>
        <v>45033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  <c r="EW1200" s="19"/>
      <c r="EX1200" s="19"/>
      <c r="EY1200" s="19"/>
      <c r="EZ1200" s="19"/>
      <c r="FA1200" s="19"/>
      <c r="FB1200" s="19"/>
      <c r="FC1200" s="19"/>
      <c r="FD1200" s="19"/>
      <c r="FE1200" s="19"/>
      <c r="FF1200" s="19"/>
      <c r="FG1200" s="19"/>
      <c r="FH1200" s="19"/>
      <c r="FI1200" s="19"/>
      <c r="FJ1200" s="19"/>
      <c r="FK1200" s="19"/>
      <c r="FL1200" s="19"/>
      <c r="FM1200" s="19"/>
      <c r="FN1200" s="19"/>
      <c r="FO1200" s="19"/>
      <c r="FP1200" s="19"/>
      <c r="FQ1200" s="19"/>
      <c r="FR1200" s="19"/>
      <c r="FS1200" s="19"/>
      <c r="FT1200" s="19"/>
    </row>
    <row r="1201" spans="1:176" x14ac:dyDescent="0.2">
      <c r="A1201" s="90">
        <f t="shared" si="286"/>
        <v>44740</v>
      </c>
      <c r="B1201" s="92">
        <f t="shared" ca="1" si="288"/>
        <v>1022.77223</v>
      </c>
      <c r="C1201" s="92">
        <f t="shared" si="289"/>
        <v>1000</v>
      </c>
      <c r="D1201" s="93">
        <f ca="1">IF(A1201&lt;$B$1,VLOOKUP(A1201,[1]DI!$A$4:$B$15000,2,FALSE),0)</f>
        <v>0.13150000000000001</v>
      </c>
      <c r="E1201" s="92">
        <f t="shared" ca="1" si="290"/>
        <v>4.9036999999999996E-4</v>
      </c>
      <c r="F1201" s="94">
        <f t="shared" si="287"/>
        <v>0.98499999999999999</v>
      </c>
      <c r="G1201" s="95">
        <f t="shared" ca="1" si="291"/>
        <v>1.0004830144500001</v>
      </c>
      <c r="H1201" s="92">
        <f ca="1">TRUNC(PRODUCT(G$10:G1200),15)</f>
        <v>1.17749088769539</v>
      </c>
      <c r="I1201" s="92">
        <f t="shared" ca="1" si="292"/>
        <v>1.15127381491828</v>
      </c>
      <c r="J1201" s="92">
        <f t="shared" ca="1" si="293"/>
        <v>1.0227722299999999</v>
      </c>
      <c r="K1201" s="92">
        <f t="shared" ca="1" si="294"/>
        <v>22.77223</v>
      </c>
      <c r="L1201" s="96">
        <f>IF(VLOOKUP(A1201,$U$12:$AD$125,8)=VLOOKUP(A1200,$U$12:$AD$125,8),0,VLOOKUP(A1201,U$12:$AD$125,8))</f>
        <v>0</v>
      </c>
      <c r="M1201" s="97">
        <f>IF(L1201&gt;0,VLOOKUP(L1201,T$12:$AC$125,7),0)</f>
        <v>0</v>
      </c>
      <c r="N1201" s="92">
        <f t="shared" si="295"/>
        <v>0</v>
      </c>
      <c r="O1201" s="92">
        <f t="shared" ca="1" si="296"/>
        <v>22.77223</v>
      </c>
      <c r="P1201" s="98" t="str">
        <f t="shared" si="297"/>
        <v>J=</v>
      </c>
      <c r="Q1201" s="99">
        <f t="shared" si="298"/>
        <v>45033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  <c r="EW1201" s="19"/>
      <c r="EX1201" s="19"/>
      <c r="EY1201" s="19"/>
      <c r="EZ1201" s="19"/>
      <c r="FA1201" s="19"/>
      <c r="FB1201" s="19"/>
      <c r="FC1201" s="19"/>
      <c r="FD1201" s="19"/>
      <c r="FE1201" s="19"/>
      <c r="FF1201" s="19"/>
      <c r="FG1201" s="19"/>
      <c r="FH1201" s="19"/>
      <c r="FI1201" s="19"/>
      <c r="FJ1201" s="19"/>
      <c r="FK1201" s="19"/>
      <c r="FL1201" s="19"/>
      <c r="FM1201" s="19"/>
      <c r="FN1201" s="19"/>
      <c r="FO1201" s="19"/>
      <c r="FP1201" s="19"/>
      <c r="FQ1201" s="19"/>
      <c r="FR1201" s="19"/>
      <c r="FS1201" s="19"/>
      <c r="FT1201" s="19"/>
    </row>
    <row r="1202" spans="1:176" x14ac:dyDescent="0.2">
      <c r="A1202" s="90">
        <f t="shared" si="286"/>
        <v>44741</v>
      </c>
      <c r="B1202" s="92">
        <f t="shared" ca="1" si="288"/>
        <v>1023.26624</v>
      </c>
      <c r="C1202" s="92">
        <f t="shared" si="289"/>
        <v>1000</v>
      </c>
      <c r="D1202" s="93">
        <f ca="1">IF(A1202&lt;$B$1,VLOOKUP(A1202,[1]DI!$A$4:$B$15000,2,FALSE),0)</f>
        <v>0.13150000000000001</v>
      </c>
      <c r="E1202" s="92">
        <f t="shared" ca="1" si="290"/>
        <v>4.9036999999999996E-4</v>
      </c>
      <c r="F1202" s="94">
        <f t="shared" si="287"/>
        <v>0.98499999999999999</v>
      </c>
      <c r="G1202" s="95">
        <f t="shared" ca="1" si="291"/>
        <v>1.0004830144500001</v>
      </c>
      <c r="H1202" s="92">
        <f ca="1">TRUNC(PRODUCT(G$10:G1201),15)</f>
        <v>1.1780596328088899</v>
      </c>
      <c r="I1202" s="92">
        <f t="shared" ca="1" si="292"/>
        <v>1.15127381491828</v>
      </c>
      <c r="J1202" s="92">
        <f t="shared" ca="1" si="293"/>
        <v>1.0232662400000001</v>
      </c>
      <c r="K1202" s="92">
        <f t="shared" ca="1" si="294"/>
        <v>23.26624</v>
      </c>
      <c r="L1202" s="96">
        <f>IF(VLOOKUP(A1202,$U$12:$AD$125,8)=VLOOKUP(A1201,$U$12:$AD$125,8),0,VLOOKUP(A1202,U$12:$AD$125,8))</f>
        <v>0</v>
      </c>
      <c r="M1202" s="97">
        <f>IF(L1202&gt;0,VLOOKUP(L1202,T$12:$AC$125,7),0)</f>
        <v>0</v>
      </c>
      <c r="N1202" s="92">
        <f t="shared" si="295"/>
        <v>0</v>
      </c>
      <c r="O1202" s="92">
        <f t="shared" ca="1" si="296"/>
        <v>23.26624</v>
      </c>
      <c r="P1202" s="98" t="str">
        <f t="shared" si="297"/>
        <v>J=</v>
      </c>
      <c r="Q1202" s="99">
        <f t="shared" si="298"/>
        <v>45033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  <c r="EW1202" s="19"/>
      <c r="EX1202" s="19"/>
      <c r="EY1202" s="19"/>
      <c r="EZ1202" s="19"/>
      <c r="FA1202" s="19"/>
      <c r="FB1202" s="19"/>
      <c r="FC1202" s="19"/>
      <c r="FD1202" s="19"/>
      <c r="FE1202" s="19"/>
      <c r="FF1202" s="19"/>
      <c r="FG1202" s="19"/>
      <c r="FH1202" s="19"/>
      <c r="FI1202" s="19"/>
      <c r="FJ1202" s="19"/>
      <c r="FK1202" s="19"/>
      <c r="FL1202" s="19"/>
      <c r="FM1202" s="19"/>
      <c r="FN1202" s="19"/>
      <c r="FO1202" s="19"/>
      <c r="FP1202" s="19"/>
      <c r="FQ1202" s="19"/>
      <c r="FR1202" s="19"/>
      <c r="FS1202" s="19"/>
      <c r="FT1202" s="19"/>
    </row>
    <row r="1203" spans="1:176" x14ac:dyDescent="0.2">
      <c r="A1203" s="90">
        <f t="shared" si="286"/>
        <v>44742</v>
      </c>
      <c r="B1203" s="92">
        <f t="shared" ca="1" si="288"/>
        <v>1023.7605</v>
      </c>
      <c r="C1203" s="92">
        <f t="shared" si="289"/>
        <v>1000</v>
      </c>
      <c r="D1203" s="93">
        <f ca="1">IF(A1203&lt;$B$1,VLOOKUP(A1203,[1]DI!$A$4:$B$15000,2,FALSE),0)</f>
        <v>0.13150000000000001</v>
      </c>
      <c r="E1203" s="92">
        <f t="shared" ca="1" si="290"/>
        <v>4.9036999999999996E-4</v>
      </c>
      <c r="F1203" s="94">
        <f t="shared" si="287"/>
        <v>0.98499999999999999</v>
      </c>
      <c r="G1203" s="95">
        <f t="shared" ca="1" si="291"/>
        <v>1.0004830144500001</v>
      </c>
      <c r="H1203" s="92">
        <f ca="1">TRUNC(PRODUCT(G$10:G1202),15)</f>
        <v>1.1786286526345</v>
      </c>
      <c r="I1203" s="92">
        <f t="shared" ca="1" si="292"/>
        <v>1.15127381491828</v>
      </c>
      <c r="J1203" s="92">
        <f t="shared" ca="1" si="293"/>
        <v>1.0237605000000001</v>
      </c>
      <c r="K1203" s="92">
        <f t="shared" ca="1" si="294"/>
        <v>23.7605</v>
      </c>
      <c r="L1203" s="96">
        <f>IF(VLOOKUP(A1203,$U$12:$AD$125,8)=VLOOKUP(A1202,$U$12:$AD$125,8),0,VLOOKUP(A1203,U$12:$AD$125,8))</f>
        <v>0</v>
      </c>
      <c r="M1203" s="97">
        <f>IF(L1203&gt;0,VLOOKUP(L1203,T$12:$AC$125,7),0)</f>
        <v>0</v>
      </c>
      <c r="N1203" s="92">
        <f t="shared" si="295"/>
        <v>0</v>
      </c>
      <c r="O1203" s="92">
        <f t="shared" ca="1" si="296"/>
        <v>23.7605</v>
      </c>
      <c r="P1203" s="98" t="str">
        <f t="shared" si="297"/>
        <v>J=</v>
      </c>
      <c r="Q1203" s="99">
        <f t="shared" si="298"/>
        <v>45033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  <c r="EW1203" s="19"/>
      <c r="EX1203" s="19"/>
      <c r="EY1203" s="19"/>
      <c r="EZ1203" s="19"/>
      <c r="FA1203" s="19"/>
      <c r="FB1203" s="19"/>
      <c r="FC1203" s="19"/>
      <c r="FD1203" s="19"/>
      <c r="FE1203" s="19"/>
      <c r="FF1203" s="19"/>
      <c r="FG1203" s="19"/>
      <c r="FH1203" s="19"/>
      <c r="FI1203" s="19"/>
      <c r="FJ1203" s="19"/>
      <c r="FK1203" s="19"/>
      <c r="FL1203" s="19"/>
      <c r="FM1203" s="19"/>
      <c r="FN1203" s="19"/>
      <c r="FO1203" s="19"/>
      <c r="FP1203" s="19"/>
      <c r="FQ1203" s="19"/>
      <c r="FR1203" s="19"/>
      <c r="FS1203" s="19"/>
      <c r="FT1203" s="19"/>
    </row>
    <row r="1204" spans="1:176" x14ac:dyDescent="0.2">
      <c r="A1204" s="90">
        <f t="shared" si="286"/>
        <v>44743</v>
      </c>
      <c r="B1204" s="92">
        <f t="shared" ca="1" si="288"/>
        <v>1024.2549899999999</v>
      </c>
      <c r="C1204" s="92">
        <f t="shared" si="289"/>
        <v>1000</v>
      </c>
      <c r="D1204" s="93">
        <f ca="1">IF(A1204&lt;$B$1,VLOOKUP(A1204,[1]DI!$A$4:$B$15000,2,FALSE),0)</f>
        <v>0.13150000000000001</v>
      </c>
      <c r="E1204" s="92">
        <f t="shared" ca="1" si="290"/>
        <v>4.9036999999999996E-4</v>
      </c>
      <c r="F1204" s="94">
        <f t="shared" si="287"/>
        <v>0.98499999999999999</v>
      </c>
      <c r="G1204" s="95">
        <f t="shared" ca="1" si="291"/>
        <v>1.0004830144500001</v>
      </c>
      <c r="H1204" s="92">
        <f ca="1">TRUNC(PRODUCT(G$10:G1203),15)</f>
        <v>1.1791979473049099</v>
      </c>
      <c r="I1204" s="92">
        <f t="shared" ca="1" si="292"/>
        <v>1.15127381491828</v>
      </c>
      <c r="J1204" s="92">
        <f t="shared" ca="1" si="293"/>
        <v>1.02425499</v>
      </c>
      <c r="K1204" s="92">
        <f t="shared" ca="1" si="294"/>
        <v>24.254989999999999</v>
      </c>
      <c r="L1204" s="96">
        <f>IF(VLOOKUP(A1204,$U$12:$AD$125,8)=VLOOKUP(A1203,$U$12:$AD$125,8),0,VLOOKUP(A1204,U$12:$AD$125,8))</f>
        <v>0</v>
      </c>
      <c r="M1204" s="97">
        <f>IF(L1204&gt;0,VLOOKUP(L1204,T$12:$AC$125,7),0)</f>
        <v>0</v>
      </c>
      <c r="N1204" s="92">
        <f t="shared" si="295"/>
        <v>0</v>
      </c>
      <c r="O1204" s="92">
        <f t="shared" ca="1" si="296"/>
        <v>24.254989999999999</v>
      </c>
      <c r="P1204" s="98" t="str">
        <f t="shared" si="297"/>
        <v>J=</v>
      </c>
      <c r="Q1204" s="99">
        <f t="shared" si="298"/>
        <v>45033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  <c r="EW1204" s="19"/>
      <c r="EX1204" s="19"/>
      <c r="EY1204" s="19"/>
      <c r="EZ1204" s="19"/>
      <c r="FA1204" s="19"/>
      <c r="FB1204" s="19"/>
      <c r="FC1204" s="19"/>
      <c r="FD1204" s="19"/>
      <c r="FE1204" s="19"/>
      <c r="FF1204" s="19"/>
      <c r="FG1204" s="19"/>
      <c r="FH1204" s="19"/>
      <c r="FI1204" s="19"/>
      <c r="FJ1204" s="19"/>
      <c r="FK1204" s="19"/>
      <c r="FL1204" s="19"/>
      <c r="FM1204" s="19"/>
      <c r="FN1204" s="19"/>
      <c r="FO1204" s="19"/>
      <c r="FP1204" s="19"/>
      <c r="FQ1204" s="19"/>
      <c r="FR1204" s="19"/>
      <c r="FS1204" s="19"/>
      <c r="FT1204" s="19"/>
    </row>
    <row r="1205" spans="1:176" x14ac:dyDescent="0.2">
      <c r="A1205" s="90">
        <f t="shared" si="286"/>
        <v>44744</v>
      </c>
      <c r="B1205" s="92">
        <f t="shared" ca="1" si="288"/>
        <v>1024.74972</v>
      </c>
      <c r="C1205" s="92">
        <f t="shared" si="289"/>
        <v>1000</v>
      </c>
      <c r="D1205" s="93">
        <f ca="1">IF(A1205&lt;$B$1,VLOOKUP(A1205,[1]DI!$A$4:$B$15000,2,FALSE),0)</f>
        <v>0</v>
      </c>
      <c r="E1205" s="92">
        <f t="shared" ca="1" si="290"/>
        <v>0</v>
      </c>
      <c r="F1205" s="94">
        <f t="shared" si="287"/>
        <v>0.98499999999999999</v>
      </c>
      <c r="G1205" s="95">
        <f t="shared" ca="1" si="291"/>
        <v>1</v>
      </c>
      <c r="H1205" s="92">
        <f ca="1">TRUNC(PRODUCT(G$10:G1204),15)</f>
        <v>1.1797675169528601</v>
      </c>
      <c r="I1205" s="92">
        <f t="shared" ca="1" si="292"/>
        <v>1.15127381491828</v>
      </c>
      <c r="J1205" s="92">
        <f t="shared" ca="1" si="293"/>
        <v>1.02474972</v>
      </c>
      <c r="K1205" s="92">
        <f t="shared" ca="1" si="294"/>
        <v>24.74972</v>
      </c>
      <c r="L1205" s="96">
        <f>IF(VLOOKUP(A1205,$U$12:$AD$125,8)=VLOOKUP(A1204,$U$12:$AD$125,8),0,VLOOKUP(A1205,U$12:$AD$125,8))</f>
        <v>0</v>
      </c>
      <c r="M1205" s="97">
        <f>IF(L1205&gt;0,VLOOKUP(L1205,T$12:$AC$125,7),0)</f>
        <v>0</v>
      </c>
      <c r="N1205" s="92">
        <f t="shared" si="295"/>
        <v>0</v>
      </c>
      <c r="O1205" s="92">
        <f t="shared" ca="1" si="296"/>
        <v>24.74972</v>
      </c>
      <c r="P1205" s="98" t="str">
        <f t="shared" si="297"/>
        <v>J=</v>
      </c>
      <c r="Q1205" s="99">
        <f t="shared" si="298"/>
        <v>45033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  <c r="EW1205" s="19"/>
      <c r="EX1205" s="19"/>
      <c r="EY1205" s="19"/>
      <c r="EZ1205" s="19"/>
      <c r="FA1205" s="19"/>
      <c r="FB1205" s="19"/>
      <c r="FC1205" s="19"/>
      <c r="FD1205" s="19"/>
      <c r="FE1205" s="19"/>
      <c r="FF1205" s="19"/>
      <c r="FG1205" s="19"/>
      <c r="FH1205" s="19"/>
      <c r="FI1205" s="19"/>
      <c r="FJ1205" s="19"/>
      <c r="FK1205" s="19"/>
      <c r="FL1205" s="19"/>
      <c r="FM1205" s="19"/>
      <c r="FN1205" s="19"/>
      <c r="FO1205" s="19"/>
      <c r="FP1205" s="19"/>
      <c r="FQ1205" s="19"/>
      <c r="FR1205" s="19"/>
      <c r="FS1205" s="19"/>
      <c r="FT1205" s="19"/>
    </row>
    <row r="1206" spans="1:176" x14ac:dyDescent="0.2">
      <c r="A1206" s="90">
        <f t="shared" si="286"/>
        <v>44745</v>
      </c>
      <c r="B1206" s="92">
        <f t="shared" ca="1" si="288"/>
        <v>1024.74972</v>
      </c>
      <c r="C1206" s="92">
        <f t="shared" si="289"/>
        <v>1000</v>
      </c>
      <c r="D1206" s="93">
        <f ca="1">IF(A1206&lt;$B$1,VLOOKUP(A1206,[1]DI!$A$4:$B$15000,2,FALSE),0)</f>
        <v>0</v>
      </c>
      <c r="E1206" s="92">
        <f t="shared" ca="1" si="290"/>
        <v>0</v>
      </c>
      <c r="F1206" s="94">
        <f t="shared" si="287"/>
        <v>0.98499999999999999</v>
      </c>
      <c r="G1206" s="95">
        <f t="shared" ca="1" si="291"/>
        <v>1</v>
      </c>
      <c r="H1206" s="92">
        <f ca="1">TRUNC(PRODUCT(G$10:G1205),15)</f>
        <v>1.1797675169528601</v>
      </c>
      <c r="I1206" s="92">
        <f t="shared" ca="1" si="292"/>
        <v>1.15127381491828</v>
      </c>
      <c r="J1206" s="92">
        <f t="shared" ca="1" si="293"/>
        <v>1.02474972</v>
      </c>
      <c r="K1206" s="92">
        <f t="shared" ca="1" si="294"/>
        <v>24.74972</v>
      </c>
      <c r="L1206" s="96">
        <f>IF(VLOOKUP(A1206,$U$12:$AD$125,8)=VLOOKUP(A1205,$U$12:$AD$125,8),0,VLOOKUP(A1206,U$12:$AD$125,8))</f>
        <v>0</v>
      </c>
      <c r="M1206" s="97">
        <f>IF(L1206&gt;0,VLOOKUP(L1206,T$12:$AC$125,7),0)</f>
        <v>0</v>
      </c>
      <c r="N1206" s="92">
        <f t="shared" si="295"/>
        <v>0</v>
      </c>
      <c r="O1206" s="92">
        <f t="shared" ca="1" si="296"/>
        <v>24.74972</v>
      </c>
      <c r="P1206" s="98" t="str">
        <f t="shared" si="297"/>
        <v>J=</v>
      </c>
      <c r="Q1206" s="99">
        <f t="shared" si="298"/>
        <v>45033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  <c r="EW1206" s="19"/>
      <c r="EX1206" s="19"/>
      <c r="EY1206" s="19"/>
      <c r="EZ1206" s="19"/>
      <c r="FA1206" s="19"/>
      <c r="FB1206" s="19"/>
      <c r="FC1206" s="19"/>
      <c r="FD1206" s="19"/>
      <c r="FE1206" s="19"/>
      <c r="FF1206" s="19"/>
      <c r="FG1206" s="19"/>
      <c r="FH1206" s="19"/>
      <c r="FI1206" s="19"/>
      <c r="FJ1206" s="19"/>
      <c r="FK1206" s="19"/>
      <c r="FL1206" s="19"/>
      <c r="FM1206" s="19"/>
      <c r="FN1206" s="19"/>
      <c r="FO1206" s="19"/>
      <c r="FP1206" s="19"/>
      <c r="FQ1206" s="19"/>
      <c r="FR1206" s="19"/>
      <c r="FS1206" s="19"/>
      <c r="FT1206" s="19"/>
    </row>
    <row r="1207" spans="1:176" x14ac:dyDescent="0.2">
      <c r="A1207" s="90">
        <f t="shared" si="286"/>
        <v>44746</v>
      </c>
      <c r="B1207" s="92">
        <f t="shared" ca="1" si="288"/>
        <v>1024.74972</v>
      </c>
      <c r="C1207" s="92">
        <f t="shared" si="289"/>
        <v>1000</v>
      </c>
      <c r="D1207" s="93">
        <f ca="1">IF(A1207&lt;$B$1,VLOOKUP(A1207,[1]DI!$A$4:$B$15000,2,FALSE),0)</f>
        <v>0.13150000000000001</v>
      </c>
      <c r="E1207" s="92">
        <f t="shared" ca="1" si="290"/>
        <v>4.9036999999999996E-4</v>
      </c>
      <c r="F1207" s="94">
        <f t="shared" si="287"/>
        <v>0.98499999999999999</v>
      </c>
      <c r="G1207" s="95">
        <f t="shared" ca="1" si="291"/>
        <v>1.0004830144500001</v>
      </c>
      <c r="H1207" s="92">
        <f ca="1">TRUNC(PRODUCT(G$10:G1206),15)</f>
        <v>1.1797675169528601</v>
      </c>
      <c r="I1207" s="92">
        <f t="shared" ca="1" si="292"/>
        <v>1.15127381491828</v>
      </c>
      <c r="J1207" s="92">
        <f t="shared" ca="1" si="293"/>
        <v>1.02474972</v>
      </c>
      <c r="K1207" s="92">
        <f t="shared" ca="1" si="294"/>
        <v>24.74972</v>
      </c>
      <c r="L1207" s="96">
        <f>IF(VLOOKUP(A1207,$U$12:$AD$125,8)=VLOOKUP(A1206,$U$12:$AD$125,8),0,VLOOKUP(A1207,U$12:$AD$125,8))</f>
        <v>0</v>
      </c>
      <c r="M1207" s="97">
        <f>IF(L1207&gt;0,VLOOKUP(L1207,T$12:$AC$125,7),0)</f>
        <v>0</v>
      </c>
      <c r="N1207" s="92">
        <f t="shared" si="295"/>
        <v>0</v>
      </c>
      <c r="O1207" s="92">
        <f t="shared" ca="1" si="296"/>
        <v>24.74972</v>
      </c>
      <c r="P1207" s="98" t="str">
        <f t="shared" si="297"/>
        <v>J=</v>
      </c>
      <c r="Q1207" s="99">
        <f t="shared" si="298"/>
        <v>45033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  <c r="EW1207" s="19"/>
      <c r="EX1207" s="19"/>
      <c r="EY1207" s="19"/>
      <c r="EZ1207" s="19"/>
      <c r="FA1207" s="19"/>
      <c r="FB1207" s="19"/>
      <c r="FC1207" s="19"/>
      <c r="FD1207" s="19"/>
      <c r="FE1207" s="19"/>
      <c r="FF1207" s="19"/>
      <c r="FG1207" s="19"/>
      <c r="FH1207" s="19"/>
      <c r="FI1207" s="19"/>
      <c r="FJ1207" s="19"/>
      <c r="FK1207" s="19"/>
      <c r="FL1207" s="19"/>
      <c r="FM1207" s="19"/>
      <c r="FN1207" s="19"/>
      <c r="FO1207" s="19"/>
      <c r="FP1207" s="19"/>
      <c r="FQ1207" s="19"/>
      <c r="FR1207" s="19"/>
      <c r="FS1207" s="19"/>
      <c r="FT1207" s="19"/>
    </row>
    <row r="1208" spans="1:176" x14ac:dyDescent="0.2">
      <c r="A1208" s="90">
        <f t="shared" si="286"/>
        <v>44747</v>
      </c>
      <c r="B1208" s="92">
        <f t="shared" ca="1" si="288"/>
        <v>1025.24469</v>
      </c>
      <c r="C1208" s="92">
        <f t="shared" si="289"/>
        <v>1000</v>
      </c>
      <c r="D1208" s="93">
        <f ca="1">IF(A1208&lt;$B$1,VLOOKUP(A1208,[1]DI!$A$4:$B$15000,2,FALSE),0)</f>
        <v>0.13150000000000001</v>
      </c>
      <c r="E1208" s="92">
        <f t="shared" ca="1" si="290"/>
        <v>4.9036999999999996E-4</v>
      </c>
      <c r="F1208" s="94">
        <f t="shared" si="287"/>
        <v>0.98499999999999999</v>
      </c>
      <c r="G1208" s="95">
        <f t="shared" ca="1" si="291"/>
        <v>1.0004830144500001</v>
      </c>
      <c r="H1208" s="92">
        <f ca="1">TRUNC(PRODUCT(G$10:G1207),15)</f>
        <v>1.1803373617111901</v>
      </c>
      <c r="I1208" s="92">
        <f t="shared" ca="1" si="292"/>
        <v>1.15127381491828</v>
      </c>
      <c r="J1208" s="92">
        <f t="shared" ca="1" si="293"/>
        <v>1.0252446900000001</v>
      </c>
      <c r="K1208" s="92">
        <f t="shared" ca="1" si="294"/>
        <v>25.244689999999999</v>
      </c>
      <c r="L1208" s="96">
        <f>IF(VLOOKUP(A1208,$U$12:$AD$125,8)=VLOOKUP(A1207,$U$12:$AD$125,8),0,VLOOKUP(A1208,U$12:$AD$125,8))</f>
        <v>0</v>
      </c>
      <c r="M1208" s="97">
        <f>IF(L1208&gt;0,VLOOKUP(L1208,T$12:$AC$125,7),0)</f>
        <v>0</v>
      </c>
      <c r="N1208" s="92">
        <f t="shared" si="295"/>
        <v>0</v>
      </c>
      <c r="O1208" s="92">
        <f t="shared" ca="1" si="296"/>
        <v>25.244689999999999</v>
      </c>
      <c r="P1208" s="98" t="str">
        <f t="shared" si="297"/>
        <v>J=</v>
      </c>
      <c r="Q1208" s="99">
        <f t="shared" si="298"/>
        <v>45033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  <c r="EW1208" s="19"/>
      <c r="EX1208" s="19"/>
      <c r="EY1208" s="19"/>
      <c r="EZ1208" s="19"/>
      <c r="FA1208" s="19"/>
      <c r="FB1208" s="19"/>
      <c r="FC1208" s="19"/>
      <c r="FD1208" s="19"/>
      <c r="FE1208" s="19"/>
      <c r="FF1208" s="19"/>
      <c r="FG1208" s="19"/>
      <c r="FH1208" s="19"/>
      <c r="FI1208" s="19"/>
      <c r="FJ1208" s="19"/>
      <c r="FK1208" s="19"/>
      <c r="FL1208" s="19"/>
      <c r="FM1208" s="19"/>
      <c r="FN1208" s="19"/>
      <c r="FO1208" s="19"/>
      <c r="FP1208" s="19"/>
      <c r="FQ1208" s="19"/>
      <c r="FR1208" s="19"/>
      <c r="FS1208" s="19"/>
      <c r="FT1208" s="19"/>
    </row>
    <row r="1209" spans="1:176" x14ac:dyDescent="0.2">
      <c r="A1209" s="90">
        <f t="shared" si="286"/>
        <v>44748</v>
      </c>
      <c r="B1209" s="92">
        <f t="shared" ca="1" si="288"/>
        <v>1025.7398900000001</v>
      </c>
      <c r="C1209" s="92">
        <f t="shared" si="289"/>
        <v>1000</v>
      </c>
      <c r="D1209" s="93">
        <f ca="1">IF(A1209&lt;$B$1,VLOOKUP(A1209,[1]DI!$A$4:$B$15000,2,FALSE),0)</f>
        <v>0.13150000000000001</v>
      </c>
      <c r="E1209" s="92">
        <f t="shared" ca="1" si="290"/>
        <v>4.9036999999999996E-4</v>
      </c>
      <c r="F1209" s="94">
        <f t="shared" si="287"/>
        <v>0.98499999999999999</v>
      </c>
      <c r="G1209" s="95">
        <f t="shared" ca="1" si="291"/>
        <v>1.0004830144500001</v>
      </c>
      <c r="H1209" s="92">
        <f ca="1">TRUNC(PRODUCT(G$10:G1208),15)</f>
        <v>1.18090748171278</v>
      </c>
      <c r="I1209" s="92">
        <f t="shared" ca="1" si="292"/>
        <v>1.15127381491828</v>
      </c>
      <c r="J1209" s="92">
        <f t="shared" ca="1" si="293"/>
        <v>1.0257398900000001</v>
      </c>
      <c r="K1209" s="92">
        <f t="shared" ca="1" si="294"/>
        <v>25.739889999999999</v>
      </c>
      <c r="L1209" s="96">
        <f>IF(VLOOKUP(A1209,$U$12:$AD$125,8)=VLOOKUP(A1208,$U$12:$AD$125,8),0,VLOOKUP(A1209,U$12:$AD$125,8))</f>
        <v>0</v>
      </c>
      <c r="M1209" s="97">
        <f>IF(L1209&gt;0,VLOOKUP(L1209,T$12:$AC$125,7),0)</f>
        <v>0</v>
      </c>
      <c r="N1209" s="92">
        <f t="shared" si="295"/>
        <v>0</v>
      </c>
      <c r="O1209" s="92">
        <f t="shared" ca="1" si="296"/>
        <v>25.739889999999999</v>
      </c>
      <c r="P1209" s="98" t="str">
        <f t="shared" si="297"/>
        <v>J=</v>
      </c>
      <c r="Q1209" s="99">
        <f t="shared" si="298"/>
        <v>45033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  <c r="EW1209" s="19"/>
      <c r="EX1209" s="19"/>
      <c r="EY1209" s="19"/>
      <c r="EZ1209" s="19"/>
      <c r="FA1209" s="19"/>
      <c r="FB1209" s="19"/>
      <c r="FC1209" s="19"/>
      <c r="FD1209" s="19"/>
      <c r="FE1209" s="19"/>
      <c r="FF1209" s="19"/>
      <c r="FG1209" s="19"/>
      <c r="FH1209" s="19"/>
      <c r="FI1209" s="19"/>
      <c r="FJ1209" s="19"/>
      <c r="FK1209" s="19"/>
      <c r="FL1209" s="19"/>
      <c r="FM1209" s="19"/>
      <c r="FN1209" s="19"/>
      <c r="FO1209" s="19"/>
      <c r="FP1209" s="19"/>
      <c r="FQ1209" s="19"/>
      <c r="FR1209" s="19"/>
      <c r="FS1209" s="19"/>
      <c r="FT1209" s="19"/>
    </row>
    <row r="1210" spans="1:176" x14ac:dyDescent="0.2">
      <c r="A1210" s="90">
        <f t="shared" si="286"/>
        <v>44749</v>
      </c>
      <c r="B1210" s="92">
        <f t="shared" ca="1" si="288"/>
        <v>1026.2353399900001</v>
      </c>
      <c r="C1210" s="92">
        <f t="shared" si="289"/>
        <v>1000</v>
      </c>
      <c r="D1210" s="93">
        <f ca="1">IF(A1210&lt;$B$1,VLOOKUP(A1210,[1]DI!$A$4:$B$15000,2,FALSE),0)</f>
        <v>0.13150000000000001</v>
      </c>
      <c r="E1210" s="92">
        <f t="shared" ca="1" si="290"/>
        <v>4.9036999999999996E-4</v>
      </c>
      <c r="F1210" s="94">
        <f t="shared" si="287"/>
        <v>0.98499999999999999</v>
      </c>
      <c r="G1210" s="95">
        <f t="shared" ca="1" si="291"/>
        <v>1.0004830144500001</v>
      </c>
      <c r="H1210" s="92">
        <f ca="1">TRUNC(PRODUCT(G$10:G1209),15)</f>
        <v>1.1814778770905601</v>
      </c>
      <c r="I1210" s="92">
        <f t="shared" ca="1" si="292"/>
        <v>1.15127381491828</v>
      </c>
      <c r="J1210" s="92">
        <f t="shared" ca="1" si="293"/>
        <v>1.0262353399999999</v>
      </c>
      <c r="K1210" s="92">
        <f t="shared" ca="1" si="294"/>
        <v>26.23533999</v>
      </c>
      <c r="L1210" s="96">
        <f>IF(VLOOKUP(A1210,$U$12:$AD$125,8)=VLOOKUP(A1209,$U$12:$AD$125,8),0,VLOOKUP(A1210,U$12:$AD$125,8))</f>
        <v>0</v>
      </c>
      <c r="M1210" s="97">
        <f>IF(L1210&gt;0,VLOOKUP(L1210,T$12:$AC$125,7),0)</f>
        <v>0</v>
      </c>
      <c r="N1210" s="92">
        <f t="shared" si="295"/>
        <v>0</v>
      </c>
      <c r="O1210" s="92">
        <f t="shared" ca="1" si="296"/>
        <v>26.23533999</v>
      </c>
      <c r="P1210" s="98" t="str">
        <f t="shared" si="297"/>
        <v>J=</v>
      </c>
      <c r="Q1210" s="99">
        <f t="shared" si="298"/>
        <v>45033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  <c r="EW1210" s="19"/>
      <c r="EX1210" s="19"/>
      <c r="EY1210" s="19"/>
      <c r="EZ1210" s="19"/>
      <c r="FA1210" s="19"/>
      <c r="FB1210" s="19"/>
      <c r="FC1210" s="19"/>
      <c r="FD1210" s="19"/>
      <c r="FE1210" s="19"/>
      <c r="FF1210" s="19"/>
      <c r="FG1210" s="19"/>
      <c r="FH1210" s="19"/>
      <c r="FI1210" s="19"/>
      <c r="FJ1210" s="19"/>
      <c r="FK1210" s="19"/>
      <c r="FL1210" s="19"/>
      <c r="FM1210" s="19"/>
      <c r="FN1210" s="19"/>
      <c r="FO1210" s="19"/>
      <c r="FP1210" s="19"/>
      <c r="FQ1210" s="19"/>
      <c r="FR1210" s="19"/>
      <c r="FS1210" s="19"/>
      <c r="FT1210" s="19"/>
    </row>
    <row r="1211" spans="1:176" x14ac:dyDescent="0.2">
      <c r="A1211" s="90">
        <f t="shared" si="286"/>
        <v>44750</v>
      </c>
      <c r="B1211" s="92">
        <f t="shared" ca="1" si="288"/>
        <v>1026.7310299999999</v>
      </c>
      <c r="C1211" s="92">
        <f t="shared" si="289"/>
        <v>1000</v>
      </c>
      <c r="D1211" s="93">
        <f ca="1">IF(A1211&lt;$B$1,VLOOKUP(A1211,[1]DI!$A$4:$B$15000,2,FALSE),0)</f>
        <v>0.13150000000000001</v>
      </c>
      <c r="E1211" s="92">
        <f t="shared" ca="1" si="290"/>
        <v>4.9036999999999996E-4</v>
      </c>
      <c r="F1211" s="94">
        <f t="shared" si="287"/>
        <v>0.98499999999999999</v>
      </c>
      <c r="G1211" s="95">
        <f t="shared" ca="1" si="291"/>
        <v>1.0004830144500001</v>
      </c>
      <c r="H1211" s="92">
        <f ca="1">TRUNC(PRODUCT(G$10:G1210),15)</f>
        <v>1.18204854797755</v>
      </c>
      <c r="I1211" s="92">
        <f t="shared" ca="1" si="292"/>
        <v>1.15127381491828</v>
      </c>
      <c r="J1211" s="92">
        <f t="shared" ca="1" si="293"/>
        <v>1.0267310300000001</v>
      </c>
      <c r="K1211" s="92">
        <f t="shared" ca="1" si="294"/>
        <v>26.731030000000001</v>
      </c>
      <c r="L1211" s="96">
        <f>IF(VLOOKUP(A1211,$U$12:$AD$125,8)=VLOOKUP(A1210,$U$12:$AD$125,8),0,VLOOKUP(A1211,U$12:$AD$125,8))</f>
        <v>0</v>
      </c>
      <c r="M1211" s="97">
        <f>IF(L1211&gt;0,VLOOKUP(L1211,T$12:$AC$125,7),0)</f>
        <v>0</v>
      </c>
      <c r="N1211" s="92">
        <f t="shared" si="295"/>
        <v>0</v>
      </c>
      <c r="O1211" s="92">
        <f t="shared" ca="1" si="296"/>
        <v>26.731030000000001</v>
      </c>
      <c r="P1211" s="98" t="str">
        <f t="shared" si="297"/>
        <v>J=</v>
      </c>
      <c r="Q1211" s="99">
        <f t="shared" si="298"/>
        <v>45033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  <c r="EW1211" s="19"/>
      <c r="EX1211" s="19"/>
      <c r="EY1211" s="19"/>
      <c r="EZ1211" s="19"/>
      <c r="FA1211" s="19"/>
      <c r="FB1211" s="19"/>
      <c r="FC1211" s="19"/>
      <c r="FD1211" s="19"/>
      <c r="FE1211" s="19"/>
      <c r="FF1211" s="19"/>
      <c r="FG1211" s="19"/>
      <c r="FH1211" s="19"/>
      <c r="FI1211" s="19"/>
      <c r="FJ1211" s="19"/>
      <c r="FK1211" s="19"/>
      <c r="FL1211" s="19"/>
      <c r="FM1211" s="19"/>
      <c r="FN1211" s="19"/>
      <c r="FO1211" s="19"/>
      <c r="FP1211" s="19"/>
      <c r="FQ1211" s="19"/>
      <c r="FR1211" s="19"/>
      <c r="FS1211" s="19"/>
      <c r="FT1211" s="19"/>
    </row>
    <row r="1212" spans="1:176" x14ac:dyDescent="0.2">
      <c r="A1212" s="90">
        <f t="shared" si="286"/>
        <v>44751</v>
      </c>
      <c r="B1212" s="92">
        <f t="shared" ca="1" si="288"/>
        <v>1027.22695</v>
      </c>
      <c r="C1212" s="92">
        <f t="shared" si="289"/>
        <v>1000</v>
      </c>
      <c r="D1212" s="93">
        <f ca="1">IF(A1212&lt;$B$1,VLOOKUP(A1212,[1]DI!$A$4:$B$15000,2,FALSE),0)</f>
        <v>0</v>
      </c>
      <c r="E1212" s="92">
        <f t="shared" ca="1" si="290"/>
        <v>0</v>
      </c>
      <c r="F1212" s="94">
        <f t="shared" si="287"/>
        <v>0.98499999999999999</v>
      </c>
      <c r="G1212" s="95">
        <f t="shared" ca="1" si="291"/>
        <v>1</v>
      </c>
      <c r="H1212" s="92">
        <f ca="1">TRUNC(PRODUCT(G$10:G1211),15)</f>
        <v>1.18261949450682</v>
      </c>
      <c r="I1212" s="92">
        <f t="shared" ca="1" si="292"/>
        <v>1.15127381491828</v>
      </c>
      <c r="J1212" s="92">
        <f t="shared" ca="1" si="293"/>
        <v>1.02722695</v>
      </c>
      <c r="K1212" s="92">
        <f t="shared" ca="1" si="294"/>
        <v>27.226949999999999</v>
      </c>
      <c r="L1212" s="96">
        <f>IF(VLOOKUP(A1212,$U$12:$AD$125,8)=VLOOKUP(A1211,$U$12:$AD$125,8),0,VLOOKUP(A1212,U$12:$AD$125,8))</f>
        <v>0</v>
      </c>
      <c r="M1212" s="97">
        <f>IF(L1212&gt;0,VLOOKUP(L1212,T$12:$AC$125,7),0)</f>
        <v>0</v>
      </c>
      <c r="N1212" s="92">
        <f t="shared" si="295"/>
        <v>0</v>
      </c>
      <c r="O1212" s="92">
        <f t="shared" ca="1" si="296"/>
        <v>27.226949999999999</v>
      </c>
      <c r="P1212" s="98" t="str">
        <f t="shared" si="297"/>
        <v>J=</v>
      </c>
      <c r="Q1212" s="99">
        <f t="shared" si="298"/>
        <v>45033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  <c r="EW1212" s="19"/>
      <c r="EX1212" s="19"/>
      <c r="EY1212" s="19"/>
      <c r="EZ1212" s="19"/>
      <c r="FA1212" s="19"/>
      <c r="FB1212" s="19"/>
      <c r="FC1212" s="19"/>
      <c r="FD1212" s="19"/>
      <c r="FE1212" s="19"/>
      <c r="FF1212" s="19"/>
      <c r="FG1212" s="19"/>
      <c r="FH1212" s="19"/>
      <c r="FI1212" s="19"/>
      <c r="FJ1212" s="19"/>
      <c r="FK1212" s="19"/>
      <c r="FL1212" s="19"/>
      <c r="FM1212" s="19"/>
      <c r="FN1212" s="19"/>
      <c r="FO1212" s="19"/>
      <c r="FP1212" s="19"/>
      <c r="FQ1212" s="19"/>
      <c r="FR1212" s="19"/>
      <c r="FS1212" s="19"/>
      <c r="FT1212" s="19"/>
    </row>
    <row r="1213" spans="1:176" x14ac:dyDescent="0.2">
      <c r="A1213" s="90">
        <f t="shared" si="286"/>
        <v>44752</v>
      </c>
      <c r="B1213" s="92">
        <f t="shared" ca="1" si="288"/>
        <v>1027.22695</v>
      </c>
      <c r="C1213" s="92">
        <f t="shared" si="289"/>
        <v>1000</v>
      </c>
      <c r="D1213" s="93">
        <f ca="1">IF(A1213&lt;$B$1,VLOOKUP(A1213,[1]DI!$A$4:$B$15000,2,FALSE),0)</f>
        <v>0</v>
      </c>
      <c r="E1213" s="92">
        <f t="shared" ca="1" si="290"/>
        <v>0</v>
      </c>
      <c r="F1213" s="94">
        <f t="shared" si="287"/>
        <v>0.98499999999999999</v>
      </c>
      <c r="G1213" s="95">
        <f t="shared" ca="1" si="291"/>
        <v>1</v>
      </c>
      <c r="H1213" s="92">
        <f ca="1">TRUNC(PRODUCT(G$10:G1212),15)</f>
        <v>1.18261949450682</v>
      </c>
      <c r="I1213" s="92">
        <f t="shared" ca="1" si="292"/>
        <v>1.15127381491828</v>
      </c>
      <c r="J1213" s="92">
        <f t="shared" ca="1" si="293"/>
        <v>1.02722695</v>
      </c>
      <c r="K1213" s="92">
        <f t="shared" ca="1" si="294"/>
        <v>27.226949999999999</v>
      </c>
      <c r="L1213" s="96">
        <f>IF(VLOOKUP(A1213,$U$12:$AD$125,8)=VLOOKUP(A1212,$U$12:$AD$125,8),0,VLOOKUP(A1213,U$12:$AD$125,8))</f>
        <v>0</v>
      </c>
      <c r="M1213" s="97">
        <f>IF(L1213&gt;0,VLOOKUP(L1213,T$12:$AC$125,7),0)</f>
        <v>0</v>
      </c>
      <c r="N1213" s="92">
        <f t="shared" si="295"/>
        <v>0</v>
      </c>
      <c r="O1213" s="92">
        <f t="shared" ca="1" si="296"/>
        <v>27.226949999999999</v>
      </c>
      <c r="P1213" s="98" t="str">
        <f t="shared" si="297"/>
        <v>J=</v>
      </c>
      <c r="Q1213" s="99">
        <f t="shared" si="298"/>
        <v>45033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  <c r="EW1213" s="19"/>
      <c r="EX1213" s="19"/>
      <c r="EY1213" s="19"/>
      <c r="EZ1213" s="19"/>
      <c r="FA1213" s="19"/>
      <c r="FB1213" s="19"/>
      <c r="FC1213" s="19"/>
      <c r="FD1213" s="19"/>
      <c r="FE1213" s="19"/>
      <c r="FF1213" s="19"/>
      <c r="FG1213" s="19"/>
      <c r="FH1213" s="19"/>
      <c r="FI1213" s="19"/>
      <c r="FJ1213" s="19"/>
      <c r="FK1213" s="19"/>
      <c r="FL1213" s="19"/>
      <c r="FM1213" s="19"/>
      <c r="FN1213" s="19"/>
      <c r="FO1213" s="19"/>
      <c r="FP1213" s="19"/>
      <c r="FQ1213" s="19"/>
      <c r="FR1213" s="19"/>
      <c r="FS1213" s="19"/>
      <c r="FT1213" s="19"/>
    </row>
    <row r="1214" spans="1:176" x14ac:dyDescent="0.2">
      <c r="A1214" s="90">
        <f t="shared" si="286"/>
        <v>44753</v>
      </c>
      <c r="B1214" s="92">
        <f t="shared" ca="1" si="288"/>
        <v>1027.22695</v>
      </c>
      <c r="C1214" s="92">
        <f t="shared" si="289"/>
        <v>1000</v>
      </c>
      <c r="D1214" s="93">
        <f ca="1">IF(A1214&lt;$B$1,VLOOKUP(A1214,[1]DI!$A$4:$B$15000,2,FALSE),0)</f>
        <v>0.13150000000000001</v>
      </c>
      <c r="E1214" s="92">
        <f t="shared" ca="1" si="290"/>
        <v>4.9036999999999996E-4</v>
      </c>
      <c r="F1214" s="94">
        <f t="shared" si="287"/>
        <v>0.98499999999999999</v>
      </c>
      <c r="G1214" s="95">
        <f t="shared" ca="1" si="291"/>
        <v>1.0004830144500001</v>
      </c>
      <c r="H1214" s="92">
        <f ca="1">TRUNC(PRODUCT(G$10:G1213),15)</f>
        <v>1.18261949450682</v>
      </c>
      <c r="I1214" s="92">
        <f t="shared" ca="1" si="292"/>
        <v>1.15127381491828</v>
      </c>
      <c r="J1214" s="92">
        <f t="shared" ca="1" si="293"/>
        <v>1.02722695</v>
      </c>
      <c r="K1214" s="92">
        <f t="shared" ca="1" si="294"/>
        <v>27.226949999999999</v>
      </c>
      <c r="L1214" s="96">
        <f>IF(VLOOKUP(A1214,$U$12:$AD$125,8)=VLOOKUP(A1213,$U$12:$AD$125,8),0,VLOOKUP(A1214,U$12:$AD$125,8))</f>
        <v>0</v>
      </c>
      <c r="M1214" s="97">
        <f>IF(L1214&gt;0,VLOOKUP(L1214,T$12:$AC$125,7),0)</f>
        <v>0</v>
      </c>
      <c r="N1214" s="92">
        <f t="shared" si="295"/>
        <v>0</v>
      </c>
      <c r="O1214" s="92">
        <f t="shared" ca="1" si="296"/>
        <v>27.226949999999999</v>
      </c>
      <c r="P1214" s="98" t="str">
        <f t="shared" si="297"/>
        <v>J=</v>
      </c>
      <c r="Q1214" s="99">
        <f t="shared" si="298"/>
        <v>45033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  <c r="EW1214" s="19"/>
      <c r="EX1214" s="19"/>
      <c r="EY1214" s="19"/>
      <c r="EZ1214" s="19"/>
      <c r="FA1214" s="19"/>
      <c r="FB1214" s="19"/>
      <c r="FC1214" s="19"/>
      <c r="FD1214" s="19"/>
      <c r="FE1214" s="19"/>
      <c r="FF1214" s="19"/>
      <c r="FG1214" s="19"/>
      <c r="FH1214" s="19"/>
      <c r="FI1214" s="19"/>
      <c r="FJ1214" s="19"/>
      <c r="FK1214" s="19"/>
      <c r="FL1214" s="19"/>
      <c r="FM1214" s="19"/>
      <c r="FN1214" s="19"/>
      <c r="FO1214" s="19"/>
      <c r="FP1214" s="19"/>
      <c r="FQ1214" s="19"/>
      <c r="FR1214" s="19"/>
      <c r="FS1214" s="19"/>
      <c r="FT1214" s="19"/>
    </row>
    <row r="1215" spans="1:176" x14ac:dyDescent="0.2">
      <c r="A1215" s="90">
        <f t="shared" si="286"/>
        <v>44754</v>
      </c>
      <c r="B1215" s="92">
        <f t="shared" ca="1" si="288"/>
        <v>1027.7231200000001</v>
      </c>
      <c r="C1215" s="92">
        <f t="shared" si="289"/>
        <v>1000</v>
      </c>
      <c r="D1215" s="93">
        <f ca="1">IF(A1215&lt;$B$1,VLOOKUP(A1215,[1]DI!$A$4:$B$15000,2,FALSE),0)</f>
        <v>0.13150000000000001</v>
      </c>
      <c r="E1215" s="92">
        <f t="shared" ca="1" si="290"/>
        <v>4.9036999999999996E-4</v>
      </c>
      <c r="F1215" s="94">
        <f t="shared" si="287"/>
        <v>0.98499999999999999</v>
      </c>
      <c r="G1215" s="95">
        <f t="shared" ca="1" si="291"/>
        <v>1.0004830144500001</v>
      </c>
      <c r="H1215" s="92">
        <f ca="1">TRUNC(PRODUCT(G$10:G1214),15)</f>
        <v>1.1831907168115201</v>
      </c>
      <c r="I1215" s="92">
        <f t="shared" ca="1" si="292"/>
        <v>1.15127381491828</v>
      </c>
      <c r="J1215" s="92">
        <f t="shared" ca="1" si="293"/>
        <v>1.0277231200000001</v>
      </c>
      <c r="K1215" s="92">
        <f t="shared" ca="1" si="294"/>
        <v>27.723120000000002</v>
      </c>
      <c r="L1215" s="96">
        <f>IF(VLOOKUP(A1215,$U$12:$AD$125,8)=VLOOKUP(A1214,$U$12:$AD$125,8),0,VLOOKUP(A1215,U$12:$AD$125,8))</f>
        <v>0</v>
      </c>
      <c r="M1215" s="97">
        <f>IF(L1215&gt;0,VLOOKUP(L1215,T$12:$AC$125,7),0)</f>
        <v>0</v>
      </c>
      <c r="N1215" s="92">
        <f t="shared" si="295"/>
        <v>0</v>
      </c>
      <c r="O1215" s="92">
        <f t="shared" ca="1" si="296"/>
        <v>27.723120000000002</v>
      </c>
      <c r="P1215" s="98" t="str">
        <f t="shared" si="297"/>
        <v>J=</v>
      </c>
      <c r="Q1215" s="99">
        <f t="shared" si="298"/>
        <v>45033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  <c r="EW1215" s="19"/>
      <c r="EX1215" s="19"/>
      <c r="EY1215" s="19"/>
      <c r="EZ1215" s="19"/>
      <c r="FA1215" s="19"/>
      <c r="FB1215" s="19"/>
      <c r="FC1215" s="19"/>
      <c r="FD1215" s="19"/>
      <c r="FE1215" s="19"/>
      <c r="FF1215" s="19"/>
      <c r="FG1215" s="19"/>
      <c r="FH1215" s="19"/>
      <c r="FI1215" s="19"/>
      <c r="FJ1215" s="19"/>
      <c r="FK1215" s="19"/>
      <c r="FL1215" s="19"/>
      <c r="FM1215" s="19"/>
      <c r="FN1215" s="19"/>
      <c r="FO1215" s="19"/>
      <c r="FP1215" s="19"/>
      <c r="FQ1215" s="19"/>
      <c r="FR1215" s="19"/>
      <c r="FS1215" s="19"/>
      <c r="FT1215" s="19"/>
    </row>
    <row r="1216" spans="1:176" x14ac:dyDescent="0.2">
      <c r="A1216" s="90">
        <f t="shared" si="286"/>
        <v>44755</v>
      </c>
      <c r="B1216" s="92">
        <f t="shared" ca="1" si="288"/>
        <v>1028.21951999</v>
      </c>
      <c r="C1216" s="92">
        <f t="shared" si="289"/>
        <v>1000</v>
      </c>
      <c r="D1216" s="93">
        <f ca="1">IF(A1216&lt;$B$1,VLOOKUP(A1216,[1]DI!$A$4:$B$15000,2,FALSE),0)</f>
        <v>0.13150000000000001</v>
      </c>
      <c r="E1216" s="92">
        <f t="shared" ca="1" si="290"/>
        <v>4.9036999999999996E-4</v>
      </c>
      <c r="F1216" s="94">
        <f t="shared" si="287"/>
        <v>0.98499999999999999</v>
      </c>
      <c r="G1216" s="95">
        <f t="shared" ca="1" si="291"/>
        <v>1.0004830144500001</v>
      </c>
      <c r="H1216" s="92">
        <f ca="1">TRUNC(PRODUCT(G$10:G1215),15)</f>
        <v>1.1837622150248499</v>
      </c>
      <c r="I1216" s="92">
        <f t="shared" ca="1" si="292"/>
        <v>1.15127381491828</v>
      </c>
      <c r="J1216" s="92">
        <f t="shared" ca="1" si="293"/>
        <v>1.0282195199999999</v>
      </c>
      <c r="K1216" s="92">
        <f t="shared" ca="1" si="294"/>
        <v>28.219519989999998</v>
      </c>
      <c r="L1216" s="96">
        <f>IF(VLOOKUP(A1216,$U$12:$AD$125,8)=VLOOKUP(A1215,$U$12:$AD$125,8),0,VLOOKUP(A1216,U$12:$AD$125,8))</f>
        <v>0</v>
      </c>
      <c r="M1216" s="97">
        <f>IF(L1216&gt;0,VLOOKUP(L1216,T$12:$AC$125,7),0)</f>
        <v>0</v>
      </c>
      <c r="N1216" s="92">
        <f t="shared" si="295"/>
        <v>0</v>
      </c>
      <c r="O1216" s="92">
        <f t="shared" ca="1" si="296"/>
        <v>28.219519989999998</v>
      </c>
      <c r="P1216" s="98" t="str">
        <f t="shared" si="297"/>
        <v>J=</v>
      </c>
      <c r="Q1216" s="99">
        <f t="shared" si="298"/>
        <v>45033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  <c r="EW1216" s="19"/>
      <c r="EX1216" s="19"/>
      <c r="EY1216" s="19"/>
      <c r="EZ1216" s="19"/>
      <c r="FA1216" s="19"/>
      <c r="FB1216" s="19"/>
      <c r="FC1216" s="19"/>
      <c r="FD1216" s="19"/>
      <c r="FE1216" s="19"/>
      <c r="FF1216" s="19"/>
      <c r="FG1216" s="19"/>
      <c r="FH1216" s="19"/>
      <c r="FI1216" s="19"/>
      <c r="FJ1216" s="19"/>
      <c r="FK1216" s="19"/>
      <c r="FL1216" s="19"/>
      <c r="FM1216" s="19"/>
      <c r="FN1216" s="19"/>
      <c r="FO1216" s="19"/>
      <c r="FP1216" s="19"/>
      <c r="FQ1216" s="19"/>
      <c r="FR1216" s="19"/>
      <c r="FS1216" s="19"/>
      <c r="FT1216" s="19"/>
    </row>
    <row r="1217" spans="1:179" x14ac:dyDescent="0.2">
      <c r="A1217" s="90">
        <f t="shared" si="286"/>
        <v>44756</v>
      </c>
      <c r="B1217" s="92">
        <f t="shared" ca="1" si="288"/>
        <v>1028.7161699999999</v>
      </c>
      <c r="C1217" s="92">
        <f t="shared" si="289"/>
        <v>1000</v>
      </c>
      <c r="D1217" s="93">
        <f ca="1">IF(A1217&lt;$B$1,VLOOKUP(A1217,[1]DI!$A$4:$B$15000,2,FALSE),0)</f>
        <v>0.13150000000000001</v>
      </c>
      <c r="E1217" s="92">
        <f t="shared" ca="1" si="290"/>
        <v>4.9036999999999996E-4</v>
      </c>
      <c r="F1217" s="94">
        <f t="shared" si="287"/>
        <v>0.98499999999999999</v>
      </c>
      <c r="G1217" s="95">
        <f t="shared" ca="1" si="291"/>
        <v>1.0004830144500001</v>
      </c>
      <c r="H1217" s="92">
        <f ca="1">TRUNC(PRODUCT(G$10:G1216),15)</f>
        <v>1.1843339892800699</v>
      </c>
      <c r="I1217" s="92">
        <f t="shared" ca="1" si="292"/>
        <v>1.15127381491828</v>
      </c>
      <c r="J1217" s="92">
        <f t="shared" ca="1" si="293"/>
        <v>1.02871617</v>
      </c>
      <c r="K1217" s="92">
        <f t="shared" ca="1" si="294"/>
        <v>28.716170000000002</v>
      </c>
      <c r="L1217" s="96">
        <f>IF(VLOOKUP(A1217,$U$12:$AD$125,8)=VLOOKUP(A1216,$U$12:$AD$125,8),0,VLOOKUP(A1217,U$12:$AD$125,8))</f>
        <v>0</v>
      </c>
      <c r="M1217" s="97">
        <f>IF(L1217&gt;0,VLOOKUP(L1217,T$12:$AC$125,7),0)</f>
        <v>0</v>
      </c>
      <c r="N1217" s="92">
        <f t="shared" si="295"/>
        <v>0</v>
      </c>
      <c r="O1217" s="92">
        <f t="shared" ca="1" si="296"/>
        <v>28.716170000000002</v>
      </c>
      <c r="P1217" s="98" t="str">
        <f t="shared" si="297"/>
        <v>J=</v>
      </c>
      <c r="Q1217" s="99">
        <f t="shared" si="298"/>
        <v>45033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  <c r="EW1217" s="19"/>
      <c r="EX1217" s="19"/>
      <c r="EY1217" s="19"/>
      <c r="EZ1217" s="19"/>
      <c r="FA1217" s="19"/>
      <c r="FB1217" s="19"/>
      <c r="FC1217" s="19"/>
      <c r="FD1217" s="19"/>
      <c r="FE1217" s="19"/>
      <c r="FF1217" s="19"/>
      <c r="FG1217" s="19"/>
      <c r="FH1217" s="19"/>
      <c r="FI1217" s="19"/>
      <c r="FJ1217" s="19"/>
      <c r="FK1217" s="19"/>
      <c r="FL1217" s="19"/>
      <c r="FM1217" s="19"/>
      <c r="FN1217" s="19"/>
      <c r="FO1217" s="19"/>
      <c r="FP1217" s="19"/>
      <c r="FQ1217" s="19"/>
      <c r="FR1217" s="19"/>
      <c r="FS1217" s="19"/>
      <c r="FT1217" s="19"/>
    </row>
    <row r="1218" spans="1:179" x14ac:dyDescent="0.2">
      <c r="A1218" s="90">
        <f t="shared" si="286"/>
        <v>44757</v>
      </c>
      <c r="B1218" s="92">
        <f t="shared" ca="1" si="288"/>
        <v>1029.2130500000001</v>
      </c>
      <c r="C1218" s="92">
        <f t="shared" si="289"/>
        <v>1000</v>
      </c>
      <c r="D1218" s="93">
        <f ca="1">IF(A1218&lt;$B$1,VLOOKUP(A1218,[1]DI!$A$4:$B$15000,2,FALSE),0)</f>
        <v>0.13150000000000001</v>
      </c>
      <c r="E1218" s="92">
        <f t="shared" ca="1" si="290"/>
        <v>4.9036999999999996E-4</v>
      </c>
      <c r="F1218" s="94">
        <f t="shared" si="287"/>
        <v>0.98499999999999999</v>
      </c>
      <c r="G1218" s="95">
        <f t="shared" ca="1" si="291"/>
        <v>1.0004830144500001</v>
      </c>
      <c r="H1218" s="92">
        <f ca="1">TRUNC(PRODUCT(G$10:G1217),15)</f>
        <v>1.18490603971051</v>
      </c>
      <c r="I1218" s="92">
        <f t="shared" ca="1" si="292"/>
        <v>1.15127381491828</v>
      </c>
      <c r="J1218" s="92">
        <f t="shared" ca="1" si="293"/>
        <v>1.0292130500000001</v>
      </c>
      <c r="K1218" s="92">
        <f t="shared" ca="1" si="294"/>
        <v>29.213049999999999</v>
      </c>
      <c r="L1218" s="96">
        <f>IF(VLOOKUP(A1218,$U$12:$AD$125,8)=VLOOKUP(A1217,$U$12:$AD$125,8),0,VLOOKUP(A1218,U$12:$AD$125,8))</f>
        <v>0</v>
      </c>
      <c r="M1218" s="97">
        <f>IF(L1218&gt;0,VLOOKUP(L1218,T$12:$AC$125,7),0)</f>
        <v>0</v>
      </c>
      <c r="N1218" s="92">
        <f t="shared" si="295"/>
        <v>0</v>
      </c>
      <c r="O1218" s="92">
        <f t="shared" ca="1" si="296"/>
        <v>29.213049999999999</v>
      </c>
      <c r="P1218" s="98" t="str">
        <f t="shared" si="297"/>
        <v>J=</v>
      </c>
      <c r="Q1218" s="99">
        <f t="shared" si="298"/>
        <v>45033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  <c r="EW1218" s="19"/>
      <c r="EX1218" s="19"/>
      <c r="EY1218" s="19"/>
      <c r="EZ1218" s="19"/>
      <c r="FA1218" s="19"/>
      <c r="FB1218" s="19"/>
      <c r="FC1218" s="19"/>
      <c r="FD1218" s="19"/>
      <c r="FE1218" s="19"/>
      <c r="FF1218" s="19"/>
      <c r="FG1218" s="19"/>
      <c r="FH1218" s="19"/>
      <c r="FI1218" s="19"/>
      <c r="FJ1218" s="19"/>
      <c r="FK1218" s="19"/>
      <c r="FL1218" s="19"/>
      <c r="FM1218" s="19"/>
      <c r="FN1218" s="19"/>
      <c r="FO1218" s="19"/>
      <c r="FP1218" s="19"/>
      <c r="FQ1218" s="19"/>
      <c r="FR1218" s="19"/>
      <c r="FS1218" s="19"/>
      <c r="FT1218" s="19"/>
    </row>
    <row r="1219" spans="1:179" x14ac:dyDescent="0.2">
      <c r="A1219" s="90">
        <f t="shared" si="286"/>
        <v>44758</v>
      </c>
      <c r="B1219" s="92">
        <f t="shared" ca="1" si="288"/>
        <v>1029.7101799899999</v>
      </c>
      <c r="C1219" s="92">
        <f t="shared" si="289"/>
        <v>1000</v>
      </c>
      <c r="D1219" s="93">
        <f ca="1">IF(A1219&lt;$B$1,VLOOKUP(A1219,[1]DI!$A$4:$B$15000,2,FALSE),0)</f>
        <v>0</v>
      </c>
      <c r="E1219" s="92">
        <f t="shared" ca="1" si="290"/>
        <v>0</v>
      </c>
      <c r="F1219" s="94">
        <f t="shared" si="287"/>
        <v>0.98499999999999999</v>
      </c>
      <c r="G1219" s="95">
        <f t="shared" ca="1" si="291"/>
        <v>1</v>
      </c>
      <c r="H1219" s="92">
        <f ca="1">TRUNC(PRODUCT(G$10:G1218),15)</f>
        <v>1.18547836644959</v>
      </c>
      <c r="I1219" s="92">
        <f t="shared" ca="1" si="292"/>
        <v>1.15127381491828</v>
      </c>
      <c r="J1219" s="92">
        <f t="shared" ca="1" si="293"/>
        <v>1.0297101799999999</v>
      </c>
      <c r="K1219" s="92">
        <f t="shared" ca="1" si="294"/>
        <v>29.71017999</v>
      </c>
      <c r="L1219" s="96">
        <f>IF(VLOOKUP(A1219,$U$12:$AD$125,8)=VLOOKUP(A1218,$U$12:$AD$125,8),0,VLOOKUP(A1219,U$12:$AD$125,8))</f>
        <v>0</v>
      </c>
      <c r="M1219" s="97">
        <f>IF(L1219&gt;0,VLOOKUP(L1219,T$12:$AC$125,7),0)</f>
        <v>0</v>
      </c>
      <c r="N1219" s="92">
        <f t="shared" si="295"/>
        <v>0</v>
      </c>
      <c r="O1219" s="92">
        <f t="shared" ca="1" si="296"/>
        <v>29.71017999</v>
      </c>
      <c r="P1219" s="98" t="str">
        <f t="shared" si="297"/>
        <v>J=</v>
      </c>
      <c r="Q1219" s="99">
        <f t="shared" si="298"/>
        <v>45033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  <c r="EW1219" s="19"/>
      <c r="EX1219" s="19"/>
      <c r="EY1219" s="19"/>
      <c r="EZ1219" s="19"/>
      <c r="FA1219" s="19"/>
      <c r="FB1219" s="19"/>
      <c r="FC1219" s="19"/>
      <c r="FD1219" s="19"/>
      <c r="FE1219" s="19"/>
      <c r="FF1219" s="19"/>
      <c r="FG1219" s="19"/>
      <c r="FH1219" s="19"/>
      <c r="FI1219" s="19"/>
      <c r="FJ1219" s="19"/>
      <c r="FK1219" s="19"/>
      <c r="FL1219" s="19"/>
      <c r="FM1219" s="19"/>
      <c r="FN1219" s="19"/>
      <c r="FO1219" s="19"/>
      <c r="FP1219" s="19"/>
      <c r="FQ1219" s="19"/>
      <c r="FR1219" s="19"/>
      <c r="FS1219" s="19"/>
      <c r="FT1219" s="19"/>
    </row>
    <row r="1220" spans="1:179" x14ac:dyDescent="0.2">
      <c r="A1220" s="90">
        <f t="shared" si="286"/>
        <v>44759</v>
      </c>
      <c r="B1220" s="92">
        <f t="shared" ca="1" si="288"/>
        <v>1029.7101799899999</v>
      </c>
      <c r="C1220" s="92">
        <f t="shared" si="289"/>
        <v>1000</v>
      </c>
      <c r="D1220" s="93">
        <f ca="1">IF(A1220&lt;$B$1,VLOOKUP(A1220,[1]DI!$A$4:$B$15000,2,FALSE),0)</f>
        <v>0</v>
      </c>
      <c r="E1220" s="92">
        <f t="shared" ca="1" si="290"/>
        <v>0</v>
      </c>
      <c r="F1220" s="94">
        <f t="shared" si="287"/>
        <v>0.98499999999999999</v>
      </c>
      <c r="G1220" s="95">
        <f t="shared" ca="1" si="291"/>
        <v>1</v>
      </c>
      <c r="H1220" s="92">
        <f ca="1">TRUNC(PRODUCT(G$10:G1219),15)</f>
        <v>1.18547836644959</v>
      </c>
      <c r="I1220" s="92">
        <f t="shared" ca="1" si="292"/>
        <v>1.15127381491828</v>
      </c>
      <c r="J1220" s="92">
        <f t="shared" ca="1" si="293"/>
        <v>1.0297101799999999</v>
      </c>
      <c r="K1220" s="92">
        <f t="shared" ca="1" si="294"/>
        <v>29.71017999</v>
      </c>
      <c r="L1220" s="96">
        <f>IF(VLOOKUP(A1220,$U$12:$AD$125,8)=VLOOKUP(A1219,$U$12:$AD$125,8),0,VLOOKUP(A1220,U$12:$AD$125,8))</f>
        <v>0</v>
      </c>
      <c r="M1220" s="97">
        <f>IF(L1220&gt;0,VLOOKUP(L1220,T$12:$AC$125,7),0)</f>
        <v>0</v>
      </c>
      <c r="N1220" s="92">
        <f t="shared" si="295"/>
        <v>0</v>
      </c>
      <c r="O1220" s="92">
        <f t="shared" ca="1" si="296"/>
        <v>29.71017999</v>
      </c>
      <c r="P1220" s="98" t="str">
        <f t="shared" si="297"/>
        <v>J=</v>
      </c>
      <c r="Q1220" s="99">
        <f t="shared" si="298"/>
        <v>45033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  <c r="EW1220" s="19"/>
      <c r="EX1220" s="19"/>
      <c r="EY1220" s="19"/>
      <c r="EZ1220" s="19"/>
      <c r="FA1220" s="19"/>
      <c r="FB1220" s="19"/>
      <c r="FC1220" s="19"/>
      <c r="FD1220" s="19"/>
      <c r="FE1220" s="19"/>
      <c r="FF1220" s="19"/>
      <c r="FG1220" s="19"/>
      <c r="FH1220" s="19"/>
      <c r="FI1220" s="19"/>
      <c r="FJ1220" s="19"/>
      <c r="FK1220" s="19"/>
      <c r="FL1220" s="19"/>
      <c r="FM1220" s="19"/>
      <c r="FN1220" s="19"/>
      <c r="FO1220" s="19"/>
      <c r="FP1220" s="19"/>
      <c r="FQ1220" s="19"/>
      <c r="FR1220" s="19"/>
      <c r="FS1220" s="19"/>
      <c r="FT1220" s="19"/>
    </row>
    <row r="1221" spans="1:179" x14ac:dyDescent="0.2">
      <c r="A1221" s="90">
        <f t="shared" si="286"/>
        <v>44760</v>
      </c>
      <c r="B1221" s="92">
        <f t="shared" ca="1" si="288"/>
        <v>1029.7101799899999</v>
      </c>
      <c r="C1221" s="92">
        <f t="shared" si="289"/>
        <v>1000</v>
      </c>
      <c r="D1221" s="93">
        <f ca="1">IF(A1221&lt;$B$1,VLOOKUP(A1221,[1]DI!$A$4:$B$15000,2,FALSE),0)</f>
        <v>0.13150000000000001</v>
      </c>
      <c r="E1221" s="92">
        <f t="shared" ca="1" si="290"/>
        <v>4.9036999999999996E-4</v>
      </c>
      <c r="F1221" s="94">
        <f t="shared" si="287"/>
        <v>0.98499999999999999</v>
      </c>
      <c r="G1221" s="95">
        <f t="shared" ca="1" si="291"/>
        <v>1.0004830144500001</v>
      </c>
      <c r="H1221" s="92">
        <f ca="1">TRUNC(PRODUCT(G$10:G1220),15)</f>
        <v>1.18547836644959</v>
      </c>
      <c r="I1221" s="92">
        <f t="shared" ca="1" si="292"/>
        <v>1.15127381491828</v>
      </c>
      <c r="J1221" s="92">
        <f t="shared" ca="1" si="293"/>
        <v>1.0297101799999999</v>
      </c>
      <c r="K1221" s="92">
        <f t="shared" ca="1" si="294"/>
        <v>29.71017999</v>
      </c>
      <c r="L1221" s="96">
        <f>IF(VLOOKUP(A1221,$U$12:$AD$125,8)=VLOOKUP(A1220,$U$12:$AD$125,8),0,VLOOKUP(A1221,U$12:$AD$125,8))</f>
        <v>0</v>
      </c>
      <c r="M1221" s="97">
        <f>IF(L1221&gt;0,VLOOKUP(L1221,T$12:$AC$125,7),0)</f>
        <v>0</v>
      </c>
      <c r="N1221" s="92">
        <f t="shared" si="295"/>
        <v>0</v>
      </c>
      <c r="O1221" s="92">
        <f t="shared" ca="1" si="296"/>
        <v>29.71017999</v>
      </c>
      <c r="P1221" s="98" t="str">
        <f t="shared" si="297"/>
        <v>J=</v>
      </c>
      <c r="Q1221" s="99">
        <f t="shared" si="298"/>
        <v>45033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  <c r="EW1221" s="19"/>
      <c r="EX1221" s="19"/>
      <c r="EY1221" s="19"/>
      <c r="EZ1221" s="19"/>
      <c r="FA1221" s="19"/>
      <c r="FB1221" s="19"/>
      <c r="FC1221" s="19"/>
      <c r="FD1221" s="19"/>
      <c r="FE1221" s="19"/>
      <c r="FF1221" s="19"/>
      <c r="FG1221" s="19"/>
      <c r="FH1221" s="19"/>
      <c r="FI1221" s="19"/>
      <c r="FJ1221" s="19"/>
      <c r="FK1221" s="19"/>
      <c r="FL1221" s="19"/>
      <c r="FM1221" s="19"/>
      <c r="FN1221" s="19"/>
      <c r="FO1221" s="19"/>
      <c r="FP1221" s="19"/>
      <c r="FQ1221" s="19"/>
      <c r="FR1221" s="19"/>
      <c r="FS1221" s="19"/>
      <c r="FT1221" s="19"/>
    </row>
    <row r="1222" spans="1:179" x14ac:dyDescent="0.2">
      <c r="A1222" s="90">
        <f t="shared" si="286"/>
        <v>44761</v>
      </c>
      <c r="B1222" s="92">
        <f t="shared" ca="1" si="288"/>
        <v>1030.20753999</v>
      </c>
      <c r="C1222" s="92">
        <f t="shared" si="289"/>
        <v>1000</v>
      </c>
      <c r="D1222" s="93">
        <f ca="1">IF(A1222&lt;$B$1,VLOOKUP(A1222,[1]DI!$A$4:$B$15000,2,FALSE),0)</f>
        <v>0.13150000000000001</v>
      </c>
      <c r="E1222" s="92">
        <f t="shared" ca="1" si="290"/>
        <v>4.9036999999999996E-4</v>
      </c>
      <c r="F1222" s="94">
        <f t="shared" si="287"/>
        <v>0.98499999999999999</v>
      </c>
      <c r="G1222" s="95">
        <f t="shared" ca="1" si="291"/>
        <v>1.0004830144500001</v>
      </c>
      <c r="H1222" s="92">
        <f ca="1">TRUNC(PRODUCT(G$10:G1221),15)</f>
        <v>1.18605096963074</v>
      </c>
      <c r="I1222" s="92">
        <f t="shared" ca="1" si="292"/>
        <v>1.15127381491828</v>
      </c>
      <c r="J1222" s="92">
        <f t="shared" ca="1" si="293"/>
        <v>1.0302075399999999</v>
      </c>
      <c r="K1222" s="92">
        <f t="shared" ca="1" si="294"/>
        <v>30.207539990000001</v>
      </c>
      <c r="L1222" s="96">
        <f>IF(VLOOKUP(A1222,$U$12:$AD$125,8)=VLOOKUP(A1221,$U$12:$AD$125,8),0,VLOOKUP(A1222,U$12:$AD$125,8))</f>
        <v>0</v>
      </c>
      <c r="M1222" s="97">
        <f>IF(L1222&gt;0,VLOOKUP(L1222,T$12:$AC$125,7),0)</f>
        <v>0</v>
      </c>
      <c r="N1222" s="92">
        <f t="shared" si="295"/>
        <v>0</v>
      </c>
      <c r="O1222" s="92">
        <f t="shared" ca="1" si="296"/>
        <v>30.207539990000001</v>
      </c>
      <c r="P1222" s="98" t="str">
        <f t="shared" si="297"/>
        <v>J=</v>
      </c>
      <c r="Q1222" s="99">
        <f t="shared" si="298"/>
        <v>45033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  <c r="EW1222" s="19"/>
      <c r="EX1222" s="19"/>
      <c r="EY1222" s="19"/>
      <c r="EZ1222" s="19"/>
      <c r="FA1222" s="19"/>
      <c r="FB1222" s="19"/>
      <c r="FC1222" s="19"/>
      <c r="FD1222" s="19"/>
      <c r="FE1222" s="19"/>
      <c r="FF1222" s="19"/>
      <c r="FG1222" s="19"/>
      <c r="FH1222" s="19"/>
      <c r="FI1222" s="19"/>
      <c r="FJ1222" s="19"/>
      <c r="FK1222" s="19"/>
      <c r="FL1222" s="19"/>
      <c r="FM1222" s="19"/>
      <c r="FN1222" s="19"/>
      <c r="FO1222" s="19"/>
      <c r="FP1222" s="19"/>
      <c r="FQ1222" s="19"/>
      <c r="FR1222" s="19"/>
      <c r="FS1222" s="19"/>
      <c r="FT1222" s="19"/>
    </row>
    <row r="1223" spans="1:179" x14ac:dyDescent="0.2">
      <c r="A1223" s="90">
        <f t="shared" si="286"/>
        <v>44762</v>
      </c>
      <c r="B1223" s="92">
        <f t="shared" ca="1" si="288"/>
        <v>1030.70515</v>
      </c>
      <c r="C1223" s="92">
        <f t="shared" si="289"/>
        <v>1000</v>
      </c>
      <c r="D1223" s="93">
        <f ca="1">IF(A1223&lt;$B$1,VLOOKUP(A1223,[1]DI!$A$4:$B$15000,2,FALSE),0)</f>
        <v>0.13150000000000001</v>
      </c>
      <c r="E1223" s="92">
        <f t="shared" ca="1" si="290"/>
        <v>4.9036999999999996E-4</v>
      </c>
      <c r="F1223" s="94">
        <f t="shared" si="287"/>
        <v>0.98499999999999999</v>
      </c>
      <c r="G1223" s="95">
        <f t="shared" ca="1" si="291"/>
        <v>1.0004830144500001</v>
      </c>
      <c r="H1223" s="92">
        <f ca="1">TRUNC(PRODUCT(G$10:G1222),15)</f>
        <v>1.1866238493875101</v>
      </c>
      <c r="I1223" s="92">
        <f t="shared" ca="1" si="292"/>
        <v>1.15127381491828</v>
      </c>
      <c r="J1223" s="92">
        <f t="shared" ca="1" si="293"/>
        <v>1.03070515</v>
      </c>
      <c r="K1223" s="92">
        <f t="shared" ca="1" si="294"/>
        <v>30.70515</v>
      </c>
      <c r="L1223" s="96">
        <f>IF(VLOOKUP(A1223,$U$12:$AD$125,8)=VLOOKUP(A1222,$U$12:$AD$125,8),0,VLOOKUP(A1223,U$12:$AD$125,8))</f>
        <v>0</v>
      </c>
      <c r="M1223" s="97">
        <f>IF(L1223&gt;0,VLOOKUP(L1223,T$12:$AC$125,7),0)</f>
        <v>0</v>
      </c>
      <c r="N1223" s="92">
        <f t="shared" si="295"/>
        <v>0</v>
      </c>
      <c r="O1223" s="92">
        <f t="shared" ca="1" si="296"/>
        <v>30.70515</v>
      </c>
      <c r="P1223" s="98" t="str">
        <f t="shared" si="297"/>
        <v>J=</v>
      </c>
      <c r="Q1223" s="99">
        <f t="shared" si="298"/>
        <v>45033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  <c r="EW1223" s="19"/>
      <c r="EX1223" s="19"/>
      <c r="EY1223" s="19"/>
      <c r="EZ1223" s="19"/>
      <c r="FA1223" s="19"/>
      <c r="FB1223" s="19"/>
      <c r="FC1223" s="19"/>
      <c r="FD1223" s="19"/>
      <c r="FE1223" s="19"/>
      <c r="FF1223" s="19"/>
      <c r="FG1223" s="19"/>
      <c r="FH1223" s="19"/>
      <c r="FI1223" s="19"/>
      <c r="FJ1223" s="19"/>
      <c r="FK1223" s="19"/>
      <c r="FL1223" s="19"/>
      <c r="FM1223" s="19"/>
      <c r="FN1223" s="19"/>
      <c r="FO1223" s="19"/>
      <c r="FP1223" s="19"/>
      <c r="FQ1223" s="19"/>
      <c r="FR1223" s="19"/>
      <c r="FS1223" s="19"/>
      <c r="FT1223" s="19"/>
    </row>
    <row r="1224" spans="1:179" x14ac:dyDescent="0.2">
      <c r="A1224" s="90">
        <f t="shared" si="286"/>
        <v>44763</v>
      </c>
      <c r="B1224" s="92">
        <f t="shared" ca="1" si="288"/>
        <v>1031.2029899900001</v>
      </c>
      <c r="C1224" s="92">
        <f t="shared" si="289"/>
        <v>1000</v>
      </c>
      <c r="D1224" s="93">
        <f ca="1">IF(A1224&lt;$B$1,VLOOKUP(A1224,[1]DI!$A$4:$B$15000,2,FALSE),0)</f>
        <v>0.13150000000000001</v>
      </c>
      <c r="E1224" s="92">
        <f t="shared" ca="1" si="290"/>
        <v>4.9036999999999996E-4</v>
      </c>
      <c r="F1224" s="94">
        <f t="shared" si="287"/>
        <v>0.98499999999999999</v>
      </c>
      <c r="G1224" s="95">
        <f t="shared" ca="1" si="291"/>
        <v>1.0004830144500001</v>
      </c>
      <c r="H1224" s="92">
        <f ca="1">TRUNC(PRODUCT(G$10:G1223),15)</f>
        <v>1.18719700585348</v>
      </c>
      <c r="I1224" s="92">
        <f t="shared" ca="1" si="292"/>
        <v>1.15127381491828</v>
      </c>
      <c r="J1224" s="92">
        <f t="shared" ca="1" si="293"/>
        <v>1.0312029899999999</v>
      </c>
      <c r="K1224" s="92">
        <f t="shared" ca="1" si="294"/>
        <v>31.202989989999999</v>
      </c>
      <c r="L1224" s="96">
        <f>IF(VLOOKUP(A1224,$U$12:$AD$125,8)=VLOOKUP(A1223,$U$12:$AD$125,8),0,VLOOKUP(A1224,U$12:$AD$125,8))</f>
        <v>0</v>
      </c>
      <c r="M1224" s="97">
        <f>IF(L1224&gt;0,VLOOKUP(L1224,T$12:$AC$125,7),0)</f>
        <v>0</v>
      </c>
      <c r="N1224" s="92">
        <f t="shared" si="295"/>
        <v>0</v>
      </c>
      <c r="O1224" s="92">
        <f t="shared" ca="1" si="296"/>
        <v>31.202989989999999</v>
      </c>
      <c r="P1224" s="98" t="str">
        <f t="shared" si="297"/>
        <v>J=</v>
      </c>
      <c r="Q1224" s="99">
        <f t="shared" si="298"/>
        <v>45033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  <c r="EW1224" s="19"/>
      <c r="EX1224" s="19"/>
      <c r="EY1224" s="19"/>
      <c r="EZ1224" s="19"/>
      <c r="FA1224" s="19"/>
      <c r="FB1224" s="19"/>
      <c r="FC1224" s="19"/>
      <c r="FD1224" s="19"/>
      <c r="FE1224" s="19"/>
      <c r="FF1224" s="19"/>
      <c r="FG1224" s="19"/>
      <c r="FH1224" s="19"/>
      <c r="FI1224" s="19"/>
      <c r="FJ1224" s="19"/>
      <c r="FK1224" s="19"/>
      <c r="FL1224" s="19"/>
      <c r="FM1224" s="19"/>
      <c r="FN1224" s="19"/>
      <c r="FO1224" s="19"/>
      <c r="FP1224" s="19"/>
      <c r="FQ1224" s="19"/>
      <c r="FR1224" s="19"/>
      <c r="FS1224" s="19"/>
      <c r="FT1224" s="19"/>
    </row>
    <row r="1225" spans="1:179" x14ac:dyDescent="0.2">
      <c r="A1225" s="90">
        <f t="shared" si="286"/>
        <v>44764</v>
      </c>
      <c r="B1225" s="92">
        <f t="shared" ca="1" si="288"/>
        <v>1031.7010799899999</v>
      </c>
      <c r="C1225" s="92">
        <f t="shared" si="289"/>
        <v>1000</v>
      </c>
      <c r="D1225" s="93">
        <f ca="1">IF(A1225&lt;$B$1,VLOOKUP(A1225,[1]DI!$A$4:$B$15000,2,FALSE),0)</f>
        <v>0.13150000000000001</v>
      </c>
      <c r="E1225" s="92">
        <f t="shared" ca="1" si="290"/>
        <v>4.9036999999999996E-4</v>
      </c>
      <c r="F1225" s="94">
        <f t="shared" si="287"/>
        <v>0.98499999999999999</v>
      </c>
      <c r="G1225" s="95">
        <f t="shared" ca="1" si="291"/>
        <v>1.0004830144500001</v>
      </c>
      <c r="H1225" s="92">
        <f ca="1">TRUNC(PRODUCT(G$10:G1224),15)</f>
        <v>1.1877704391623101</v>
      </c>
      <c r="I1225" s="92">
        <f t="shared" ca="1" si="292"/>
        <v>1.15127381491828</v>
      </c>
      <c r="J1225" s="92">
        <f t="shared" ca="1" si="293"/>
        <v>1.0317010799999999</v>
      </c>
      <c r="K1225" s="92">
        <f t="shared" ca="1" si="294"/>
        <v>31.70107999</v>
      </c>
      <c r="L1225" s="96">
        <f>IF(VLOOKUP(A1225,$U$12:$AD$125,8)=VLOOKUP(A1224,$U$12:$AD$125,8),0,VLOOKUP(A1225,U$12:$AD$125,8))</f>
        <v>0</v>
      </c>
      <c r="M1225" s="97">
        <f>IF(L1225&gt;0,VLOOKUP(L1225,T$12:$AC$125,7),0)</f>
        <v>0</v>
      </c>
      <c r="N1225" s="92">
        <f t="shared" si="295"/>
        <v>0</v>
      </c>
      <c r="O1225" s="92">
        <f t="shared" ca="1" si="296"/>
        <v>31.70107999</v>
      </c>
      <c r="P1225" s="98" t="str">
        <f t="shared" si="297"/>
        <v>J=</v>
      </c>
      <c r="Q1225" s="99">
        <f t="shared" si="298"/>
        <v>45033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  <c r="EW1225" s="19"/>
      <c r="EX1225" s="19"/>
      <c r="EY1225" s="19"/>
      <c r="EZ1225" s="19"/>
      <c r="FA1225" s="19"/>
      <c r="FB1225" s="19"/>
      <c r="FC1225" s="19"/>
      <c r="FD1225" s="19"/>
      <c r="FE1225" s="19"/>
      <c r="FF1225" s="19"/>
      <c r="FG1225" s="19"/>
      <c r="FH1225" s="19"/>
      <c r="FI1225" s="19"/>
      <c r="FJ1225" s="19"/>
      <c r="FK1225" s="19"/>
      <c r="FL1225" s="19"/>
      <c r="FM1225" s="19"/>
      <c r="FN1225" s="19"/>
      <c r="FO1225" s="19"/>
      <c r="FP1225" s="19"/>
      <c r="FQ1225" s="19"/>
      <c r="FR1225" s="19"/>
      <c r="FS1225" s="19"/>
      <c r="FT1225" s="19"/>
    </row>
    <row r="1226" spans="1:179" x14ac:dyDescent="0.2">
      <c r="A1226" s="90">
        <f t="shared" si="286"/>
        <v>44765</v>
      </c>
      <c r="B1226" s="92">
        <f t="shared" ca="1" si="288"/>
        <v>1032.1994099999999</v>
      </c>
      <c r="C1226" s="92">
        <f t="shared" si="289"/>
        <v>1000</v>
      </c>
      <c r="D1226" s="93">
        <f ca="1">IF(A1226&lt;$B$1,VLOOKUP(A1226,[1]DI!$A$4:$B$15000,2,FALSE),0)</f>
        <v>0</v>
      </c>
      <c r="E1226" s="92">
        <f t="shared" ca="1" si="290"/>
        <v>0</v>
      </c>
      <c r="F1226" s="94">
        <f t="shared" si="287"/>
        <v>0.98499999999999999</v>
      </c>
      <c r="G1226" s="95">
        <f t="shared" ca="1" si="291"/>
        <v>1</v>
      </c>
      <c r="H1226" s="92">
        <f ca="1">TRUNC(PRODUCT(G$10:G1225),15)</f>
        <v>1.1883441494477001</v>
      </c>
      <c r="I1226" s="92">
        <f t="shared" ca="1" si="292"/>
        <v>1.15127381491828</v>
      </c>
      <c r="J1226" s="92">
        <f t="shared" ca="1" si="293"/>
        <v>1.03219941</v>
      </c>
      <c r="K1226" s="92">
        <f t="shared" ca="1" si="294"/>
        <v>32.19941</v>
      </c>
      <c r="L1226" s="96">
        <f>IF(VLOOKUP(A1226,$U$12:$AD$125,8)=VLOOKUP(A1225,$U$12:$AD$125,8),0,VLOOKUP(A1226,U$12:$AD$125,8))</f>
        <v>0</v>
      </c>
      <c r="M1226" s="97">
        <f>IF(L1226&gt;0,VLOOKUP(L1226,T$12:$AC$125,7),0)</f>
        <v>0</v>
      </c>
      <c r="N1226" s="92">
        <f t="shared" si="295"/>
        <v>0</v>
      </c>
      <c r="O1226" s="92">
        <f t="shared" ca="1" si="296"/>
        <v>32.19941</v>
      </c>
      <c r="P1226" s="98" t="str">
        <f t="shared" si="297"/>
        <v>J=</v>
      </c>
      <c r="Q1226" s="99">
        <f t="shared" si="298"/>
        <v>45033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  <c r="EW1226" s="19"/>
      <c r="EX1226" s="19"/>
      <c r="EY1226" s="19"/>
      <c r="EZ1226" s="19"/>
      <c r="FA1226" s="19"/>
      <c r="FB1226" s="19"/>
      <c r="FC1226" s="19"/>
      <c r="FD1226" s="19"/>
      <c r="FE1226" s="19"/>
      <c r="FF1226" s="19"/>
      <c r="FG1226" s="19"/>
      <c r="FH1226" s="19"/>
      <c r="FI1226" s="19"/>
      <c r="FJ1226" s="19"/>
      <c r="FK1226" s="19"/>
      <c r="FL1226" s="19"/>
      <c r="FM1226" s="19"/>
      <c r="FN1226" s="19"/>
      <c r="FO1226" s="19"/>
      <c r="FP1226" s="19"/>
      <c r="FQ1226" s="19"/>
      <c r="FR1226" s="19"/>
      <c r="FS1226" s="19"/>
      <c r="FT1226" s="19"/>
    </row>
    <row r="1227" spans="1:179" x14ac:dyDescent="0.2">
      <c r="A1227" s="90">
        <f t="shared" si="286"/>
        <v>44766</v>
      </c>
      <c r="B1227" s="92">
        <f t="shared" ca="1" si="288"/>
        <v>1032.1994099999999</v>
      </c>
      <c r="C1227" s="92">
        <f t="shared" si="289"/>
        <v>1000</v>
      </c>
      <c r="D1227" s="93">
        <f ca="1">IF(A1227&lt;$B$1,VLOOKUP(A1227,[1]DI!$A$4:$B$15000,2,FALSE),0)</f>
        <v>0</v>
      </c>
      <c r="E1227" s="92">
        <f t="shared" ca="1" si="290"/>
        <v>0</v>
      </c>
      <c r="F1227" s="94">
        <f t="shared" si="287"/>
        <v>0.98499999999999999</v>
      </c>
      <c r="G1227" s="95">
        <f t="shared" ca="1" si="291"/>
        <v>1</v>
      </c>
      <c r="H1227" s="92">
        <f ca="1">TRUNC(PRODUCT(G$10:G1226),15)</f>
        <v>1.1883441494477001</v>
      </c>
      <c r="I1227" s="92">
        <f t="shared" ca="1" si="292"/>
        <v>1.15127381491828</v>
      </c>
      <c r="J1227" s="92">
        <f t="shared" ca="1" si="293"/>
        <v>1.03219941</v>
      </c>
      <c r="K1227" s="92">
        <f t="shared" ca="1" si="294"/>
        <v>32.19941</v>
      </c>
      <c r="L1227" s="96">
        <f>IF(VLOOKUP(A1227,$U$12:$AD$125,8)=VLOOKUP(A1226,$U$12:$AD$125,8),0,VLOOKUP(A1227,U$12:$AD$125,8))</f>
        <v>0</v>
      </c>
      <c r="M1227" s="97">
        <f>IF(L1227&gt;0,VLOOKUP(L1227,T$12:$AC$125,7),0)</f>
        <v>0</v>
      </c>
      <c r="N1227" s="92">
        <f t="shared" si="295"/>
        <v>0</v>
      </c>
      <c r="O1227" s="92">
        <f t="shared" ca="1" si="296"/>
        <v>32.19941</v>
      </c>
      <c r="P1227" s="98" t="str">
        <f t="shared" si="297"/>
        <v>J=</v>
      </c>
      <c r="Q1227" s="99">
        <f t="shared" si="298"/>
        <v>45033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  <c r="EW1227" s="19"/>
      <c r="EX1227" s="19"/>
      <c r="EY1227" s="19"/>
      <c r="EZ1227" s="19"/>
      <c r="FA1227" s="19"/>
      <c r="FB1227" s="19"/>
      <c r="FC1227" s="19"/>
      <c r="FD1227" s="19"/>
      <c r="FE1227" s="19"/>
      <c r="FF1227" s="19"/>
      <c r="FG1227" s="19"/>
      <c r="FH1227" s="19"/>
      <c r="FI1227" s="19"/>
      <c r="FJ1227" s="19"/>
      <c r="FK1227" s="19"/>
      <c r="FL1227" s="19"/>
      <c r="FM1227" s="19"/>
      <c r="FN1227" s="19"/>
      <c r="FO1227" s="19"/>
      <c r="FP1227" s="19"/>
      <c r="FQ1227" s="19"/>
      <c r="FR1227" s="19"/>
      <c r="FS1227" s="19"/>
      <c r="FT1227" s="19"/>
    </row>
    <row r="1228" spans="1:179" x14ac:dyDescent="0.2">
      <c r="A1228" s="90">
        <f t="shared" si="286"/>
        <v>44767</v>
      </c>
      <c r="B1228" s="92">
        <f t="shared" ca="1" si="288"/>
        <v>1032.1994099999999</v>
      </c>
      <c r="C1228" s="92">
        <f t="shared" si="289"/>
        <v>1000</v>
      </c>
      <c r="D1228" s="93">
        <f ca="1">IF(A1228&lt;$B$1,VLOOKUP(A1228,[1]DI!$A$4:$B$15000,2,FALSE),0)</f>
        <v>0.13150000000000001</v>
      </c>
      <c r="E1228" s="92">
        <f t="shared" ca="1" si="290"/>
        <v>4.9036999999999996E-4</v>
      </c>
      <c r="F1228" s="94">
        <f t="shared" si="287"/>
        <v>0.98499999999999999</v>
      </c>
      <c r="G1228" s="95">
        <f t="shared" ca="1" si="291"/>
        <v>1.0004830144500001</v>
      </c>
      <c r="H1228" s="92">
        <f ca="1">TRUNC(PRODUCT(G$10:G1227),15)</f>
        <v>1.1883441494477001</v>
      </c>
      <c r="I1228" s="92">
        <f t="shared" ca="1" si="292"/>
        <v>1.15127381491828</v>
      </c>
      <c r="J1228" s="92">
        <f t="shared" ca="1" si="293"/>
        <v>1.03219941</v>
      </c>
      <c r="K1228" s="92">
        <f t="shared" ca="1" si="294"/>
        <v>32.19941</v>
      </c>
      <c r="L1228" s="96">
        <f>IF(VLOOKUP(A1228,$U$12:$AD$125,8)=VLOOKUP(A1227,$U$12:$AD$125,8),0,VLOOKUP(A1228,U$12:$AD$125,8))</f>
        <v>0</v>
      </c>
      <c r="M1228" s="97">
        <f>IF(L1228&gt;0,VLOOKUP(L1228,T$12:$AC$125,7),0)</f>
        <v>0</v>
      </c>
      <c r="N1228" s="92">
        <f t="shared" si="295"/>
        <v>0</v>
      </c>
      <c r="O1228" s="92">
        <f t="shared" ca="1" si="296"/>
        <v>32.19941</v>
      </c>
      <c r="P1228" s="98" t="str">
        <f t="shared" si="297"/>
        <v>J=</v>
      </c>
      <c r="Q1228" s="99">
        <f t="shared" si="298"/>
        <v>45033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  <c r="EW1228" s="19"/>
      <c r="EX1228" s="19"/>
      <c r="EY1228" s="19"/>
      <c r="EZ1228" s="19"/>
      <c r="FA1228" s="19"/>
      <c r="FB1228" s="19"/>
      <c r="FC1228" s="19"/>
      <c r="FD1228" s="19"/>
      <c r="FE1228" s="19"/>
      <c r="FF1228" s="19"/>
      <c r="FG1228" s="19"/>
      <c r="FH1228" s="19"/>
      <c r="FI1228" s="19"/>
      <c r="FJ1228" s="19"/>
      <c r="FK1228" s="19"/>
      <c r="FL1228" s="19"/>
      <c r="FM1228" s="19"/>
      <c r="FN1228" s="19"/>
      <c r="FO1228" s="19"/>
      <c r="FP1228" s="19"/>
      <c r="FQ1228" s="19"/>
      <c r="FR1228" s="19"/>
      <c r="FS1228" s="19"/>
      <c r="FT1228" s="19"/>
    </row>
    <row r="1229" spans="1:179" x14ac:dyDescent="0.2">
      <c r="A1229" s="90">
        <f t="shared" si="286"/>
        <v>44768</v>
      </c>
      <c r="B1229" s="92">
        <f t="shared" ca="1" si="288"/>
        <v>1032.6979699999999</v>
      </c>
      <c r="C1229" s="92">
        <f t="shared" si="289"/>
        <v>1000</v>
      </c>
      <c r="D1229" s="93">
        <f ca="1">IF(A1229&lt;$B$1,VLOOKUP(A1229,[1]DI!$A$4:$B$15000,2,FALSE),0)</f>
        <v>0.13150000000000001</v>
      </c>
      <c r="E1229" s="92">
        <f t="shared" ca="1" si="290"/>
        <v>4.9036999999999996E-4</v>
      </c>
      <c r="F1229" s="94">
        <f t="shared" si="287"/>
        <v>0.98499999999999999</v>
      </c>
      <c r="G1229" s="95">
        <f t="shared" ca="1" si="291"/>
        <v>1.0004830144500001</v>
      </c>
      <c r="H1229" s="92">
        <f ca="1">TRUNC(PRODUCT(G$10:G1228),15)</f>
        <v>1.18891813684346</v>
      </c>
      <c r="I1229" s="92">
        <f t="shared" ca="1" si="292"/>
        <v>1.15127381491828</v>
      </c>
      <c r="J1229" s="92">
        <f t="shared" ca="1" si="293"/>
        <v>1.0326979700000001</v>
      </c>
      <c r="K1229" s="92">
        <f t="shared" ca="1" si="294"/>
        <v>32.697969999999998</v>
      </c>
      <c r="L1229" s="96">
        <f>IF(VLOOKUP(A1229,$U$12:$AD$125,8)=VLOOKUP(A1228,$U$12:$AD$125,8),0,VLOOKUP(A1229,U$12:$AD$125,8))</f>
        <v>0</v>
      </c>
      <c r="M1229" s="97">
        <f>IF(L1229&gt;0,VLOOKUP(L1229,T$12:$AC$125,7),0)</f>
        <v>0</v>
      </c>
      <c r="N1229" s="92">
        <f t="shared" si="295"/>
        <v>0</v>
      </c>
      <c r="O1229" s="92">
        <f t="shared" ca="1" si="296"/>
        <v>32.697969999999998</v>
      </c>
      <c r="P1229" s="98" t="str">
        <f t="shared" si="297"/>
        <v>J=</v>
      </c>
      <c r="Q1229" s="99">
        <f t="shared" si="298"/>
        <v>45033</v>
      </c>
      <c r="R1229" s="11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  <c r="BA1229" s="34"/>
      <c r="BB1229" s="34"/>
      <c r="BC1229" s="34"/>
      <c r="BD1229" s="34"/>
      <c r="BE1229" s="34"/>
      <c r="BF1229" s="34"/>
      <c r="BG1229" s="34"/>
      <c r="BH1229" s="34"/>
      <c r="BI1229" s="34"/>
      <c r="BJ1229" s="34"/>
      <c r="BK1229" s="34"/>
      <c r="BL1229" s="34"/>
      <c r="BM1229" s="34"/>
      <c r="BN1229" s="34"/>
      <c r="BO1229" s="34"/>
      <c r="BP1229" s="34"/>
      <c r="BQ1229" s="34"/>
      <c r="BR1229" s="34"/>
      <c r="BS1229" s="34"/>
      <c r="BT1229" s="34"/>
      <c r="BU1229" s="34"/>
      <c r="BV1229" s="34"/>
      <c r="BW1229" s="34"/>
      <c r="BX1229" s="34"/>
      <c r="BY1229" s="34"/>
      <c r="BZ1229" s="34"/>
      <c r="CA1229" s="34"/>
      <c r="CB1229" s="34"/>
      <c r="CC1229" s="34"/>
      <c r="CD1229" s="34"/>
      <c r="CE1229" s="34"/>
      <c r="CF1229" s="34"/>
      <c r="CG1229" s="34"/>
      <c r="CH1229" s="34"/>
      <c r="CI1229" s="34"/>
      <c r="CJ1229" s="34"/>
      <c r="CK1229" s="34"/>
      <c r="CL1229" s="34"/>
      <c r="CM1229" s="34"/>
      <c r="CN1229" s="34"/>
      <c r="CO1229" s="34"/>
      <c r="CP1229" s="34"/>
      <c r="CQ1229" s="34"/>
      <c r="CR1229" s="34"/>
      <c r="CS1229" s="34"/>
      <c r="CT1229" s="34"/>
      <c r="CU1229" s="34"/>
      <c r="CV1229" s="34"/>
      <c r="CW1229" s="34"/>
      <c r="CX1229" s="34"/>
      <c r="CY1229" s="34"/>
      <c r="CZ1229" s="34"/>
      <c r="DA1229" s="34"/>
      <c r="DB1229" s="34"/>
      <c r="DC1229" s="34"/>
      <c r="DD1229" s="34"/>
      <c r="DE1229" s="34"/>
      <c r="DF1229" s="34"/>
      <c r="DG1229" s="34"/>
      <c r="DH1229" s="34"/>
      <c r="DI1229" s="34"/>
      <c r="DJ1229" s="34"/>
      <c r="DK1229" s="34"/>
      <c r="DL1229" s="34"/>
      <c r="DM1229" s="34"/>
      <c r="DN1229" s="34"/>
      <c r="DO1229" s="34"/>
      <c r="DP1229" s="34"/>
      <c r="DQ1229" s="34"/>
      <c r="DR1229" s="34"/>
      <c r="DS1229" s="34"/>
      <c r="DT1229" s="34"/>
      <c r="DU1229" s="34"/>
      <c r="DV1229" s="34"/>
      <c r="DW1229" s="34"/>
      <c r="DX1229" s="34"/>
      <c r="DY1229" s="34"/>
      <c r="DZ1229" s="34"/>
      <c r="EA1229" s="34"/>
      <c r="EB1229" s="34"/>
      <c r="EC1229" s="34"/>
      <c r="ED1229" s="34"/>
      <c r="EE1229" s="34"/>
      <c r="EF1229" s="34"/>
      <c r="EG1229" s="34"/>
      <c r="EH1229" s="34"/>
      <c r="EI1229" s="34"/>
      <c r="EJ1229" s="34"/>
      <c r="EK1229" s="34"/>
      <c r="EL1229" s="34"/>
      <c r="EM1229" s="34"/>
      <c r="EN1229" s="34"/>
      <c r="EO1229" s="34"/>
      <c r="EP1229" s="34"/>
      <c r="EQ1229" s="34"/>
      <c r="ER1229" s="34"/>
      <c r="ES1229" s="34"/>
      <c r="ET1229" s="34"/>
      <c r="EU1229" s="34"/>
      <c r="EV1229" s="34"/>
      <c r="EW1229" s="34"/>
      <c r="EX1229" s="34"/>
      <c r="EY1229" s="34"/>
      <c r="EZ1229" s="34"/>
      <c r="FA1229" s="34"/>
      <c r="FB1229" s="34"/>
      <c r="FC1229" s="34"/>
      <c r="FD1229" s="34"/>
      <c r="FE1229" s="34"/>
      <c r="FF1229" s="34"/>
      <c r="FG1229" s="34"/>
      <c r="FH1229" s="34"/>
      <c r="FI1229" s="34"/>
      <c r="FJ1229" s="34"/>
      <c r="FK1229" s="34"/>
      <c r="FL1229" s="34"/>
      <c r="FM1229" s="34"/>
      <c r="FN1229" s="34"/>
      <c r="FO1229" s="34"/>
      <c r="FP1229" s="34"/>
      <c r="FQ1229" s="34"/>
      <c r="FR1229" s="34"/>
      <c r="FS1229" s="34"/>
      <c r="FT1229" s="34"/>
      <c r="FU1229" s="34"/>
      <c r="FV1229" s="34"/>
      <c r="FW1229" s="34"/>
    </row>
    <row r="1230" spans="1:179" x14ac:dyDescent="0.2">
      <c r="A1230" s="90">
        <f t="shared" ref="A1230:A1293" si="299">(A1229+1)</f>
        <v>44769</v>
      </c>
      <c r="B1230" s="92">
        <f t="shared" ca="1" si="288"/>
        <v>1033.1967799900001</v>
      </c>
      <c r="C1230" s="92">
        <f t="shared" si="289"/>
        <v>1000</v>
      </c>
      <c r="D1230" s="93">
        <f ca="1">IF(A1230&lt;$B$1,VLOOKUP(A1230,[1]DI!$A$4:$B$15000,2,FALSE),0)</f>
        <v>0.13150000000000001</v>
      </c>
      <c r="E1230" s="92">
        <f t="shared" ca="1" si="290"/>
        <v>4.9036999999999996E-4</v>
      </c>
      <c r="F1230" s="94">
        <f t="shared" ref="F1230:F1293" si="300">F1229</f>
        <v>0.98499999999999999</v>
      </c>
      <c r="G1230" s="95">
        <f t="shared" ca="1" si="291"/>
        <v>1.0004830144500001</v>
      </c>
      <c r="H1230" s="92">
        <f ca="1">TRUNC(PRODUCT(G$10:G1229),15)</f>
        <v>1.1894924014834201</v>
      </c>
      <c r="I1230" s="92">
        <f t="shared" ca="1" si="292"/>
        <v>1.15127381491828</v>
      </c>
      <c r="J1230" s="92">
        <f t="shared" ca="1" si="293"/>
        <v>1.0331967799999999</v>
      </c>
      <c r="K1230" s="92">
        <f t="shared" ca="1" si="294"/>
        <v>33.196779990000003</v>
      </c>
      <c r="L1230" s="96">
        <f>IF(VLOOKUP(A1230,$U$12:$AD$125,8)=VLOOKUP(A1229,$U$12:$AD$125,8),0,VLOOKUP(A1230,U$12:$AD$125,8))</f>
        <v>0</v>
      </c>
      <c r="M1230" s="97">
        <f>IF(L1230&gt;0,VLOOKUP(L1230,T$12:$AC$125,7),0)</f>
        <v>0</v>
      </c>
      <c r="N1230" s="92">
        <f t="shared" si="295"/>
        <v>0</v>
      </c>
      <c r="O1230" s="92">
        <f t="shared" ca="1" si="296"/>
        <v>33.196779990000003</v>
      </c>
      <c r="P1230" s="98" t="str">
        <f t="shared" si="297"/>
        <v>J=</v>
      </c>
      <c r="Q1230" s="99">
        <f t="shared" si="298"/>
        <v>45033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  <c r="EW1230" s="19"/>
      <c r="EX1230" s="19"/>
      <c r="EY1230" s="19"/>
      <c r="EZ1230" s="19"/>
      <c r="FA1230" s="19"/>
      <c r="FB1230" s="19"/>
      <c r="FC1230" s="19"/>
      <c r="FD1230" s="19"/>
      <c r="FE1230" s="19"/>
      <c r="FF1230" s="19"/>
      <c r="FG1230" s="19"/>
      <c r="FH1230" s="19"/>
      <c r="FI1230" s="19"/>
      <c r="FJ1230" s="19"/>
      <c r="FK1230" s="19"/>
      <c r="FL1230" s="19"/>
      <c r="FM1230" s="19"/>
      <c r="FN1230" s="19"/>
      <c r="FO1230" s="19"/>
      <c r="FP1230" s="19"/>
      <c r="FQ1230" s="19"/>
      <c r="FR1230" s="19"/>
      <c r="FS1230" s="19"/>
      <c r="FT1230" s="19"/>
    </row>
    <row r="1231" spans="1:179" x14ac:dyDescent="0.2">
      <c r="A1231" s="90">
        <f t="shared" si="299"/>
        <v>44770</v>
      </c>
      <c r="B1231" s="92">
        <f t="shared" ref="B1231:B1294" ca="1" si="301">IF(A1231&lt;=TODAY(),C1231+K1231,IF(AND(A1231&gt;TODAY(),A1231&lt;=$B$1),IF(VLOOKUP(TODAY(),$A$10:$D$5000,4,FALSE)=0,"n.d",C1231+K1231),"n.d"))</f>
        <v>1033.6958300000001</v>
      </c>
      <c r="C1231" s="92">
        <f t="shared" ref="C1231:C1294" si="302">TRUNC(C1230-N1230,8)</f>
        <v>1000</v>
      </c>
      <c r="D1231" s="93">
        <f ca="1">IF(A1231&lt;$B$1,VLOOKUP(A1231,[1]DI!$A$4:$B$15000,2,FALSE),0)</f>
        <v>0.13150000000000001</v>
      </c>
      <c r="E1231" s="92">
        <f t="shared" ref="E1231:E1294" ca="1" si="303">ROUND((((1+D1231)^(1/252)-1)),8)</f>
        <v>4.9036999999999996E-4</v>
      </c>
      <c r="F1231" s="94">
        <f t="shared" si="300"/>
        <v>0.98499999999999999</v>
      </c>
      <c r="G1231" s="95">
        <f t="shared" ref="G1231:G1294" ca="1" si="304">TRUNC((1+(E1231*F1231)),15)</f>
        <v>1.0004830144500001</v>
      </c>
      <c r="H1231" s="92">
        <f ca="1">TRUNC(PRODUCT(G$10:G1230),15)</f>
        <v>1.1900669435015101</v>
      </c>
      <c r="I1231" s="92">
        <f t="shared" ref="I1231:I1294" ca="1" si="305">IF(OR(L1230&gt;0,L1230="E"),H1230,I1230)</f>
        <v>1.15127381491828</v>
      </c>
      <c r="J1231" s="92">
        <f t="shared" ref="J1231:J1294" ca="1" si="306">ROUND(TRUNC(H1231/I1231,15),8)</f>
        <v>1.0336958300000001</v>
      </c>
      <c r="K1231" s="92">
        <f t="shared" ref="K1231:K1294" ca="1" si="307">TRUNC((C1231*(J1231-1)),8)</f>
        <v>33.695830000000001</v>
      </c>
      <c r="L1231" s="96">
        <f>IF(VLOOKUP(A1231,$U$12:$AD$125,8)=VLOOKUP(A1230,$U$12:$AD$125,8),0,VLOOKUP(A1231,U$12:$AD$125,8))</f>
        <v>0</v>
      </c>
      <c r="M1231" s="97">
        <f>IF(L1231&gt;0,VLOOKUP(L1231,T$12:$AC$125,7),0)</f>
        <v>0</v>
      </c>
      <c r="N1231" s="92">
        <f t="shared" ref="N1231:N1294" si="308">IF(M1231&gt;0,(C$10*M1231),0)</f>
        <v>0</v>
      </c>
      <c r="O1231" s="92">
        <f t="shared" ref="O1231:O1294" ca="1" si="309">(K1231+N1231)</f>
        <v>33.695830000000001</v>
      </c>
      <c r="P1231" s="98" t="str">
        <f t="shared" ref="P1231:P1294" si="310">IF(L1230&gt;0,VLOOKUP(A1230,$U$12:$AD$125,9),P1230)</f>
        <v>J=</v>
      </c>
      <c r="Q1231" s="99">
        <f t="shared" ref="Q1231:Q1294" si="311">IF(L1230&gt;0,VLOOKUP(A1230,$U$12:$AD$125,10),Q1230)</f>
        <v>45033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  <c r="EW1231" s="19"/>
      <c r="EX1231" s="19"/>
      <c r="EY1231" s="19"/>
      <c r="EZ1231" s="19"/>
      <c r="FA1231" s="19"/>
      <c r="FB1231" s="19"/>
      <c r="FC1231" s="19"/>
      <c r="FD1231" s="19"/>
      <c r="FE1231" s="19"/>
      <c r="FF1231" s="19"/>
      <c r="FG1231" s="19"/>
      <c r="FH1231" s="19"/>
      <c r="FI1231" s="19"/>
      <c r="FJ1231" s="19"/>
      <c r="FK1231" s="19"/>
      <c r="FL1231" s="19"/>
      <c r="FM1231" s="19"/>
      <c r="FN1231" s="19"/>
      <c r="FO1231" s="19"/>
      <c r="FP1231" s="19"/>
      <c r="FQ1231" s="19"/>
      <c r="FR1231" s="19"/>
      <c r="FS1231" s="19"/>
      <c r="FT1231" s="19"/>
    </row>
    <row r="1232" spans="1:179" x14ac:dyDescent="0.2">
      <c r="A1232" s="90">
        <f t="shared" si="299"/>
        <v>44771</v>
      </c>
      <c r="B1232" s="92">
        <f t="shared" ca="1" si="301"/>
        <v>1034.19511999</v>
      </c>
      <c r="C1232" s="92">
        <f t="shared" si="302"/>
        <v>1000</v>
      </c>
      <c r="D1232" s="93">
        <f ca="1">IF(A1232&lt;$B$1,VLOOKUP(A1232,[1]DI!$A$4:$B$15000,2,FALSE),0)</f>
        <v>0.13150000000000001</v>
      </c>
      <c r="E1232" s="92">
        <f t="shared" ca="1" si="303"/>
        <v>4.9036999999999996E-4</v>
      </c>
      <c r="F1232" s="94">
        <f t="shared" si="300"/>
        <v>0.98499999999999999</v>
      </c>
      <c r="G1232" s="95">
        <f t="shared" ca="1" si="304"/>
        <v>1.0004830144500001</v>
      </c>
      <c r="H1232" s="92">
        <f ca="1">TRUNC(PRODUCT(G$10:G1231),15)</f>
        <v>1.1906417630316799</v>
      </c>
      <c r="I1232" s="92">
        <f t="shared" ca="1" si="305"/>
        <v>1.15127381491828</v>
      </c>
      <c r="J1232" s="92">
        <f t="shared" ca="1" si="306"/>
        <v>1.0341951199999999</v>
      </c>
      <c r="K1232" s="92">
        <f t="shared" ca="1" si="307"/>
        <v>34.195119990000002</v>
      </c>
      <c r="L1232" s="96">
        <f>IF(VLOOKUP(A1232,$U$12:$AD$125,8)=VLOOKUP(A1231,$U$12:$AD$125,8),0,VLOOKUP(A1232,U$12:$AD$125,8))</f>
        <v>0</v>
      </c>
      <c r="M1232" s="97">
        <f>IF(L1232&gt;0,VLOOKUP(L1232,T$12:$AC$125,7),0)</f>
        <v>0</v>
      </c>
      <c r="N1232" s="92">
        <f t="shared" si="308"/>
        <v>0</v>
      </c>
      <c r="O1232" s="92">
        <f t="shared" ca="1" si="309"/>
        <v>34.195119990000002</v>
      </c>
      <c r="P1232" s="98" t="str">
        <f t="shared" si="310"/>
        <v>J=</v>
      </c>
      <c r="Q1232" s="99">
        <f t="shared" si="311"/>
        <v>45033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  <c r="EW1232" s="19"/>
      <c r="EX1232" s="19"/>
      <c r="EY1232" s="19"/>
      <c r="EZ1232" s="19"/>
      <c r="FA1232" s="19"/>
      <c r="FB1232" s="19"/>
      <c r="FC1232" s="19"/>
      <c r="FD1232" s="19"/>
      <c r="FE1232" s="19"/>
      <c r="FF1232" s="19"/>
      <c r="FG1232" s="19"/>
      <c r="FH1232" s="19"/>
      <c r="FI1232" s="19"/>
      <c r="FJ1232" s="19"/>
      <c r="FK1232" s="19"/>
      <c r="FL1232" s="19"/>
      <c r="FM1232" s="19"/>
      <c r="FN1232" s="19"/>
      <c r="FO1232" s="19"/>
      <c r="FP1232" s="19"/>
      <c r="FQ1232" s="19"/>
      <c r="FR1232" s="19"/>
      <c r="FS1232" s="19"/>
      <c r="FT1232" s="19"/>
    </row>
    <row r="1233" spans="1:176" x14ac:dyDescent="0.2">
      <c r="A1233" s="90">
        <f t="shared" si="299"/>
        <v>44772</v>
      </c>
      <c r="B1233" s="92">
        <f t="shared" ca="1" si="301"/>
        <v>1034.6946499999999</v>
      </c>
      <c r="C1233" s="92">
        <f t="shared" si="302"/>
        <v>1000</v>
      </c>
      <c r="D1233" s="93">
        <f ca="1">IF(A1233&lt;$B$1,VLOOKUP(A1233,[1]DI!$A$4:$B$15000,2,FALSE),0)</f>
        <v>0</v>
      </c>
      <c r="E1233" s="92">
        <f t="shared" ca="1" si="303"/>
        <v>0</v>
      </c>
      <c r="F1233" s="94">
        <f t="shared" si="300"/>
        <v>0.98499999999999999</v>
      </c>
      <c r="G1233" s="95">
        <f t="shared" ca="1" si="304"/>
        <v>1</v>
      </c>
      <c r="H1233" s="92">
        <f ca="1">TRUNC(PRODUCT(G$10:G1232),15)</f>
        <v>1.191216860208</v>
      </c>
      <c r="I1233" s="92">
        <f t="shared" ca="1" si="305"/>
        <v>1.15127381491828</v>
      </c>
      <c r="J1233" s="92">
        <f t="shared" ca="1" si="306"/>
        <v>1.03469465</v>
      </c>
      <c r="K1233" s="92">
        <f t="shared" ca="1" si="307"/>
        <v>34.694650000000003</v>
      </c>
      <c r="L1233" s="96">
        <f>IF(VLOOKUP(A1233,$U$12:$AD$125,8)=VLOOKUP(A1232,$U$12:$AD$125,8),0,VLOOKUP(A1233,U$12:$AD$125,8))</f>
        <v>0</v>
      </c>
      <c r="M1233" s="97">
        <f>IF(L1233&gt;0,VLOOKUP(L1233,T$12:$AC$125,7),0)</f>
        <v>0</v>
      </c>
      <c r="N1233" s="92">
        <f t="shared" si="308"/>
        <v>0</v>
      </c>
      <c r="O1233" s="92">
        <f t="shared" ca="1" si="309"/>
        <v>34.694650000000003</v>
      </c>
      <c r="P1233" s="98" t="str">
        <f t="shared" si="310"/>
        <v>J=</v>
      </c>
      <c r="Q1233" s="99">
        <f t="shared" si="311"/>
        <v>45033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  <c r="EW1233" s="19"/>
      <c r="EX1233" s="19"/>
      <c r="EY1233" s="19"/>
      <c r="EZ1233" s="19"/>
      <c r="FA1233" s="19"/>
      <c r="FB1233" s="19"/>
      <c r="FC1233" s="19"/>
      <c r="FD1233" s="19"/>
      <c r="FE1233" s="19"/>
      <c r="FF1233" s="19"/>
      <c r="FG1233" s="19"/>
      <c r="FH1233" s="19"/>
      <c r="FI1233" s="19"/>
      <c r="FJ1233" s="19"/>
      <c r="FK1233" s="19"/>
      <c r="FL1233" s="19"/>
      <c r="FM1233" s="19"/>
      <c r="FN1233" s="19"/>
      <c r="FO1233" s="19"/>
      <c r="FP1233" s="19"/>
      <c r="FQ1233" s="19"/>
      <c r="FR1233" s="19"/>
      <c r="FS1233" s="19"/>
      <c r="FT1233" s="19"/>
    </row>
    <row r="1234" spans="1:176" x14ac:dyDescent="0.2">
      <c r="A1234" s="90">
        <f t="shared" si="299"/>
        <v>44773</v>
      </c>
      <c r="B1234" s="92">
        <f t="shared" ca="1" si="301"/>
        <v>1034.6946499999999</v>
      </c>
      <c r="C1234" s="92">
        <f t="shared" si="302"/>
        <v>1000</v>
      </c>
      <c r="D1234" s="93">
        <f ca="1">IF(A1234&lt;$B$1,VLOOKUP(A1234,[1]DI!$A$4:$B$15000,2,FALSE),0)</f>
        <v>0</v>
      </c>
      <c r="E1234" s="92">
        <f t="shared" ca="1" si="303"/>
        <v>0</v>
      </c>
      <c r="F1234" s="94">
        <f t="shared" si="300"/>
        <v>0.98499999999999999</v>
      </c>
      <c r="G1234" s="95">
        <f t="shared" ca="1" si="304"/>
        <v>1</v>
      </c>
      <c r="H1234" s="92">
        <f ca="1">TRUNC(PRODUCT(G$10:G1233),15)</f>
        <v>1.191216860208</v>
      </c>
      <c r="I1234" s="92">
        <f t="shared" ca="1" si="305"/>
        <v>1.15127381491828</v>
      </c>
      <c r="J1234" s="92">
        <f t="shared" ca="1" si="306"/>
        <v>1.03469465</v>
      </c>
      <c r="K1234" s="92">
        <f t="shared" ca="1" si="307"/>
        <v>34.694650000000003</v>
      </c>
      <c r="L1234" s="96">
        <f>IF(VLOOKUP(A1234,$U$12:$AD$125,8)=VLOOKUP(A1233,$U$12:$AD$125,8),0,VLOOKUP(A1234,U$12:$AD$125,8))</f>
        <v>0</v>
      </c>
      <c r="M1234" s="97">
        <f>IF(L1234&gt;0,VLOOKUP(L1234,T$12:$AC$125,7),0)</f>
        <v>0</v>
      </c>
      <c r="N1234" s="92">
        <f t="shared" si="308"/>
        <v>0</v>
      </c>
      <c r="O1234" s="92">
        <f t="shared" ca="1" si="309"/>
        <v>34.694650000000003</v>
      </c>
      <c r="P1234" s="98" t="str">
        <f t="shared" si="310"/>
        <v>J=</v>
      </c>
      <c r="Q1234" s="99">
        <f t="shared" si="311"/>
        <v>45033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  <c r="EW1234" s="19"/>
      <c r="EX1234" s="19"/>
      <c r="EY1234" s="19"/>
      <c r="EZ1234" s="19"/>
      <c r="FA1234" s="19"/>
      <c r="FB1234" s="19"/>
      <c r="FC1234" s="19"/>
      <c r="FD1234" s="19"/>
      <c r="FE1234" s="19"/>
      <c r="FF1234" s="19"/>
      <c r="FG1234" s="19"/>
      <c r="FH1234" s="19"/>
      <c r="FI1234" s="19"/>
      <c r="FJ1234" s="19"/>
      <c r="FK1234" s="19"/>
      <c r="FL1234" s="19"/>
      <c r="FM1234" s="19"/>
      <c r="FN1234" s="19"/>
      <c r="FO1234" s="19"/>
      <c r="FP1234" s="19"/>
      <c r="FQ1234" s="19"/>
      <c r="FR1234" s="19"/>
      <c r="FS1234" s="19"/>
      <c r="FT1234" s="19"/>
    </row>
    <row r="1235" spans="1:176" x14ac:dyDescent="0.2">
      <c r="A1235" s="90">
        <f t="shared" si="299"/>
        <v>44774</v>
      </c>
      <c r="B1235" s="92">
        <f t="shared" ca="1" si="301"/>
        <v>1034.6946499999999</v>
      </c>
      <c r="C1235" s="92">
        <f t="shared" si="302"/>
        <v>1000</v>
      </c>
      <c r="D1235" s="93">
        <f ca="1">IF(A1235&lt;$B$1,VLOOKUP(A1235,[1]DI!$A$4:$B$15000,2,FALSE),0)</f>
        <v>0.13150000000000001</v>
      </c>
      <c r="E1235" s="92">
        <f t="shared" ca="1" si="303"/>
        <v>4.9036999999999996E-4</v>
      </c>
      <c r="F1235" s="94">
        <f t="shared" si="300"/>
        <v>0.98499999999999999</v>
      </c>
      <c r="G1235" s="95">
        <f t="shared" ca="1" si="304"/>
        <v>1.0004830144500001</v>
      </c>
      <c r="H1235" s="92">
        <f ca="1">TRUNC(PRODUCT(G$10:G1234),15)</f>
        <v>1.191216860208</v>
      </c>
      <c r="I1235" s="92">
        <f t="shared" ca="1" si="305"/>
        <v>1.15127381491828</v>
      </c>
      <c r="J1235" s="92">
        <f t="shared" ca="1" si="306"/>
        <v>1.03469465</v>
      </c>
      <c r="K1235" s="92">
        <f t="shared" ca="1" si="307"/>
        <v>34.694650000000003</v>
      </c>
      <c r="L1235" s="96">
        <f>IF(VLOOKUP(A1235,$U$12:$AD$125,8)=VLOOKUP(A1234,$U$12:$AD$125,8),0,VLOOKUP(A1235,U$12:$AD$125,8))</f>
        <v>0</v>
      </c>
      <c r="M1235" s="97">
        <f>IF(L1235&gt;0,VLOOKUP(L1235,T$12:$AC$125,7),0)</f>
        <v>0</v>
      </c>
      <c r="N1235" s="92">
        <f t="shared" si="308"/>
        <v>0</v>
      </c>
      <c r="O1235" s="92">
        <f t="shared" ca="1" si="309"/>
        <v>34.694650000000003</v>
      </c>
      <c r="P1235" s="98" t="str">
        <f t="shared" si="310"/>
        <v>J=</v>
      </c>
      <c r="Q1235" s="99">
        <f t="shared" si="311"/>
        <v>45033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  <c r="EW1235" s="19"/>
      <c r="EX1235" s="19"/>
      <c r="EY1235" s="19"/>
      <c r="EZ1235" s="19"/>
      <c r="FA1235" s="19"/>
      <c r="FB1235" s="19"/>
      <c r="FC1235" s="19"/>
      <c r="FD1235" s="19"/>
      <c r="FE1235" s="19"/>
      <c r="FF1235" s="19"/>
      <c r="FG1235" s="19"/>
      <c r="FH1235" s="19"/>
      <c r="FI1235" s="19"/>
      <c r="FJ1235" s="19"/>
      <c r="FK1235" s="19"/>
      <c r="FL1235" s="19"/>
      <c r="FM1235" s="19"/>
      <c r="FN1235" s="19"/>
      <c r="FO1235" s="19"/>
      <c r="FP1235" s="19"/>
      <c r="FQ1235" s="19"/>
      <c r="FR1235" s="19"/>
      <c r="FS1235" s="19"/>
      <c r="FT1235" s="19"/>
    </row>
    <row r="1236" spans="1:176" x14ac:dyDescent="0.2">
      <c r="A1236" s="90">
        <f t="shared" si="299"/>
        <v>44775</v>
      </c>
      <c r="B1236" s="92">
        <f t="shared" ca="1" si="301"/>
        <v>1035.19443</v>
      </c>
      <c r="C1236" s="92">
        <f t="shared" si="302"/>
        <v>1000</v>
      </c>
      <c r="D1236" s="93">
        <f ca="1">IF(A1236&lt;$B$1,VLOOKUP(A1236,[1]DI!$A$4:$B$15000,2,FALSE),0)</f>
        <v>0.13150000000000001</v>
      </c>
      <c r="E1236" s="92">
        <f t="shared" ca="1" si="303"/>
        <v>4.9036999999999996E-4</v>
      </c>
      <c r="F1236" s="94">
        <f t="shared" si="300"/>
        <v>0.98499999999999999</v>
      </c>
      <c r="G1236" s="95">
        <f t="shared" ca="1" si="304"/>
        <v>1.0004830144500001</v>
      </c>
      <c r="H1236" s="92">
        <f ca="1">TRUNC(PRODUCT(G$10:G1235),15)</f>
        <v>1.19179223516457</v>
      </c>
      <c r="I1236" s="92">
        <f t="shared" ca="1" si="305"/>
        <v>1.15127381491828</v>
      </c>
      <c r="J1236" s="92">
        <f t="shared" ca="1" si="306"/>
        <v>1.03519443</v>
      </c>
      <c r="K1236" s="92">
        <f t="shared" ca="1" si="307"/>
        <v>35.194429999999997</v>
      </c>
      <c r="L1236" s="96">
        <f>IF(VLOOKUP(A1236,$U$12:$AD$125,8)=VLOOKUP(A1235,$U$12:$AD$125,8),0,VLOOKUP(A1236,U$12:$AD$125,8))</f>
        <v>0</v>
      </c>
      <c r="M1236" s="97">
        <f>IF(L1236&gt;0,VLOOKUP(L1236,T$12:$AC$125,7),0)</f>
        <v>0</v>
      </c>
      <c r="N1236" s="92">
        <f t="shared" si="308"/>
        <v>0</v>
      </c>
      <c r="O1236" s="92">
        <f t="shared" ca="1" si="309"/>
        <v>35.194429999999997</v>
      </c>
      <c r="P1236" s="98" t="str">
        <f t="shared" si="310"/>
        <v>J=</v>
      </c>
      <c r="Q1236" s="99">
        <f t="shared" si="311"/>
        <v>45033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  <c r="EW1236" s="19"/>
      <c r="EX1236" s="19"/>
      <c r="EY1236" s="19"/>
      <c r="EZ1236" s="19"/>
      <c r="FA1236" s="19"/>
      <c r="FB1236" s="19"/>
      <c r="FC1236" s="19"/>
      <c r="FD1236" s="19"/>
      <c r="FE1236" s="19"/>
      <c r="FF1236" s="19"/>
      <c r="FG1236" s="19"/>
      <c r="FH1236" s="19"/>
      <c r="FI1236" s="19"/>
      <c r="FJ1236" s="19"/>
      <c r="FK1236" s="19"/>
      <c r="FL1236" s="19"/>
      <c r="FM1236" s="19"/>
      <c r="FN1236" s="19"/>
      <c r="FO1236" s="19"/>
      <c r="FP1236" s="19"/>
      <c r="FQ1236" s="19"/>
      <c r="FR1236" s="19"/>
      <c r="FS1236" s="19"/>
      <c r="FT1236" s="19"/>
    </row>
    <row r="1237" spans="1:176" x14ac:dyDescent="0.2">
      <c r="A1237" s="90">
        <f t="shared" si="299"/>
        <v>44776</v>
      </c>
      <c r="B1237" s="92">
        <f t="shared" ca="1" si="301"/>
        <v>1035.69444</v>
      </c>
      <c r="C1237" s="92">
        <f t="shared" si="302"/>
        <v>1000</v>
      </c>
      <c r="D1237" s="93">
        <f ca="1">IF(A1237&lt;$B$1,VLOOKUP(A1237,[1]DI!$A$4:$B$15000,2,FALSE),0)</f>
        <v>0.13150000000000001</v>
      </c>
      <c r="E1237" s="92">
        <f t="shared" ca="1" si="303"/>
        <v>4.9036999999999996E-4</v>
      </c>
      <c r="F1237" s="94">
        <f t="shared" si="300"/>
        <v>0.98499999999999999</v>
      </c>
      <c r="G1237" s="95">
        <f t="shared" ca="1" si="304"/>
        <v>1.0004830144500001</v>
      </c>
      <c r="H1237" s="92">
        <f ca="1">TRUNC(PRODUCT(G$10:G1236),15)</f>
        <v>1.1923678880355499</v>
      </c>
      <c r="I1237" s="92">
        <f t="shared" ca="1" si="305"/>
        <v>1.15127381491828</v>
      </c>
      <c r="J1237" s="92">
        <f t="shared" ca="1" si="306"/>
        <v>1.0356944400000001</v>
      </c>
      <c r="K1237" s="92">
        <f t="shared" ca="1" si="307"/>
        <v>35.69444</v>
      </c>
      <c r="L1237" s="96">
        <f>IF(VLOOKUP(A1237,$U$12:$AD$125,8)=VLOOKUP(A1236,$U$12:$AD$125,8),0,VLOOKUP(A1237,U$12:$AD$125,8))</f>
        <v>0</v>
      </c>
      <c r="M1237" s="97">
        <f>IF(L1237&gt;0,VLOOKUP(L1237,T$12:$AC$125,7),0)</f>
        <v>0</v>
      </c>
      <c r="N1237" s="92">
        <f t="shared" si="308"/>
        <v>0</v>
      </c>
      <c r="O1237" s="92">
        <f t="shared" ca="1" si="309"/>
        <v>35.69444</v>
      </c>
      <c r="P1237" s="98" t="str">
        <f t="shared" si="310"/>
        <v>J=</v>
      </c>
      <c r="Q1237" s="99">
        <f t="shared" si="311"/>
        <v>45033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  <c r="EW1237" s="19"/>
      <c r="EX1237" s="19"/>
      <c r="EY1237" s="19"/>
      <c r="EZ1237" s="19"/>
      <c r="FA1237" s="19"/>
      <c r="FB1237" s="19"/>
      <c r="FC1237" s="19"/>
      <c r="FD1237" s="19"/>
      <c r="FE1237" s="19"/>
      <c r="FF1237" s="19"/>
      <c r="FG1237" s="19"/>
      <c r="FH1237" s="19"/>
      <c r="FI1237" s="19"/>
      <c r="FJ1237" s="19"/>
      <c r="FK1237" s="19"/>
      <c r="FL1237" s="19"/>
      <c r="FM1237" s="19"/>
      <c r="FN1237" s="19"/>
      <c r="FO1237" s="19"/>
      <c r="FP1237" s="19"/>
      <c r="FQ1237" s="19"/>
      <c r="FR1237" s="19"/>
      <c r="FS1237" s="19"/>
      <c r="FT1237" s="19"/>
    </row>
    <row r="1238" spans="1:176" x14ac:dyDescent="0.2">
      <c r="A1238" s="90">
        <f t="shared" si="299"/>
        <v>44777</v>
      </c>
      <c r="B1238" s="92">
        <f t="shared" ca="1" si="301"/>
        <v>1036.19469</v>
      </c>
      <c r="C1238" s="92">
        <f t="shared" si="302"/>
        <v>1000</v>
      </c>
      <c r="D1238" s="93">
        <f ca="1">IF(A1238&lt;$B$1,VLOOKUP(A1238,[1]DI!$A$4:$B$15000,2,FALSE),0)</f>
        <v>0.13650000000000001</v>
      </c>
      <c r="E1238" s="92">
        <f t="shared" ca="1" si="303"/>
        <v>5.0788000000000005E-4</v>
      </c>
      <c r="F1238" s="94">
        <f t="shared" si="300"/>
        <v>0.98499999999999999</v>
      </c>
      <c r="G1238" s="95">
        <f t="shared" ca="1" si="304"/>
        <v>1.0005002618000001</v>
      </c>
      <c r="H1238" s="92">
        <f ca="1">TRUNC(PRODUCT(G$10:G1237),15)</f>
        <v>1.19294381895519</v>
      </c>
      <c r="I1238" s="92">
        <f t="shared" ca="1" si="305"/>
        <v>1.15127381491828</v>
      </c>
      <c r="J1238" s="92">
        <f t="shared" ca="1" si="306"/>
        <v>1.0361946900000001</v>
      </c>
      <c r="K1238" s="92">
        <f t="shared" ca="1" si="307"/>
        <v>36.194690000000001</v>
      </c>
      <c r="L1238" s="96">
        <f>IF(VLOOKUP(A1238,$U$12:$AD$125,8)=VLOOKUP(A1237,$U$12:$AD$125,8),0,VLOOKUP(A1238,U$12:$AD$125,8))</f>
        <v>0</v>
      </c>
      <c r="M1238" s="97">
        <f>IF(L1238&gt;0,VLOOKUP(L1238,T$12:$AC$125,7),0)</f>
        <v>0</v>
      </c>
      <c r="N1238" s="92">
        <f t="shared" si="308"/>
        <v>0</v>
      </c>
      <c r="O1238" s="92">
        <f t="shared" ca="1" si="309"/>
        <v>36.194690000000001</v>
      </c>
      <c r="P1238" s="98" t="str">
        <f t="shared" si="310"/>
        <v>J=</v>
      </c>
      <c r="Q1238" s="99">
        <f t="shared" si="311"/>
        <v>45033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  <c r="EW1238" s="19"/>
      <c r="EX1238" s="19"/>
      <c r="EY1238" s="19"/>
      <c r="EZ1238" s="19"/>
      <c r="FA1238" s="19"/>
      <c r="FB1238" s="19"/>
      <c r="FC1238" s="19"/>
      <c r="FD1238" s="19"/>
      <c r="FE1238" s="19"/>
      <c r="FF1238" s="19"/>
      <c r="FG1238" s="19"/>
      <c r="FH1238" s="19"/>
      <c r="FI1238" s="19"/>
      <c r="FJ1238" s="19"/>
      <c r="FK1238" s="19"/>
      <c r="FL1238" s="19"/>
      <c r="FM1238" s="19"/>
      <c r="FN1238" s="19"/>
      <c r="FO1238" s="19"/>
      <c r="FP1238" s="19"/>
      <c r="FQ1238" s="19"/>
      <c r="FR1238" s="19"/>
      <c r="FS1238" s="19"/>
      <c r="FT1238" s="19"/>
    </row>
    <row r="1239" spans="1:176" x14ac:dyDescent="0.2">
      <c r="A1239" s="90">
        <f t="shared" si="299"/>
        <v>44778</v>
      </c>
      <c r="B1239" s="92">
        <f t="shared" ca="1" si="301"/>
        <v>1036.71306</v>
      </c>
      <c r="C1239" s="92">
        <f t="shared" si="302"/>
        <v>1000</v>
      </c>
      <c r="D1239" s="93">
        <f ca="1">IF(A1239&lt;$B$1,VLOOKUP(A1239,[1]DI!$A$4:$B$15000,2,FALSE),0)</f>
        <v>0.13650000000000001</v>
      </c>
      <c r="E1239" s="92">
        <f t="shared" ca="1" si="303"/>
        <v>5.0788000000000005E-4</v>
      </c>
      <c r="F1239" s="94">
        <f t="shared" si="300"/>
        <v>0.98499999999999999</v>
      </c>
      <c r="G1239" s="95">
        <f t="shared" ca="1" si="304"/>
        <v>1.0005002618000001</v>
      </c>
      <c r="H1239" s="92">
        <f ca="1">TRUNC(PRODUCT(G$10:G1238),15)</f>
        <v>1.1935406031773601</v>
      </c>
      <c r="I1239" s="92">
        <f t="shared" ca="1" si="305"/>
        <v>1.15127381491828</v>
      </c>
      <c r="J1239" s="92">
        <f t="shared" ca="1" si="306"/>
        <v>1.0367130600000001</v>
      </c>
      <c r="K1239" s="92">
        <f t="shared" ca="1" si="307"/>
        <v>36.713059999999999</v>
      </c>
      <c r="L1239" s="96">
        <f>IF(VLOOKUP(A1239,$U$12:$AD$125,8)=VLOOKUP(A1238,$U$12:$AD$125,8),0,VLOOKUP(A1239,U$12:$AD$125,8))</f>
        <v>0</v>
      </c>
      <c r="M1239" s="97">
        <f>IF(L1239&gt;0,VLOOKUP(L1239,T$12:$AC$125,7),0)</f>
        <v>0</v>
      </c>
      <c r="N1239" s="92">
        <f t="shared" si="308"/>
        <v>0</v>
      </c>
      <c r="O1239" s="92">
        <f t="shared" ca="1" si="309"/>
        <v>36.713059999999999</v>
      </c>
      <c r="P1239" s="98" t="str">
        <f t="shared" si="310"/>
        <v>J=</v>
      </c>
      <c r="Q1239" s="99">
        <f t="shared" si="311"/>
        <v>45033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  <c r="EW1239" s="19"/>
      <c r="EX1239" s="19"/>
      <c r="EY1239" s="19"/>
      <c r="EZ1239" s="19"/>
      <c r="FA1239" s="19"/>
      <c r="FB1239" s="19"/>
      <c r="FC1239" s="19"/>
      <c r="FD1239" s="19"/>
      <c r="FE1239" s="19"/>
      <c r="FF1239" s="19"/>
      <c r="FG1239" s="19"/>
      <c r="FH1239" s="19"/>
      <c r="FI1239" s="19"/>
      <c r="FJ1239" s="19"/>
      <c r="FK1239" s="19"/>
      <c r="FL1239" s="19"/>
      <c r="FM1239" s="19"/>
      <c r="FN1239" s="19"/>
      <c r="FO1239" s="19"/>
      <c r="FP1239" s="19"/>
      <c r="FQ1239" s="19"/>
      <c r="FR1239" s="19"/>
      <c r="FS1239" s="19"/>
      <c r="FT1239" s="19"/>
    </row>
    <row r="1240" spans="1:176" x14ac:dyDescent="0.2">
      <c r="A1240" s="90">
        <f t="shared" si="299"/>
        <v>44779</v>
      </c>
      <c r="B1240" s="92">
        <f t="shared" ca="1" si="301"/>
        <v>1037.2316900000001</v>
      </c>
      <c r="C1240" s="92">
        <f t="shared" si="302"/>
        <v>1000</v>
      </c>
      <c r="D1240" s="93">
        <f ca="1">IF(A1240&lt;$B$1,VLOOKUP(A1240,[1]DI!$A$4:$B$15000,2,FALSE),0)</f>
        <v>0</v>
      </c>
      <c r="E1240" s="92">
        <f t="shared" ca="1" si="303"/>
        <v>0</v>
      </c>
      <c r="F1240" s="94">
        <f t="shared" si="300"/>
        <v>0.98499999999999999</v>
      </c>
      <c r="G1240" s="95">
        <f t="shared" ca="1" si="304"/>
        <v>1</v>
      </c>
      <c r="H1240" s="92">
        <f ca="1">TRUNC(PRODUCT(G$10:G1239),15)</f>
        <v>1.1941376859478701</v>
      </c>
      <c r="I1240" s="92">
        <f t="shared" ca="1" si="305"/>
        <v>1.15127381491828</v>
      </c>
      <c r="J1240" s="92">
        <f t="shared" ca="1" si="306"/>
        <v>1.03723169</v>
      </c>
      <c r="K1240" s="92">
        <f t="shared" ca="1" si="307"/>
        <v>37.23169</v>
      </c>
      <c r="L1240" s="96">
        <f>IF(VLOOKUP(A1240,$U$12:$AD$125,8)=VLOOKUP(A1239,$U$12:$AD$125,8),0,VLOOKUP(A1240,U$12:$AD$125,8))</f>
        <v>0</v>
      </c>
      <c r="M1240" s="97">
        <f>IF(L1240&gt;0,VLOOKUP(L1240,T$12:$AC$125,7),0)</f>
        <v>0</v>
      </c>
      <c r="N1240" s="92">
        <f t="shared" si="308"/>
        <v>0</v>
      </c>
      <c r="O1240" s="92">
        <f t="shared" ca="1" si="309"/>
        <v>37.23169</v>
      </c>
      <c r="P1240" s="98" t="str">
        <f t="shared" si="310"/>
        <v>J=</v>
      </c>
      <c r="Q1240" s="99">
        <f t="shared" si="311"/>
        <v>45033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  <c r="EW1240" s="19"/>
      <c r="EX1240" s="19"/>
      <c r="EY1240" s="19"/>
      <c r="EZ1240" s="19"/>
      <c r="FA1240" s="19"/>
      <c r="FB1240" s="19"/>
      <c r="FC1240" s="19"/>
      <c r="FD1240" s="19"/>
      <c r="FE1240" s="19"/>
      <c r="FF1240" s="19"/>
      <c r="FG1240" s="19"/>
      <c r="FH1240" s="19"/>
      <c r="FI1240" s="19"/>
      <c r="FJ1240" s="19"/>
      <c r="FK1240" s="19"/>
      <c r="FL1240" s="19"/>
      <c r="FM1240" s="19"/>
      <c r="FN1240" s="19"/>
      <c r="FO1240" s="19"/>
      <c r="FP1240" s="19"/>
      <c r="FQ1240" s="19"/>
      <c r="FR1240" s="19"/>
      <c r="FS1240" s="19"/>
      <c r="FT1240" s="19"/>
    </row>
    <row r="1241" spans="1:176" x14ac:dyDescent="0.2">
      <c r="A1241" s="90">
        <f t="shared" si="299"/>
        <v>44780</v>
      </c>
      <c r="B1241" s="92">
        <f t="shared" ca="1" si="301"/>
        <v>1037.2316900000001</v>
      </c>
      <c r="C1241" s="92">
        <f t="shared" si="302"/>
        <v>1000</v>
      </c>
      <c r="D1241" s="93">
        <f ca="1">IF(A1241&lt;$B$1,VLOOKUP(A1241,[1]DI!$A$4:$B$15000,2,FALSE),0)</f>
        <v>0</v>
      </c>
      <c r="E1241" s="92">
        <f t="shared" ca="1" si="303"/>
        <v>0</v>
      </c>
      <c r="F1241" s="94">
        <f t="shared" si="300"/>
        <v>0.98499999999999999</v>
      </c>
      <c r="G1241" s="95">
        <f t="shared" ca="1" si="304"/>
        <v>1</v>
      </c>
      <c r="H1241" s="92">
        <f ca="1">TRUNC(PRODUCT(G$10:G1240),15)</f>
        <v>1.1941376859478701</v>
      </c>
      <c r="I1241" s="92">
        <f t="shared" ca="1" si="305"/>
        <v>1.15127381491828</v>
      </c>
      <c r="J1241" s="92">
        <f t="shared" ca="1" si="306"/>
        <v>1.03723169</v>
      </c>
      <c r="K1241" s="92">
        <f t="shared" ca="1" si="307"/>
        <v>37.23169</v>
      </c>
      <c r="L1241" s="96">
        <f>IF(VLOOKUP(A1241,$U$12:$AD$125,8)=VLOOKUP(A1240,$U$12:$AD$125,8),0,VLOOKUP(A1241,U$12:$AD$125,8))</f>
        <v>0</v>
      </c>
      <c r="M1241" s="97">
        <f>IF(L1241&gt;0,VLOOKUP(L1241,T$12:$AC$125,7),0)</f>
        <v>0</v>
      </c>
      <c r="N1241" s="92">
        <f t="shared" si="308"/>
        <v>0</v>
      </c>
      <c r="O1241" s="92">
        <f t="shared" ca="1" si="309"/>
        <v>37.23169</v>
      </c>
      <c r="P1241" s="98" t="str">
        <f t="shared" si="310"/>
        <v>J=</v>
      </c>
      <c r="Q1241" s="99">
        <f t="shared" si="311"/>
        <v>45033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  <c r="EW1241" s="19"/>
      <c r="EX1241" s="19"/>
      <c r="EY1241" s="19"/>
      <c r="EZ1241" s="19"/>
      <c r="FA1241" s="19"/>
      <c r="FB1241" s="19"/>
      <c r="FC1241" s="19"/>
      <c r="FD1241" s="19"/>
      <c r="FE1241" s="19"/>
      <c r="FF1241" s="19"/>
      <c r="FG1241" s="19"/>
      <c r="FH1241" s="19"/>
      <c r="FI1241" s="19"/>
      <c r="FJ1241" s="19"/>
      <c r="FK1241" s="19"/>
      <c r="FL1241" s="19"/>
      <c r="FM1241" s="19"/>
      <c r="FN1241" s="19"/>
      <c r="FO1241" s="19"/>
      <c r="FP1241" s="19"/>
      <c r="FQ1241" s="19"/>
      <c r="FR1241" s="19"/>
      <c r="FS1241" s="19"/>
      <c r="FT1241" s="19"/>
    </row>
    <row r="1242" spans="1:176" x14ac:dyDescent="0.2">
      <c r="A1242" s="90">
        <f t="shared" si="299"/>
        <v>44781</v>
      </c>
      <c r="B1242" s="92">
        <f t="shared" ca="1" si="301"/>
        <v>1037.2316900000001</v>
      </c>
      <c r="C1242" s="92">
        <f t="shared" si="302"/>
        <v>1000</v>
      </c>
      <c r="D1242" s="93">
        <f ca="1">IF(A1242&lt;$B$1,VLOOKUP(A1242,[1]DI!$A$4:$B$15000,2,FALSE),0)</f>
        <v>0.13650000000000001</v>
      </c>
      <c r="E1242" s="92">
        <f t="shared" ca="1" si="303"/>
        <v>5.0788000000000005E-4</v>
      </c>
      <c r="F1242" s="94">
        <f t="shared" si="300"/>
        <v>0.98499999999999999</v>
      </c>
      <c r="G1242" s="95">
        <f t="shared" ca="1" si="304"/>
        <v>1.0005002618000001</v>
      </c>
      <c r="H1242" s="92">
        <f ca="1">TRUNC(PRODUCT(G$10:G1241),15)</f>
        <v>1.1941376859478701</v>
      </c>
      <c r="I1242" s="92">
        <f t="shared" ca="1" si="305"/>
        <v>1.15127381491828</v>
      </c>
      <c r="J1242" s="92">
        <f t="shared" ca="1" si="306"/>
        <v>1.03723169</v>
      </c>
      <c r="K1242" s="92">
        <f t="shared" ca="1" si="307"/>
        <v>37.23169</v>
      </c>
      <c r="L1242" s="96">
        <f>IF(VLOOKUP(A1242,$U$12:$AD$125,8)=VLOOKUP(A1241,$U$12:$AD$125,8),0,VLOOKUP(A1242,U$12:$AD$125,8))</f>
        <v>0</v>
      </c>
      <c r="M1242" s="97">
        <f>IF(L1242&gt;0,VLOOKUP(L1242,T$12:$AC$125,7),0)</f>
        <v>0</v>
      </c>
      <c r="N1242" s="92">
        <f t="shared" si="308"/>
        <v>0</v>
      </c>
      <c r="O1242" s="92">
        <f t="shared" ca="1" si="309"/>
        <v>37.23169</v>
      </c>
      <c r="P1242" s="98" t="str">
        <f t="shared" si="310"/>
        <v>J=</v>
      </c>
      <c r="Q1242" s="99">
        <f t="shared" si="311"/>
        <v>45033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  <c r="EW1242" s="19"/>
      <c r="EX1242" s="19"/>
      <c r="EY1242" s="19"/>
      <c r="EZ1242" s="19"/>
      <c r="FA1242" s="19"/>
      <c r="FB1242" s="19"/>
      <c r="FC1242" s="19"/>
      <c r="FD1242" s="19"/>
      <c r="FE1242" s="19"/>
      <c r="FF1242" s="19"/>
      <c r="FG1242" s="19"/>
      <c r="FH1242" s="19"/>
      <c r="FI1242" s="19"/>
      <c r="FJ1242" s="19"/>
      <c r="FK1242" s="19"/>
      <c r="FL1242" s="19"/>
      <c r="FM1242" s="19"/>
      <c r="FN1242" s="19"/>
      <c r="FO1242" s="19"/>
      <c r="FP1242" s="19"/>
      <c r="FQ1242" s="19"/>
      <c r="FR1242" s="19"/>
      <c r="FS1242" s="19"/>
      <c r="FT1242" s="19"/>
    </row>
    <row r="1243" spans="1:176" x14ac:dyDescent="0.2">
      <c r="A1243" s="90">
        <f t="shared" si="299"/>
        <v>44782</v>
      </c>
      <c r="B1243" s="92">
        <f t="shared" ca="1" si="301"/>
        <v>1037.7505799999999</v>
      </c>
      <c r="C1243" s="92">
        <f t="shared" si="302"/>
        <v>1000</v>
      </c>
      <c r="D1243" s="93">
        <f ca="1">IF(A1243&lt;$B$1,VLOOKUP(A1243,[1]DI!$A$4:$B$15000,2,FALSE),0)</f>
        <v>0.13650000000000001</v>
      </c>
      <c r="E1243" s="92">
        <f t="shared" ca="1" si="303"/>
        <v>5.0788000000000005E-4</v>
      </c>
      <c r="F1243" s="94">
        <f t="shared" si="300"/>
        <v>0.98499999999999999</v>
      </c>
      <c r="G1243" s="95">
        <f t="shared" ca="1" si="304"/>
        <v>1.0005002618000001</v>
      </c>
      <c r="H1243" s="92">
        <f ca="1">TRUNC(PRODUCT(G$10:G1242),15)</f>
        <v>1.1947350674160899</v>
      </c>
      <c r="I1243" s="92">
        <f t="shared" ca="1" si="305"/>
        <v>1.15127381491828</v>
      </c>
      <c r="J1243" s="92">
        <f t="shared" ca="1" si="306"/>
        <v>1.03775058</v>
      </c>
      <c r="K1243" s="92">
        <f t="shared" ca="1" si="307"/>
        <v>37.750579999999999</v>
      </c>
      <c r="L1243" s="96">
        <f>IF(VLOOKUP(A1243,$U$12:$AD$125,8)=VLOOKUP(A1242,$U$12:$AD$125,8),0,VLOOKUP(A1243,U$12:$AD$125,8))</f>
        <v>0</v>
      </c>
      <c r="M1243" s="97">
        <f>IF(L1243&gt;0,VLOOKUP(L1243,T$12:$AC$125,7),0)</f>
        <v>0</v>
      </c>
      <c r="N1243" s="92">
        <f t="shared" si="308"/>
        <v>0</v>
      </c>
      <c r="O1243" s="92">
        <f t="shared" ca="1" si="309"/>
        <v>37.750579999999999</v>
      </c>
      <c r="P1243" s="98" t="str">
        <f t="shared" si="310"/>
        <v>J=</v>
      </c>
      <c r="Q1243" s="99">
        <f t="shared" si="311"/>
        <v>45033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  <c r="EW1243" s="19"/>
      <c r="EX1243" s="19"/>
      <c r="EY1243" s="19"/>
      <c r="EZ1243" s="19"/>
      <c r="FA1243" s="19"/>
      <c r="FB1243" s="19"/>
      <c r="FC1243" s="19"/>
      <c r="FD1243" s="19"/>
      <c r="FE1243" s="19"/>
      <c r="FF1243" s="19"/>
      <c r="FG1243" s="19"/>
      <c r="FH1243" s="19"/>
      <c r="FI1243" s="19"/>
      <c r="FJ1243" s="19"/>
      <c r="FK1243" s="19"/>
      <c r="FL1243" s="19"/>
      <c r="FM1243" s="19"/>
      <c r="FN1243" s="19"/>
      <c r="FO1243" s="19"/>
      <c r="FP1243" s="19"/>
      <c r="FQ1243" s="19"/>
      <c r="FR1243" s="19"/>
      <c r="FS1243" s="19"/>
      <c r="FT1243" s="19"/>
    </row>
    <row r="1244" spans="1:176" x14ac:dyDescent="0.2">
      <c r="A1244" s="90">
        <f t="shared" si="299"/>
        <v>44783</v>
      </c>
      <c r="B1244" s="92">
        <f t="shared" ca="1" si="301"/>
        <v>1038.2697299900001</v>
      </c>
      <c r="C1244" s="92">
        <f t="shared" si="302"/>
        <v>1000</v>
      </c>
      <c r="D1244" s="93">
        <f ca="1">IF(A1244&lt;$B$1,VLOOKUP(A1244,[1]DI!$A$4:$B$15000,2,FALSE),0)</f>
        <v>0.13650000000000001</v>
      </c>
      <c r="E1244" s="92">
        <f t="shared" ca="1" si="303"/>
        <v>5.0788000000000005E-4</v>
      </c>
      <c r="F1244" s="94">
        <f t="shared" si="300"/>
        <v>0.98499999999999999</v>
      </c>
      <c r="G1244" s="95">
        <f t="shared" ca="1" si="304"/>
        <v>1.0005002618000001</v>
      </c>
      <c r="H1244" s="92">
        <f ca="1">TRUNC(PRODUCT(G$10:G1243),15)</f>
        <v>1.1953327477314399</v>
      </c>
      <c r="I1244" s="92">
        <f t="shared" ca="1" si="305"/>
        <v>1.15127381491828</v>
      </c>
      <c r="J1244" s="92">
        <f t="shared" ca="1" si="306"/>
        <v>1.0382697299999999</v>
      </c>
      <c r="K1244" s="92">
        <f t="shared" ca="1" si="307"/>
        <v>38.269729990000002</v>
      </c>
      <c r="L1244" s="96">
        <f>IF(VLOOKUP(A1244,$U$12:$AD$125,8)=VLOOKUP(A1243,$U$12:$AD$125,8),0,VLOOKUP(A1244,U$12:$AD$125,8))</f>
        <v>0</v>
      </c>
      <c r="M1244" s="97">
        <f>IF(L1244&gt;0,VLOOKUP(L1244,T$12:$AC$125,7),0)</f>
        <v>0</v>
      </c>
      <c r="N1244" s="92">
        <f t="shared" si="308"/>
        <v>0</v>
      </c>
      <c r="O1244" s="92">
        <f t="shared" ca="1" si="309"/>
        <v>38.269729990000002</v>
      </c>
      <c r="P1244" s="98" t="str">
        <f t="shared" si="310"/>
        <v>J=</v>
      </c>
      <c r="Q1244" s="99">
        <f t="shared" si="311"/>
        <v>45033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  <c r="EW1244" s="19"/>
      <c r="EX1244" s="19"/>
      <c r="EY1244" s="19"/>
      <c r="EZ1244" s="19"/>
      <c r="FA1244" s="19"/>
      <c r="FB1244" s="19"/>
      <c r="FC1244" s="19"/>
      <c r="FD1244" s="19"/>
      <c r="FE1244" s="19"/>
      <c r="FF1244" s="19"/>
      <c r="FG1244" s="19"/>
      <c r="FH1244" s="19"/>
      <c r="FI1244" s="19"/>
      <c r="FJ1244" s="19"/>
      <c r="FK1244" s="19"/>
      <c r="FL1244" s="19"/>
      <c r="FM1244" s="19"/>
      <c r="FN1244" s="19"/>
      <c r="FO1244" s="19"/>
      <c r="FP1244" s="19"/>
      <c r="FQ1244" s="19"/>
      <c r="FR1244" s="19"/>
      <c r="FS1244" s="19"/>
      <c r="FT1244" s="19"/>
    </row>
    <row r="1245" spans="1:176" x14ac:dyDescent="0.2">
      <c r="A1245" s="90">
        <f t="shared" si="299"/>
        <v>44784</v>
      </c>
      <c r="B1245" s="92">
        <f t="shared" ca="1" si="301"/>
        <v>1038.7891300000001</v>
      </c>
      <c r="C1245" s="92">
        <f t="shared" si="302"/>
        <v>1000</v>
      </c>
      <c r="D1245" s="93">
        <f ca="1">IF(A1245&lt;$B$1,VLOOKUP(A1245,[1]DI!$A$4:$B$15000,2,FALSE),0)</f>
        <v>0.13650000000000001</v>
      </c>
      <c r="E1245" s="92">
        <f t="shared" ca="1" si="303"/>
        <v>5.0788000000000005E-4</v>
      </c>
      <c r="F1245" s="94">
        <f t="shared" si="300"/>
        <v>0.98499999999999999</v>
      </c>
      <c r="G1245" s="95">
        <f t="shared" ca="1" si="304"/>
        <v>1.0005002618000001</v>
      </c>
      <c r="H1245" s="92">
        <f ca="1">TRUNC(PRODUCT(G$10:G1244),15)</f>
        <v>1.1959307270434201</v>
      </c>
      <c r="I1245" s="92">
        <f t="shared" ca="1" si="305"/>
        <v>1.15127381491828</v>
      </c>
      <c r="J1245" s="92">
        <f t="shared" ca="1" si="306"/>
        <v>1.0387891300000001</v>
      </c>
      <c r="K1245" s="92">
        <f t="shared" ca="1" si="307"/>
        <v>38.78913</v>
      </c>
      <c r="L1245" s="96">
        <f>IF(VLOOKUP(A1245,$U$12:$AD$125,8)=VLOOKUP(A1244,$U$12:$AD$125,8),0,VLOOKUP(A1245,U$12:$AD$125,8))</f>
        <v>0</v>
      </c>
      <c r="M1245" s="97">
        <f>IF(L1245&gt;0,VLOOKUP(L1245,T$12:$AC$125,7),0)</f>
        <v>0</v>
      </c>
      <c r="N1245" s="92">
        <f t="shared" si="308"/>
        <v>0</v>
      </c>
      <c r="O1245" s="92">
        <f t="shared" ca="1" si="309"/>
        <v>38.78913</v>
      </c>
      <c r="P1245" s="98" t="str">
        <f t="shared" si="310"/>
        <v>J=</v>
      </c>
      <c r="Q1245" s="99">
        <f t="shared" si="311"/>
        <v>45033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  <c r="EW1245" s="19"/>
      <c r="EX1245" s="19"/>
      <c r="EY1245" s="19"/>
      <c r="EZ1245" s="19"/>
      <c r="FA1245" s="19"/>
      <c r="FB1245" s="19"/>
      <c r="FC1245" s="19"/>
      <c r="FD1245" s="19"/>
      <c r="FE1245" s="19"/>
      <c r="FF1245" s="19"/>
      <c r="FG1245" s="19"/>
      <c r="FH1245" s="19"/>
      <c r="FI1245" s="19"/>
      <c r="FJ1245" s="19"/>
      <c r="FK1245" s="19"/>
      <c r="FL1245" s="19"/>
      <c r="FM1245" s="19"/>
      <c r="FN1245" s="19"/>
      <c r="FO1245" s="19"/>
      <c r="FP1245" s="19"/>
      <c r="FQ1245" s="19"/>
      <c r="FR1245" s="19"/>
      <c r="FS1245" s="19"/>
      <c r="FT1245" s="19"/>
    </row>
    <row r="1246" spans="1:176" x14ac:dyDescent="0.2">
      <c r="A1246" s="90">
        <f t="shared" si="299"/>
        <v>44785</v>
      </c>
      <c r="B1246" s="92">
        <f t="shared" ca="1" si="301"/>
        <v>1039.3087999899999</v>
      </c>
      <c r="C1246" s="92">
        <f t="shared" si="302"/>
        <v>1000</v>
      </c>
      <c r="D1246" s="93">
        <f ca="1">IF(A1246&lt;$B$1,VLOOKUP(A1246,[1]DI!$A$4:$B$15000,2,FALSE),0)</f>
        <v>0.13650000000000001</v>
      </c>
      <c r="E1246" s="92">
        <f t="shared" ca="1" si="303"/>
        <v>5.0788000000000005E-4</v>
      </c>
      <c r="F1246" s="94">
        <f t="shared" si="300"/>
        <v>0.98499999999999999</v>
      </c>
      <c r="G1246" s="95">
        <f t="shared" ca="1" si="304"/>
        <v>1.0005002618000001</v>
      </c>
      <c r="H1246" s="92">
        <f ca="1">TRUNC(PRODUCT(G$10:G1245),15)</f>
        <v>1.19652900550161</v>
      </c>
      <c r="I1246" s="92">
        <f t="shared" ca="1" si="305"/>
        <v>1.15127381491828</v>
      </c>
      <c r="J1246" s="92">
        <f t="shared" ca="1" si="306"/>
        <v>1.0393087999999999</v>
      </c>
      <c r="K1246" s="92">
        <f t="shared" ca="1" si="307"/>
        <v>39.308799989999997</v>
      </c>
      <c r="L1246" s="96">
        <f>IF(VLOOKUP(A1246,$U$12:$AD$125,8)=VLOOKUP(A1245,$U$12:$AD$125,8),0,VLOOKUP(A1246,U$12:$AD$125,8))</f>
        <v>0</v>
      </c>
      <c r="M1246" s="97">
        <f>IF(L1246&gt;0,VLOOKUP(L1246,T$12:$AC$125,7),0)</f>
        <v>0</v>
      </c>
      <c r="N1246" s="92">
        <f t="shared" si="308"/>
        <v>0</v>
      </c>
      <c r="O1246" s="92">
        <f t="shared" ca="1" si="309"/>
        <v>39.308799989999997</v>
      </c>
      <c r="P1246" s="98" t="str">
        <f t="shared" si="310"/>
        <v>J=</v>
      </c>
      <c r="Q1246" s="99">
        <f t="shared" si="311"/>
        <v>45033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  <c r="EW1246" s="19"/>
      <c r="EX1246" s="19"/>
      <c r="EY1246" s="19"/>
      <c r="EZ1246" s="19"/>
      <c r="FA1246" s="19"/>
      <c r="FB1246" s="19"/>
      <c r="FC1246" s="19"/>
      <c r="FD1246" s="19"/>
      <c r="FE1246" s="19"/>
      <c r="FF1246" s="19"/>
      <c r="FG1246" s="19"/>
      <c r="FH1246" s="19"/>
      <c r="FI1246" s="19"/>
      <c r="FJ1246" s="19"/>
      <c r="FK1246" s="19"/>
      <c r="FL1246" s="19"/>
      <c r="FM1246" s="19"/>
      <c r="FN1246" s="19"/>
      <c r="FO1246" s="19"/>
      <c r="FP1246" s="19"/>
      <c r="FQ1246" s="19"/>
      <c r="FR1246" s="19"/>
      <c r="FS1246" s="19"/>
      <c r="FT1246" s="19"/>
    </row>
    <row r="1247" spans="1:176" x14ac:dyDescent="0.2">
      <c r="A1247" s="90">
        <f t="shared" si="299"/>
        <v>44786</v>
      </c>
      <c r="B1247" s="92">
        <f t="shared" ca="1" si="301"/>
        <v>1039.82873</v>
      </c>
      <c r="C1247" s="92">
        <f t="shared" si="302"/>
        <v>1000</v>
      </c>
      <c r="D1247" s="93">
        <f ca="1">IF(A1247&lt;$B$1,VLOOKUP(A1247,[1]DI!$A$4:$B$15000,2,FALSE),0)</f>
        <v>0</v>
      </c>
      <c r="E1247" s="92">
        <f t="shared" ca="1" si="303"/>
        <v>0</v>
      </c>
      <c r="F1247" s="94">
        <f t="shared" si="300"/>
        <v>0.98499999999999999</v>
      </c>
      <c r="G1247" s="95">
        <f t="shared" ca="1" si="304"/>
        <v>1</v>
      </c>
      <c r="H1247" s="92">
        <f ca="1">TRUNC(PRODUCT(G$10:G1246),15)</f>
        <v>1.1971275832556501</v>
      </c>
      <c r="I1247" s="92">
        <f t="shared" ca="1" si="305"/>
        <v>1.15127381491828</v>
      </c>
      <c r="J1247" s="92">
        <f t="shared" ca="1" si="306"/>
        <v>1.03982873</v>
      </c>
      <c r="K1247" s="92">
        <f t="shared" ca="1" si="307"/>
        <v>39.82873</v>
      </c>
      <c r="L1247" s="96">
        <f>IF(VLOOKUP(A1247,$U$12:$AD$125,8)=VLOOKUP(A1246,$U$12:$AD$125,8),0,VLOOKUP(A1247,U$12:$AD$125,8))</f>
        <v>0</v>
      </c>
      <c r="M1247" s="97">
        <f>IF(L1247&gt;0,VLOOKUP(L1247,T$12:$AC$125,7),0)</f>
        <v>0</v>
      </c>
      <c r="N1247" s="92">
        <f t="shared" si="308"/>
        <v>0</v>
      </c>
      <c r="O1247" s="92">
        <f t="shared" ca="1" si="309"/>
        <v>39.82873</v>
      </c>
      <c r="P1247" s="98" t="str">
        <f t="shared" si="310"/>
        <v>J=</v>
      </c>
      <c r="Q1247" s="99">
        <f t="shared" si="311"/>
        <v>45033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  <c r="EW1247" s="19"/>
      <c r="EX1247" s="19"/>
      <c r="EY1247" s="19"/>
      <c r="EZ1247" s="19"/>
      <c r="FA1247" s="19"/>
      <c r="FB1247" s="19"/>
      <c r="FC1247" s="19"/>
      <c r="FD1247" s="19"/>
      <c r="FE1247" s="19"/>
      <c r="FF1247" s="19"/>
      <c r="FG1247" s="19"/>
      <c r="FH1247" s="19"/>
      <c r="FI1247" s="19"/>
      <c r="FJ1247" s="19"/>
      <c r="FK1247" s="19"/>
      <c r="FL1247" s="19"/>
      <c r="FM1247" s="19"/>
      <c r="FN1247" s="19"/>
      <c r="FO1247" s="19"/>
      <c r="FP1247" s="19"/>
      <c r="FQ1247" s="19"/>
      <c r="FR1247" s="19"/>
      <c r="FS1247" s="19"/>
      <c r="FT1247" s="19"/>
    </row>
    <row r="1248" spans="1:176" x14ac:dyDescent="0.2">
      <c r="A1248" s="90">
        <f t="shared" si="299"/>
        <v>44787</v>
      </c>
      <c r="B1248" s="92">
        <f t="shared" ca="1" si="301"/>
        <v>1039.82873</v>
      </c>
      <c r="C1248" s="92">
        <f t="shared" si="302"/>
        <v>1000</v>
      </c>
      <c r="D1248" s="93">
        <f ca="1">IF(A1248&lt;$B$1,VLOOKUP(A1248,[1]DI!$A$4:$B$15000,2,FALSE),0)</f>
        <v>0</v>
      </c>
      <c r="E1248" s="92">
        <f t="shared" ca="1" si="303"/>
        <v>0</v>
      </c>
      <c r="F1248" s="94">
        <f t="shared" si="300"/>
        <v>0.98499999999999999</v>
      </c>
      <c r="G1248" s="95">
        <f t="shared" ca="1" si="304"/>
        <v>1</v>
      </c>
      <c r="H1248" s="92">
        <f ca="1">TRUNC(PRODUCT(G$10:G1247),15)</f>
        <v>1.1971275832556501</v>
      </c>
      <c r="I1248" s="92">
        <f t="shared" ca="1" si="305"/>
        <v>1.15127381491828</v>
      </c>
      <c r="J1248" s="92">
        <f t="shared" ca="1" si="306"/>
        <v>1.03982873</v>
      </c>
      <c r="K1248" s="92">
        <f t="shared" ca="1" si="307"/>
        <v>39.82873</v>
      </c>
      <c r="L1248" s="96">
        <f>IF(VLOOKUP(A1248,$U$12:$AD$125,8)=VLOOKUP(A1247,$U$12:$AD$125,8),0,VLOOKUP(A1248,U$12:$AD$125,8))</f>
        <v>0</v>
      </c>
      <c r="M1248" s="97">
        <f>IF(L1248&gt;0,VLOOKUP(L1248,T$12:$AC$125,7),0)</f>
        <v>0</v>
      </c>
      <c r="N1248" s="92">
        <f t="shared" si="308"/>
        <v>0</v>
      </c>
      <c r="O1248" s="92">
        <f t="shared" ca="1" si="309"/>
        <v>39.82873</v>
      </c>
      <c r="P1248" s="98" t="str">
        <f t="shared" si="310"/>
        <v>J=</v>
      </c>
      <c r="Q1248" s="99">
        <f t="shared" si="311"/>
        <v>45033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  <c r="EW1248" s="19"/>
      <c r="EX1248" s="19"/>
      <c r="EY1248" s="19"/>
      <c r="EZ1248" s="19"/>
      <c r="FA1248" s="19"/>
      <c r="FB1248" s="19"/>
      <c r="FC1248" s="19"/>
      <c r="FD1248" s="19"/>
      <c r="FE1248" s="19"/>
      <c r="FF1248" s="19"/>
      <c r="FG1248" s="19"/>
      <c r="FH1248" s="19"/>
      <c r="FI1248" s="19"/>
      <c r="FJ1248" s="19"/>
      <c r="FK1248" s="19"/>
      <c r="FL1248" s="19"/>
      <c r="FM1248" s="19"/>
      <c r="FN1248" s="19"/>
      <c r="FO1248" s="19"/>
      <c r="FP1248" s="19"/>
      <c r="FQ1248" s="19"/>
      <c r="FR1248" s="19"/>
      <c r="FS1248" s="19"/>
      <c r="FT1248" s="19"/>
    </row>
    <row r="1249" spans="1:179" x14ac:dyDescent="0.2">
      <c r="A1249" s="90">
        <f t="shared" si="299"/>
        <v>44788</v>
      </c>
      <c r="B1249" s="92">
        <f t="shared" ca="1" si="301"/>
        <v>1039.82873</v>
      </c>
      <c r="C1249" s="92">
        <f t="shared" si="302"/>
        <v>1000</v>
      </c>
      <c r="D1249" s="93">
        <f ca="1">IF(A1249&lt;$B$1,VLOOKUP(A1249,[1]DI!$A$4:$B$15000,2,FALSE),0)</f>
        <v>0.13650000000000001</v>
      </c>
      <c r="E1249" s="92">
        <f t="shared" ca="1" si="303"/>
        <v>5.0788000000000005E-4</v>
      </c>
      <c r="F1249" s="94">
        <f t="shared" si="300"/>
        <v>0.98499999999999999</v>
      </c>
      <c r="G1249" s="95">
        <f t="shared" ca="1" si="304"/>
        <v>1.0005002618000001</v>
      </c>
      <c r="H1249" s="92">
        <f ca="1">TRUNC(PRODUCT(G$10:G1248),15)</f>
        <v>1.1971275832556501</v>
      </c>
      <c r="I1249" s="92">
        <f t="shared" ca="1" si="305"/>
        <v>1.15127381491828</v>
      </c>
      <c r="J1249" s="92">
        <f t="shared" ca="1" si="306"/>
        <v>1.03982873</v>
      </c>
      <c r="K1249" s="92">
        <f t="shared" ca="1" si="307"/>
        <v>39.82873</v>
      </c>
      <c r="L1249" s="96">
        <f>IF(VLOOKUP(A1249,$U$12:$AD$125,8)=VLOOKUP(A1248,$U$12:$AD$125,8),0,VLOOKUP(A1249,U$12:$AD$125,8))</f>
        <v>0</v>
      </c>
      <c r="M1249" s="97">
        <f>IF(L1249&gt;0,VLOOKUP(L1249,T$12:$AC$125,7),0)</f>
        <v>0</v>
      </c>
      <c r="N1249" s="92">
        <f t="shared" si="308"/>
        <v>0</v>
      </c>
      <c r="O1249" s="92">
        <f t="shared" ca="1" si="309"/>
        <v>39.82873</v>
      </c>
      <c r="P1249" s="98" t="str">
        <f t="shared" si="310"/>
        <v>J=</v>
      </c>
      <c r="Q1249" s="99">
        <f t="shared" si="311"/>
        <v>45033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  <c r="EW1249" s="19"/>
      <c r="EX1249" s="19"/>
      <c r="EY1249" s="19"/>
      <c r="EZ1249" s="19"/>
      <c r="FA1249" s="19"/>
      <c r="FB1249" s="19"/>
      <c r="FC1249" s="19"/>
      <c r="FD1249" s="19"/>
      <c r="FE1249" s="19"/>
      <c r="FF1249" s="19"/>
      <c r="FG1249" s="19"/>
      <c r="FH1249" s="19"/>
      <c r="FI1249" s="19"/>
      <c r="FJ1249" s="19"/>
      <c r="FK1249" s="19"/>
      <c r="FL1249" s="19"/>
      <c r="FM1249" s="19"/>
      <c r="FN1249" s="19"/>
      <c r="FO1249" s="19"/>
      <c r="FP1249" s="19"/>
      <c r="FQ1249" s="19"/>
      <c r="FR1249" s="19"/>
      <c r="FS1249" s="19"/>
      <c r="FT1249" s="19"/>
    </row>
    <row r="1250" spans="1:179" x14ac:dyDescent="0.2">
      <c r="A1250" s="90">
        <f t="shared" si="299"/>
        <v>44789</v>
      </c>
      <c r="B1250" s="92">
        <f t="shared" ca="1" si="301"/>
        <v>1040.3489099999999</v>
      </c>
      <c r="C1250" s="92">
        <f t="shared" si="302"/>
        <v>1000</v>
      </c>
      <c r="D1250" s="93">
        <f ca="1">IF(A1250&lt;$B$1,VLOOKUP(A1250,[1]DI!$A$4:$B$15000,2,FALSE),0)</f>
        <v>0.13650000000000001</v>
      </c>
      <c r="E1250" s="92">
        <f t="shared" ca="1" si="303"/>
        <v>5.0788000000000005E-4</v>
      </c>
      <c r="F1250" s="94">
        <f t="shared" si="300"/>
        <v>0.98499999999999999</v>
      </c>
      <c r="G1250" s="95">
        <f t="shared" ca="1" si="304"/>
        <v>1.0005002618000001</v>
      </c>
      <c r="H1250" s="92">
        <f ca="1">TRUNC(PRODUCT(G$10:G1249),15)</f>
        <v>1.19772646045528</v>
      </c>
      <c r="I1250" s="92">
        <f t="shared" ca="1" si="305"/>
        <v>1.15127381491828</v>
      </c>
      <c r="J1250" s="92">
        <f t="shared" ca="1" si="306"/>
        <v>1.0403489100000001</v>
      </c>
      <c r="K1250" s="92">
        <f t="shared" ca="1" si="307"/>
        <v>40.348909999999997</v>
      </c>
      <c r="L1250" s="96">
        <f>IF(VLOOKUP(A1250,$U$12:$AD$125,8)=VLOOKUP(A1249,$U$12:$AD$125,8),0,VLOOKUP(A1250,U$12:$AD$125,8))</f>
        <v>0</v>
      </c>
      <c r="M1250" s="97">
        <f>IF(L1250&gt;0,VLOOKUP(L1250,T$12:$AC$125,7),0)</f>
        <v>0</v>
      </c>
      <c r="N1250" s="92">
        <f t="shared" si="308"/>
        <v>0</v>
      </c>
      <c r="O1250" s="92">
        <f t="shared" ca="1" si="309"/>
        <v>40.348909999999997</v>
      </c>
      <c r="P1250" s="98" t="str">
        <f t="shared" si="310"/>
        <v>J=</v>
      </c>
      <c r="Q1250" s="99">
        <f t="shared" si="311"/>
        <v>45033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  <c r="EW1250" s="19"/>
      <c r="EX1250" s="19"/>
      <c r="EY1250" s="19"/>
      <c r="EZ1250" s="19"/>
      <c r="FA1250" s="19"/>
      <c r="FB1250" s="19"/>
      <c r="FC1250" s="19"/>
      <c r="FD1250" s="19"/>
      <c r="FE1250" s="19"/>
      <c r="FF1250" s="19"/>
      <c r="FG1250" s="19"/>
      <c r="FH1250" s="19"/>
      <c r="FI1250" s="19"/>
      <c r="FJ1250" s="19"/>
      <c r="FK1250" s="19"/>
      <c r="FL1250" s="19"/>
      <c r="FM1250" s="19"/>
      <c r="FN1250" s="19"/>
      <c r="FO1250" s="19"/>
      <c r="FP1250" s="19"/>
      <c r="FQ1250" s="19"/>
      <c r="FR1250" s="19"/>
      <c r="FS1250" s="19"/>
      <c r="FT1250" s="19"/>
    </row>
    <row r="1251" spans="1:179" x14ac:dyDescent="0.2">
      <c r="A1251" s="90">
        <f t="shared" si="299"/>
        <v>44790</v>
      </c>
      <c r="B1251" s="92">
        <f t="shared" ca="1" si="301"/>
        <v>1040.8693599999999</v>
      </c>
      <c r="C1251" s="92">
        <f t="shared" si="302"/>
        <v>1000</v>
      </c>
      <c r="D1251" s="93">
        <f ca="1">IF(A1251&lt;$B$1,VLOOKUP(A1251,[1]DI!$A$4:$B$15000,2,FALSE),0)</f>
        <v>0.13650000000000001</v>
      </c>
      <c r="E1251" s="92">
        <f t="shared" ca="1" si="303"/>
        <v>5.0788000000000005E-4</v>
      </c>
      <c r="F1251" s="94">
        <f t="shared" si="300"/>
        <v>0.98499999999999999</v>
      </c>
      <c r="G1251" s="95">
        <f t="shared" ca="1" si="304"/>
        <v>1.0005002618000001</v>
      </c>
      <c r="H1251" s="92">
        <f ca="1">TRUNC(PRODUCT(G$10:G1250),15)</f>
        <v>1.1983256372502999</v>
      </c>
      <c r="I1251" s="92">
        <f t="shared" ca="1" si="305"/>
        <v>1.15127381491828</v>
      </c>
      <c r="J1251" s="92">
        <f t="shared" ca="1" si="306"/>
        <v>1.0408693600000001</v>
      </c>
      <c r="K1251" s="92">
        <f t="shared" ca="1" si="307"/>
        <v>40.86936</v>
      </c>
      <c r="L1251" s="96">
        <f>IF(VLOOKUP(A1251,$U$12:$AD$125,8)=VLOOKUP(A1250,$U$12:$AD$125,8),0,VLOOKUP(A1251,U$12:$AD$125,8))</f>
        <v>0</v>
      </c>
      <c r="M1251" s="97">
        <f>IF(L1251&gt;0,VLOOKUP(L1251,T$12:$AC$125,7),0)</f>
        <v>0</v>
      </c>
      <c r="N1251" s="92">
        <f t="shared" si="308"/>
        <v>0</v>
      </c>
      <c r="O1251" s="92">
        <f t="shared" ca="1" si="309"/>
        <v>40.86936</v>
      </c>
      <c r="P1251" s="98" t="str">
        <f t="shared" si="310"/>
        <v>J=</v>
      </c>
      <c r="Q1251" s="99">
        <f t="shared" si="311"/>
        <v>45033</v>
      </c>
      <c r="R1251" s="11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4"/>
      <c r="BA1251" s="34"/>
      <c r="BB1251" s="34"/>
      <c r="BC1251" s="34"/>
      <c r="BD1251" s="34"/>
      <c r="BE1251" s="34"/>
      <c r="BF1251" s="34"/>
      <c r="BG1251" s="34"/>
      <c r="BH1251" s="34"/>
      <c r="BI1251" s="34"/>
      <c r="BJ1251" s="34"/>
      <c r="BK1251" s="34"/>
      <c r="BL1251" s="34"/>
      <c r="BM1251" s="34"/>
      <c r="BN1251" s="34"/>
      <c r="BO1251" s="34"/>
      <c r="BP1251" s="34"/>
      <c r="BQ1251" s="34"/>
      <c r="BR1251" s="34"/>
      <c r="BS1251" s="34"/>
      <c r="BT1251" s="34"/>
      <c r="BU1251" s="34"/>
      <c r="BV1251" s="34"/>
      <c r="BW1251" s="34"/>
      <c r="BX1251" s="34"/>
      <c r="BY1251" s="34"/>
      <c r="BZ1251" s="34"/>
      <c r="CA1251" s="34"/>
      <c r="CB1251" s="34"/>
      <c r="CC1251" s="34"/>
      <c r="CD1251" s="34"/>
      <c r="CE1251" s="34"/>
      <c r="CF1251" s="34"/>
      <c r="CG1251" s="34"/>
      <c r="CH1251" s="34"/>
      <c r="CI1251" s="34"/>
      <c r="CJ1251" s="34"/>
      <c r="CK1251" s="34"/>
      <c r="CL1251" s="34"/>
      <c r="CM1251" s="34"/>
      <c r="CN1251" s="34"/>
      <c r="CO1251" s="34"/>
      <c r="CP1251" s="34"/>
      <c r="CQ1251" s="34"/>
      <c r="CR1251" s="34"/>
      <c r="CS1251" s="34"/>
      <c r="CT1251" s="34"/>
      <c r="CU1251" s="34"/>
      <c r="CV1251" s="34"/>
      <c r="CW1251" s="34"/>
      <c r="CX1251" s="34"/>
      <c r="CY1251" s="34"/>
      <c r="CZ1251" s="34"/>
      <c r="DA1251" s="34"/>
      <c r="DB1251" s="34"/>
      <c r="DC1251" s="34"/>
      <c r="DD1251" s="34"/>
      <c r="DE1251" s="34"/>
      <c r="DF1251" s="34"/>
      <c r="DG1251" s="34"/>
      <c r="DH1251" s="34"/>
      <c r="DI1251" s="34"/>
      <c r="DJ1251" s="34"/>
      <c r="DK1251" s="34"/>
      <c r="DL1251" s="34"/>
      <c r="DM1251" s="34"/>
      <c r="DN1251" s="34"/>
      <c r="DO1251" s="34"/>
      <c r="DP1251" s="34"/>
      <c r="DQ1251" s="34"/>
      <c r="DR1251" s="34"/>
      <c r="DS1251" s="34"/>
      <c r="DT1251" s="34"/>
      <c r="DU1251" s="34"/>
      <c r="DV1251" s="34"/>
      <c r="DW1251" s="34"/>
      <c r="DX1251" s="34"/>
      <c r="DY1251" s="34"/>
      <c r="DZ1251" s="34"/>
      <c r="EA1251" s="34"/>
      <c r="EB1251" s="34"/>
      <c r="EC1251" s="34"/>
      <c r="ED1251" s="34"/>
      <c r="EE1251" s="34"/>
      <c r="EF1251" s="34"/>
      <c r="EG1251" s="34"/>
      <c r="EH1251" s="34"/>
      <c r="EI1251" s="34"/>
      <c r="EJ1251" s="34"/>
      <c r="EK1251" s="34"/>
      <c r="EL1251" s="34"/>
      <c r="EM1251" s="34"/>
      <c r="EN1251" s="34"/>
      <c r="EO1251" s="34"/>
      <c r="EP1251" s="34"/>
      <c r="EQ1251" s="34"/>
      <c r="ER1251" s="34"/>
      <c r="ES1251" s="34"/>
      <c r="ET1251" s="34"/>
      <c r="EU1251" s="34"/>
      <c r="EV1251" s="34"/>
      <c r="EW1251" s="34"/>
      <c r="EX1251" s="34"/>
      <c r="EY1251" s="34"/>
      <c r="EZ1251" s="34"/>
      <c r="FA1251" s="34"/>
      <c r="FB1251" s="34"/>
      <c r="FC1251" s="34"/>
      <c r="FD1251" s="34"/>
      <c r="FE1251" s="34"/>
      <c r="FF1251" s="34"/>
      <c r="FG1251" s="34"/>
      <c r="FH1251" s="34"/>
      <c r="FI1251" s="34"/>
      <c r="FJ1251" s="34"/>
      <c r="FK1251" s="34"/>
      <c r="FL1251" s="34"/>
      <c r="FM1251" s="34"/>
      <c r="FN1251" s="34"/>
      <c r="FO1251" s="34"/>
      <c r="FP1251" s="34"/>
      <c r="FQ1251" s="34"/>
      <c r="FR1251" s="34"/>
      <c r="FS1251" s="34"/>
      <c r="FT1251" s="34"/>
      <c r="FU1251" s="34"/>
      <c r="FV1251" s="34"/>
      <c r="FW1251" s="34"/>
    </row>
    <row r="1252" spans="1:179" x14ac:dyDescent="0.2">
      <c r="A1252" s="90">
        <f t="shared" si="299"/>
        <v>44791</v>
      </c>
      <c r="B1252" s="92">
        <f t="shared" ca="1" si="301"/>
        <v>1041.3900699999999</v>
      </c>
      <c r="C1252" s="92">
        <f t="shared" si="302"/>
        <v>1000</v>
      </c>
      <c r="D1252" s="93">
        <f ca="1">IF(A1252&lt;$B$1,VLOOKUP(A1252,[1]DI!$A$4:$B$15000,2,FALSE),0)</f>
        <v>0.13650000000000001</v>
      </c>
      <c r="E1252" s="92">
        <f t="shared" ca="1" si="303"/>
        <v>5.0788000000000005E-4</v>
      </c>
      <c r="F1252" s="94">
        <f t="shared" si="300"/>
        <v>0.98499999999999999</v>
      </c>
      <c r="G1252" s="95">
        <f t="shared" ca="1" si="304"/>
        <v>1.0005002618000001</v>
      </c>
      <c r="H1252" s="92">
        <f ca="1">TRUNC(PRODUCT(G$10:G1251),15)</f>
        <v>1.1989251137905701</v>
      </c>
      <c r="I1252" s="92">
        <f t="shared" ca="1" si="305"/>
        <v>1.15127381491828</v>
      </c>
      <c r="J1252" s="92">
        <f t="shared" ca="1" si="306"/>
        <v>1.0413900700000001</v>
      </c>
      <c r="K1252" s="92">
        <f t="shared" ca="1" si="307"/>
        <v>41.390070000000001</v>
      </c>
      <c r="L1252" s="96">
        <f>IF(VLOOKUP(A1252,$U$12:$AD$125,8)=VLOOKUP(A1251,$U$12:$AD$125,8),0,VLOOKUP(A1252,U$12:$AD$125,8))</f>
        <v>0</v>
      </c>
      <c r="M1252" s="97">
        <f>IF(L1252&gt;0,VLOOKUP(L1252,T$12:$AC$125,7),0)</f>
        <v>0</v>
      </c>
      <c r="N1252" s="92">
        <f t="shared" si="308"/>
        <v>0</v>
      </c>
      <c r="O1252" s="92">
        <f t="shared" ca="1" si="309"/>
        <v>41.390070000000001</v>
      </c>
      <c r="P1252" s="98" t="str">
        <f t="shared" si="310"/>
        <v>J=</v>
      </c>
      <c r="Q1252" s="99">
        <f t="shared" si="311"/>
        <v>45033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  <c r="FC1252" s="19"/>
      <c r="FD1252" s="19"/>
      <c r="FE1252" s="19"/>
      <c r="FF1252" s="19"/>
      <c r="FG1252" s="19"/>
      <c r="FH1252" s="19"/>
      <c r="FI1252" s="19"/>
      <c r="FJ1252" s="19"/>
      <c r="FK1252" s="19"/>
      <c r="FL1252" s="19"/>
      <c r="FM1252" s="19"/>
      <c r="FN1252" s="19"/>
      <c r="FO1252" s="19"/>
      <c r="FP1252" s="19"/>
      <c r="FQ1252" s="19"/>
      <c r="FR1252" s="19"/>
      <c r="FS1252" s="19"/>
      <c r="FT1252" s="19"/>
    </row>
    <row r="1253" spans="1:179" x14ac:dyDescent="0.2">
      <c r="A1253" s="90">
        <f t="shared" si="299"/>
        <v>44792</v>
      </c>
      <c r="B1253" s="92">
        <f t="shared" ca="1" si="301"/>
        <v>1041.91103</v>
      </c>
      <c r="C1253" s="92">
        <f t="shared" si="302"/>
        <v>1000</v>
      </c>
      <c r="D1253" s="93">
        <f ca="1">IF(A1253&lt;$B$1,VLOOKUP(A1253,[1]DI!$A$4:$B$15000,2,FALSE),0)</f>
        <v>0.13650000000000001</v>
      </c>
      <c r="E1253" s="92">
        <f t="shared" ca="1" si="303"/>
        <v>5.0788000000000005E-4</v>
      </c>
      <c r="F1253" s="94">
        <f t="shared" si="300"/>
        <v>0.98499999999999999</v>
      </c>
      <c r="G1253" s="95">
        <f t="shared" ca="1" si="304"/>
        <v>1.0005002618000001</v>
      </c>
      <c r="H1253" s="92">
        <f ca="1">TRUNC(PRODUCT(G$10:G1252),15)</f>
        <v>1.19952489022606</v>
      </c>
      <c r="I1253" s="92">
        <f t="shared" ca="1" si="305"/>
        <v>1.15127381491828</v>
      </c>
      <c r="J1253" s="92">
        <f t="shared" ca="1" si="306"/>
        <v>1.0419110300000001</v>
      </c>
      <c r="K1253" s="92">
        <f t="shared" ca="1" si="307"/>
        <v>41.911029999999997</v>
      </c>
      <c r="L1253" s="96">
        <f>IF(VLOOKUP(A1253,$U$12:$AD$125,8)=VLOOKUP(A1252,$U$12:$AD$125,8),0,VLOOKUP(A1253,U$12:$AD$125,8))</f>
        <v>0</v>
      </c>
      <c r="M1253" s="97">
        <f>IF(L1253&gt;0,VLOOKUP(L1253,T$12:$AC$125,7),0)</f>
        <v>0</v>
      </c>
      <c r="N1253" s="92">
        <f t="shared" si="308"/>
        <v>0</v>
      </c>
      <c r="O1253" s="92">
        <f t="shared" ca="1" si="309"/>
        <v>41.911029999999997</v>
      </c>
      <c r="P1253" s="98" t="str">
        <f t="shared" si="310"/>
        <v>J=</v>
      </c>
      <c r="Q1253" s="99">
        <f t="shared" si="311"/>
        <v>45033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  <c r="EW1253" s="19"/>
      <c r="EX1253" s="19"/>
      <c r="EY1253" s="19"/>
      <c r="EZ1253" s="19"/>
      <c r="FA1253" s="19"/>
      <c r="FB1253" s="19"/>
      <c r="FC1253" s="19"/>
      <c r="FD1253" s="19"/>
      <c r="FE1253" s="19"/>
      <c r="FF1253" s="19"/>
      <c r="FG1253" s="19"/>
      <c r="FH1253" s="19"/>
      <c r="FI1253" s="19"/>
      <c r="FJ1253" s="19"/>
      <c r="FK1253" s="19"/>
      <c r="FL1253" s="19"/>
      <c r="FM1253" s="19"/>
      <c r="FN1253" s="19"/>
      <c r="FO1253" s="19"/>
      <c r="FP1253" s="19"/>
      <c r="FQ1253" s="19"/>
      <c r="FR1253" s="19"/>
      <c r="FS1253" s="19"/>
      <c r="FT1253" s="19"/>
    </row>
    <row r="1254" spans="1:179" x14ac:dyDescent="0.2">
      <c r="A1254" s="90">
        <f t="shared" si="299"/>
        <v>44793</v>
      </c>
      <c r="B1254" s="92">
        <f t="shared" ca="1" si="301"/>
        <v>1042.43226</v>
      </c>
      <c r="C1254" s="92">
        <f t="shared" si="302"/>
        <v>1000</v>
      </c>
      <c r="D1254" s="93">
        <f ca="1">IF(A1254&lt;$B$1,VLOOKUP(A1254,[1]DI!$A$4:$B$15000,2,FALSE),0)</f>
        <v>0</v>
      </c>
      <c r="E1254" s="92">
        <f t="shared" ca="1" si="303"/>
        <v>0</v>
      </c>
      <c r="F1254" s="94">
        <f t="shared" si="300"/>
        <v>0.98499999999999999</v>
      </c>
      <c r="G1254" s="95">
        <f t="shared" ca="1" si="304"/>
        <v>1</v>
      </c>
      <c r="H1254" s="92">
        <f ca="1">TRUNC(PRODUCT(G$10:G1253),15)</f>
        <v>1.2001249667067899</v>
      </c>
      <c r="I1254" s="92">
        <f t="shared" ca="1" si="305"/>
        <v>1.15127381491828</v>
      </c>
      <c r="J1254" s="92">
        <f t="shared" ca="1" si="306"/>
        <v>1.04243226</v>
      </c>
      <c r="K1254" s="92">
        <f t="shared" ca="1" si="307"/>
        <v>42.432259999999999</v>
      </c>
      <c r="L1254" s="96">
        <f>IF(VLOOKUP(A1254,$U$12:$AD$125,8)=VLOOKUP(A1253,$U$12:$AD$125,8),0,VLOOKUP(A1254,U$12:$AD$125,8))</f>
        <v>0</v>
      </c>
      <c r="M1254" s="97">
        <f>IF(L1254&gt;0,VLOOKUP(L1254,T$12:$AC$125,7),0)</f>
        <v>0</v>
      </c>
      <c r="N1254" s="92">
        <f t="shared" si="308"/>
        <v>0</v>
      </c>
      <c r="O1254" s="92">
        <f t="shared" ca="1" si="309"/>
        <v>42.432259999999999</v>
      </c>
      <c r="P1254" s="98" t="str">
        <f t="shared" si="310"/>
        <v>J=</v>
      </c>
      <c r="Q1254" s="99">
        <f t="shared" si="311"/>
        <v>45033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  <c r="EW1254" s="19"/>
      <c r="EX1254" s="19"/>
      <c r="EY1254" s="19"/>
      <c r="EZ1254" s="19"/>
      <c r="FA1254" s="19"/>
      <c r="FB1254" s="19"/>
      <c r="FC1254" s="19"/>
      <c r="FD1254" s="19"/>
      <c r="FE1254" s="19"/>
      <c r="FF1254" s="19"/>
      <c r="FG1254" s="19"/>
      <c r="FH1254" s="19"/>
      <c r="FI1254" s="19"/>
      <c r="FJ1254" s="19"/>
      <c r="FK1254" s="19"/>
      <c r="FL1254" s="19"/>
      <c r="FM1254" s="19"/>
      <c r="FN1254" s="19"/>
      <c r="FO1254" s="19"/>
      <c r="FP1254" s="19"/>
      <c r="FQ1254" s="19"/>
      <c r="FR1254" s="19"/>
      <c r="FS1254" s="19"/>
      <c r="FT1254" s="19"/>
    </row>
    <row r="1255" spans="1:179" x14ac:dyDescent="0.2">
      <c r="A1255" s="90">
        <f t="shared" si="299"/>
        <v>44794</v>
      </c>
      <c r="B1255" s="92">
        <f t="shared" ca="1" si="301"/>
        <v>1042.43226</v>
      </c>
      <c r="C1255" s="92">
        <f t="shared" si="302"/>
        <v>1000</v>
      </c>
      <c r="D1255" s="93">
        <f ca="1">IF(A1255&lt;$B$1,VLOOKUP(A1255,[1]DI!$A$4:$B$15000,2,FALSE),0)</f>
        <v>0</v>
      </c>
      <c r="E1255" s="92">
        <f t="shared" ca="1" si="303"/>
        <v>0</v>
      </c>
      <c r="F1255" s="94">
        <f t="shared" si="300"/>
        <v>0.98499999999999999</v>
      </c>
      <c r="G1255" s="95">
        <f t="shared" ca="1" si="304"/>
        <v>1</v>
      </c>
      <c r="H1255" s="92">
        <f ca="1">TRUNC(PRODUCT(G$10:G1254),15)</f>
        <v>1.2001249667067899</v>
      </c>
      <c r="I1255" s="92">
        <f t="shared" ca="1" si="305"/>
        <v>1.15127381491828</v>
      </c>
      <c r="J1255" s="92">
        <f t="shared" ca="1" si="306"/>
        <v>1.04243226</v>
      </c>
      <c r="K1255" s="92">
        <f t="shared" ca="1" si="307"/>
        <v>42.432259999999999</v>
      </c>
      <c r="L1255" s="96">
        <f>IF(VLOOKUP(A1255,$U$12:$AD$125,8)=VLOOKUP(A1254,$U$12:$AD$125,8),0,VLOOKUP(A1255,U$12:$AD$125,8))</f>
        <v>0</v>
      </c>
      <c r="M1255" s="97">
        <f>IF(L1255&gt;0,VLOOKUP(L1255,T$12:$AC$125,7),0)</f>
        <v>0</v>
      </c>
      <c r="N1255" s="92">
        <f t="shared" si="308"/>
        <v>0</v>
      </c>
      <c r="O1255" s="92">
        <f t="shared" ca="1" si="309"/>
        <v>42.432259999999999</v>
      </c>
      <c r="P1255" s="98" t="str">
        <f t="shared" si="310"/>
        <v>J=</v>
      </c>
      <c r="Q1255" s="99">
        <f t="shared" si="311"/>
        <v>45033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  <c r="EW1255" s="19"/>
      <c r="EX1255" s="19"/>
      <c r="EY1255" s="19"/>
      <c r="EZ1255" s="19"/>
      <c r="FA1255" s="19"/>
      <c r="FB1255" s="19"/>
      <c r="FC1255" s="19"/>
      <c r="FD1255" s="19"/>
      <c r="FE1255" s="19"/>
      <c r="FF1255" s="19"/>
      <c r="FG1255" s="19"/>
      <c r="FH1255" s="19"/>
      <c r="FI1255" s="19"/>
      <c r="FJ1255" s="19"/>
      <c r="FK1255" s="19"/>
      <c r="FL1255" s="19"/>
      <c r="FM1255" s="19"/>
      <c r="FN1255" s="19"/>
      <c r="FO1255" s="19"/>
      <c r="FP1255" s="19"/>
      <c r="FQ1255" s="19"/>
      <c r="FR1255" s="19"/>
      <c r="FS1255" s="19"/>
      <c r="FT1255" s="19"/>
    </row>
    <row r="1256" spans="1:179" x14ac:dyDescent="0.2">
      <c r="A1256" s="90">
        <f t="shared" si="299"/>
        <v>44795</v>
      </c>
      <c r="B1256" s="92">
        <f t="shared" ca="1" si="301"/>
        <v>1042.43226</v>
      </c>
      <c r="C1256" s="92">
        <f t="shared" si="302"/>
        <v>1000</v>
      </c>
      <c r="D1256" s="93">
        <f ca="1">IF(A1256&lt;$B$1,VLOOKUP(A1256,[1]DI!$A$4:$B$15000,2,FALSE),0)</f>
        <v>0.13650000000000001</v>
      </c>
      <c r="E1256" s="92">
        <f t="shared" ca="1" si="303"/>
        <v>5.0788000000000005E-4</v>
      </c>
      <c r="F1256" s="94">
        <f t="shared" si="300"/>
        <v>0.98499999999999999</v>
      </c>
      <c r="G1256" s="95">
        <f t="shared" ca="1" si="304"/>
        <v>1.0005002618000001</v>
      </c>
      <c r="H1256" s="92">
        <f ca="1">TRUNC(PRODUCT(G$10:G1255),15)</f>
        <v>1.2001249667067899</v>
      </c>
      <c r="I1256" s="92">
        <f t="shared" ca="1" si="305"/>
        <v>1.15127381491828</v>
      </c>
      <c r="J1256" s="92">
        <f t="shared" ca="1" si="306"/>
        <v>1.04243226</v>
      </c>
      <c r="K1256" s="92">
        <f t="shared" ca="1" si="307"/>
        <v>42.432259999999999</v>
      </c>
      <c r="L1256" s="96">
        <f>IF(VLOOKUP(A1256,$U$12:$AD$125,8)=VLOOKUP(A1255,$U$12:$AD$125,8),0,VLOOKUP(A1256,U$12:$AD$125,8))</f>
        <v>0</v>
      </c>
      <c r="M1256" s="97">
        <f>IF(L1256&gt;0,VLOOKUP(L1256,T$12:$AC$125,7),0)</f>
        <v>0</v>
      </c>
      <c r="N1256" s="92">
        <f t="shared" si="308"/>
        <v>0</v>
      </c>
      <c r="O1256" s="92">
        <f t="shared" ca="1" si="309"/>
        <v>42.432259999999999</v>
      </c>
      <c r="P1256" s="98" t="str">
        <f t="shared" si="310"/>
        <v>J=</v>
      </c>
      <c r="Q1256" s="99">
        <f t="shared" si="311"/>
        <v>45033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  <c r="EW1256" s="19"/>
      <c r="EX1256" s="19"/>
      <c r="EY1256" s="19"/>
      <c r="EZ1256" s="19"/>
      <c r="FA1256" s="19"/>
      <c r="FB1256" s="19"/>
      <c r="FC1256" s="19"/>
      <c r="FD1256" s="19"/>
      <c r="FE1256" s="19"/>
      <c r="FF1256" s="19"/>
      <c r="FG1256" s="19"/>
      <c r="FH1256" s="19"/>
      <c r="FI1256" s="19"/>
      <c r="FJ1256" s="19"/>
      <c r="FK1256" s="19"/>
      <c r="FL1256" s="19"/>
      <c r="FM1256" s="19"/>
      <c r="FN1256" s="19"/>
      <c r="FO1256" s="19"/>
      <c r="FP1256" s="19"/>
      <c r="FQ1256" s="19"/>
      <c r="FR1256" s="19"/>
      <c r="FS1256" s="19"/>
      <c r="FT1256" s="19"/>
    </row>
    <row r="1257" spans="1:179" x14ac:dyDescent="0.2">
      <c r="A1257" s="90">
        <f t="shared" si="299"/>
        <v>44796</v>
      </c>
      <c r="B1257" s="92">
        <f t="shared" ca="1" si="301"/>
        <v>1042.95374999</v>
      </c>
      <c r="C1257" s="92">
        <f t="shared" si="302"/>
        <v>1000</v>
      </c>
      <c r="D1257" s="93">
        <f ca="1">IF(A1257&lt;$B$1,VLOOKUP(A1257,[1]DI!$A$4:$B$15000,2,FALSE),0)</f>
        <v>0.13650000000000001</v>
      </c>
      <c r="E1257" s="92">
        <f t="shared" ca="1" si="303"/>
        <v>5.0788000000000005E-4</v>
      </c>
      <c r="F1257" s="94">
        <f t="shared" si="300"/>
        <v>0.98499999999999999</v>
      </c>
      <c r="G1257" s="95">
        <f t="shared" ca="1" si="304"/>
        <v>1.0005002618000001</v>
      </c>
      <c r="H1257" s="92">
        <f ca="1">TRUNC(PRODUCT(G$10:G1256),15)</f>
        <v>1.20072534338286</v>
      </c>
      <c r="I1257" s="92">
        <f t="shared" ca="1" si="305"/>
        <v>1.15127381491828</v>
      </c>
      <c r="J1257" s="92">
        <f t="shared" ca="1" si="306"/>
        <v>1.0429537499999999</v>
      </c>
      <c r="K1257" s="92">
        <f t="shared" ca="1" si="307"/>
        <v>42.953749989999999</v>
      </c>
      <c r="L1257" s="96">
        <f>IF(VLOOKUP(A1257,$U$12:$AD$125,8)=VLOOKUP(A1256,$U$12:$AD$125,8),0,VLOOKUP(A1257,U$12:$AD$125,8))</f>
        <v>0</v>
      </c>
      <c r="M1257" s="97">
        <f>IF(L1257&gt;0,VLOOKUP(L1257,T$12:$AC$125,7),0)</f>
        <v>0</v>
      </c>
      <c r="N1257" s="92">
        <f t="shared" si="308"/>
        <v>0</v>
      </c>
      <c r="O1257" s="92">
        <f t="shared" ca="1" si="309"/>
        <v>42.953749989999999</v>
      </c>
      <c r="P1257" s="98" t="str">
        <f t="shared" si="310"/>
        <v>J=</v>
      </c>
      <c r="Q1257" s="99">
        <f t="shared" si="311"/>
        <v>45033</v>
      </c>
      <c r="R1257" s="11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4"/>
      <c r="BA1257" s="34"/>
      <c r="BB1257" s="34"/>
      <c r="BC1257" s="34"/>
      <c r="BD1257" s="34"/>
      <c r="BE1257" s="34"/>
      <c r="BF1257" s="34"/>
      <c r="BG1257" s="34"/>
      <c r="BH1257" s="34"/>
      <c r="BI1257" s="34"/>
      <c r="BJ1257" s="34"/>
      <c r="BK1257" s="34"/>
      <c r="BL1257" s="34"/>
      <c r="BM1257" s="34"/>
      <c r="BN1257" s="34"/>
      <c r="BO1257" s="34"/>
      <c r="BP1257" s="34"/>
      <c r="BQ1257" s="34"/>
      <c r="BR1257" s="34"/>
      <c r="BS1257" s="34"/>
      <c r="BT1257" s="34"/>
      <c r="BU1257" s="34"/>
      <c r="BV1257" s="34"/>
      <c r="BW1257" s="34"/>
      <c r="BX1257" s="34"/>
      <c r="BY1257" s="34"/>
      <c r="BZ1257" s="34"/>
      <c r="CA1257" s="34"/>
      <c r="CB1257" s="34"/>
      <c r="CC1257" s="34"/>
      <c r="CD1257" s="34"/>
      <c r="CE1257" s="34"/>
      <c r="CF1257" s="34"/>
      <c r="CG1257" s="34"/>
      <c r="CH1257" s="34"/>
      <c r="CI1257" s="34"/>
      <c r="CJ1257" s="34"/>
      <c r="CK1257" s="34"/>
      <c r="CL1257" s="34"/>
      <c r="CM1257" s="34"/>
      <c r="CN1257" s="34"/>
      <c r="CO1257" s="34"/>
      <c r="CP1257" s="34"/>
      <c r="CQ1257" s="34"/>
      <c r="CR1257" s="34"/>
      <c r="CS1257" s="34"/>
      <c r="CT1257" s="34"/>
      <c r="CU1257" s="34"/>
      <c r="CV1257" s="34"/>
      <c r="CW1257" s="34"/>
      <c r="CX1257" s="34"/>
      <c r="CY1257" s="34"/>
      <c r="CZ1257" s="34"/>
      <c r="DA1257" s="34"/>
      <c r="DB1257" s="34"/>
      <c r="DC1257" s="34"/>
      <c r="DD1257" s="34"/>
      <c r="DE1257" s="34"/>
      <c r="DF1257" s="34"/>
      <c r="DG1257" s="34"/>
      <c r="DH1257" s="34"/>
      <c r="DI1257" s="34"/>
      <c r="DJ1257" s="34"/>
      <c r="DK1257" s="34"/>
      <c r="DL1257" s="34"/>
      <c r="DM1257" s="34"/>
      <c r="DN1257" s="34"/>
      <c r="DO1257" s="34"/>
      <c r="DP1257" s="34"/>
      <c r="DQ1257" s="34"/>
      <c r="DR1257" s="34"/>
      <c r="DS1257" s="34"/>
      <c r="DT1257" s="34"/>
      <c r="DU1257" s="34"/>
      <c r="DV1257" s="34"/>
      <c r="DW1257" s="34"/>
      <c r="DX1257" s="34"/>
      <c r="DY1257" s="34"/>
      <c r="DZ1257" s="34"/>
      <c r="EA1257" s="34"/>
      <c r="EB1257" s="34"/>
      <c r="EC1257" s="34"/>
      <c r="ED1257" s="34"/>
      <c r="EE1257" s="34"/>
      <c r="EF1257" s="34"/>
      <c r="EG1257" s="34"/>
      <c r="EH1257" s="34"/>
      <c r="EI1257" s="34"/>
      <c r="EJ1257" s="34"/>
      <c r="EK1257" s="34"/>
      <c r="EL1257" s="34"/>
      <c r="EM1257" s="34"/>
      <c r="EN1257" s="34"/>
      <c r="EO1257" s="34"/>
      <c r="EP1257" s="34"/>
      <c r="EQ1257" s="34"/>
      <c r="ER1257" s="34"/>
      <c r="ES1257" s="34"/>
      <c r="ET1257" s="34"/>
      <c r="EU1257" s="34"/>
      <c r="EV1257" s="34"/>
      <c r="EW1257" s="34"/>
      <c r="EX1257" s="34"/>
      <c r="EY1257" s="34"/>
      <c r="EZ1257" s="34"/>
      <c r="FA1257" s="34"/>
      <c r="FB1257" s="34"/>
      <c r="FC1257" s="34"/>
      <c r="FD1257" s="34"/>
      <c r="FE1257" s="34"/>
      <c r="FF1257" s="34"/>
      <c r="FG1257" s="34"/>
      <c r="FH1257" s="34"/>
      <c r="FI1257" s="34"/>
      <c r="FJ1257" s="34"/>
      <c r="FK1257" s="34"/>
      <c r="FL1257" s="34"/>
      <c r="FM1257" s="34"/>
      <c r="FN1257" s="34"/>
      <c r="FO1257" s="34"/>
      <c r="FP1257" s="34"/>
      <c r="FQ1257" s="34"/>
      <c r="FR1257" s="34"/>
      <c r="FS1257" s="34"/>
      <c r="FT1257" s="34"/>
      <c r="FU1257" s="34"/>
      <c r="FV1257" s="34"/>
      <c r="FW1257" s="34"/>
    </row>
    <row r="1258" spans="1:179" x14ac:dyDescent="0.2">
      <c r="A1258" s="90">
        <f t="shared" si="299"/>
        <v>44797</v>
      </c>
      <c r="B1258" s="92">
        <f t="shared" ca="1" si="301"/>
        <v>1043.4755</v>
      </c>
      <c r="C1258" s="92">
        <f t="shared" si="302"/>
        <v>1000</v>
      </c>
      <c r="D1258" s="93">
        <f ca="1">IF(A1258&lt;$B$1,VLOOKUP(A1258,[1]DI!$A$4:$B$15000,2,FALSE),0)</f>
        <v>0.13650000000000001</v>
      </c>
      <c r="E1258" s="92">
        <f t="shared" ca="1" si="303"/>
        <v>5.0788000000000005E-4</v>
      </c>
      <c r="F1258" s="94">
        <f t="shared" si="300"/>
        <v>0.98499999999999999</v>
      </c>
      <c r="G1258" s="95">
        <f t="shared" ca="1" si="304"/>
        <v>1.0005002618000001</v>
      </c>
      <c r="H1258" s="92">
        <f ca="1">TRUNC(PRODUCT(G$10:G1257),15)</f>
        <v>1.20132602040445</v>
      </c>
      <c r="I1258" s="92">
        <f t="shared" ca="1" si="305"/>
        <v>1.15127381491828</v>
      </c>
      <c r="J1258" s="92">
        <f t="shared" ca="1" si="306"/>
        <v>1.0434755</v>
      </c>
      <c r="K1258" s="92">
        <f t="shared" ca="1" si="307"/>
        <v>43.475499999999997</v>
      </c>
      <c r="L1258" s="96">
        <f>IF(VLOOKUP(A1258,$U$12:$AD$125,8)=VLOOKUP(A1257,$U$12:$AD$125,8),0,VLOOKUP(A1258,U$12:$AD$125,8))</f>
        <v>0</v>
      </c>
      <c r="M1258" s="97">
        <f>IF(L1258&gt;0,VLOOKUP(L1258,T$12:$AC$125,7),0)</f>
        <v>0</v>
      </c>
      <c r="N1258" s="92">
        <f t="shared" si="308"/>
        <v>0</v>
      </c>
      <c r="O1258" s="92">
        <f t="shared" ca="1" si="309"/>
        <v>43.475499999999997</v>
      </c>
      <c r="P1258" s="98" t="str">
        <f t="shared" si="310"/>
        <v>J=</v>
      </c>
      <c r="Q1258" s="99">
        <f t="shared" si="311"/>
        <v>45033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  <c r="EW1258" s="19"/>
      <c r="EX1258" s="19"/>
      <c r="EY1258" s="19"/>
      <c r="EZ1258" s="19"/>
      <c r="FA1258" s="19"/>
      <c r="FB1258" s="19"/>
      <c r="FC1258" s="19"/>
      <c r="FD1258" s="19"/>
      <c r="FE1258" s="19"/>
      <c r="FF1258" s="19"/>
      <c r="FG1258" s="19"/>
      <c r="FH1258" s="19"/>
      <c r="FI1258" s="19"/>
      <c r="FJ1258" s="19"/>
      <c r="FK1258" s="19"/>
      <c r="FL1258" s="19"/>
      <c r="FM1258" s="19"/>
      <c r="FN1258" s="19"/>
      <c r="FO1258" s="19"/>
      <c r="FP1258" s="19"/>
      <c r="FQ1258" s="19"/>
      <c r="FR1258" s="19"/>
      <c r="FS1258" s="19"/>
      <c r="FT1258" s="19"/>
    </row>
    <row r="1259" spans="1:179" x14ac:dyDescent="0.2">
      <c r="A1259" s="90">
        <f t="shared" si="299"/>
        <v>44798</v>
      </c>
      <c r="B1259" s="92">
        <f t="shared" ca="1" si="301"/>
        <v>1043.9975099999999</v>
      </c>
      <c r="C1259" s="92">
        <f t="shared" si="302"/>
        <v>1000</v>
      </c>
      <c r="D1259" s="93">
        <f ca="1">IF(A1259&lt;$B$1,VLOOKUP(A1259,[1]DI!$A$4:$B$15000,2,FALSE),0)</f>
        <v>0.13650000000000001</v>
      </c>
      <c r="E1259" s="92">
        <f t="shared" ca="1" si="303"/>
        <v>5.0788000000000005E-4</v>
      </c>
      <c r="F1259" s="94">
        <f t="shared" si="300"/>
        <v>0.98499999999999999</v>
      </c>
      <c r="G1259" s="95">
        <f t="shared" ca="1" si="304"/>
        <v>1.0005002618000001</v>
      </c>
      <c r="H1259" s="92">
        <f ca="1">TRUNC(PRODUCT(G$10:G1258),15)</f>
        <v>1.2019269979218099</v>
      </c>
      <c r="I1259" s="92">
        <f t="shared" ca="1" si="305"/>
        <v>1.15127381491828</v>
      </c>
      <c r="J1259" s="92">
        <f t="shared" ca="1" si="306"/>
        <v>1.0439975100000001</v>
      </c>
      <c r="K1259" s="92">
        <f t="shared" ca="1" si="307"/>
        <v>43.997509999999998</v>
      </c>
      <c r="L1259" s="96">
        <f>IF(VLOOKUP(A1259,$U$12:$AD$125,8)=VLOOKUP(A1258,$U$12:$AD$125,8),0,VLOOKUP(A1259,U$12:$AD$125,8))</f>
        <v>0</v>
      </c>
      <c r="M1259" s="97">
        <f>IF(L1259&gt;0,VLOOKUP(L1259,T$12:$AC$125,7),0)</f>
        <v>0</v>
      </c>
      <c r="N1259" s="92">
        <f t="shared" si="308"/>
        <v>0</v>
      </c>
      <c r="O1259" s="92">
        <f t="shared" ca="1" si="309"/>
        <v>43.997509999999998</v>
      </c>
      <c r="P1259" s="98" t="str">
        <f t="shared" si="310"/>
        <v>J=</v>
      </c>
      <c r="Q1259" s="99">
        <f t="shared" si="311"/>
        <v>45033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  <c r="EW1259" s="19"/>
      <c r="EX1259" s="19"/>
      <c r="EY1259" s="19"/>
      <c r="EZ1259" s="19"/>
      <c r="FA1259" s="19"/>
      <c r="FB1259" s="19"/>
      <c r="FC1259" s="19"/>
      <c r="FD1259" s="19"/>
      <c r="FE1259" s="19"/>
      <c r="FF1259" s="19"/>
      <c r="FG1259" s="19"/>
      <c r="FH1259" s="19"/>
      <c r="FI1259" s="19"/>
      <c r="FJ1259" s="19"/>
      <c r="FK1259" s="19"/>
      <c r="FL1259" s="19"/>
      <c r="FM1259" s="19"/>
      <c r="FN1259" s="19"/>
      <c r="FO1259" s="19"/>
      <c r="FP1259" s="19"/>
      <c r="FQ1259" s="19"/>
      <c r="FR1259" s="19"/>
      <c r="FS1259" s="19"/>
      <c r="FT1259" s="19"/>
    </row>
    <row r="1260" spans="1:179" x14ac:dyDescent="0.2">
      <c r="A1260" s="90">
        <f t="shared" si="299"/>
        <v>44799</v>
      </c>
      <c r="B1260" s="92">
        <f t="shared" ca="1" si="301"/>
        <v>1044.51977999</v>
      </c>
      <c r="C1260" s="92">
        <f t="shared" si="302"/>
        <v>1000</v>
      </c>
      <c r="D1260" s="93">
        <f ca="1">IF(A1260&lt;$B$1,VLOOKUP(A1260,[1]DI!$A$4:$B$15000,2,FALSE),0)</f>
        <v>0.13650000000000001</v>
      </c>
      <c r="E1260" s="92">
        <f t="shared" ca="1" si="303"/>
        <v>5.0788000000000005E-4</v>
      </c>
      <c r="F1260" s="94">
        <f t="shared" si="300"/>
        <v>0.98499999999999999</v>
      </c>
      <c r="G1260" s="95">
        <f t="shared" ca="1" si="304"/>
        <v>1.0005002618000001</v>
      </c>
      <c r="H1260" s="92">
        <f ca="1">TRUNC(PRODUCT(G$10:G1259),15)</f>
        <v>1.20252827608525</v>
      </c>
      <c r="I1260" s="92">
        <f t="shared" ca="1" si="305"/>
        <v>1.15127381491828</v>
      </c>
      <c r="J1260" s="92">
        <f t="shared" ca="1" si="306"/>
        <v>1.0445197799999999</v>
      </c>
      <c r="K1260" s="92">
        <f t="shared" ca="1" si="307"/>
        <v>44.519779990000004</v>
      </c>
      <c r="L1260" s="96">
        <f>IF(VLOOKUP(A1260,$U$12:$AD$125,8)=VLOOKUP(A1259,$U$12:$AD$125,8),0,VLOOKUP(A1260,U$12:$AD$125,8))</f>
        <v>0</v>
      </c>
      <c r="M1260" s="97">
        <f>IF(L1260&gt;0,VLOOKUP(L1260,T$12:$AC$125,7),0)</f>
        <v>0</v>
      </c>
      <c r="N1260" s="92">
        <f t="shared" si="308"/>
        <v>0</v>
      </c>
      <c r="O1260" s="92">
        <f t="shared" ca="1" si="309"/>
        <v>44.519779990000004</v>
      </c>
      <c r="P1260" s="98" t="str">
        <f t="shared" si="310"/>
        <v>J=</v>
      </c>
      <c r="Q1260" s="99">
        <f t="shared" si="311"/>
        <v>45033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  <c r="EW1260" s="19"/>
      <c r="EX1260" s="19"/>
      <c r="EY1260" s="19"/>
      <c r="EZ1260" s="19"/>
      <c r="FA1260" s="19"/>
      <c r="FB1260" s="19"/>
      <c r="FC1260" s="19"/>
      <c r="FD1260" s="19"/>
      <c r="FE1260" s="19"/>
      <c r="FF1260" s="19"/>
      <c r="FG1260" s="19"/>
      <c r="FH1260" s="19"/>
      <c r="FI1260" s="19"/>
      <c r="FJ1260" s="19"/>
      <c r="FK1260" s="19"/>
      <c r="FL1260" s="19"/>
      <c r="FM1260" s="19"/>
      <c r="FN1260" s="19"/>
      <c r="FO1260" s="19"/>
      <c r="FP1260" s="19"/>
      <c r="FQ1260" s="19"/>
      <c r="FR1260" s="19"/>
      <c r="FS1260" s="19"/>
      <c r="FT1260" s="19"/>
    </row>
    <row r="1261" spans="1:179" x14ac:dyDescent="0.2">
      <c r="A1261" s="90">
        <f t="shared" si="299"/>
        <v>44800</v>
      </c>
      <c r="B1261" s="92">
        <f t="shared" ca="1" si="301"/>
        <v>1045.04232</v>
      </c>
      <c r="C1261" s="92">
        <f t="shared" si="302"/>
        <v>1000</v>
      </c>
      <c r="D1261" s="93">
        <f ca="1">IF(A1261&lt;$B$1,VLOOKUP(A1261,[1]DI!$A$4:$B$15000,2,FALSE),0)</f>
        <v>0</v>
      </c>
      <c r="E1261" s="92">
        <f t="shared" ca="1" si="303"/>
        <v>0</v>
      </c>
      <c r="F1261" s="94">
        <f t="shared" si="300"/>
        <v>0.98499999999999999</v>
      </c>
      <c r="G1261" s="95">
        <f t="shared" ca="1" si="304"/>
        <v>1</v>
      </c>
      <c r="H1261" s="92">
        <f ca="1">TRUNC(PRODUCT(G$10:G1260),15)</f>
        <v>1.2031298550452001</v>
      </c>
      <c r="I1261" s="92">
        <f t="shared" ca="1" si="305"/>
        <v>1.15127381491828</v>
      </c>
      <c r="J1261" s="92">
        <f t="shared" ca="1" si="306"/>
        <v>1.0450423200000001</v>
      </c>
      <c r="K1261" s="92">
        <f t="shared" ca="1" si="307"/>
        <v>45.042319999999997</v>
      </c>
      <c r="L1261" s="96">
        <f>IF(VLOOKUP(A1261,$U$12:$AD$125,8)=VLOOKUP(A1260,$U$12:$AD$125,8),0,VLOOKUP(A1261,U$12:$AD$125,8))</f>
        <v>0</v>
      </c>
      <c r="M1261" s="97">
        <f>IF(L1261&gt;0,VLOOKUP(L1261,T$12:$AC$125,7),0)</f>
        <v>0</v>
      </c>
      <c r="N1261" s="92">
        <f t="shared" si="308"/>
        <v>0</v>
      </c>
      <c r="O1261" s="92">
        <f t="shared" ca="1" si="309"/>
        <v>45.042319999999997</v>
      </c>
      <c r="P1261" s="98" t="str">
        <f t="shared" si="310"/>
        <v>J=</v>
      </c>
      <c r="Q1261" s="99">
        <f t="shared" si="311"/>
        <v>45033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  <c r="EW1261" s="19"/>
      <c r="EX1261" s="19"/>
      <c r="EY1261" s="19"/>
      <c r="EZ1261" s="19"/>
      <c r="FA1261" s="19"/>
      <c r="FB1261" s="19"/>
      <c r="FC1261" s="19"/>
      <c r="FD1261" s="19"/>
      <c r="FE1261" s="19"/>
      <c r="FF1261" s="19"/>
      <c r="FG1261" s="19"/>
      <c r="FH1261" s="19"/>
      <c r="FI1261" s="19"/>
      <c r="FJ1261" s="19"/>
      <c r="FK1261" s="19"/>
      <c r="FL1261" s="19"/>
      <c r="FM1261" s="19"/>
      <c r="FN1261" s="19"/>
      <c r="FO1261" s="19"/>
      <c r="FP1261" s="19"/>
      <c r="FQ1261" s="19"/>
      <c r="FR1261" s="19"/>
      <c r="FS1261" s="19"/>
      <c r="FT1261" s="19"/>
    </row>
    <row r="1262" spans="1:179" x14ac:dyDescent="0.2">
      <c r="A1262" s="90">
        <f t="shared" si="299"/>
        <v>44801</v>
      </c>
      <c r="B1262" s="92">
        <f t="shared" ca="1" si="301"/>
        <v>1045.04232</v>
      </c>
      <c r="C1262" s="92">
        <f t="shared" si="302"/>
        <v>1000</v>
      </c>
      <c r="D1262" s="93">
        <f ca="1">IF(A1262&lt;$B$1,VLOOKUP(A1262,[1]DI!$A$4:$B$15000,2,FALSE),0)</f>
        <v>0</v>
      </c>
      <c r="E1262" s="92">
        <f t="shared" ca="1" si="303"/>
        <v>0</v>
      </c>
      <c r="F1262" s="94">
        <f t="shared" si="300"/>
        <v>0.98499999999999999</v>
      </c>
      <c r="G1262" s="95">
        <f t="shared" ca="1" si="304"/>
        <v>1</v>
      </c>
      <c r="H1262" s="92">
        <f ca="1">TRUNC(PRODUCT(G$10:G1261),15)</f>
        <v>1.2031298550452001</v>
      </c>
      <c r="I1262" s="92">
        <f t="shared" ca="1" si="305"/>
        <v>1.15127381491828</v>
      </c>
      <c r="J1262" s="92">
        <f t="shared" ca="1" si="306"/>
        <v>1.0450423200000001</v>
      </c>
      <c r="K1262" s="92">
        <f t="shared" ca="1" si="307"/>
        <v>45.042319999999997</v>
      </c>
      <c r="L1262" s="96">
        <f>IF(VLOOKUP(A1262,$U$12:$AD$125,8)=VLOOKUP(A1261,$U$12:$AD$125,8),0,VLOOKUP(A1262,U$12:$AD$125,8))</f>
        <v>0</v>
      </c>
      <c r="M1262" s="97">
        <f>IF(L1262&gt;0,VLOOKUP(L1262,T$12:$AC$125,7),0)</f>
        <v>0</v>
      </c>
      <c r="N1262" s="92">
        <f t="shared" si="308"/>
        <v>0</v>
      </c>
      <c r="O1262" s="92">
        <f t="shared" ca="1" si="309"/>
        <v>45.042319999999997</v>
      </c>
      <c r="P1262" s="98" t="str">
        <f t="shared" si="310"/>
        <v>J=</v>
      </c>
      <c r="Q1262" s="99">
        <f t="shared" si="311"/>
        <v>45033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  <c r="EW1262" s="19"/>
      <c r="EX1262" s="19"/>
      <c r="EY1262" s="19"/>
      <c r="EZ1262" s="19"/>
      <c r="FA1262" s="19"/>
      <c r="FB1262" s="19"/>
      <c r="FC1262" s="19"/>
      <c r="FD1262" s="19"/>
      <c r="FE1262" s="19"/>
      <c r="FF1262" s="19"/>
      <c r="FG1262" s="19"/>
      <c r="FH1262" s="19"/>
      <c r="FI1262" s="19"/>
      <c r="FJ1262" s="19"/>
      <c r="FK1262" s="19"/>
      <c r="FL1262" s="19"/>
      <c r="FM1262" s="19"/>
      <c r="FN1262" s="19"/>
      <c r="FO1262" s="19"/>
      <c r="FP1262" s="19"/>
      <c r="FQ1262" s="19"/>
      <c r="FR1262" s="19"/>
      <c r="FS1262" s="19"/>
      <c r="FT1262" s="19"/>
    </row>
    <row r="1263" spans="1:179" x14ac:dyDescent="0.2">
      <c r="A1263" s="90">
        <f t="shared" si="299"/>
        <v>44802</v>
      </c>
      <c r="B1263" s="92">
        <f t="shared" ca="1" si="301"/>
        <v>1045.04232</v>
      </c>
      <c r="C1263" s="92">
        <f t="shared" si="302"/>
        <v>1000</v>
      </c>
      <c r="D1263" s="93">
        <f ca="1">IF(A1263&lt;$B$1,VLOOKUP(A1263,[1]DI!$A$4:$B$15000,2,FALSE),0)</f>
        <v>0.13650000000000001</v>
      </c>
      <c r="E1263" s="92">
        <f t="shared" ca="1" si="303"/>
        <v>5.0788000000000005E-4</v>
      </c>
      <c r="F1263" s="94">
        <f t="shared" si="300"/>
        <v>0.98499999999999999</v>
      </c>
      <c r="G1263" s="95">
        <f t="shared" ca="1" si="304"/>
        <v>1.0005002618000001</v>
      </c>
      <c r="H1263" s="92">
        <f ca="1">TRUNC(PRODUCT(G$10:G1262),15)</f>
        <v>1.2031298550452001</v>
      </c>
      <c r="I1263" s="92">
        <f t="shared" ca="1" si="305"/>
        <v>1.15127381491828</v>
      </c>
      <c r="J1263" s="92">
        <f t="shared" ca="1" si="306"/>
        <v>1.0450423200000001</v>
      </c>
      <c r="K1263" s="92">
        <f t="shared" ca="1" si="307"/>
        <v>45.042319999999997</v>
      </c>
      <c r="L1263" s="96">
        <f>IF(VLOOKUP(A1263,$U$12:$AD$125,8)=VLOOKUP(A1262,$U$12:$AD$125,8),0,VLOOKUP(A1263,U$12:$AD$125,8))</f>
        <v>0</v>
      </c>
      <c r="M1263" s="97">
        <f>IF(L1263&gt;0,VLOOKUP(L1263,T$12:$AC$125,7),0)</f>
        <v>0</v>
      </c>
      <c r="N1263" s="92">
        <f t="shared" si="308"/>
        <v>0</v>
      </c>
      <c r="O1263" s="92">
        <f t="shared" ca="1" si="309"/>
        <v>45.042319999999997</v>
      </c>
      <c r="P1263" s="98" t="str">
        <f t="shared" si="310"/>
        <v>J=</v>
      </c>
      <c r="Q1263" s="99">
        <f t="shared" si="311"/>
        <v>45033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  <c r="EW1263" s="19"/>
      <c r="EX1263" s="19"/>
      <c r="EY1263" s="19"/>
      <c r="EZ1263" s="19"/>
      <c r="FA1263" s="19"/>
      <c r="FB1263" s="19"/>
      <c r="FC1263" s="19"/>
      <c r="FD1263" s="19"/>
      <c r="FE1263" s="19"/>
      <c r="FF1263" s="19"/>
      <c r="FG1263" s="19"/>
      <c r="FH1263" s="19"/>
      <c r="FI1263" s="19"/>
      <c r="FJ1263" s="19"/>
      <c r="FK1263" s="19"/>
      <c r="FL1263" s="19"/>
      <c r="FM1263" s="19"/>
      <c r="FN1263" s="19"/>
      <c r="FO1263" s="19"/>
      <c r="FP1263" s="19"/>
      <c r="FQ1263" s="19"/>
      <c r="FR1263" s="19"/>
      <c r="FS1263" s="19"/>
      <c r="FT1263" s="19"/>
    </row>
    <row r="1264" spans="1:179" x14ac:dyDescent="0.2">
      <c r="A1264" s="90">
        <f t="shared" si="299"/>
        <v>44803</v>
      </c>
      <c r="B1264" s="92">
        <f t="shared" ca="1" si="301"/>
        <v>1045.56511</v>
      </c>
      <c r="C1264" s="92">
        <f t="shared" si="302"/>
        <v>1000</v>
      </c>
      <c r="D1264" s="93">
        <f ca="1">IF(A1264&lt;$B$1,VLOOKUP(A1264,[1]DI!$A$4:$B$15000,2,FALSE),0)</f>
        <v>0.13650000000000001</v>
      </c>
      <c r="E1264" s="92">
        <f t="shared" ca="1" si="303"/>
        <v>5.0788000000000005E-4</v>
      </c>
      <c r="F1264" s="94">
        <f t="shared" si="300"/>
        <v>0.98499999999999999</v>
      </c>
      <c r="G1264" s="95">
        <f t="shared" ca="1" si="304"/>
        <v>1.0005002618000001</v>
      </c>
      <c r="H1264" s="92">
        <f ca="1">TRUNC(PRODUCT(G$10:G1263),15)</f>
        <v>1.2037317349521199</v>
      </c>
      <c r="I1264" s="92">
        <f t="shared" ca="1" si="305"/>
        <v>1.15127381491828</v>
      </c>
      <c r="J1264" s="92">
        <f t="shared" ca="1" si="306"/>
        <v>1.0455651100000001</v>
      </c>
      <c r="K1264" s="92">
        <f t="shared" ca="1" si="307"/>
        <v>45.565109999999997</v>
      </c>
      <c r="L1264" s="96">
        <f>IF(VLOOKUP(A1264,$U$12:$AD$125,8)=VLOOKUP(A1263,$U$12:$AD$125,8),0,VLOOKUP(A1264,U$12:$AD$125,8))</f>
        <v>0</v>
      </c>
      <c r="M1264" s="97">
        <f>IF(L1264&gt;0,VLOOKUP(L1264,T$12:$AC$125,7),0)</f>
        <v>0</v>
      </c>
      <c r="N1264" s="92">
        <f t="shared" si="308"/>
        <v>0</v>
      </c>
      <c r="O1264" s="92">
        <f t="shared" ca="1" si="309"/>
        <v>45.565109999999997</v>
      </c>
      <c r="P1264" s="98" t="str">
        <f t="shared" si="310"/>
        <v>J=</v>
      </c>
      <c r="Q1264" s="99">
        <f t="shared" si="311"/>
        <v>45033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  <c r="EW1264" s="19"/>
      <c r="EX1264" s="19"/>
      <c r="EY1264" s="19"/>
      <c r="EZ1264" s="19"/>
      <c r="FA1264" s="19"/>
      <c r="FB1264" s="19"/>
      <c r="FC1264" s="19"/>
      <c r="FD1264" s="19"/>
      <c r="FE1264" s="19"/>
      <c r="FF1264" s="19"/>
      <c r="FG1264" s="19"/>
      <c r="FH1264" s="19"/>
      <c r="FI1264" s="19"/>
      <c r="FJ1264" s="19"/>
      <c r="FK1264" s="19"/>
      <c r="FL1264" s="19"/>
      <c r="FM1264" s="19"/>
      <c r="FN1264" s="19"/>
      <c r="FO1264" s="19"/>
      <c r="FP1264" s="19"/>
      <c r="FQ1264" s="19"/>
      <c r="FR1264" s="19"/>
      <c r="FS1264" s="19"/>
      <c r="FT1264" s="19"/>
    </row>
    <row r="1265" spans="1:176" x14ac:dyDescent="0.2">
      <c r="A1265" s="90">
        <f t="shared" si="299"/>
        <v>44804</v>
      </c>
      <c r="B1265" s="92">
        <f t="shared" ca="1" si="301"/>
        <v>1046.08817</v>
      </c>
      <c r="C1265" s="92">
        <f t="shared" si="302"/>
        <v>1000</v>
      </c>
      <c r="D1265" s="93">
        <f ca="1">IF(A1265&lt;$B$1,VLOOKUP(A1265,[1]DI!$A$4:$B$15000,2,FALSE),0)</f>
        <v>0.13650000000000001</v>
      </c>
      <c r="E1265" s="92">
        <f t="shared" ca="1" si="303"/>
        <v>5.0788000000000005E-4</v>
      </c>
      <c r="F1265" s="94">
        <f t="shared" si="300"/>
        <v>0.98499999999999999</v>
      </c>
      <c r="G1265" s="95">
        <f t="shared" ca="1" si="304"/>
        <v>1.0005002618000001</v>
      </c>
      <c r="H1265" s="92">
        <f ca="1">TRUNC(PRODUCT(G$10:G1264),15)</f>
        <v>1.20433391595656</v>
      </c>
      <c r="I1265" s="92">
        <f t="shared" ca="1" si="305"/>
        <v>1.15127381491828</v>
      </c>
      <c r="J1265" s="92">
        <f t="shared" ca="1" si="306"/>
        <v>1.04608817</v>
      </c>
      <c r="K1265" s="92">
        <f t="shared" ca="1" si="307"/>
        <v>46.088169999999998</v>
      </c>
      <c r="L1265" s="96">
        <f>IF(VLOOKUP(A1265,$U$12:$AD$125,8)=VLOOKUP(A1264,$U$12:$AD$125,8),0,VLOOKUP(A1265,U$12:$AD$125,8))</f>
        <v>0</v>
      </c>
      <c r="M1265" s="97">
        <f>IF(L1265&gt;0,VLOOKUP(L1265,T$12:$AC$125,7),0)</f>
        <v>0</v>
      </c>
      <c r="N1265" s="92">
        <f t="shared" si="308"/>
        <v>0</v>
      </c>
      <c r="O1265" s="92">
        <f t="shared" ca="1" si="309"/>
        <v>46.088169999999998</v>
      </c>
      <c r="P1265" s="98" t="str">
        <f t="shared" si="310"/>
        <v>J=</v>
      </c>
      <c r="Q1265" s="99">
        <f t="shared" si="311"/>
        <v>45033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  <c r="EW1265" s="19"/>
      <c r="EX1265" s="19"/>
      <c r="EY1265" s="19"/>
      <c r="EZ1265" s="19"/>
      <c r="FA1265" s="19"/>
      <c r="FB1265" s="19"/>
      <c r="FC1265" s="19"/>
      <c r="FD1265" s="19"/>
      <c r="FE1265" s="19"/>
      <c r="FF1265" s="19"/>
      <c r="FG1265" s="19"/>
      <c r="FH1265" s="19"/>
      <c r="FI1265" s="19"/>
      <c r="FJ1265" s="19"/>
      <c r="FK1265" s="19"/>
      <c r="FL1265" s="19"/>
      <c r="FM1265" s="19"/>
      <c r="FN1265" s="19"/>
      <c r="FO1265" s="19"/>
      <c r="FP1265" s="19"/>
      <c r="FQ1265" s="19"/>
      <c r="FR1265" s="19"/>
      <c r="FS1265" s="19"/>
      <c r="FT1265" s="19"/>
    </row>
    <row r="1266" spans="1:176" x14ac:dyDescent="0.2">
      <c r="A1266" s="90">
        <f t="shared" si="299"/>
        <v>44805</v>
      </c>
      <c r="B1266" s="92">
        <f t="shared" ca="1" si="301"/>
        <v>1046.61149</v>
      </c>
      <c r="C1266" s="92">
        <f t="shared" si="302"/>
        <v>1000</v>
      </c>
      <c r="D1266" s="93">
        <f ca="1">IF(A1266&lt;$B$1,VLOOKUP(A1266,[1]DI!$A$4:$B$15000,2,FALSE),0)</f>
        <v>0.13650000000000001</v>
      </c>
      <c r="E1266" s="92">
        <f t="shared" ca="1" si="303"/>
        <v>5.0788000000000005E-4</v>
      </c>
      <c r="F1266" s="94">
        <f t="shared" si="300"/>
        <v>0.98499999999999999</v>
      </c>
      <c r="G1266" s="95">
        <f t="shared" ca="1" si="304"/>
        <v>1.0005002618000001</v>
      </c>
      <c r="H1266" s="92">
        <f ca="1">TRUNC(PRODUCT(G$10:G1265),15)</f>
        <v>1.2049363982091601</v>
      </c>
      <c r="I1266" s="92">
        <f t="shared" ca="1" si="305"/>
        <v>1.15127381491828</v>
      </c>
      <c r="J1266" s="92">
        <f t="shared" ca="1" si="306"/>
        <v>1.0466114900000001</v>
      </c>
      <c r="K1266" s="92">
        <f t="shared" ca="1" si="307"/>
        <v>46.611490000000003</v>
      </c>
      <c r="L1266" s="96">
        <f>IF(VLOOKUP(A1266,$U$12:$AD$125,8)=VLOOKUP(A1265,$U$12:$AD$125,8),0,VLOOKUP(A1266,U$12:$AD$125,8))</f>
        <v>0</v>
      </c>
      <c r="M1266" s="97">
        <f>IF(L1266&gt;0,VLOOKUP(L1266,T$12:$AC$125,7),0)</f>
        <v>0</v>
      </c>
      <c r="N1266" s="92">
        <f t="shared" si="308"/>
        <v>0</v>
      </c>
      <c r="O1266" s="92">
        <f t="shared" ca="1" si="309"/>
        <v>46.611490000000003</v>
      </c>
      <c r="P1266" s="98" t="str">
        <f t="shared" si="310"/>
        <v>J=</v>
      </c>
      <c r="Q1266" s="99">
        <f t="shared" si="311"/>
        <v>45033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  <c r="EW1266" s="19"/>
      <c r="EX1266" s="19"/>
      <c r="EY1266" s="19"/>
      <c r="EZ1266" s="19"/>
      <c r="FA1266" s="19"/>
      <c r="FB1266" s="19"/>
      <c r="FC1266" s="19"/>
      <c r="FD1266" s="19"/>
      <c r="FE1266" s="19"/>
      <c r="FF1266" s="19"/>
      <c r="FG1266" s="19"/>
      <c r="FH1266" s="19"/>
      <c r="FI1266" s="19"/>
      <c r="FJ1266" s="19"/>
      <c r="FK1266" s="19"/>
      <c r="FL1266" s="19"/>
      <c r="FM1266" s="19"/>
      <c r="FN1266" s="19"/>
      <c r="FO1266" s="19"/>
      <c r="FP1266" s="19"/>
      <c r="FQ1266" s="19"/>
      <c r="FR1266" s="19"/>
      <c r="FS1266" s="19"/>
      <c r="FT1266" s="19"/>
    </row>
    <row r="1267" spans="1:176" x14ac:dyDescent="0.2">
      <c r="A1267" s="90">
        <f t="shared" si="299"/>
        <v>44806</v>
      </c>
      <c r="B1267" s="92">
        <f t="shared" ca="1" si="301"/>
        <v>1047.1350699899999</v>
      </c>
      <c r="C1267" s="92">
        <f t="shared" si="302"/>
        <v>1000</v>
      </c>
      <c r="D1267" s="93">
        <f ca="1">IF(A1267&lt;$B$1,VLOOKUP(A1267,[1]DI!$A$4:$B$15000,2,FALSE),0)</f>
        <v>0.13650000000000001</v>
      </c>
      <c r="E1267" s="92">
        <f t="shared" ca="1" si="303"/>
        <v>5.0788000000000005E-4</v>
      </c>
      <c r="F1267" s="94">
        <f t="shared" si="300"/>
        <v>0.98499999999999999</v>
      </c>
      <c r="G1267" s="95">
        <f t="shared" ca="1" si="304"/>
        <v>1.0005002618000001</v>
      </c>
      <c r="H1267" s="92">
        <f ca="1">TRUNC(PRODUCT(G$10:G1266),15)</f>
        <v>1.20553918186061</v>
      </c>
      <c r="I1267" s="92">
        <f t="shared" ca="1" si="305"/>
        <v>1.15127381491828</v>
      </c>
      <c r="J1267" s="92">
        <f t="shared" ca="1" si="306"/>
        <v>1.0471350699999999</v>
      </c>
      <c r="K1267" s="92">
        <f t="shared" ca="1" si="307"/>
        <v>47.135069989999998</v>
      </c>
      <c r="L1267" s="96">
        <f>IF(VLOOKUP(A1267,$U$12:$AD$125,8)=VLOOKUP(A1266,$U$12:$AD$125,8),0,VLOOKUP(A1267,U$12:$AD$125,8))</f>
        <v>0</v>
      </c>
      <c r="M1267" s="97">
        <f>IF(L1267&gt;0,VLOOKUP(L1267,T$12:$AC$125,7),0)</f>
        <v>0</v>
      </c>
      <c r="N1267" s="92">
        <f t="shared" si="308"/>
        <v>0</v>
      </c>
      <c r="O1267" s="92">
        <f t="shared" ca="1" si="309"/>
        <v>47.135069989999998</v>
      </c>
      <c r="P1267" s="98" t="str">
        <f t="shared" si="310"/>
        <v>J=</v>
      </c>
      <c r="Q1267" s="99">
        <f t="shared" si="311"/>
        <v>45033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  <c r="EW1267" s="19"/>
      <c r="EX1267" s="19"/>
      <c r="EY1267" s="19"/>
      <c r="EZ1267" s="19"/>
      <c r="FA1267" s="19"/>
      <c r="FB1267" s="19"/>
      <c r="FC1267" s="19"/>
      <c r="FD1267" s="19"/>
      <c r="FE1267" s="19"/>
      <c r="FF1267" s="19"/>
      <c r="FG1267" s="19"/>
      <c r="FH1267" s="19"/>
      <c r="FI1267" s="19"/>
      <c r="FJ1267" s="19"/>
      <c r="FK1267" s="19"/>
      <c r="FL1267" s="19"/>
      <c r="FM1267" s="19"/>
      <c r="FN1267" s="19"/>
      <c r="FO1267" s="19"/>
      <c r="FP1267" s="19"/>
      <c r="FQ1267" s="19"/>
      <c r="FR1267" s="19"/>
      <c r="FS1267" s="19"/>
      <c r="FT1267" s="19"/>
    </row>
    <row r="1268" spans="1:176" x14ac:dyDescent="0.2">
      <c r="A1268" s="90">
        <f t="shared" si="299"/>
        <v>44807</v>
      </c>
      <c r="B1268" s="92">
        <f t="shared" ca="1" si="301"/>
        <v>1047.6589100000001</v>
      </c>
      <c r="C1268" s="92">
        <f t="shared" si="302"/>
        <v>1000</v>
      </c>
      <c r="D1268" s="93">
        <f ca="1">IF(A1268&lt;$B$1,VLOOKUP(A1268,[1]DI!$A$4:$B$15000,2,FALSE),0)</f>
        <v>0</v>
      </c>
      <c r="E1268" s="92">
        <f t="shared" ca="1" si="303"/>
        <v>0</v>
      </c>
      <c r="F1268" s="94">
        <f t="shared" si="300"/>
        <v>0.98499999999999999</v>
      </c>
      <c r="G1268" s="95">
        <f t="shared" ca="1" si="304"/>
        <v>1</v>
      </c>
      <c r="H1268" s="92">
        <f ca="1">TRUNC(PRODUCT(G$10:G1267),15)</f>
        <v>1.2061422670616999</v>
      </c>
      <c r="I1268" s="92">
        <f t="shared" ca="1" si="305"/>
        <v>1.15127381491828</v>
      </c>
      <c r="J1268" s="92">
        <f t="shared" ca="1" si="306"/>
        <v>1.04765891</v>
      </c>
      <c r="K1268" s="92">
        <f t="shared" ca="1" si="307"/>
        <v>47.658909999999999</v>
      </c>
      <c r="L1268" s="96">
        <f>IF(VLOOKUP(A1268,$U$12:$AD$125,8)=VLOOKUP(A1267,$U$12:$AD$125,8),0,VLOOKUP(A1268,U$12:$AD$125,8))</f>
        <v>0</v>
      </c>
      <c r="M1268" s="97">
        <f>IF(L1268&gt;0,VLOOKUP(L1268,T$12:$AC$125,7),0)</f>
        <v>0</v>
      </c>
      <c r="N1268" s="92">
        <f t="shared" si="308"/>
        <v>0</v>
      </c>
      <c r="O1268" s="92">
        <f t="shared" ca="1" si="309"/>
        <v>47.658909999999999</v>
      </c>
      <c r="P1268" s="98" t="str">
        <f t="shared" si="310"/>
        <v>J=</v>
      </c>
      <c r="Q1268" s="99">
        <f t="shared" si="311"/>
        <v>45033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  <c r="EW1268" s="19"/>
      <c r="EX1268" s="19"/>
      <c r="EY1268" s="19"/>
      <c r="EZ1268" s="19"/>
      <c r="FA1268" s="19"/>
      <c r="FB1268" s="19"/>
      <c r="FC1268" s="19"/>
      <c r="FD1268" s="19"/>
      <c r="FE1268" s="19"/>
      <c r="FF1268" s="19"/>
      <c r="FG1268" s="19"/>
      <c r="FH1268" s="19"/>
      <c r="FI1268" s="19"/>
      <c r="FJ1268" s="19"/>
      <c r="FK1268" s="19"/>
      <c r="FL1268" s="19"/>
      <c r="FM1268" s="19"/>
      <c r="FN1268" s="19"/>
      <c r="FO1268" s="19"/>
      <c r="FP1268" s="19"/>
      <c r="FQ1268" s="19"/>
      <c r="FR1268" s="19"/>
      <c r="FS1268" s="19"/>
      <c r="FT1268" s="19"/>
    </row>
    <row r="1269" spans="1:176" x14ac:dyDescent="0.2">
      <c r="A1269" s="90">
        <f t="shared" si="299"/>
        <v>44808</v>
      </c>
      <c r="B1269" s="92">
        <f t="shared" ca="1" si="301"/>
        <v>1047.6589100000001</v>
      </c>
      <c r="C1269" s="92">
        <f t="shared" si="302"/>
        <v>1000</v>
      </c>
      <c r="D1269" s="93">
        <f ca="1">IF(A1269&lt;$B$1,VLOOKUP(A1269,[1]DI!$A$4:$B$15000,2,FALSE),0)</f>
        <v>0</v>
      </c>
      <c r="E1269" s="92">
        <f t="shared" ca="1" si="303"/>
        <v>0</v>
      </c>
      <c r="F1269" s="94">
        <f t="shared" si="300"/>
        <v>0.98499999999999999</v>
      </c>
      <c r="G1269" s="95">
        <f t="shared" ca="1" si="304"/>
        <v>1</v>
      </c>
      <c r="H1269" s="92">
        <f ca="1">TRUNC(PRODUCT(G$10:G1268),15)</f>
        <v>1.2061422670616999</v>
      </c>
      <c r="I1269" s="92">
        <f t="shared" ca="1" si="305"/>
        <v>1.15127381491828</v>
      </c>
      <c r="J1269" s="92">
        <f t="shared" ca="1" si="306"/>
        <v>1.04765891</v>
      </c>
      <c r="K1269" s="92">
        <f t="shared" ca="1" si="307"/>
        <v>47.658909999999999</v>
      </c>
      <c r="L1269" s="96">
        <f>IF(VLOOKUP(A1269,$U$12:$AD$125,8)=VLOOKUP(A1268,$U$12:$AD$125,8),0,VLOOKUP(A1269,U$12:$AD$125,8))</f>
        <v>0</v>
      </c>
      <c r="M1269" s="97">
        <f>IF(L1269&gt;0,VLOOKUP(L1269,T$12:$AC$125,7),0)</f>
        <v>0</v>
      </c>
      <c r="N1269" s="92">
        <f t="shared" si="308"/>
        <v>0</v>
      </c>
      <c r="O1269" s="92">
        <f t="shared" ca="1" si="309"/>
        <v>47.658909999999999</v>
      </c>
      <c r="P1269" s="98" t="str">
        <f t="shared" si="310"/>
        <v>J=</v>
      </c>
      <c r="Q1269" s="99">
        <f t="shared" si="311"/>
        <v>45033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  <c r="EW1269" s="19"/>
      <c r="EX1269" s="19"/>
      <c r="EY1269" s="19"/>
      <c r="EZ1269" s="19"/>
      <c r="FA1269" s="19"/>
      <c r="FB1269" s="19"/>
      <c r="FC1269" s="19"/>
      <c r="FD1269" s="19"/>
      <c r="FE1269" s="19"/>
      <c r="FF1269" s="19"/>
      <c r="FG1269" s="19"/>
      <c r="FH1269" s="19"/>
      <c r="FI1269" s="19"/>
      <c r="FJ1269" s="19"/>
      <c r="FK1269" s="19"/>
      <c r="FL1269" s="19"/>
      <c r="FM1269" s="19"/>
      <c r="FN1269" s="19"/>
      <c r="FO1269" s="19"/>
      <c r="FP1269" s="19"/>
      <c r="FQ1269" s="19"/>
      <c r="FR1269" s="19"/>
      <c r="FS1269" s="19"/>
      <c r="FT1269" s="19"/>
    </row>
    <row r="1270" spans="1:176" x14ac:dyDescent="0.2">
      <c r="A1270" s="90">
        <f t="shared" si="299"/>
        <v>44809</v>
      </c>
      <c r="B1270" s="92">
        <f t="shared" ca="1" si="301"/>
        <v>1047.6589100000001</v>
      </c>
      <c r="C1270" s="92">
        <f t="shared" si="302"/>
        <v>1000</v>
      </c>
      <c r="D1270" s="93">
        <f ca="1">IF(A1270&lt;$B$1,VLOOKUP(A1270,[1]DI!$A$4:$B$15000,2,FALSE),0)</f>
        <v>0.13650000000000001</v>
      </c>
      <c r="E1270" s="92">
        <f t="shared" ca="1" si="303"/>
        <v>5.0788000000000005E-4</v>
      </c>
      <c r="F1270" s="94">
        <f t="shared" si="300"/>
        <v>0.98499999999999999</v>
      </c>
      <c r="G1270" s="95">
        <f t="shared" ca="1" si="304"/>
        <v>1.0005002618000001</v>
      </c>
      <c r="H1270" s="92">
        <f ca="1">TRUNC(PRODUCT(G$10:G1269),15)</f>
        <v>1.2061422670616999</v>
      </c>
      <c r="I1270" s="92">
        <f t="shared" ca="1" si="305"/>
        <v>1.15127381491828</v>
      </c>
      <c r="J1270" s="92">
        <f t="shared" ca="1" si="306"/>
        <v>1.04765891</v>
      </c>
      <c r="K1270" s="92">
        <f t="shared" ca="1" si="307"/>
        <v>47.658909999999999</v>
      </c>
      <c r="L1270" s="96">
        <f>IF(VLOOKUP(A1270,$U$12:$AD$125,8)=VLOOKUP(A1269,$U$12:$AD$125,8),0,VLOOKUP(A1270,U$12:$AD$125,8))</f>
        <v>0</v>
      </c>
      <c r="M1270" s="97">
        <f>IF(L1270&gt;0,VLOOKUP(L1270,T$12:$AC$125,7),0)</f>
        <v>0</v>
      </c>
      <c r="N1270" s="92">
        <f t="shared" si="308"/>
        <v>0</v>
      </c>
      <c r="O1270" s="92">
        <f t="shared" ca="1" si="309"/>
        <v>47.658909999999999</v>
      </c>
      <c r="P1270" s="98" t="str">
        <f t="shared" si="310"/>
        <v>J=</v>
      </c>
      <c r="Q1270" s="99">
        <f t="shared" si="311"/>
        <v>45033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  <c r="EW1270" s="19"/>
      <c r="EX1270" s="19"/>
      <c r="EY1270" s="19"/>
      <c r="EZ1270" s="19"/>
      <c r="FA1270" s="19"/>
      <c r="FB1270" s="19"/>
      <c r="FC1270" s="19"/>
      <c r="FD1270" s="19"/>
      <c r="FE1270" s="19"/>
      <c r="FF1270" s="19"/>
      <c r="FG1270" s="19"/>
      <c r="FH1270" s="19"/>
      <c r="FI1270" s="19"/>
      <c r="FJ1270" s="19"/>
      <c r="FK1270" s="19"/>
      <c r="FL1270" s="19"/>
      <c r="FM1270" s="19"/>
      <c r="FN1270" s="19"/>
      <c r="FO1270" s="19"/>
      <c r="FP1270" s="19"/>
      <c r="FQ1270" s="19"/>
      <c r="FR1270" s="19"/>
      <c r="FS1270" s="19"/>
      <c r="FT1270" s="19"/>
    </row>
    <row r="1271" spans="1:176" x14ac:dyDescent="0.2">
      <c r="A1271" s="90">
        <f t="shared" si="299"/>
        <v>44810</v>
      </c>
      <c r="B1271" s="92">
        <f t="shared" ca="1" si="301"/>
        <v>1048.18301</v>
      </c>
      <c r="C1271" s="92">
        <f t="shared" si="302"/>
        <v>1000</v>
      </c>
      <c r="D1271" s="93">
        <f ca="1">IF(A1271&lt;$B$1,VLOOKUP(A1271,[1]DI!$A$4:$B$15000,2,FALSE),0)</f>
        <v>0.13650000000000001</v>
      </c>
      <c r="E1271" s="92">
        <f t="shared" ca="1" si="303"/>
        <v>5.0788000000000005E-4</v>
      </c>
      <c r="F1271" s="94">
        <f t="shared" si="300"/>
        <v>0.98499999999999999</v>
      </c>
      <c r="G1271" s="95">
        <f t="shared" ca="1" si="304"/>
        <v>1.0005002618000001</v>
      </c>
      <c r="H1271" s="92">
        <f ca="1">TRUNC(PRODUCT(G$10:G1270),15)</f>
        <v>1.2067456539632799</v>
      </c>
      <c r="I1271" s="92">
        <f t="shared" ca="1" si="305"/>
        <v>1.15127381491828</v>
      </c>
      <c r="J1271" s="92">
        <f t="shared" ca="1" si="306"/>
        <v>1.04818301</v>
      </c>
      <c r="K1271" s="92">
        <f t="shared" ca="1" si="307"/>
        <v>48.183010000000003</v>
      </c>
      <c r="L1271" s="96">
        <f>IF(VLOOKUP(A1271,$U$12:$AD$125,8)=VLOOKUP(A1270,$U$12:$AD$125,8),0,VLOOKUP(A1271,U$12:$AD$125,8))</f>
        <v>0</v>
      </c>
      <c r="M1271" s="97">
        <f>IF(L1271&gt;0,VLOOKUP(L1271,T$12:$AC$125,7),0)</f>
        <v>0</v>
      </c>
      <c r="N1271" s="92">
        <f t="shared" si="308"/>
        <v>0</v>
      </c>
      <c r="O1271" s="92">
        <f t="shared" ca="1" si="309"/>
        <v>48.183010000000003</v>
      </c>
      <c r="P1271" s="98" t="str">
        <f t="shared" si="310"/>
        <v>J=</v>
      </c>
      <c r="Q1271" s="99">
        <f t="shared" si="311"/>
        <v>45033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  <c r="EW1271" s="19"/>
      <c r="EX1271" s="19"/>
      <c r="EY1271" s="19"/>
      <c r="EZ1271" s="19"/>
      <c r="FA1271" s="19"/>
      <c r="FB1271" s="19"/>
      <c r="FC1271" s="19"/>
      <c r="FD1271" s="19"/>
      <c r="FE1271" s="19"/>
      <c r="FF1271" s="19"/>
      <c r="FG1271" s="19"/>
      <c r="FH1271" s="19"/>
      <c r="FI1271" s="19"/>
      <c r="FJ1271" s="19"/>
      <c r="FK1271" s="19"/>
      <c r="FL1271" s="19"/>
      <c r="FM1271" s="19"/>
      <c r="FN1271" s="19"/>
      <c r="FO1271" s="19"/>
      <c r="FP1271" s="19"/>
      <c r="FQ1271" s="19"/>
      <c r="FR1271" s="19"/>
      <c r="FS1271" s="19"/>
      <c r="FT1271" s="19"/>
    </row>
    <row r="1272" spans="1:176" x14ac:dyDescent="0.2">
      <c r="A1272" s="90">
        <f t="shared" si="299"/>
        <v>44811</v>
      </c>
      <c r="B1272" s="92">
        <f t="shared" ca="1" si="301"/>
        <v>1048.7073800000001</v>
      </c>
      <c r="C1272" s="92">
        <f t="shared" si="302"/>
        <v>1000</v>
      </c>
      <c r="D1272" s="93">
        <f ca="1">IF(A1272&lt;$B$1,VLOOKUP(A1272,[1]DI!$A$4:$B$15000,2,FALSE),0)</f>
        <v>0</v>
      </c>
      <c r="E1272" s="92">
        <f t="shared" ca="1" si="303"/>
        <v>0</v>
      </c>
      <c r="F1272" s="94">
        <f t="shared" si="300"/>
        <v>0.98499999999999999</v>
      </c>
      <c r="G1272" s="95">
        <f t="shared" ca="1" si="304"/>
        <v>1</v>
      </c>
      <c r="H1272" s="92">
        <f ca="1">TRUNC(PRODUCT(G$10:G1271),15)</f>
        <v>1.20734934271627</v>
      </c>
      <c r="I1272" s="92">
        <f t="shared" ca="1" si="305"/>
        <v>1.15127381491828</v>
      </c>
      <c r="J1272" s="92">
        <f t="shared" ca="1" si="306"/>
        <v>1.04870738</v>
      </c>
      <c r="K1272" s="92">
        <f t="shared" ca="1" si="307"/>
        <v>48.707380000000001</v>
      </c>
      <c r="L1272" s="96">
        <f>IF(VLOOKUP(A1272,$U$12:$AD$125,8)=VLOOKUP(A1271,$U$12:$AD$125,8),0,VLOOKUP(A1272,U$12:$AD$125,8))</f>
        <v>0</v>
      </c>
      <c r="M1272" s="97">
        <f>IF(L1272&gt;0,VLOOKUP(L1272,T$12:$AC$125,7),0)</f>
        <v>0</v>
      </c>
      <c r="N1272" s="92">
        <f t="shared" si="308"/>
        <v>0</v>
      </c>
      <c r="O1272" s="92">
        <f t="shared" ca="1" si="309"/>
        <v>48.707380000000001</v>
      </c>
      <c r="P1272" s="98" t="str">
        <f t="shared" si="310"/>
        <v>J=</v>
      </c>
      <c r="Q1272" s="99">
        <f t="shared" si="311"/>
        <v>45033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  <c r="EW1272" s="19"/>
      <c r="EX1272" s="19"/>
      <c r="EY1272" s="19"/>
      <c r="EZ1272" s="19"/>
      <c r="FA1272" s="19"/>
      <c r="FB1272" s="19"/>
      <c r="FC1272" s="19"/>
      <c r="FD1272" s="19"/>
      <c r="FE1272" s="19"/>
      <c r="FF1272" s="19"/>
      <c r="FG1272" s="19"/>
      <c r="FH1272" s="19"/>
      <c r="FI1272" s="19"/>
      <c r="FJ1272" s="19"/>
      <c r="FK1272" s="19"/>
      <c r="FL1272" s="19"/>
      <c r="FM1272" s="19"/>
      <c r="FN1272" s="19"/>
      <c r="FO1272" s="19"/>
      <c r="FP1272" s="19"/>
      <c r="FQ1272" s="19"/>
      <c r="FR1272" s="19"/>
      <c r="FS1272" s="19"/>
      <c r="FT1272" s="19"/>
    </row>
    <row r="1273" spans="1:176" x14ac:dyDescent="0.2">
      <c r="A1273" s="90">
        <f t="shared" si="299"/>
        <v>44812</v>
      </c>
      <c r="B1273" s="92">
        <f t="shared" ca="1" si="301"/>
        <v>1048.7073800000001</v>
      </c>
      <c r="C1273" s="92">
        <f t="shared" si="302"/>
        <v>1000</v>
      </c>
      <c r="D1273" s="93">
        <f ca="1">IF(A1273&lt;$B$1,VLOOKUP(A1273,[1]DI!$A$4:$B$15000,2,FALSE),0)</f>
        <v>0.13650000000000001</v>
      </c>
      <c r="E1273" s="92">
        <f t="shared" ca="1" si="303"/>
        <v>5.0788000000000005E-4</v>
      </c>
      <c r="F1273" s="94">
        <f t="shared" si="300"/>
        <v>0.98499999999999999</v>
      </c>
      <c r="G1273" s="95">
        <f t="shared" ca="1" si="304"/>
        <v>1.0005002618000001</v>
      </c>
      <c r="H1273" s="92">
        <f ca="1">TRUNC(PRODUCT(G$10:G1272),15)</f>
        <v>1.20734934271627</v>
      </c>
      <c r="I1273" s="92">
        <f t="shared" ca="1" si="305"/>
        <v>1.15127381491828</v>
      </c>
      <c r="J1273" s="92">
        <f t="shared" ca="1" si="306"/>
        <v>1.04870738</v>
      </c>
      <c r="K1273" s="92">
        <f t="shared" ca="1" si="307"/>
        <v>48.707380000000001</v>
      </c>
      <c r="L1273" s="96">
        <f>IF(VLOOKUP(A1273,$U$12:$AD$125,8)=VLOOKUP(A1272,$U$12:$AD$125,8),0,VLOOKUP(A1273,U$12:$AD$125,8))</f>
        <v>0</v>
      </c>
      <c r="M1273" s="97">
        <f>IF(L1273&gt;0,VLOOKUP(L1273,T$12:$AC$125,7),0)</f>
        <v>0</v>
      </c>
      <c r="N1273" s="92">
        <f t="shared" si="308"/>
        <v>0</v>
      </c>
      <c r="O1273" s="92">
        <f t="shared" ca="1" si="309"/>
        <v>48.707380000000001</v>
      </c>
      <c r="P1273" s="98" t="str">
        <f t="shared" si="310"/>
        <v>J=</v>
      </c>
      <c r="Q1273" s="99">
        <f t="shared" si="311"/>
        <v>45033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  <c r="EW1273" s="19"/>
      <c r="EX1273" s="19"/>
      <c r="EY1273" s="19"/>
      <c r="EZ1273" s="19"/>
      <c r="FA1273" s="19"/>
      <c r="FB1273" s="19"/>
      <c r="FC1273" s="19"/>
      <c r="FD1273" s="19"/>
      <c r="FE1273" s="19"/>
      <c r="FF1273" s="19"/>
      <c r="FG1273" s="19"/>
      <c r="FH1273" s="19"/>
      <c r="FI1273" s="19"/>
      <c r="FJ1273" s="19"/>
      <c r="FK1273" s="19"/>
      <c r="FL1273" s="19"/>
      <c r="FM1273" s="19"/>
      <c r="FN1273" s="19"/>
      <c r="FO1273" s="19"/>
      <c r="FP1273" s="19"/>
      <c r="FQ1273" s="19"/>
      <c r="FR1273" s="19"/>
      <c r="FS1273" s="19"/>
      <c r="FT1273" s="19"/>
    </row>
    <row r="1274" spans="1:176" x14ac:dyDescent="0.2">
      <c r="A1274" s="90">
        <f t="shared" si="299"/>
        <v>44813</v>
      </c>
      <c r="B1274" s="92">
        <f t="shared" ca="1" si="301"/>
        <v>1049.2320099999999</v>
      </c>
      <c r="C1274" s="92">
        <f t="shared" si="302"/>
        <v>1000</v>
      </c>
      <c r="D1274" s="93">
        <f ca="1">IF(A1274&lt;$B$1,VLOOKUP(A1274,[1]DI!$A$4:$B$15000,2,FALSE),0)</f>
        <v>0.13650000000000001</v>
      </c>
      <c r="E1274" s="92">
        <f t="shared" ca="1" si="303"/>
        <v>5.0788000000000005E-4</v>
      </c>
      <c r="F1274" s="94">
        <f t="shared" si="300"/>
        <v>0.98499999999999999</v>
      </c>
      <c r="G1274" s="95">
        <f t="shared" ca="1" si="304"/>
        <v>1.0005002618000001</v>
      </c>
      <c r="H1274" s="92">
        <f ca="1">TRUNC(PRODUCT(G$10:G1273),15)</f>
        <v>1.2079533334716901</v>
      </c>
      <c r="I1274" s="92">
        <f t="shared" ca="1" si="305"/>
        <v>1.15127381491828</v>
      </c>
      <c r="J1274" s="92">
        <f t="shared" ca="1" si="306"/>
        <v>1.0492320100000001</v>
      </c>
      <c r="K1274" s="92">
        <f t="shared" ca="1" si="307"/>
        <v>49.232010000000002</v>
      </c>
      <c r="L1274" s="96">
        <f>IF(VLOOKUP(A1274,$U$12:$AD$125,8)=VLOOKUP(A1273,$U$12:$AD$125,8),0,VLOOKUP(A1274,U$12:$AD$125,8))</f>
        <v>0</v>
      </c>
      <c r="M1274" s="97">
        <f>IF(L1274&gt;0,VLOOKUP(L1274,T$12:$AC$125,7),0)</f>
        <v>0</v>
      </c>
      <c r="N1274" s="92">
        <f t="shared" si="308"/>
        <v>0</v>
      </c>
      <c r="O1274" s="92">
        <f t="shared" ca="1" si="309"/>
        <v>49.232010000000002</v>
      </c>
      <c r="P1274" s="98" t="str">
        <f t="shared" si="310"/>
        <v>J=</v>
      </c>
      <c r="Q1274" s="99">
        <f t="shared" si="311"/>
        <v>45033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  <c r="EW1274" s="19"/>
      <c r="EX1274" s="19"/>
      <c r="EY1274" s="19"/>
      <c r="EZ1274" s="19"/>
      <c r="FA1274" s="19"/>
      <c r="FB1274" s="19"/>
      <c r="FC1274" s="19"/>
      <c r="FD1274" s="19"/>
      <c r="FE1274" s="19"/>
      <c r="FF1274" s="19"/>
      <c r="FG1274" s="19"/>
      <c r="FH1274" s="19"/>
      <c r="FI1274" s="19"/>
      <c r="FJ1274" s="19"/>
      <c r="FK1274" s="19"/>
      <c r="FL1274" s="19"/>
      <c r="FM1274" s="19"/>
      <c r="FN1274" s="19"/>
      <c r="FO1274" s="19"/>
      <c r="FP1274" s="19"/>
      <c r="FQ1274" s="19"/>
      <c r="FR1274" s="19"/>
      <c r="FS1274" s="19"/>
      <c r="FT1274" s="19"/>
    </row>
    <row r="1275" spans="1:176" x14ac:dyDescent="0.2">
      <c r="A1275" s="90">
        <f t="shared" si="299"/>
        <v>44814</v>
      </c>
      <c r="B1275" s="92">
        <f t="shared" ca="1" si="301"/>
        <v>1049.7569000000001</v>
      </c>
      <c r="C1275" s="92">
        <f t="shared" si="302"/>
        <v>1000</v>
      </c>
      <c r="D1275" s="93">
        <f ca="1">IF(A1275&lt;$B$1,VLOOKUP(A1275,[1]DI!$A$4:$B$15000,2,FALSE),0)</f>
        <v>0</v>
      </c>
      <c r="E1275" s="92">
        <f t="shared" ca="1" si="303"/>
        <v>0</v>
      </c>
      <c r="F1275" s="94">
        <f t="shared" si="300"/>
        <v>0.98499999999999999</v>
      </c>
      <c r="G1275" s="95">
        <f t="shared" ca="1" si="304"/>
        <v>1</v>
      </c>
      <c r="H1275" s="92">
        <f ca="1">TRUNC(PRODUCT(G$10:G1274),15)</f>
        <v>1.2085576263806099</v>
      </c>
      <c r="I1275" s="92">
        <f t="shared" ca="1" si="305"/>
        <v>1.15127381491828</v>
      </c>
      <c r="J1275" s="92">
        <f t="shared" ca="1" si="306"/>
        <v>1.0497569</v>
      </c>
      <c r="K1275" s="92">
        <f t="shared" ca="1" si="307"/>
        <v>49.756900000000002</v>
      </c>
      <c r="L1275" s="96">
        <f>IF(VLOOKUP(A1275,$U$12:$AD$125,8)=VLOOKUP(A1274,$U$12:$AD$125,8),0,VLOOKUP(A1275,U$12:$AD$125,8))</f>
        <v>0</v>
      </c>
      <c r="M1275" s="97">
        <f>IF(L1275&gt;0,VLOOKUP(L1275,T$12:$AC$125,7),0)</f>
        <v>0</v>
      </c>
      <c r="N1275" s="92">
        <f t="shared" si="308"/>
        <v>0</v>
      </c>
      <c r="O1275" s="92">
        <f t="shared" ca="1" si="309"/>
        <v>49.756900000000002</v>
      </c>
      <c r="P1275" s="98" t="str">
        <f t="shared" si="310"/>
        <v>J=</v>
      </c>
      <c r="Q1275" s="99">
        <f t="shared" si="311"/>
        <v>45033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  <c r="EW1275" s="19"/>
      <c r="EX1275" s="19"/>
      <c r="EY1275" s="19"/>
      <c r="EZ1275" s="19"/>
      <c r="FA1275" s="19"/>
      <c r="FB1275" s="19"/>
      <c r="FC1275" s="19"/>
      <c r="FD1275" s="19"/>
      <c r="FE1275" s="19"/>
      <c r="FF1275" s="19"/>
      <c r="FG1275" s="19"/>
      <c r="FH1275" s="19"/>
      <c r="FI1275" s="19"/>
      <c r="FJ1275" s="19"/>
      <c r="FK1275" s="19"/>
      <c r="FL1275" s="19"/>
      <c r="FM1275" s="19"/>
      <c r="FN1275" s="19"/>
      <c r="FO1275" s="19"/>
      <c r="FP1275" s="19"/>
      <c r="FQ1275" s="19"/>
      <c r="FR1275" s="19"/>
      <c r="FS1275" s="19"/>
      <c r="FT1275" s="19"/>
    </row>
    <row r="1276" spans="1:176" x14ac:dyDescent="0.2">
      <c r="A1276" s="90">
        <f t="shared" si="299"/>
        <v>44815</v>
      </c>
      <c r="B1276" s="92">
        <f t="shared" ca="1" si="301"/>
        <v>1049.7569000000001</v>
      </c>
      <c r="C1276" s="92">
        <f t="shared" si="302"/>
        <v>1000</v>
      </c>
      <c r="D1276" s="93">
        <f ca="1">IF(A1276&lt;$B$1,VLOOKUP(A1276,[1]DI!$A$4:$B$15000,2,FALSE),0)</f>
        <v>0</v>
      </c>
      <c r="E1276" s="92">
        <f t="shared" ca="1" si="303"/>
        <v>0</v>
      </c>
      <c r="F1276" s="94">
        <f t="shared" si="300"/>
        <v>0.98499999999999999</v>
      </c>
      <c r="G1276" s="95">
        <f t="shared" ca="1" si="304"/>
        <v>1</v>
      </c>
      <c r="H1276" s="92">
        <f ca="1">TRUNC(PRODUCT(G$10:G1275),15)</f>
        <v>1.2085576263806099</v>
      </c>
      <c r="I1276" s="92">
        <f t="shared" ca="1" si="305"/>
        <v>1.15127381491828</v>
      </c>
      <c r="J1276" s="92">
        <f t="shared" ca="1" si="306"/>
        <v>1.0497569</v>
      </c>
      <c r="K1276" s="92">
        <f t="shared" ca="1" si="307"/>
        <v>49.756900000000002</v>
      </c>
      <c r="L1276" s="96">
        <f>IF(VLOOKUP(A1276,$U$12:$AD$125,8)=VLOOKUP(A1275,$U$12:$AD$125,8),0,VLOOKUP(A1276,U$12:$AD$125,8))</f>
        <v>0</v>
      </c>
      <c r="M1276" s="97">
        <f>IF(L1276&gt;0,VLOOKUP(L1276,T$12:$AC$125,7),0)</f>
        <v>0</v>
      </c>
      <c r="N1276" s="92">
        <f t="shared" si="308"/>
        <v>0</v>
      </c>
      <c r="O1276" s="92">
        <f t="shared" ca="1" si="309"/>
        <v>49.756900000000002</v>
      </c>
      <c r="P1276" s="98" t="str">
        <f t="shared" si="310"/>
        <v>J=</v>
      </c>
      <c r="Q1276" s="99">
        <f t="shared" si="311"/>
        <v>45033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  <c r="EW1276" s="19"/>
      <c r="EX1276" s="19"/>
      <c r="EY1276" s="19"/>
      <c r="EZ1276" s="19"/>
      <c r="FA1276" s="19"/>
      <c r="FB1276" s="19"/>
      <c r="FC1276" s="19"/>
      <c r="FD1276" s="19"/>
      <c r="FE1276" s="19"/>
      <c r="FF1276" s="19"/>
      <c r="FG1276" s="19"/>
      <c r="FH1276" s="19"/>
      <c r="FI1276" s="19"/>
      <c r="FJ1276" s="19"/>
      <c r="FK1276" s="19"/>
      <c r="FL1276" s="19"/>
      <c r="FM1276" s="19"/>
      <c r="FN1276" s="19"/>
      <c r="FO1276" s="19"/>
      <c r="FP1276" s="19"/>
      <c r="FQ1276" s="19"/>
      <c r="FR1276" s="19"/>
      <c r="FS1276" s="19"/>
      <c r="FT1276" s="19"/>
    </row>
    <row r="1277" spans="1:176" x14ac:dyDescent="0.2">
      <c r="A1277" s="90">
        <f t="shared" si="299"/>
        <v>44816</v>
      </c>
      <c r="B1277" s="92">
        <f t="shared" ca="1" si="301"/>
        <v>1049.7569000000001</v>
      </c>
      <c r="C1277" s="92">
        <f t="shared" si="302"/>
        <v>1000</v>
      </c>
      <c r="D1277" s="93">
        <f ca="1">IF(A1277&lt;$B$1,VLOOKUP(A1277,[1]DI!$A$4:$B$15000,2,FALSE),0)</f>
        <v>0.13650000000000001</v>
      </c>
      <c r="E1277" s="92">
        <f t="shared" ca="1" si="303"/>
        <v>5.0788000000000005E-4</v>
      </c>
      <c r="F1277" s="94">
        <f t="shared" si="300"/>
        <v>0.98499999999999999</v>
      </c>
      <c r="G1277" s="95">
        <f t="shared" ca="1" si="304"/>
        <v>1.0005002618000001</v>
      </c>
      <c r="H1277" s="92">
        <f ca="1">TRUNC(PRODUCT(G$10:G1276),15)</f>
        <v>1.2085576263806099</v>
      </c>
      <c r="I1277" s="92">
        <f t="shared" ca="1" si="305"/>
        <v>1.15127381491828</v>
      </c>
      <c r="J1277" s="92">
        <f t="shared" ca="1" si="306"/>
        <v>1.0497569</v>
      </c>
      <c r="K1277" s="92">
        <f t="shared" ca="1" si="307"/>
        <v>49.756900000000002</v>
      </c>
      <c r="L1277" s="96">
        <f>IF(VLOOKUP(A1277,$U$12:$AD$125,8)=VLOOKUP(A1276,$U$12:$AD$125,8),0,VLOOKUP(A1277,U$12:$AD$125,8))</f>
        <v>0</v>
      </c>
      <c r="M1277" s="97">
        <f>IF(L1277&gt;0,VLOOKUP(L1277,T$12:$AC$125,7),0)</f>
        <v>0</v>
      </c>
      <c r="N1277" s="92">
        <f t="shared" si="308"/>
        <v>0</v>
      </c>
      <c r="O1277" s="92">
        <f t="shared" ca="1" si="309"/>
        <v>49.756900000000002</v>
      </c>
      <c r="P1277" s="98" t="str">
        <f t="shared" si="310"/>
        <v>J=</v>
      </c>
      <c r="Q1277" s="99">
        <f t="shared" si="311"/>
        <v>45033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  <c r="EW1277" s="19"/>
      <c r="EX1277" s="19"/>
      <c r="EY1277" s="19"/>
      <c r="EZ1277" s="19"/>
      <c r="FA1277" s="19"/>
      <c r="FB1277" s="19"/>
      <c r="FC1277" s="19"/>
      <c r="FD1277" s="19"/>
      <c r="FE1277" s="19"/>
      <c r="FF1277" s="19"/>
      <c r="FG1277" s="19"/>
      <c r="FH1277" s="19"/>
      <c r="FI1277" s="19"/>
      <c r="FJ1277" s="19"/>
      <c r="FK1277" s="19"/>
      <c r="FL1277" s="19"/>
      <c r="FM1277" s="19"/>
      <c r="FN1277" s="19"/>
      <c r="FO1277" s="19"/>
      <c r="FP1277" s="19"/>
      <c r="FQ1277" s="19"/>
      <c r="FR1277" s="19"/>
      <c r="FS1277" s="19"/>
      <c r="FT1277" s="19"/>
    </row>
    <row r="1278" spans="1:176" x14ac:dyDescent="0.2">
      <c r="A1278" s="90">
        <f t="shared" si="299"/>
        <v>44817</v>
      </c>
      <c r="B1278" s="92">
        <f t="shared" ca="1" si="301"/>
        <v>1050.28205</v>
      </c>
      <c r="C1278" s="92">
        <f t="shared" si="302"/>
        <v>1000</v>
      </c>
      <c r="D1278" s="93">
        <f ca="1">IF(A1278&lt;$B$1,VLOOKUP(A1278,[1]DI!$A$4:$B$15000,2,FALSE),0)</f>
        <v>0.13650000000000001</v>
      </c>
      <c r="E1278" s="92">
        <f t="shared" ca="1" si="303"/>
        <v>5.0788000000000005E-4</v>
      </c>
      <c r="F1278" s="94">
        <f t="shared" si="300"/>
        <v>0.98499999999999999</v>
      </c>
      <c r="G1278" s="95">
        <f t="shared" ca="1" si="304"/>
        <v>1.0005002618000001</v>
      </c>
      <c r="H1278" s="92">
        <f ca="1">TRUNC(PRODUCT(G$10:G1277),15)</f>
        <v>1.20916222159418</v>
      </c>
      <c r="I1278" s="92">
        <f t="shared" ca="1" si="305"/>
        <v>1.15127381491828</v>
      </c>
      <c r="J1278" s="92">
        <f t="shared" ca="1" si="306"/>
        <v>1.0502820500000001</v>
      </c>
      <c r="K1278" s="92">
        <f t="shared" ca="1" si="307"/>
        <v>50.282049999999998</v>
      </c>
      <c r="L1278" s="96">
        <f>IF(VLOOKUP(A1278,$U$12:$AD$125,8)=VLOOKUP(A1277,$U$12:$AD$125,8),0,VLOOKUP(A1278,U$12:$AD$125,8))</f>
        <v>0</v>
      </c>
      <c r="M1278" s="97">
        <f>IF(L1278&gt;0,VLOOKUP(L1278,T$12:$AC$125,7),0)</f>
        <v>0</v>
      </c>
      <c r="N1278" s="92">
        <f t="shared" si="308"/>
        <v>0</v>
      </c>
      <c r="O1278" s="92">
        <f t="shared" ca="1" si="309"/>
        <v>50.282049999999998</v>
      </c>
      <c r="P1278" s="98" t="str">
        <f t="shared" si="310"/>
        <v>J=</v>
      </c>
      <c r="Q1278" s="99">
        <f t="shared" si="311"/>
        <v>45033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  <c r="EW1278" s="19"/>
      <c r="EX1278" s="19"/>
      <c r="EY1278" s="19"/>
      <c r="EZ1278" s="19"/>
      <c r="FA1278" s="19"/>
      <c r="FB1278" s="19"/>
      <c r="FC1278" s="19"/>
      <c r="FD1278" s="19"/>
      <c r="FE1278" s="19"/>
      <c r="FF1278" s="19"/>
      <c r="FG1278" s="19"/>
      <c r="FH1278" s="19"/>
      <c r="FI1278" s="19"/>
      <c r="FJ1278" s="19"/>
      <c r="FK1278" s="19"/>
      <c r="FL1278" s="19"/>
      <c r="FM1278" s="19"/>
      <c r="FN1278" s="19"/>
      <c r="FO1278" s="19"/>
      <c r="FP1278" s="19"/>
      <c r="FQ1278" s="19"/>
      <c r="FR1278" s="19"/>
      <c r="FS1278" s="19"/>
      <c r="FT1278" s="19"/>
    </row>
    <row r="1279" spans="1:176" x14ac:dyDescent="0.2">
      <c r="A1279" s="90">
        <f t="shared" si="299"/>
        <v>44818</v>
      </c>
      <c r="B1279" s="92">
        <f t="shared" ca="1" si="301"/>
        <v>1050.80747</v>
      </c>
      <c r="C1279" s="92">
        <f t="shared" si="302"/>
        <v>1000</v>
      </c>
      <c r="D1279" s="93">
        <f ca="1">IF(A1279&lt;$B$1,VLOOKUP(A1279,[1]DI!$A$4:$B$15000,2,FALSE),0)</f>
        <v>0.13650000000000001</v>
      </c>
      <c r="E1279" s="92">
        <f t="shared" ca="1" si="303"/>
        <v>5.0788000000000005E-4</v>
      </c>
      <c r="F1279" s="94">
        <f t="shared" si="300"/>
        <v>0.98499999999999999</v>
      </c>
      <c r="G1279" s="95">
        <f t="shared" ca="1" si="304"/>
        <v>1.0005002618000001</v>
      </c>
      <c r="H1279" s="92">
        <f ca="1">TRUNC(PRODUCT(G$10:G1278),15)</f>
        <v>1.2097671192636501</v>
      </c>
      <c r="I1279" s="92">
        <f t="shared" ca="1" si="305"/>
        <v>1.15127381491828</v>
      </c>
      <c r="J1279" s="92">
        <f t="shared" ca="1" si="306"/>
        <v>1.0508074700000001</v>
      </c>
      <c r="K1279" s="92">
        <f t="shared" ca="1" si="307"/>
        <v>50.807470000000002</v>
      </c>
      <c r="L1279" s="96">
        <f>IF(VLOOKUP(A1279,$U$12:$AD$125,8)=VLOOKUP(A1278,$U$12:$AD$125,8),0,VLOOKUP(A1279,U$12:$AD$125,8))</f>
        <v>0</v>
      </c>
      <c r="M1279" s="97">
        <f>IF(L1279&gt;0,VLOOKUP(L1279,T$12:$AC$125,7),0)</f>
        <v>0</v>
      </c>
      <c r="N1279" s="92">
        <f t="shared" si="308"/>
        <v>0</v>
      </c>
      <c r="O1279" s="92">
        <f t="shared" ca="1" si="309"/>
        <v>50.807470000000002</v>
      </c>
      <c r="P1279" s="98" t="str">
        <f t="shared" si="310"/>
        <v>J=</v>
      </c>
      <c r="Q1279" s="99">
        <f t="shared" si="311"/>
        <v>45033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  <c r="EW1279" s="19"/>
      <c r="EX1279" s="19"/>
      <c r="EY1279" s="19"/>
      <c r="EZ1279" s="19"/>
      <c r="FA1279" s="19"/>
      <c r="FB1279" s="19"/>
      <c r="FC1279" s="19"/>
      <c r="FD1279" s="19"/>
      <c r="FE1279" s="19"/>
      <c r="FF1279" s="19"/>
      <c r="FG1279" s="19"/>
      <c r="FH1279" s="19"/>
      <c r="FI1279" s="19"/>
      <c r="FJ1279" s="19"/>
      <c r="FK1279" s="19"/>
      <c r="FL1279" s="19"/>
      <c r="FM1279" s="19"/>
      <c r="FN1279" s="19"/>
      <c r="FO1279" s="19"/>
      <c r="FP1279" s="19"/>
      <c r="FQ1279" s="19"/>
      <c r="FR1279" s="19"/>
      <c r="FS1279" s="19"/>
      <c r="FT1279" s="19"/>
    </row>
    <row r="1280" spans="1:176" x14ac:dyDescent="0.2">
      <c r="A1280" s="90">
        <f t="shared" si="299"/>
        <v>44819</v>
      </c>
      <c r="B1280" s="92">
        <f t="shared" ca="1" si="301"/>
        <v>1051.33314</v>
      </c>
      <c r="C1280" s="92">
        <f t="shared" si="302"/>
        <v>1000</v>
      </c>
      <c r="D1280" s="93">
        <f ca="1">IF(A1280&lt;$B$1,VLOOKUP(A1280,[1]DI!$A$4:$B$15000,2,FALSE),0)</f>
        <v>0.13650000000000001</v>
      </c>
      <c r="E1280" s="92">
        <f t="shared" ca="1" si="303"/>
        <v>5.0788000000000005E-4</v>
      </c>
      <c r="F1280" s="94">
        <f t="shared" si="300"/>
        <v>0.98499999999999999</v>
      </c>
      <c r="G1280" s="95">
        <f t="shared" ca="1" si="304"/>
        <v>1.0005002618000001</v>
      </c>
      <c r="H1280" s="92">
        <f ca="1">TRUNC(PRODUCT(G$10:G1279),15)</f>
        <v>1.21037231954031</v>
      </c>
      <c r="I1280" s="92">
        <f t="shared" ca="1" si="305"/>
        <v>1.15127381491828</v>
      </c>
      <c r="J1280" s="92">
        <f t="shared" ca="1" si="306"/>
        <v>1.0513331400000001</v>
      </c>
      <c r="K1280" s="92">
        <f t="shared" ca="1" si="307"/>
        <v>51.33314</v>
      </c>
      <c r="L1280" s="96">
        <f>IF(VLOOKUP(A1280,$U$12:$AD$125,8)=VLOOKUP(A1279,$U$12:$AD$125,8),0,VLOOKUP(A1280,U$12:$AD$125,8))</f>
        <v>0</v>
      </c>
      <c r="M1280" s="97">
        <f>IF(L1280&gt;0,VLOOKUP(L1280,T$12:$AC$125,7),0)</f>
        <v>0</v>
      </c>
      <c r="N1280" s="92">
        <f t="shared" si="308"/>
        <v>0</v>
      </c>
      <c r="O1280" s="92">
        <f t="shared" ca="1" si="309"/>
        <v>51.33314</v>
      </c>
      <c r="P1280" s="98" t="str">
        <f t="shared" si="310"/>
        <v>J=</v>
      </c>
      <c r="Q1280" s="99">
        <f t="shared" si="311"/>
        <v>45033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  <c r="EW1280" s="19"/>
      <c r="EX1280" s="19"/>
      <c r="EY1280" s="19"/>
      <c r="EZ1280" s="19"/>
      <c r="FA1280" s="19"/>
      <c r="FB1280" s="19"/>
      <c r="FC1280" s="19"/>
      <c r="FD1280" s="19"/>
      <c r="FE1280" s="19"/>
      <c r="FF1280" s="19"/>
      <c r="FG1280" s="19"/>
      <c r="FH1280" s="19"/>
      <c r="FI1280" s="19"/>
      <c r="FJ1280" s="19"/>
      <c r="FK1280" s="19"/>
      <c r="FL1280" s="19"/>
      <c r="FM1280" s="19"/>
      <c r="FN1280" s="19"/>
      <c r="FO1280" s="19"/>
      <c r="FP1280" s="19"/>
      <c r="FQ1280" s="19"/>
      <c r="FR1280" s="19"/>
      <c r="FS1280" s="19"/>
      <c r="FT1280" s="19"/>
    </row>
    <row r="1281" spans="1:179" x14ac:dyDescent="0.2">
      <c r="A1281" s="90">
        <f t="shared" si="299"/>
        <v>44820</v>
      </c>
      <c r="B1281" s="92">
        <f t="shared" ca="1" si="301"/>
        <v>1051.8590899999999</v>
      </c>
      <c r="C1281" s="92">
        <f t="shared" si="302"/>
        <v>1000</v>
      </c>
      <c r="D1281" s="93">
        <f ca="1">IF(A1281&lt;$B$1,VLOOKUP(A1281,[1]DI!$A$4:$B$15000,2,FALSE),0)</f>
        <v>0.13650000000000001</v>
      </c>
      <c r="E1281" s="92">
        <f t="shared" ca="1" si="303"/>
        <v>5.0788000000000005E-4</v>
      </c>
      <c r="F1281" s="94">
        <f t="shared" si="300"/>
        <v>0.98499999999999999</v>
      </c>
      <c r="G1281" s="95">
        <f t="shared" ca="1" si="304"/>
        <v>1.0005002618000001</v>
      </c>
      <c r="H1281" s="92">
        <f ca="1">TRUNC(PRODUCT(G$10:G1280),15)</f>
        <v>1.2109778225755601</v>
      </c>
      <c r="I1281" s="92">
        <f t="shared" ca="1" si="305"/>
        <v>1.15127381491828</v>
      </c>
      <c r="J1281" s="92">
        <f t="shared" ca="1" si="306"/>
        <v>1.05185909</v>
      </c>
      <c r="K1281" s="92">
        <f t="shared" ca="1" si="307"/>
        <v>51.859090000000002</v>
      </c>
      <c r="L1281" s="96">
        <f>IF(VLOOKUP(A1281,$U$12:$AD$125,8)=VLOOKUP(A1280,$U$12:$AD$125,8),0,VLOOKUP(A1281,U$12:$AD$125,8))</f>
        <v>0</v>
      </c>
      <c r="M1281" s="97">
        <f>IF(L1281&gt;0,VLOOKUP(L1281,T$12:$AC$125,7),0)</f>
        <v>0</v>
      </c>
      <c r="N1281" s="92">
        <f t="shared" si="308"/>
        <v>0</v>
      </c>
      <c r="O1281" s="92">
        <f t="shared" ca="1" si="309"/>
        <v>51.859090000000002</v>
      </c>
      <c r="P1281" s="98" t="str">
        <f t="shared" si="310"/>
        <v>J=</v>
      </c>
      <c r="Q1281" s="99">
        <f t="shared" si="311"/>
        <v>45033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  <c r="EW1281" s="19"/>
      <c r="EX1281" s="19"/>
      <c r="EY1281" s="19"/>
      <c r="EZ1281" s="19"/>
      <c r="FA1281" s="19"/>
      <c r="FB1281" s="19"/>
      <c r="FC1281" s="19"/>
      <c r="FD1281" s="19"/>
      <c r="FE1281" s="19"/>
      <c r="FF1281" s="19"/>
      <c r="FG1281" s="19"/>
      <c r="FH1281" s="19"/>
      <c r="FI1281" s="19"/>
      <c r="FJ1281" s="19"/>
      <c r="FK1281" s="19"/>
      <c r="FL1281" s="19"/>
      <c r="FM1281" s="19"/>
      <c r="FN1281" s="19"/>
      <c r="FO1281" s="19"/>
      <c r="FP1281" s="19"/>
      <c r="FQ1281" s="19"/>
      <c r="FR1281" s="19"/>
      <c r="FS1281" s="19"/>
      <c r="FT1281" s="19"/>
    </row>
    <row r="1282" spans="1:179" x14ac:dyDescent="0.2">
      <c r="A1282" s="90">
        <f t="shared" si="299"/>
        <v>44821</v>
      </c>
      <c r="B1282" s="92">
        <f t="shared" ca="1" si="301"/>
        <v>1052.38528999</v>
      </c>
      <c r="C1282" s="92">
        <f t="shared" si="302"/>
        <v>1000</v>
      </c>
      <c r="D1282" s="93">
        <f ca="1">IF(A1282&lt;$B$1,VLOOKUP(A1282,[1]DI!$A$4:$B$15000,2,FALSE),0)</f>
        <v>0</v>
      </c>
      <c r="E1282" s="92">
        <f t="shared" ca="1" si="303"/>
        <v>0</v>
      </c>
      <c r="F1282" s="94">
        <f t="shared" si="300"/>
        <v>0.98499999999999999</v>
      </c>
      <c r="G1282" s="95">
        <f t="shared" ca="1" si="304"/>
        <v>1</v>
      </c>
      <c r="H1282" s="92">
        <f ca="1">TRUNC(PRODUCT(G$10:G1281),15)</f>
        <v>1.2115836285208399</v>
      </c>
      <c r="I1282" s="92">
        <f t="shared" ca="1" si="305"/>
        <v>1.15127381491828</v>
      </c>
      <c r="J1282" s="92">
        <f t="shared" ca="1" si="306"/>
        <v>1.0523852899999999</v>
      </c>
      <c r="K1282" s="92">
        <f t="shared" ca="1" si="307"/>
        <v>52.385289989999997</v>
      </c>
      <c r="L1282" s="96">
        <f>IF(VLOOKUP(A1282,$U$12:$AD$125,8)=VLOOKUP(A1281,$U$12:$AD$125,8),0,VLOOKUP(A1282,U$12:$AD$125,8))</f>
        <v>0</v>
      </c>
      <c r="M1282" s="97">
        <f>IF(L1282&gt;0,VLOOKUP(L1282,T$12:$AC$125,7),0)</f>
        <v>0</v>
      </c>
      <c r="N1282" s="92">
        <f t="shared" si="308"/>
        <v>0</v>
      </c>
      <c r="O1282" s="92">
        <f t="shared" ca="1" si="309"/>
        <v>52.385289989999997</v>
      </c>
      <c r="P1282" s="98" t="str">
        <f t="shared" si="310"/>
        <v>J=</v>
      </c>
      <c r="Q1282" s="99">
        <f t="shared" si="311"/>
        <v>45033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  <c r="EW1282" s="19"/>
      <c r="EX1282" s="19"/>
      <c r="EY1282" s="19"/>
      <c r="EZ1282" s="19"/>
      <c r="FA1282" s="19"/>
      <c r="FB1282" s="19"/>
      <c r="FC1282" s="19"/>
      <c r="FD1282" s="19"/>
      <c r="FE1282" s="19"/>
      <c r="FF1282" s="19"/>
      <c r="FG1282" s="19"/>
      <c r="FH1282" s="19"/>
      <c r="FI1282" s="19"/>
      <c r="FJ1282" s="19"/>
      <c r="FK1282" s="19"/>
      <c r="FL1282" s="19"/>
      <c r="FM1282" s="19"/>
      <c r="FN1282" s="19"/>
      <c r="FO1282" s="19"/>
      <c r="FP1282" s="19"/>
      <c r="FQ1282" s="19"/>
      <c r="FR1282" s="19"/>
      <c r="FS1282" s="19"/>
      <c r="FT1282" s="19"/>
    </row>
    <row r="1283" spans="1:179" x14ac:dyDescent="0.2">
      <c r="A1283" s="90">
        <f t="shared" si="299"/>
        <v>44822</v>
      </c>
      <c r="B1283" s="92">
        <f t="shared" ca="1" si="301"/>
        <v>1052.38528999</v>
      </c>
      <c r="C1283" s="92">
        <f t="shared" si="302"/>
        <v>1000</v>
      </c>
      <c r="D1283" s="93">
        <f ca="1">IF(A1283&lt;$B$1,VLOOKUP(A1283,[1]DI!$A$4:$B$15000,2,FALSE),0)</f>
        <v>0</v>
      </c>
      <c r="E1283" s="92">
        <f t="shared" ca="1" si="303"/>
        <v>0</v>
      </c>
      <c r="F1283" s="94">
        <f t="shared" si="300"/>
        <v>0.98499999999999999</v>
      </c>
      <c r="G1283" s="95">
        <f t="shared" ca="1" si="304"/>
        <v>1</v>
      </c>
      <c r="H1283" s="92">
        <f ca="1">TRUNC(PRODUCT(G$10:G1282),15)</f>
        <v>1.2115836285208399</v>
      </c>
      <c r="I1283" s="92">
        <f t="shared" ca="1" si="305"/>
        <v>1.15127381491828</v>
      </c>
      <c r="J1283" s="92">
        <f t="shared" ca="1" si="306"/>
        <v>1.0523852899999999</v>
      </c>
      <c r="K1283" s="92">
        <f t="shared" ca="1" si="307"/>
        <v>52.385289989999997</v>
      </c>
      <c r="L1283" s="96">
        <f>IF(VLOOKUP(A1283,$U$12:$AD$125,8)=VLOOKUP(A1282,$U$12:$AD$125,8),0,VLOOKUP(A1283,U$12:$AD$125,8))</f>
        <v>0</v>
      </c>
      <c r="M1283" s="97">
        <f>IF(L1283&gt;0,VLOOKUP(L1283,T$12:$AC$125,7),0)</f>
        <v>0</v>
      </c>
      <c r="N1283" s="92">
        <f t="shared" si="308"/>
        <v>0</v>
      </c>
      <c r="O1283" s="92">
        <f t="shared" ca="1" si="309"/>
        <v>52.385289989999997</v>
      </c>
      <c r="P1283" s="98" t="str">
        <f t="shared" si="310"/>
        <v>J=</v>
      </c>
      <c r="Q1283" s="99">
        <f t="shared" si="311"/>
        <v>45033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  <c r="EW1283" s="19"/>
      <c r="EX1283" s="19"/>
      <c r="EY1283" s="19"/>
      <c r="EZ1283" s="19"/>
      <c r="FA1283" s="19"/>
      <c r="FB1283" s="19"/>
      <c r="FC1283" s="19"/>
      <c r="FD1283" s="19"/>
      <c r="FE1283" s="19"/>
      <c r="FF1283" s="19"/>
      <c r="FG1283" s="19"/>
      <c r="FH1283" s="19"/>
      <c r="FI1283" s="19"/>
      <c r="FJ1283" s="19"/>
      <c r="FK1283" s="19"/>
      <c r="FL1283" s="19"/>
      <c r="FM1283" s="19"/>
      <c r="FN1283" s="19"/>
      <c r="FO1283" s="19"/>
      <c r="FP1283" s="19"/>
      <c r="FQ1283" s="19"/>
      <c r="FR1283" s="19"/>
      <c r="FS1283" s="19"/>
      <c r="FT1283" s="19"/>
    </row>
    <row r="1284" spans="1:179" x14ac:dyDescent="0.2">
      <c r="A1284" s="90">
        <f t="shared" si="299"/>
        <v>44823</v>
      </c>
      <c r="B1284" s="92">
        <f t="shared" ca="1" si="301"/>
        <v>1052.38528999</v>
      </c>
      <c r="C1284" s="92">
        <f t="shared" si="302"/>
        <v>1000</v>
      </c>
      <c r="D1284" s="93">
        <f ca="1">IF(A1284&lt;$B$1,VLOOKUP(A1284,[1]DI!$A$4:$B$15000,2,FALSE),0)</f>
        <v>0.13650000000000001</v>
      </c>
      <c r="E1284" s="92">
        <f t="shared" ca="1" si="303"/>
        <v>5.0788000000000005E-4</v>
      </c>
      <c r="F1284" s="94">
        <f t="shared" si="300"/>
        <v>0.98499999999999999</v>
      </c>
      <c r="G1284" s="95">
        <f t="shared" ca="1" si="304"/>
        <v>1.0005002618000001</v>
      </c>
      <c r="H1284" s="92">
        <f ca="1">TRUNC(PRODUCT(G$10:G1283),15)</f>
        <v>1.2115836285208399</v>
      </c>
      <c r="I1284" s="92">
        <f t="shared" ca="1" si="305"/>
        <v>1.15127381491828</v>
      </c>
      <c r="J1284" s="92">
        <f t="shared" ca="1" si="306"/>
        <v>1.0523852899999999</v>
      </c>
      <c r="K1284" s="92">
        <f t="shared" ca="1" si="307"/>
        <v>52.385289989999997</v>
      </c>
      <c r="L1284" s="96">
        <f>IF(VLOOKUP(A1284,$U$12:$AD$125,8)=VLOOKUP(A1283,$U$12:$AD$125,8),0,VLOOKUP(A1284,U$12:$AD$125,8))</f>
        <v>0</v>
      </c>
      <c r="M1284" s="97">
        <f>IF(L1284&gt;0,VLOOKUP(L1284,T$12:$AC$125,7),0)</f>
        <v>0</v>
      </c>
      <c r="N1284" s="92">
        <f t="shared" si="308"/>
        <v>0</v>
      </c>
      <c r="O1284" s="92">
        <f t="shared" ca="1" si="309"/>
        <v>52.385289989999997</v>
      </c>
      <c r="P1284" s="98" t="str">
        <f t="shared" si="310"/>
        <v>J=</v>
      </c>
      <c r="Q1284" s="99">
        <f t="shared" si="311"/>
        <v>45033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  <c r="EW1284" s="19"/>
      <c r="EX1284" s="19"/>
      <c r="EY1284" s="19"/>
      <c r="EZ1284" s="19"/>
      <c r="FA1284" s="19"/>
      <c r="FB1284" s="19"/>
      <c r="FC1284" s="19"/>
      <c r="FD1284" s="19"/>
      <c r="FE1284" s="19"/>
      <c r="FF1284" s="19"/>
      <c r="FG1284" s="19"/>
      <c r="FH1284" s="19"/>
      <c r="FI1284" s="19"/>
      <c r="FJ1284" s="19"/>
      <c r="FK1284" s="19"/>
      <c r="FL1284" s="19"/>
      <c r="FM1284" s="19"/>
      <c r="FN1284" s="19"/>
      <c r="FO1284" s="19"/>
      <c r="FP1284" s="19"/>
      <c r="FQ1284" s="19"/>
      <c r="FR1284" s="19"/>
      <c r="FS1284" s="19"/>
      <c r="FT1284" s="19"/>
    </row>
    <row r="1285" spans="1:179" x14ac:dyDescent="0.2">
      <c r="A1285" s="90">
        <f t="shared" si="299"/>
        <v>44824</v>
      </c>
      <c r="B1285" s="92">
        <f t="shared" ca="1" si="301"/>
        <v>1052.91176</v>
      </c>
      <c r="C1285" s="92">
        <f t="shared" si="302"/>
        <v>1000</v>
      </c>
      <c r="D1285" s="93">
        <f ca="1">IF(A1285&lt;$B$1,VLOOKUP(A1285,[1]DI!$A$4:$B$15000,2,FALSE),0)</f>
        <v>0.13650000000000001</v>
      </c>
      <c r="E1285" s="92">
        <f t="shared" ca="1" si="303"/>
        <v>5.0788000000000005E-4</v>
      </c>
      <c r="F1285" s="94">
        <f t="shared" si="300"/>
        <v>0.98499999999999999</v>
      </c>
      <c r="G1285" s="95">
        <f t="shared" ca="1" si="304"/>
        <v>1.0005002618000001</v>
      </c>
      <c r="H1285" s="92">
        <f ca="1">TRUNC(PRODUCT(G$10:G1284),15)</f>
        <v>1.21218973752769</v>
      </c>
      <c r="I1285" s="92">
        <f t="shared" ca="1" si="305"/>
        <v>1.15127381491828</v>
      </c>
      <c r="J1285" s="92">
        <f t="shared" ca="1" si="306"/>
        <v>1.05291176</v>
      </c>
      <c r="K1285" s="92">
        <f t="shared" ca="1" si="307"/>
        <v>52.911760000000001</v>
      </c>
      <c r="L1285" s="96">
        <f>IF(VLOOKUP(A1285,$U$12:$AD$125,8)=VLOOKUP(A1284,$U$12:$AD$125,8),0,VLOOKUP(A1285,U$12:$AD$125,8))</f>
        <v>0</v>
      </c>
      <c r="M1285" s="97">
        <f>IF(L1285&gt;0,VLOOKUP(L1285,T$12:$AC$125,7),0)</f>
        <v>0</v>
      </c>
      <c r="N1285" s="92">
        <f t="shared" si="308"/>
        <v>0</v>
      </c>
      <c r="O1285" s="92">
        <f t="shared" ca="1" si="309"/>
        <v>52.911760000000001</v>
      </c>
      <c r="P1285" s="98" t="str">
        <f t="shared" si="310"/>
        <v>J=</v>
      </c>
      <c r="Q1285" s="99">
        <f t="shared" si="311"/>
        <v>45033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  <c r="EW1285" s="19"/>
      <c r="EX1285" s="19"/>
      <c r="EY1285" s="19"/>
      <c r="EZ1285" s="19"/>
      <c r="FA1285" s="19"/>
      <c r="FB1285" s="19"/>
      <c r="FC1285" s="19"/>
      <c r="FD1285" s="19"/>
      <c r="FE1285" s="19"/>
      <c r="FF1285" s="19"/>
      <c r="FG1285" s="19"/>
      <c r="FH1285" s="19"/>
      <c r="FI1285" s="19"/>
      <c r="FJ1285" s="19"/>
      <c r="FK1285" s="19"/>
      <c r="FL1285" s="19"/>
      <c r="FM1285" s="19"/>
      <c r="FN1285" s="19"/>
      <c r="FO1285" s="19"/>
      <c r="FP1285" s="19"/>
      <c r="FQ1285" s="19"/>
      <c r="FR1285" s="19"/>
      <c r="FS1285" s="19"/>
      <c r="FT1285" s="19"/>
    </row>
    <row r="1286" spans="1:179" x14ac:dyDescent="0.2">
      <c r="A1286" s="90">
        <f t="shared" si="299"/>
        <v>44825</v>
      </c>
      <c r="B1286" s="92">
        <f t="shared" ca="1" si="301"/>
        <v>1053.43849</v>
      </c>
      <c r="C1286" s="92">
        <f t="shared" si="302"/>
        <v>1000</v>
      </c>
      <c r="D1286" s="93">
        <f ca="1">IF(A1286&lt;$B$1,VLOOKUP(A1286,[1]DI!$A$4:$B$15000,2,FALSE),0)</f>
        <v>0.13650000000000001</v>
      </c>
      <c r="E1286" s="92">
        <f t="shared" ca="1" si="303"/>
        <v>5.0788000000000005E-4</v>
      </c>
      <c r="F1286" s="94">
        <f t="shared" si="300"/>
        <v>0.98499999999999999</v>
      </c>
      <c r="G1286" s="95">
        <f t="shared" ca="1" si="304"/>
        <v>1.0005002618000001</v>
      </c>
      <c r="H1286" s="92">
        <f ca="1">TRUNC(PRODUCT(G$10:G1285),15)</f>
        <v>1.21279614974773</v>
      </c>
      <c r="I1286" s="92">
        <f t="shared" ca="1" si="305"/>
        <v>1.15127381491828</v>
      </c>
      <c r="J1286" s="92">
        <f t="shared" ca="1" si="306"/>
        <v>1.05343849</v>
      </c>
      <c r="K1286" s="92">
        <f t="shared" ca="1" si="307"/>
        <v>53.438490000000002</v>
      </c>
      <c r="L1286" s="96">
        <f>IF(VLOOKUP(A1286,$U$12:$AD$125,8)=VLOOKUP(A1285,$U$12:$AD$125,8),0,VLOOKUP(A1286,U$12:$AD$125,8))</f>
        <v>0</v>
      </c>
      <c r="M1286" s="97">
        <f>IF(L1286&gt;0,VLOOKUP(L1286,T$12:$AC$125,7),0)</f>
        <v>0</v>
      </c>
      <c r="N1286" s="92">
        <f t="shared" si="308"/>
        <v>0</v>
      </c>
      <c r="O1286" s="92">
        <f t="shared" ca="1" si="309"/>
        <v>53.438490000000002</v>
      </c>
      <c r="P1286" s="98" t="str">
        <f t="shared" si="310"/>
        <v>J=</v>
      </c>
      <c r="Q1286" s="99">
        <f t="shared" si="311"/>
        <v>45033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  <c r="EW1286" s="19"/>
      <c r="EX1286" s="19"/>
      <c r="EY1286" s="19"/>
      <c r="EZ1286" s="19"/>
      <c r="FA1286" s="19"/>
      <c r="FB1286" s="19"/>
      <c r="FC1286" s="19"/>
      <c r="FD1286" s="19"/>
      <c r="FE1286" s="19"/>
      <c r="FF1286" s="19"/>
      <c r="FG1286" s="19"/>
      <c r="FH1286" s="19"/>
      <c r="FI1286" s="19"/>
      <c r="FJ1286" s="19"/>
      <c r="FK1286" s="19"/>
      <c r="FL1286" s="19"/>
      <c r="FM1286" s="19"/>
      <c r="FN1286" s="19"/>
      <c r="FO1286" s="19"/>
      <c r="FP1286" s="19"/>
      <c r="FQ1286" s="19"/>
      <c r="FR1286" s="19"/>
      <c r="FS1286" s="19"/>
      <c r="FT1286" s="19"/>
    </row>
    <row r="1287" spans="1:179" x14ac:dyDescent="0.2">
      <c r="A1287" s="90">
        <f t="shared" si="299"/>
        <v>44826</v>
      </c>
      <c r="B1287" s="92">
        <f t="shared" ca="1" si="301"/>
        <v>1053.9654899899999</v>
      </c>
      <c r="C1287" s="92">
        <f t="shared" si="302"/>
        <v>1000</v>
      </c>
      <c r="D1287" s="93">
        <f ca="1">IF(A1287&lt;$B$1,VLOOKUP(A1287,[1]DI!$A$4:$B$15000,2,FALSE),0)</f>
        <v>0.13650000000000001</v>
      </c>
      <c r="E1287" s="92">
        <f t="shared" ca="1" si="303"/>
        <v>5.0788000000000005E-4</v>
      </c>
      <c r="F1287" s="94">
        <f t="shared" si="300"/>
        <v>0.98499999999999999</v>
      </c>
      <c r="G1287" s="95">
        <f t="shared" ca="1" si="304"/>
        <v>1.0005002618000001</v>
      </c>
      <c r="H1287" s="92">
        <f ca="1">TRUNC(PRODUCT(G$10:G1286),15)</f>
        <v>1.2134028653326401</v>
      </c>
      <c r="I1287" s="92">
        <f t="shared" ca="1" si="305"/>
        <v>1.15127381491828</v>
      </c>
      <c r="J1287" s="92">
        <f t="shared" ca="1" si="306"/>
        <v>1.0539654899999999</v>
      </c>
      <c r="K1287" s="92">
        <f t="shared" ca="1" si="307"/>
        <v>53.965489990000002</v>
      </c>
      <c r="L1287" s="96">
        <f>IF(VLOOKUP(A1287,$U$12:$AD$125,8)=VLOOKUP(A1286,$U$12:$AD$125,8),0,VLOOKUP(A1287,U$12:$AD$125,8))</f>
        <v>0</v>
      </c>
      <c r="M1287" s="97">
        <f>IF(L1287&gt;0,VLOOKUP(L1287,T$12:$AC$125,7),0)</f>
        <v>0</v>
      </c>
      <c r="N1287" s="92">
        <f t="shared" si="308"/>
        <v>0</v>
      </c>
      <c r="O1287" s="92">
        <f t="shared" ca="1" si="309"/>
        <v>53.965489990000002</v>
      </c>
      <c r="P1287" s="98" t="str">
        <f t="shared" si="310"/>
        <v>J=</v>
      </c>
      <c r="Q1287" s="99">
        <f t="shared" si="311"/>
        <v>45033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  <c r="EW1287" s="19"/>
      <c r="EX1287" s="19"/>
      <c r="EY1287" s="19"/>
      <c r="EZ1287" s="19"/>
      <c r="FA1287" s="19"/>
      <c r="FB1287" s="19"/>
      <c r="FC1287" s="19"/>
      <c r="FD1287" s="19"/>
      <c r="FE1287" s="19"/>
      <c r="FF1287" s="19"/>
      <c r="FG1287" s="19"/>
      <c r="FH1287" s="19"/>
      <c r="FI1287" s="19"/>
      <c r="FJ1287" s="19"/>
      <c r="FK1287" s="19"/>
      <c r="FL1287" s="19"/>
      <c r="FM1287" s="19"/>
      <c r="FN1287" s="19"/>
      <c r="FO1287" s="19"/>
      <c r="FP1287" s="19"/>
      <c r="FQ1287" s="19"/>
      <c r="FR1287" s="19"/>
      <c r="FS1287" s="19"/>
      <c r="FT1287" s="19"/>
    </row>
    <row r="1288" spans="1:179" x14ac:dyDescent="0.2">
      <c r="A1288" s="90">
        <f t="shared" si="299"/>
        <v>44827</v>
      </c>
      <c r="B1288" s="92">
        <f t="shared" ca="1" si="301"/>
        <v>1054.49273999</v>
      </c>
      <c r="C1288" s="92">
        <f t="shared" si="302"/>
        <v>1000</v>
      </c>
      <c r="D1288" s="93">
        <f ca="1">IF(A1288&lt;$B$1,VLOOKUP(A1288,[1]DI!$A$4:$B$15000,2,FALSE),0)</f>
        <v>0.13650000000000001</v>
      </c>
      <c r="E1288" s="92">
        <f t="shared" ca="1" si="303"/>
        <v>5.0788000000000005E-4</v>
      </c>
      <c r="F1288" s="94">
        <f t="shared" si="300"/>
        <v>0.98499999999999999</v>
      </c>
      <c r="G1288" s="95">
        <f t="shared" ca="1" si="304"/>
        <v>1.0005002618000001</v>
      </c>
      <c r="H1288" s="92">
        <f ca="1">TRUNC(PRODUCT(G$10:G1287),15)</f>
        <v>1.21400988443417</v>
      </c>
      <c r="I1288" s="92">
        <f t="shared" ca="1" si="305"/>
        <v>1.15127381491828</v>
      </c>
      <c r="J1288" s="92">
        <f t="shared" ca="1" si="306"/>
        <v>1.0544927399999999</v>
      </c>
      <c r="K1288" s="92">
        <f t="shared" ca="1" si="307"/>
        <v>54.492739989999997</v>
      </c>
      <c r="L1288" s="96">
        <f>IF(VLOOKUP(A1288,$U$12:$AD$125,8)=VLOOKUP(A1287,$U$12:$AD$125,8),0,VLOOKUP(A1288,U$12:$AD$125,8))</f>
        <v>0</v>
      </c>
      <c r="M1288" s="97">
        <f>IF(L1288&gt;0,VLOOKUP(L1288,T$12:$AC$125,7),0)</f>
        <v>0</v>
      </c>
      <c r="N1288" s="92">
        <f t="shared" si="308"/>
        <v>0</v>
      </c>
      <c r="O1288" s="92">
        <f t="shared" ca="1" si="309"/>
        <v>54.492739989999997</v>
      </c>
      <c r="P1288" s="98" t="str">
        <f t="shared" si="310"/>
        <v>J=</v>
      </c>
      <c r="Q1288" s="99">
        <f t="shared" si="311"/>
        <v>45033</v>
      </c>
      <c r="R1288" s="11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  <c r="BA1288" s="34"/>
      <c r="BB1288" s="34"/>
      <c r="BC1288" s="34"/>
      <c r="BD1288" s="34"/>
      <c r="BE1288" s="34"/>
      <c r="BF1288" s="34"/>
      <c r="BG1288" s="34"/>
      <c r="BH1288" s="34"/>
      <c r="BI1288" s="34"/>
      <c r="BJ1288" s="34"/>
      <c r="BK1288" s="34"/>
      <c r="BL1288" s="34"/>
      <c r="BM1288" s="34"/>
      <c r="BN1288" s="34"/>
      <c r="BO1288" s="34"/>
      <c r="BP1288" s="34"/>
      <c r="BQ1288" s="34"/>
      <c r="BR1288" s="34"/>
      <c r="BS1288" s="34"/>
      <c r="BT1288" s="34"/>
      <c r="BU1288" s="34"/>
      <c r="BV1288" s="34"/>
      <c r="BW1288" s="34"/>
      <c r="BX1288" s="34"/>
      <c r="BY1288" s="34"/>
      <c r="BZ1288" s="34"/>
      <c r="CA1288" s="34"/>
      <c r="CB1288" s="34"/>
      <c r="CC1288" s="34"/>
      <c r="CD1288" s="34"/>
      <c r="CE1288" s="34"/>
      <c r="CF1288" s="34"/>
      <c r="CG1288" s="34"/>
      <c r="CH1288" s="34"/>
      <c r="CI1288" s="34"/>
      <c r="CJ1288" s="34"/>
      <c r="CK1288" s="34"/>
      <c r="CL1288" s="34"/>
      <c r="CM1288" s="34"/>
      <c r="CN1288" s="34"/>
      <c r="CO1288" s="34"/>
      <c r="CP1288" s="34"/>
      <c r="CQ1288" s="34"/>
      <c r="CR1288" s="34"/>
      <c r="CS1288" s="34"/>
      <c r="CT1288" s="34"/>
      <c r="CU1288" s="34"/>
      <c r="CV1288" s="34"/>
      <c r="CW1288" s="34"/>
      <c r="CX1288" s="34"/>
      <c r="CY1288" s="34"/>
      <c r="CZ1288" s="34"/>
      <c r="DA1288" s="34"/>
      <c r="DB1288" s="34"/>
      <c r="DC1288" s="34"/>
      <c r="DD1288" s="34"/>
      <c r="DE1288" s="34"/>
      <c r="DF1288" s="34"/>
      <c r="DG1288" s="34"/>
      <c r="DH1288" s="34"/>
      <c r="DI1288" s="34"/>
      <c r="DJ1288" s="34"/>
      <c r="DK1288" s="34"/>
      <c r="DL1288" s="34"/>
      <c r="DM1288" s="34"/>
      <c r="DN1288" s="34"/>
      <c r="DO1288" s="34"/>
      <c r="DP1288" s="34"/>
      <c r="DQ1288" s="34"/>
      <c r="DR1288" s="34"/>
      <c r="DS1288" s="34"/>
      <c r="DT1288" s="34"/>
      <c r="DU1288" s="34"/>
      <c r="DV1288" s="34"/>
      <c r="DW1288" s="34"/>
      <c r="DX1288" s="34"/>
      <c r="DY1288" s="34"/>
      <c r="DZ1288" s="34"/>
      <c r="EA1288" s="34"/>
      <c r="EB1288" s="34"/>
      <c r="EC1288" s="34"/>
      <c r="ED1288" s="34"/>
      <c r="EE1288" s="34"/>
      <c r="EF1288" s="34"/>
      <c r="EG1288" s="34"/>
      <c r="EH1288" s="34"/>
      <c r="EI1288" s="34"/>
      <c r="EJ1288" s="34"/>
      <c r="EK1288" s="34"/>
      <c r="EL1288" s="34"/>
      <c r="EM1288" s="34"/>
      <c r="EN1288" s="34"/>
      <c r="EO1288" s="34"/>
      <c r="EP1288" s="34"/>
      <c r="EQ1288" s="34"/>
      <c r="ER1288" s="34"/>
      <c r="ES1288" s="34"/>
      <c r="ET1288" s="34"/>
      <c r="EU1288" s="34"/>
      <c r="EV1288" s="34"/>
      <c r="EW1288" s="34"/>
      <c r="EX1288" s="34"/>
      <c r="EY1288" s="34"/>
      <c r="EZ1288" s="34"/>
      <c r="FA1288" s="34"/>
      <c r="FB1288" s="34"/>
      <c r="FC1288" s="34"/>
      <c r="FD1288" s="34"/>
      <c r="FE1288" s="34"/>
      <c r="FF1288" s="34"/>
      <c r="FG1288" s="34"/>
      <c r="FH1288" s="34"/>
      <c r="FI1288" s="34"/>
      <c r="FJ1288" s="34"/>
      <c r="FK1288" s="34"/>
      <c r="FL1288" s="34"/>
      <c r="FM1288" s="34"/>
      <c r="FN1288" s="34"/>
      <c r="FO1288" s="34"/>
      <c r="FP1288" s="34"/>
      <c r="FQ1288" s="34"/>
      <c r="FR1288" s="34"/>
      <c r="FS1288" s="34"/>
      <c r="FT1288" s="34"/>
      <c r="FU1288" s="34"/>
      <c r="FV1288" s="34"/>
      <c r="FW1288" s="34"/>
    </row>
    <row r="1289" spans="1:179" x14ac:dyDescent="0.2">
      <c r="A1289" s="90">
        <f t="shared" si="299"/>
        <v>44828</v>
      </c>
      <c r="B1289" s="92">
        <f t="shared" ca="1" si="301"/>
        <v>1055.02027</v>
      </c>
      <c r="C1289" s="92">
        <f t="shared" si="302"/>
        <v>1000</v>
      </c>
      <c r="D1289" s="93">
        <f ca="1">IF(A1289&lt;$B$1,VLOOKUP(A1289,[1]DI!$A$4:$B$15000,2,FALSE),0)</f>
        <v>0</v>
      </c>
      <c r="E1289" s="92">
        <f t="shared" ca="1" si="303"/>
        <v>0</v>
      </c>
      <c r="F1289" s="94">
        <f t="shared" si="300"/>
        <v>0.98499999999999999</v>
      </c>
      <c r="G1289" s="95">
        <f t="shared" ca="1" si="304"/>
        <v>1</v>
      </c>
      <c r="H1289" s="92">
        <f ca="1">TRUNC(PRODUCT(G$10:G1288),15)</f>
        <v>1.2146172072041801</v>
      </c>
      <c r="I1289" s="92">
        <f t="shared" ca="1" si="305"/>
        <v>1.15127381491828</v>
      </c>
      <c r="J1289" s="92">
        <f t="shared" ca="1" si="306"/>
        <v>1.05502027</v>
      </c>
      <c r="K1289" s="92">
        <f t="shared" ca="1" si="307"/>
        <v>55.020269999999996</v>
      </c>
      <c r="L1289" s="96">
        <f>IF(VLOOKUP(A1289,$U$12:$AD$125,8)=VLOOKUP(A1288,$U$12:$AD$125,8),0,VLOOKUP(A1289,U$12:$AD$125,8))</f>
        <v>0</v>
      </c>
      <c r="M1289" s="97">
        <f>IF(L1289&gt;0,VLOOKUP(L1289,T$12:$AC$125,7),0)</f>
        <v>0</v>
      </c>
      <c r="N1289" s="92">
        <f t="shared" si="308"/>
        <v>0</v>
      </c>
      <c r="O1289" s="92">
        <f t="shared" ca="1" si="309"/>
        <v>55.020269999999996</v>
      </c>
      <c r="P1289" s="98" t="str">
        <f t="shared" si="310"/>
        <v>J=</v>
      </c>
      <c r="Q1289" s="99">
        <f t="shared" si="311"/>
        <v>45033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  <c r="EW1289" s="19"/>
      <c r="EX1289" s="19"/>
      <c r="EY1289" s="19"/>
      <c r="EZ1289" s="19"/>
      <c r="FA1289" s="19"/>
      <c r="FB1289" s="19"/>
      <c r="FC1289" s="19"/>
      <c r="FD1289" s="19"/>
      <c r="FE1289" s="19"/>
      <c r="FF1289" s="19"/>
      <c r="FG1289" s="19"/>
      <c r="FH1289" s="19"/>
      <c r="FI1289" s="19"/>
      <c r="FJ1289" s="19"/>
      <c r="FK1289" s="19"/>
      <c r="FL1289" s="19"/>
      <c r="FM1289" s="19"/>
      <c r="FN1289" s="19"/>
      <c r="FO1289" s="19"/>
      <c r="FP1289" s="19"/>
      <c r="FQ1289" s="19"/>
      <c r="FR1289" s="19"/>
      <c r="FS1289" s="19"/>
      <c r="FT1289" s="19"/>
    </row>
    <row r="1290" spans="1:179" x14ac:dyDescent="0.2">
      <c r="A1290" s="90">
        <f t="shared" si="299"/>
        <v>44829</v>
      </c>
      <c r="B1290" s="92">
        <f t="shared" ca="1" si="301"/>
        <v>1055.02027</v>
      </c>
      <c r="C1290" s="92">
        <f t="shared" si="302"/>
        <v>1000</v>
      </c>
      <c r="D1290" s="93">
        <f ca="1">IF(A1290&lt;$B$1,VLOOKUP(A1290,[1]DI!$A$4:$B$15000,2,FALSE),0)</f>
        <v>0</v>
      </c>
      <c r="E1290" s="92">
        <f t="shared" ca="1" si="303"/>
        <v>0</v>
      </c>
      <c r="F1290" s="94">
        <f t="shared" si="300"/>
        <v>0.98499999999999999</v>
      </c>
      <c r="G1290" s="95">
        <f t="shared" ca="1" si="304"/>
        <v>1</v>
      </c>
      <c r="H1290" s="92">
        <f ca="1">TRUNC(PRODUCT(G$10:G1289),15)</f>
        <v>1.2146172072041801</v>
      </c>
      <c r="I1290" s="92">
        <f t="shared" ca="1" si="305"/>
        <v>1.15127381491828</v>
      </c>
      <c r="J1290" s="92">
        <f t="shared" ca="1" si="306"/>
        <v>1.05502027</v>
      </c>
      <c r="K1290" s="92">
        <f t="shared" ca="1" si="307"/>
        <v>55.020269999999996</v>
      </c>
      <c r="L1290" s="96">
        <f>IF(VLOOKUP(A1290,$U$12:$AD$125,8)=VLOOKUP(A1289,$U$12:$AD$125,8),0,VLOOKUP(A1290,U$12:$AD$125,8))</f>
        <v>0</v>
      </c>
      <c r="M1290" s="97">
        <f>IF(L1290&gt;0,VLOOKUP(L1290,T$12:$AC$125,7),0)</f>
        <v>0</v>
      </c>
      <c r="N1290" s="92">
        <f t="shared" si="308"/>
        <v>0</v>
      </c>
      <c r="O1290" s="92">
        <f t="shared" ca="1" si="309"/>
        <v>55.020269999999996</v>
      </c>
      <c r="P1290" s="98" t="str">
        <f t="shared" si="310"/>
        <v>J=</v>
      </c>
      <c r="Q1290" s="99">
        <f t="shared" si="311"/>
        <v>45033</v>
      </c>
      <c r="R1290" s="11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  <c r="BC1290" s="34"/>
      <c r="BD1290" s="34"/>
      <c r="BE1290" s="34"/>
      <c r="BF1290" s="34"/>
      <c r="BG1290" s="34"/>
      <c r="BH1290" s="34"/>
      <c r="BI1290" s="34"/>
      <c r="BJ1290" s="34"/>
      <c r="BK1290" s="34"/>
      <c r="BL1290" s="34"/>
      <c r="BM1290" s="34"/>
      <c r="BN1290" s="34"/>
      <c r="BO1290" s="34"/>
      <c r="BP1290" s="34"/>
      <c r="BQ1290" s="34"/>
      <c r="BR1290" s="34"/>
      <c r="BS1290" s="34"/>
      <c r="BT1290" s="34"/>
      <c r="BU1290" s="34"/>
      <c r="BV1290" s="34"/>
      <c r="BW1290" s="34"/>
      <c r="BX1290" s="34"/>
      <c r="BY1290" s="34"/>
      <c r="BZ1290" s="34"/>
      <c r="CA1290" s="34"/>
      <c r="CB1290" s="34"/>
      <c r="CC1290" s="34"/>
      <c r="CD1290" s="34"/>
      <c r="CE1290" s="34"/>
      <c r="CF1290" s="34"/>
      <c r="CG1290" s="34"/>
      <c r="CH1290" s="34"/>
      <c r="CI1290" s="34"/>
      <c r="CJ1290" s="34"/>
      <c r="CK1290" s="34"/>
      <c r="CL1290" s="34"/>
      <c r="CM1290" s="34"/>
      <c r="CN1290" s="34"/>
      <c r="CO1290" s="34"/>
      <c r="CP1290" s="34"/>
      <c r="CQ1290" s="34"/>
      <c r="CR1290" s="34"/>
      <c r="CS1290" s="34"/>
      <c r="CT1290" s="34"/>
      <c r="CU1290" s="34"/>
      <c r="CV1290" s="34"/>
      <c r="CW1290" s="34"/>
      <c r="CX1290" s="34"/>
      <c r="CY1290" s="34"/>
      <c r="CZ1290" s="34"/>
      <c r="DA1290" s="34"/>
      <c r="DB1290" s="34"/>
      <c r="DC1290" s="34"/>
      <c r="DD1290" s="34"/>
      <c r="DE1290" s="34"/>
      <c r="DF1290" s="34"/>
      <c r="DG1290" s="34"/>
      <c r="DH1290" s="34"/>
      <c r="DI1290" s="34"/>
      <c r="DJ1290" s="34"/>
      <c r="DK1290" s="34"/>
      <c r="DL1290" s="34"/>
      <c r="DM1290" s="34"/>
      <c r="DN1290" s="34"/>
      <c r="DO1290" s="34"/>
      <c r="DP1290" s="34"/>
      <c r="DQ1290" s="34"/>
      <c r="DR1290" s="34"/>
      <c r="DS1290" s="34"/>
      <c r="DT1290" s="34"/>
      <c r="DU1290" s="34"/>
      <c r="DV1290" s="34"/>
      <c r="DW1290" s="34"/>
      <c r="DX1290" s="34"/>
      <c r="DY1290" s="34"/>
      <c r="DZ1290" s="34"/>
      <c r="EA1290" s="34"/>
      <c r="EB1290" s="34"/>
      <c r="EC1290" s="34"/>
      <c r="ED1290" s="34"/>
      <c r="EE1290" s="34"/>
      <c r="EF1290" s="34"/>
      <c r="EG1290" s="34"/>
      <c r="EH1290" s="34"/>
      <c r="EI1290" s="34"/>
      <c r="EJ1290" s="34"/>
      <c r="EK1290" s="34"/>
      <c r="EL1290" s="34"/>
      <c r="EM1290" s="34"/>
      <c r="EN1290" s="34"/>
      <c r="EO1290" s="34"/>
      <c r="EP1290" s="34"/>
      <c r="EQ1290" s="34"/>
      <c r="ER1290" s="34"/>
      <c r="ES1290" s="34"/>
      <c r="ET1290" s="34"/>
      <c r="EU1290" s="34"/>
      <c r="EV1290" s="34"/>
      <c r="EW1290" s="34"/>
      <c r="EX1290" s="34"/>
      <c r="EY1290" s="34"/>
      <c r="EZ1290" s="34"/>
      <c r="FA1290" s="34"/>
      <c r="FB1290" s="34"/>
      <c r="FC1290" s="34"/>
      <c r="FD1290" s="34"/>
      <c r="FE1290" s="34"/>
      <c r="FF1290" s="34"/>
      <c r="FG1290" s="34"/>
      <c r="FH1290" s="34"/>
      <c r="FI1290" s="34"/>
      <c r="FJ1290" s="34"/>
      <c r="FK1290" s="34"/>
      <c r="FL1290" s="34"/>
      <c r="FM1290" s="34"/>
      <c r="FN1290" s="34"/>
      <c r="FO1290" s="34"/>
      <c r="FP1290" s="34"/>
      <c r="FQ1290" s="34"/>
      <c r="FR1290" s="34"/>
      <c r="FS1290" s="34"/>
      <c r="FT1290" s="34"/>
      <c r="FU1290" s="34"/>
      <c r="FV1290" s="34"/>
      <c r="FW1290" s="34"/>
    </row>
    <row r="1291" spans="1:179" x14ac:dyDescent="0.2">
      <c r="A1291" s="90">
        <f t="shared" si="299"/>
        <v>44830</v>
      </c>
      <c r="B1291" s="92">
        <f t="shared" ca="1" si="301"/>
        <v>1055.02027</v>
      </c>
      <c r="C1291" s="92">
        <f t="shared" si="302"/>
        <v>1000</v>
      </c>
      <c r="D1291" s="93">
        <f ca="1">IF(A1291&lt;$B$1,VLOOKUP(A1291,[1]DI!$A$4:$B$15000,2,FALSE),0)</f>
        <v>0.13650000000000001</v>
      </c>
      <c r="E1291" s="92">
        <f t="shared" ca="1" si="303"/>
        <v>5.0788000000000005E-4</v>
      </c>
      <c r="F1291" s="94">
        <f t="shared" si="300"/>
        <v>0.98499999999999999</v>
      </c>
      <c r="G1291" s="95">
        <f t="shared" ca="1" si="304"/>
        <v>1.0005002618000001</v>
      </c>
      <c r="H1291" s="92">
        <f ca="1">TRUNC(PRODUCT(G$10:G1290),15)</f>
        <v>1.2146172072041801</v>
      </c>
      <c r="I1291" s="92">
        <f t="shared" ca="1" si="305"/>
        <v>1.15127381491828</v>
      </c>
      <c r="J1291" s="92">
        <f t="shared" ca="1" si="306"/>
        <v>1.05502027</v>
      </c>
      <c r="K1291" s="92">
        <f t="shared" ca="1" si="307"/>
        <v>55.020269999999996</v>
      </c>
      <c r="L1291" s="96">
        <f>IF(VLOOKUP(A1291,$U$12:$AD$125,8)=VLOOKUP(A1290,$U$12:$AD$125,8),0,VLOOKUP(A1291,U$12:$AD$125,8))</f>
        <v>0</v>
      </c>
      <c r="M1291" s="97">
        <f>IF(L1291&gt;0,VLOOKUP(L1291,T$12:$AC$125,7),0)</f>
        <v>0</v>
      </c>
      <c r="N1291" s="92">
        <f t="shared" si="308"/>
        <v>0</v>
      </c>
      <c r="O1291" s="92">
        <f t="shared" ca="1" si="309"/>
        <v>55.020269999999996</v>
      </c>
      <c r="P1291" s="98" t="str">
        <f t="shared" si="310"/>
        <v>J=</v>
      </c>
      <c r="Q1291" s="99">
        <f t="shared" si="311"/>
        <v>45033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  <c r="EW1291" s="19"/>
      <c r="EX1291" s="19"/>
      <c r="EY1291" s="19"/>
      <c r="EZ1291" s="19"/>
      <c r="FA1291" s="19"/>
      <c r="FB1291" s="19"/>
      <c r="FC1291" s="19"/>
      <c r="FD1291" s="19"/>
      <c r="FE1291" s="19"/>
      <c r="FF1291" s="19"/>
      <c r="FG1291" s="19"/>
      <c r="FH1291" s="19"/>
      <c r="FI1291" s="19"/>
      <c r="FJ1291" s="19"/>
      <c r="FK1291" s="19"/>
      <c r="FL1291" s="19"/>
      <c r="FM1291" s="19"/>
      <c r="FN1291" s="19"/>
      <c r="FO1291" s="19"/>
      <c r="FP1291" s="19"/>
      <c r="FQ1291" s="19"/>
      <c r="FR1291" s="19"/>
      <c r="FS1291" s="19"/>
      <c r="FT1291" s="19"/>
    </row>
    <row r="1292" spans="1:179" x14ac:dyDescent="0.2">
      <c r="A1292" s="90">
        <f t="shared" si="299"/>
        <v>44831</v>
      </c>
      <c r="B1292" s="92">
        <f t="shared" ca="1" si="301"/>
        <v>1055.5480500000001</v>
      </c>
      <c r="C1292" s="92">
        <f t="shared" si="302"/>
        <v>1000</v>
      </c>
      <c r="D1292" s="93">
        <f ca="1">IF(A1292&lt;$B$1,VLOOKUP(A1292,[1]DI!$A$4:$B$15000,2,FALSE),0)</f>
        <v>0.13650000000000001</v>
      </c>
      <c r="E1292" s="92">
        <f t="shared" ca="1" si="303"/>
        <v>5.0788000000000005E-4</v>
      </c>
      <c r="F1292" s="94">
        <f t="shared" si="300"/>
        <v>0.98499999999999999</v>
      </c>
      <c r="G1292" s="95">
        <f t="shared" ca="1" si="304"/>
        <v>1.0005002618000001</v>
      </c>
      <c r="H1292" s="92">
        <f ca="1">TRUNC(PRODUCT(G$10:G1291),15)</f>
        <v>1.2152248337945699</v>
      </c>
      <c r="I1292" s="92">
        <f t="shared" ca="1" si="305"/>
        <v>1.15127381491828</v>
      </c>
      <c r="J1292" s="92">
        <f t="shared" ca="1" si="306"/>
        <v>1.0555480500000001</v>
      </c>
      <c r="K1292" s="92">
        <f t="shared" ca="1" si="307"/>
        <v>55.548050000000003</v>
      </c>
      <c r="L1292" s="96">
        <f>IF(VLOOKUP(A1292,$U$12:$AD$125,8)=VLOOKUP(A1291,$U$12:$AD$125,8),0,VLOOKUP(A1292,U$12:$AD$125,8))</f>
        <v>0</v>
      </c>
      <c r="M1292" s="97">
        <f>IF(L1292&gt;0,VLOOKUP(L1292,T$12:$AC$125,7),0)</f>
        <v>0</v>
      </c>
      <c r="N1292" s="92">
        <f t="shared" si="308"/>
        <v>0</v>
      </c>
      <c r="O1292" s="92">
        <f t="shared" ca="1" si="309"/>
        <v>55.548050000000003</v>
      </c>
      <c r="P1292" s="98" t="str">
        <f t="shared" si="310"/>
        <v>J=</v>
      </c>
      <c r="Q1292" s="99">
        <f t="shared" si="311"/>
        <v>45033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  <c r="EW1292" s="19"/>
      <c r="EX1292" s="19"/>
      <c r="EY1292" s="19"/>
      <c r="EZ1292" s="19"/>
      <c r="FA1292" s="19"/>
      <c r="FB1292" s="19"/>
      <c r="FC1292" s="19"/>
      <c r="FD1292" s="19"/>
      <c r="FE1292" s="19"/>
      <c r="FF1292" s="19"/>
      <c r="FG1292" s="19"/>
      <c r="FH1292" s="19"/>
      <c r="FI1292" s="19"/>
      <c r="FJ1292" s="19"/>
      <c r="FK1292" s="19"/>
      <c r="FL1292" s="19"/>
      <c r="FM1292" s="19"/>
      <c r="FN1292" s="19"/>
      <c r="FO1292" s="19"/>
      <c r="FP1292" s="19"/>
      <c r="FQ1292" s="19"/>
      <c r="FR1292" s="19"/>
      <c r="FS1292" s="19"/>
      <c r="FT1292" s="19"/>
    </row>
    <row r="1293" spans="1:179" x14ac:dyDescent="0.2">
      <c r="A1293" s="90">
        <f t="shared" si="299"/>
        <v>44832</v>
      </c>
      <c r="B1293" s="92">
        <f t="shared" ca="1" si="301"/>
        <v>1056.0761</v>
      </c>
      <c r="C1293" s="92">
        <f t="shared" si="302"/>
        <v>1000</v>
      </c>
      <c r="D1293" s="93">
        <f ca="1">IF(A1293&lt;$B$1,VLOOKUP(A1293,[1]DI!$A$4:$B$15000,2,FALSE),0)</f>
        <v>0.13650000000000001</v>
      </c>
      <c r="E1293" s="92">
        <f t="shared" ca="1" si="303"/>
        <v>5.0788000000000005E-4</v>
      </c>
      <c r="F1293" s="94">
        <f t="shared" si="300"/>
        <v>0.98499999999999999</v>
      </c>
      <c r="G1293" s="95">
        <f t="shared" ca="1" si="304"/>
        <v>1.0005002618000001</v>
      </c>
      <c r="H1293" s="92">
        <f ca="1">TRUNC(PRODUCT(G$10:G1292),15)</f>
        <v>1.2158327643573199</v>
      </c>
      <c r="I1293" s="92">
        <f t="shared" ca="1" si="305"/>
        <v>1.15127381491828</v>
      </c>
      <c r="J1293" s="92">
        <f t="shared" ca="1" si="306"/>
        <v>1.0560761000000001</v>
      </c>
      <c r="K1293" s="92">
        <f t="shared" ca="1" si="307"/>
        <v>56.076099999999997</v>
      </c>
      <c r="L1293" s="96">
        <f>IF(VLOOKUP(A1293,$U$12:$AD$125,8)=VLOOKUP(A1292,$U$12:$AD$125,8),0,VLOOKUP(A1293,U$12:$AD$125,8))</f>
        <v>0</v>
      </c>
      <c r="M1293" s="97">
        <f>IF(L1293&gt;0,VLOOKUP(L1293,T$12:$AC$125,7),0)</f>
        <v>0</v>
      </c>
      <c r="N1293" s="92">
        <f t="shared" si="308"/>
        <v>0</v>
      </c>
      <c r="O1293" s="92">
        <f t="shared" ca="1" si="309"/>
        <v>56.076099999999997</v>
      </c>
      <c r="P1293" s="98" t="str">
        <f t="shared" si="310"/>
        <v>J=</v>
      </c>
      <c r="Q1293" s="99">
        <f t="shared" si="311"/>
        <v>45033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  <c r="EW1293" s="19"/>
      <c r="EX1293" s="19"/>
      <c r="EY1293" s="19"/>
      <c r="EZ1293" s="19"/>
      <c r="FA1293" s="19"/>
      <c r="FB1293" s="19"/>
      <c r="FC1293" s="19"/>
      <c r="FD1293" s="19"/>
      <c r="FE1293" s="19"/>
      <c r="FF1293" s="19"/>
      <c r="FG1293" s="19"/>
      <c r="FH1293" s="19"/>
      <c r="FI1293" s="19"/>
      <c r="FJ1293" s="19"/>
      <c r="FK1293" s="19"/>
      <c r="FL1293" s="19"/>
      <c r="FM1293" s="19"/>
      <c r="FN1293" s="19"/>
      <c r="FO1293" s="19"/>
      <c r="FP1293" s="19"/>
      <c r="FQ1293" s="19"/>
      <c r="FR1293" s="19"/>
      <c r="FS1293" s="19"/>
      <c r="FT1293" s="19"/>
    </row>
    <row r="1294" spans="1:179" x14ac:dyDescent="0.2">
      <c r="A1294" s="90">
        <f t="shared" ref="A1294:A1357" si="312">(A1293+1)</f>
        <v>44833</v>
      </c>
      <c r="B1294" s="92">
        <f t="shared" ca="1" si="301"/>
        <v>1056.6044199999999</v>
      </c>
      <c r="C1294" s="92">
        <f t="shared" si="302"/>
        <v>1000</v>
      </c>
      <c r="D1294" s="93">
        <f ca="1">IF(A1294&lt;$B$1,VLOOKUP(A1294,[1]DI!$A$4:$B$15000,2,FALSE),0)</f>
        <v>0.13650000000000001</v>
      </c>
      <c r="E1294" s="92">
        <f t="shared" ca="1" si="303"/>
        <v>5.0788000000000005E-4</v>
      </c>
      <c r="F1294" s="94">
        <f t="shared" ref="F1294:F1357" si="313">F1293</f>
        <v>0.98499999999999999</v>
      </c>
      <c r="G1294" s="95">
        <f t="shared" ca="1" si="304"/>
        <v>1.0005002618000001</v>
      </c>
      <c r="H1294" s="92">
        <f ca="1">TRUNC(PRODUCT(G$10:G1293),15)</f>
        <v>1.21644099904452</v>
      </c>
      <c r="I1294" s="92">
        <f t="shared" ca="1" si="305"/>
        <v>1.15127381491828</v>
      </c>
      <c r="J1294" s="92">
        <f t="shared" ca="1" si="306"/>
        <v>1.05660442</v>
      </c>
      <c r="K1294" s="92">
        <f t="shared" ca="1" si="307"/>
        <v>56.604419999999998</v>
      </c>
      <c r="L1294" s="96">
        <f>IF(VLOOKUP(A1294,$U$12:$AD$125,8)=VLOOKUP(A1293,$U$12:$AD$125,8),0,VLOOKUP(A1294,U$12:$AD$125,8))</f>
        <v>0</v>
      </c>
      <c r="M1294" s="97">
        <f>IF(L1294&gt;0,VLOOKUP(L1294,T$12:$AC$125,7),0)</f>
        <v>0</v>
      </c>
      <c r="N1294" s="92">
        <f t="shared" si="308"/>
        <v>0</v>
      </c>
      <c r="O1294" s="92">
        <f t="shared" ca="1" si="309"/>
        <v>56.604419999999998</v>
      </c>
      <c r="P1294" s="98" t="str">
        <f t="shared" si="310"/>
        <v>J=</v>
      </c>
      <c r="Q1294" s="99">
        <f t="shared" si="311"/>
        <v>45033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  <c r="EW1294" s="19"/>
      <c r="EX1294" s="19"/>
      <c r="EY1294" s="19"/>
      <c r="EZ1294" s="19"/>
      <c r="FA1294" s="19"/>
      <c r="FB1294" s="19"/>
      <c r="FC1294" s="19"/>
      <c r="FD1294" s="19"/>
      <c r="FE1294" s="19"/>
      <c r="FF1294" s="19"/>
      <c r="FG1294" s="19"/>
      <c r="FH1294" s="19"/>
      <c r="FI1294" s="19"/>
      <c r="FJ1294" s="19"/>
      <c r="FK1294" s="19"/>
      <c r="FL1294" s="19"/>
      <c r="FM1294" s="19"/>
      <c r="FN1294" s="19"/>
      <c r="FO1294" s="19"/>
      <c r="FP1294" s="19"/>
      <c r="FQ1294" s="19"/>
      <c r="FR1294" s="19"/>
      <c r="FS1294" s="19"/>
      <c r="FT1294" s="19"/>
    </row>
    <row r="1295" spans="1:179" x14ac:dyDescent="0.2">
      <c r="A1295" s="90">
        <f t="shared" si="312"/>
        <v>44834</v>
      </c>
      <c r="B1295" s="92">
        <f t="shared" ref="B1295:B1358" ca="1" si="314">IF(A1295&lt;=TODAY(),C1295+K1295,IF(AND(A1295&gt;TODAY(),A1295&lt;=$B$1),IF(VLOOKUP(TODAY(),$A$10:$D$5000,4,FALSE)=0,"n.d",C1295+K1295),"n.d"))</f>
        <v>1057.133</v>
      </c>
      <c r="C1295" s="92">
        <f t="shared" ref="C1295:C1358" si="315">TRUNC(C1294-N1294,8)</f>
        <v>1000</v>
      </c>
      <c r="D1295" s="93">
        <f ca="1">IF(A1295&lt;$B$1,VLOOKUP(A1295,[1]DI!$A$4:$B$15000,2,FALSE),0)</f>
        <v>0.13650000000000001</v>
      </c>
      <c r="E1295" s="92">
        <f t="shared" ref="E1295:E1358" ca="1" si="316">ROUND((((1+D1295)^(1/252)-1)),8)</f>
        <v>5.0788000000000005E-4</v>
      </c>
      <c r="F1295" s="94">
        <f t="shared" si="313"/>
        <v>0.98499999999999999</v>
      </c>
      <c r="G1295" s="95">
        <f t="shared" ref="G1295:G1358" ca="1" si="317">TRUNC((1+(E1295*F1295)),15)</f>
        <v>1.0005002618000001</v>
      </c>
      <c r="H1295" s="92">
        <f ca="1">TRUNC(PRODUCT(G$10:G1294),15)</f>
        <v>1.2170495380083</v>
      </c>
      <c r="I1295" s="92">
        <f t="shared" ref="I1295:I1358" ca="1" si="318">IF(OR(L1294&gt;0,L1294="E"),H1294,I1294)</f>
        <v>1.15127381491828</v>
      </c>
      <c r="J1295" s="92">
        <f t="shared" ref="J1295:J1358" ca="1" si="319">ROUND(TRUNC(H1295/I1295,15),8)</f>
        <v>1.0571330000000001</v>
      </c>
      <c r="K1295" s="92">
        <f t="shared" ref="K1295:K1358" ca="1" si="320">TRUNC((C1295*(J1295-1)),8)</f>
        <v>57.133000000000003</v>
      </c>
      <c r="L1295" s="96">
        <f>IF(VLOOKUP(A1295,$U$12:$AD$125,8)=VLOOKUP(A1294,$U$12:$AD$125,8),0,VLOOKUP(A1295,U$12:$AD$125,8))</f>
        <v>0</v>
      </c>
      <c r="M1295" s="97">
        <f>IF(L1295&gt;0,VLOOKUP(L1295,T$12:$AC$125,7),0)</f>
        <v>0</v>
      </c>
      <c r="N1295" s="92">
        <f t="shared" ref="N1295:N1358" si="321">IF(M1295&gt;0,(C$10*M1295),0)</f>
        <v>0</v>
      </c>
      <c r="O1295" s="92">
        <f t="shared" ref="O1295:O1358" ca="1" si="322">(K1295+N1295)</f>
        <v>57.133000000000003</v>
      </c>
      <c r="P1295" s="98" t="str">
        <f t="shared" ref="P1295:P1358" si="323">IF(L1294&gt;0,VLOOKUP(A1294,$U$12:$AD$125,9),P1294)</f>
        <v>J=</v>
      </c>
      <c r="Q1295" s="99">
        <f t="shared" ref="Q1295:Q1358" si="324">IF(L1294&gt;0,VLOOKUP(A1294,$U$12:$AD$125,10),Q1294)</f>
        <v>45033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  <c r="EW1295" s="19"/>
      <c r="EX1295" s="19"/>
      <c r="EY1295" s="19"/>
      <c r="EZ1295" s="19"/>
      <c r="FA1295" s="19"/>
      <c r="FB1295" s="19"/>
      <c r="FC1295" s="19"/>
      <c r="FD1295" s="19"/>
      <c r="FE1295" s="19"/>
      <c r="FF1295" s="19"/>
      <c r="FG1295" s="19"/>
      <c r="FH1295" s="19"/>
      <c r="FI1295" s="19"/>
      <c r="FJ1295" s="19"/>
      <c r="FK1295" s="19"/>
      <c r="FL1295" s="19"/>
      <c r="FM1295" s="19"/>
      <c r="FN1295" s="19"/>
      <c r="FO1295" s="19"/>
      <c r="FP1295" s="19"/>
      <c r="FQ1295" s="19"/>
      <c r="FR1295" s="19"/>
      <c r="FS1295" s="19"/>
      <c r="FT1295" s="19"/>
    </row>
    <row r="1296" spans="1:179" x14ac:dyDescent="0.2">
      <c r="A1296" s="90">
        <f t="shared" si="312"/>
        <v>44835</v>
      </c>
      <c r="B1296" s="92">
        <f t="shared" ca="1" si="314"/>
        <v>1057.66184</v>
      </c>
      <c r="C1296" s="92">
        <f t="shared" si="315"/>
        <v>1000</v>
      </c>
      <c r="D1296" s="93">
        <f ca="1">IF(A1296&lt;$B$1,VLOOKUP(A1296,[1]DI!$A$4:$B$15000,2,FALSE),0)</f>
        <v>0</v>
      </c>
      <c r="E1296" s="92">
        <f t="shared" ca="1" si="316"/>
        <v>0</v>
      </c>
      <c r="F1296" s="94">
        <f t="shared" si="313"/>
        <v>0.98499999999999999</v>
      </c>
      <c r="G1296" s="95">
        <f t="shared" ca="1" si="317"/>
        <v>1</v>
      </c>
      <c r="H1296" s="92">
        <f ca="1">TRUNC(PRODUCT(G$10:G1295),15)</f>
        <v>1.2176583814008699</v>
      </c>
      <c r="I1296" s="92">
        <f t="shared" ca="1" si="318"/>
        <v>1.15127381491828</v>
      </c>
      <c r="J1296" s="92">
        <f t="shared" ca="1" si="319"/>
        <v>1.05766184</v>
      </c>
      <c r="K1296" s="92">
        <f t="shared" ca="1" si="320"/>
        <v>57.661839999999998</v>
      </c>
      <c r="L1296" s="96">
        <f>IF(VLOOKUP(A1296,$U$12:$AD$125,8)=VLOOKUP(A1295,$U$12:$AD$125,8),0,VLOOKUP(A1296,U$12:$AD$125,8))</f>
        <v>0</v>
      </c>
      <c r="M1296" s="97">
        <f>IF(L1296&gt;0,VLOOKUP(L1296,T$12:$AC$125,7),0)</f>
        <v>0</v>
      </c>
      <c r="N1296" s="92">
        <f t="shared" si="321"/>
        <v>0</v>
      </c>
      <c r="O1296" s="92">
        <f t="shared" ca="1" si="322"/>
        <v>57.661839999999998</v>
      </c>
      <c r="P1296" s="98" t="str">
        <f t="shared" si="323"/>
        <v>J=</v>
      </c>
      <c r="Q1296" s="99">
        <f t="shared" si="324"/>
        <v>45033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  <c r="EW1296" s="19"/>
      <c r="EX1296" s="19"/>
      <c r="EY1296" s="19"/>
      <c r="EZ1296" s="19"/>
      <c r="FA1296" s="19"/>
      <c r="FB1296" s="19"/>
      <c r="FC1296" s="19"/>
      <c r="FD1296" s="19"/>
      <c r="FE1296" s="19"/>
      <c r="FF1296" s="19"/>
      <c r="FG1296" s="19"/>
      <c r="FH1296" s="19"/>
      <c r="FI1296" s="19"/>
      <c r="FJ1296" s="19"/>
      <c r="FK1296" s="19"/>
      <c r="FL1296" s="19"/>
      <c r="FM1296" s="19"/>
      <c r="FN1296" s="19"/>
      <c r="FO1296" s="19"/>
      <c r="FP1296" s="19"/>
      <c r="FQ1296" s="19"/>
      <c r="FR1296" s="19"/>
      <c r="FS1296" s="19"/>
      <c r="FT1296" s="19"/>
    </row>
    <row r="1297" spans="1:176" x14ac:dyDescent="0.2">
      <c r="A1297" s="90">
        <f t="shared" si="312"/>
        <v>44836</v>
      </c>
      <c r="B1297" s="92">
        <f t="shared" ca="1" si="314"/>
        <v>1057.66184</v>
      </c>
      <c r="C1297" s="92">
        <f t="shared" si="315"/>
        <v>1000</v>
      </c>
      <c r="D1297" s="93">
        <f ca="1">IF(A1297&lt;$B$1,VLOOKUP(A1297,[1]DI!$A$4:$B$15000,2,FALSE),0)</f>
        <v>0</v>
      </c>
      <c r="E1297" s="92">
        <f t="shared" ca="1" si="316"/>
        <v>0</v>
      </c>
      <c r="F1297" s="94">
        <f t="shared" si="313"/>
        <v>0.98499999999999999</v>
      </c>
      <c r="G1297" s="95">
        <f t="shared" ca="1" si="317"/>
        <v>1</v>
      </c>
      <c r="H1297" s="92">
        <f ca="1">TRUNC(PRODUCT(G$10:G1296),15)</f>
        <v>1.2176583814008699</v>
      </c>
      <c r="I1297" s="92">
        <f t="shared" ca="1" si="318"/>
        <v>1.15127381491828</v>
      </c>
      <c r="J1297" s="92">
        <f t="shared" ca="1" si="319"/>
        <v>1.05766184</v>
      </c>
      <c r="K1297" s="92">
        <f t="shared" ca="1" si="320"/>
        <v>57.661839999999998</v>
      </c>
      <c r="L1297" s="96">
        <f>IF(VLOOKUP(A1297,$U$12:$AD$125,8)=VLOOKUP(A1296,$U$12:$AD$125,8),0,VLOOKUP(A1297,U$12:$AD$125,8))</f>
        <v>0</v>
      </c>
      <c r="M1297" s="97">
        <f>IF(L1297&gt;0,VLOOKUP(L1297,T$12:$AC$125,7),0)</f>
        <v>0</v>
      </c>
      <c r="N1297" s="92">
        <f t="shared" si="321"/>
        <v>0</v>
      </c>
      <c r="O1297" s="92">
        <f t="shared" ca="1" si="322"/>
        <v>57.661839999999998</v>
      </c>
      <c r="P1297" s="98" t="str">
        <f t="shared" si="323"/>
        <v>J=</v>
      </c>
      <c r="Q1297" s="99">
        <f t="shared" si="324"/>
        <v>45033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  <c r="EW1297" s="19"/>
      <c r="EX1297" s="19"/>
      <c r="EY1297" s="19"/>
      <c r="EZ1297" s="19"/>
      <c r="FA1297" s="19"/>
      <c r="FB1297" s="19"/>
      <c r="FC1297" s="19"/>
      <c r="FD1297" s="19"/>
      <c r="FE1297" s="19"/>
      <c r="FF1297" s="19"/>
      <c r="FG1297" s="19"/>
      <c r="FH1297" s="19"/>
      <c r="FI1297" s="19"/>
      <c r="FJ1297" s="19"/>
      <c r="FK1297" s="19"/>
      <c r="FL1297" s="19"/>
      <c r="FM1297" s="19"/>
      <c r="FN1297" s="19"/>
      <c r="FO1297" s="19"/>
      <c r="FP1297" s="19"/>
      <c r="FQ1297" s="19"/>
      <c r="FR1297" s="19"/>
      <c r="FS1297" s="19"/>
      <c r="FT1297" s="19"/>
    </row>
    <row r="1298" spans="1:176" x14ac:dyDescent="0.2">
      <c r="A1298" s="90">
        <f t="shared" si="312"/>
        <v>44837</v>
      </c>
      <c r="B1298" s="92">
        <f t="shared" ca="1" si="314"/>
        <v>1057.66184</v>
      </c>
      <c r="C1298" s="92">
        <f t="shared" si="315"/>
        <v>1000</v>
      </c>
      <c r="D1298" s="93">
        <f ca="1">IF(A1298&lt;$B$1,VLOOKUP(A1298,[1]DI!$A$4:$B$15000,2,FALSE),0)</f>
        <v>0.13650000000000001</v>
      </c>
      <c r="E1298" s="92">
        <f t="shared" ca="1" si="316"/>
        <v>5.0788000000000005E-4</v>
      </c>
      <c r="F1298" s="94">
        <f t="shared" si="313"/>
        <v>0.98499999999999999</v>
      </c>
      <c r="G1298" s="95">
        <f t="shared" ca="1" si="317"/>
        <v>1.0005002618000001</v>
      </c>
      <c r="H1298" s="92">
        <f ca="1">TRUNC(PRODUCT(G$10:G1297),15)</f>
        <v>1.2176583814008699</v>
      </c>
      <c r="I1298" s="92">
        <f t="shared" ca="1" si="318"/>
        <v>1.15127381491828</v>
      </c>
      <c r="J1298" s="92">
        <f t="shared" ca="1" si="319"/>
        <v>1.05766184</v>
      </c>
      <c r="K1298" s="92">
        <f t="shared" ca="1" si="320"/>
        <v>57.661839999999998</v>
      </c>
      <c r="L1298" s="96">
        <f>IF(VLOOKUP(A1298,$U$12:$AD$125,8)=VLOOKUP(A1297,$U$12:$AD$125,8),0,VLOOKUP(A1298,U$12:$AD$125,8))</f>
        <v>0</v>
      </c>
      <c r="M1298" s="97">
        <f>IF(L1298&gt;0,VLOOKUP(L1298,T$12:$AC$125,7),0)</f>
        <v>0</v>
      </c>
      <c r="N1298" s="92">
        <f t="shared" si="321"/>
        <v>0</v>
      </c>
      <c r="O1298" s="92">
        <f t="shared" ca="1" si="322"/>
        <v>57.661839999999998</v>
      </c>
      <c r="P1298" s="98" t="str">
        <f t="shared" si="323"/>
        <v>J=</v>
      </c>
      <c r="Q1298" s="99">
        <f t="shared" si="324"/>
        <v>45033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  <c r="EW1298" s="19"/>
      <c r="EX1298" s="19"/>
      <c r="EY1298" s="19"/>
      <c r="EZ1298" s="19"/>
      <c r="FA1298" s="19"/>
      <c r="FB1298" s="19"/>
      <c r="FC1298" s="19"/>
      <c r="FD1298" s="19"/>
      <c r="FE1298" s="19"/>
      <c r="FF1298" s="19"/>
      <c r="FG1298" s="19"/>
      <c r="FH1298" s="19"/>
      <c r="FI1298" s="19"/>
      <c r="FJ1298" s="19"/>
      <c r="FK1298" s="19"/>
      <c r="FL1298" s="19"/>
      <c r="FM1298" s="19"/>
      <c r="FN1298" s="19"/>
      <c r="FO1298" s="19"/>
      <c r="FP1298" s="19"/>
      <c r="FQ1298" s="19"/>
      <c r="FR1298" s="19"/>
      <c r="FS1298" s="19"/>
      <c r="FT1298" s="19"/>
    </row>
    <row r="1299" spans="1:176" x14ac:dyDescent="0.2">
      <c r="A1299" s="90">
        <f t="shared" si="312"/>
        <v>44838</v>
      </c>
      <c r="B1299" s="92">
        <f t="shared" ca="1" si="314"/>
        <v>1058.1909499999999</v>
      </c>
      <c r="C1299" s="92">
        <f t="shared" si="315"/>
        <v>1000</v>
      </c>
      <c r="D1299" s="93">
        <f ca="1">IF(A1299&lt;$B$1,VLOOKUP(A1299,[1]DI!$A$4:$B$15000,2,FALSE),0)</f>
        <v>0.13650000000000001</v>
      </c>
      <c r="E1299" s="92">
        <f t="shared" ca="1" si="316"/>
        <v>5.0788000000000005E-4</v>
      </c>
      <c r="F1299" s="94">
        <f t="shared" si="313"/>
        <v>0.98499999999999999</v>
      </c>
      <c r="G1299" s="95">
        <f t="shared" ca="1" si="317"/>
        <v>1.0005002618000001</v>
      </c>
      <c r="H1299" s="92">
        <f ca="1">TRUNC(PRODUCT(G$10:G1298),15)</f>
        <v>1.21826752937454</v>
      </c>
      <c r="I1299" s="92">
        <f t="shared" ca="1" si="318"/>
        <v>1.15127381491828</v>
      </c>
      <c r="J1299" s="92">
        <f t="shared" ca="1" si="319"/>
        <v>1.05819095</v>
      </c>
      <c r="K1299" s="92">
        <f t="shared" ca="1" si="320"/>
        <v>58.190950000000001</v>
      </c>
      <c r="L1299" s="96">
        <f>IF(VLOOKUP(A1299,$U$12:$AD$125,8)=VLOOKUP(A1298,$U$12:$AD$125,8),0,VLOOKUP(A1299,U$12:$AD$125,8))</f>
        <v>0</v>
      </c>
      <c r="M1299" s="97">
        <f>IF(L1299&gt;0,VLOOKUP(L1299,T$12:$AC$125,7),0)</f>
        <v>0</v>
      </c>
      <c r="N1299" s="92">
        <f t="shared" si="321"/>
        <v>0</v>
      </c>
      <c r="O1299" s="92">
        <f t="shared" ca="1" si="322"/>
        <v>58.190950000000001</v>
      </c>
      <c r="P1299" s="98" t="str">
        <f t="shared" si="323"/>
        <v>J=</v>
      </c>
      <c r="Q1299" s="99">
        <f t="shared" si="324"/>
        <v>45033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  <c r="EW1299" s="19"/>
      <c r="EX1299" s="19"/>
      <c r="EY1299" s="19"/>
      <c r="EZ1299" s="19"/>
      <c r="FA1299" s="19"/>
      <c r="FB1299" s="19"/>
      <c r="FC1299" s="19"/>
      <c r="FD1299" s="19"/>
      <c r="FE1299" s="19"/>
      <c r="FF1299" s="19"/>
      <c r="FG1299" s="19"/>
      <c r="FH1299" s="19"/>
      <c r="FI1299" s="19"/>
      <c r="FJ1299" s="19"/>
      <c r="FK1299" s="19"/>
      <c r="FL1299" s="19"/>
      <c r="FM1299" s="19"/>
      <c r="FN1299" s="19"/>
      <c r="FO1299" s="19"/>
      <c r="FP1299" s="19"/>
      <c r="FQ1299" s="19"/>
      <c r="FR1299" s="19"/>
      <c r="FS1299" s="19"/>
      <c r="FT1299" s="19"/>
    </row>
    <row r="1300" spans="1:176" x14ac:dyDescent="0.2">
      <c r="A1300" s="90">
        <f t="shared" si="312"/>
        <v>44839</v>
      </c>
      <c r="B1300" s="92">
        <f t="shared" ca="1" si="314"/>
        <v>1058.72031999</v>
      </c>
      <c r="C1300" s="92">
        <f t="shared" si="315"/>
        <v>1000</v>
      </c>
      <c r="D1300" s="93">
        <f ca="1">IF(A1300&lt;$B$1,VLOOKUP(A1300,[1]DI!$A$4:$B$15000,2,FALSE),0)</f>
        <v>0.13650000000000001</v>
      </c>
      <c r="E1300" s="92">
        <f t="shared" ca="1" si="316"/>
        <v>5.0788000000000005E-4</v>
      </c>
      <c r="F1300" s="94">
        <f t="shared" si="313"/>
        <v>0.98499999999999999</v>
      </c>
      <c r="G1300" s="95">
        <f t="shared" ca="1" si="317"/>
        <v>1.0005002618000001</v>
      </c>
      <c r="H1300" s="92">
        <f ca="1">TRUNC(PRODUCT(G$10:G1299),15)</f>
        <v>1.2188769820816601</v>
      </c>
      <c r="I1300" s="92">
        <f t="shared" ca="1" si="318"/>
        <v>1.15127381491828</v>
      </c>
      <c r="J1300" s="92">
        <f t="shared" ca="1" si="319"/>
        <v>1.0587203199999999</v>
      </c>
      <c r="K1300" s="92">
        <f t="shared" ca="1" si="320"/>
        <v>58.72031999</v>
      </c>
      <c r="L1300" s="96">
        <f>IF(VLOOKUP(A1300,$U$12:$AD$125,8)=VLOOKUP(A1299,$U$12:$AD$125,8),0,VLOOKUP(A1300,U$12:$AD$125,8))</f>
        <v>0</v>
      </c>
      <c r="M1300" s="97">
        <f>IF(L1300&gt;0,VLOOKUP(L1300,T$12:$AC$125,7),0)</f>
        <v>0</v>
      </c>
      <c r="N1300" s="92">
        <f t="shared" si="321"/>
        <v>0</v>
      </c>
      <c r="O1300" s="92">
        <f t="shared" ca="1" si="322"/>
        <v>58.72031999</v>
      </c>
      <c r="P1300" s="98" t="str">
        <f t="shared" si="323"/>
        <v>J=</v>
      </c>
      <c r="Q1300" s="99">
        <f t="shared" si="324"/>
        <v>45033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  <c r="EW1300" s="19"/>
      <c r="EX1300" s="19"/>
      <c r="EY1300" s="19"/>
      <c r="EZ1300" s="19"/>
      <c r="FA1300" s="19"/>
      <c r="FB1300" s="19"/>
      <c r="FC1300" s="19"/>
      <c r="FD1300" s="19"/>
      <c r="FE1300" s="19"/>
      <c r="FF1300" s="19"/>
      <c r="FG1300" s="19"/>
      <c r="FH1300" s="19"/>
      <c r="FI1300" s="19"/>
      <c r="FJ1300" s="19"/>
      <c r="FK1300" s="19"/>
      <c r="FL1300" s="19"/>
      <c r="FM1300" s="19"/>
      <c r="FN1300" s="19"/>
      <c r="FO1300" s="19"/>
      <c r="FP1300" s="19"/>
      <c r="FQ1300" s="19"/>
      <c r="FR1300" s="19"/>
      <c r="FS1300" s="19"/>
      <c r="FT1300" s="19"/>
    </row>
    <row r="1301" spans="1:176" x14ac:dyDescent="0.2">
      <c r="A1301" s="90">
        <f t="shared" si="312"/>
        <v>44840</v>
      </c>
      <c r="B1301" s="92">
        <f t="shared" ca="1" si="314"/>
        <v>1059.2499600000001</v>
      </c>
      <c r="C1301" s="92">
        <f t="shared" si="315"/>
        <v>1000</v>
      </c>
      <c r="D1301" s="93">
        <f ca="1">IF(A1301&lt;$B$1,VLOOKUP(A1301,[1]DI!$A$4:$B$15000,2,FALSE),0)</f>
        <v>0.13650000000000001</v>
      </c>
      <c r="E1301" s="92">
        <f t="shared" ca="1" si="316"/>
        <v>5.0788000000000005E-4</v>
      </c>
      <c r="F1301" s="94">
        <f t="shared" si="313"/>
        <v>0.98499999999999999</v>
      </c>
      <c r="G1301" s="95">
        <f t="shared" ca="1" si="317"/>
        <v>1.0005002618000001</v>
      </c>
      <c r="H1301" s="92">
        <f ca="1">TRUNC(PRODUCT(G$10:G1300),15)</f>
        <v>1.2194867396747</v>
      </c>
      <c r="I1301" s="92">
        <f t="shared" ca="1" si="318"/>
        <v>1.15127381491828</v>
      </c>
      <c r="J1301" s="92">
        <f t="shared" ca="1" si="319"/>
        <v>1.05924996</v>
      </c>
      <c r="K1301" s="92">
        <f t="shared" ca="1" si="320"/>
        <v>59.249960000000002</v>
      </c>
      <c r="L1301" s="96">
        <f>IF(VLOOKUP(A1301,$U$12:$AD$125,8)=VLOOKUP(A1300,$U$12:$AD$125,8),0,VLOOKUP(A1301,U$12:$AD$125,8))</f>
        <v>0</v>
      </c>
      <c r="M1301" s="97">
        <f>IF(L1301&gt;0,VLOOKUP(L1301,T$12:$AC$125,7),0)</f>
        <v>0</v>
      </c>
      <c r="N1301" s="92">
        <f t="shared" si="321"/>
        <v>0</v>
      </c>
      <c r="O1301" s="92">
        <f t="shared" ca="1" si="322"/>
        <v>59.249960000000002</v>
      </c>
      <c r="P1301" s="98" t="str">
        <f t="shared" si="323"/>
        <v>J=</v>
      </c>
      <c r="Q1301" s="99">
        <f t="shared" si="324"/>
        <v>45033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  <c r="EW1301" s="19"/>
      <c r="EX1301" s="19"/>
      <c r="EY1301" s="19"/>
      <c r="EZ1301" s="19"/>
      <c r="FA1301" s="19"/>
      <c r="FB1301" s="19"/>
      <c r="FC1301" s="19"/>
      <c r="FD1301" s="19"/>
      <c r="FE1301" s="19"/>
      <c r="FF1301" s="19"/>
      <c r="FG1301" s="19"/>
      <c r="FH1301" s="19"/>
      <c r="FI1301" s="19"/>
      <c r="FJ1301" s="19"/>
      <c r="FK1301" s="19"/>
      <c r="FL1301" s="19"/>
      <c r="FM1301" s="19"/>
      <c r="FN1301" s="19"/>
      <c r="FO1301" s="19"/>
      <c r="FP1301" s="19"/>
      <c r="FQ1301" s="19"/>
      <c r="FR1301" s="19"/>
      <c r="FS1301" s="19"/>
      <c r="FT1301" s="19"/>
    </row>
    <row r="1302" spans="1:176" x14ac:dyDescent="0.2">
      <c r="A1302" s="90">
        <f t="shared" si="312"/>
        <v>44841</v>
      </c>
      <c r="B1302" s="92">
        <f t="shared" ca="1" si="314"/>
        <v>1059.77985999</v>
      </c>
      <c r="C1302" s="92">
        <f t="shared" si="315"/>
        <v>1000</v>
      </c>
      <c r="D1302" s="93">
        <f ca="1">IF(A1302&lt;$B$1,VLOOKUP(A1302,[1]DI!$A$4:$B$15000,2,FALSE),0)</f>
        <v>0.13650000000000001</v>
      </c>
      <c r="E1302" s="92">
        <f t="shared" ca="1" si="316"/>
        <v>5.0788000000000005E-4</v>
      </c>
      <c r="F1302" s="94">
        <f t="shared" si="313"/>
        <v>0.98499999999999999</v>
      </c>
      <c r="G1302" s="95">
        <f t="shared" ca="1" si="317"/>
        <v>1.0005002618000001</v>
      </c>
      <c r="H1302" s="92">
        <f ca="1">TRUNC(PRODUCT(G$10:G1301),15)</f>
        <v>1.22009680230616</v>
      </c>
      <c r="I1302" s="92">
        <f t="shared" ca="1" si="318"/>
        <v>1.15127381491828</v>
      </c>
      <c r="J1302" s="92">
        <f t="shared" ca="1" si="319"/>
        <v>1.0597798599999999</v>
      </c>
      <c r="K1302" s="92">
        <f t="shared" ca="1" si="320"/>
        <v>59.779859989999999</v>
      </c>
      <c r="L1302" s="96">
        <f>IF(VLOOKUP(A1302,$U$12:$AD$125,8)=VLOOKUP(A1301,$U$12:$AD$125,8),0,VLOOKUP(A1302,U$12:$AD$125,8))</f>
        <v>0</v>
      </c>
      <c r="M1302" s="97">
        <f>IF(L1302&gt;0,VLOOKUP(L1302,T$12:$AC$125,7),0)</f>
        <v>0</v>
      </c>
      <c r="N1302" s="92">
        <f t="shared" si="321"/>
        <v>0</v>
      </c>
      <c r="O1302" s="92">
        <f t="shared" ca="1" si="322"/>
        <v>59.779859989999999</v>
      </c>
      <c r="P1302" s="98" t="str">
        <f t="shared" si="323"/>
        <v>J=</v>
      </c>
      <c r="Q1302" s="99">
        <f t="shared" si="324"/>
        <v>45033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  <c r="EW1302" s="19"/>
      <c r="EX1302" s="19"/>
      <c r="EY1302" s="19"/>
      <c r="EZ1302" s="19"/>
      <c r="FA1302" s="19"/>
      <c r="FB1302" s="19"/>
      <c r="FC1302" s="19"/>
      <c r="FD1302" s="19"/>
      <c r="FE1302" s="19"/>
      <c r="FF1302" s="19"/>
      <c r="FG1302" s="19"/>
      <c r="FH1302" s="19"/>
      <c r="FI1302" s="19"/>
      <c r="FJ1302" s="19"/>
      <c r="FK1302" s="19"/>
      <c r="FL1302" s="19"/>
      <c r="FM1302" s="19"/>
      <c r="FN1302" s="19"/>
      <c r="FO1302" s="19"/>
      <c r="FP1302" s="19"/>
      <c r="FQ1302" s="19"/>
      <c r="FR1302" s="19"/>
      <c r="FS1302" s="19"/>
      <c r="FT1302" s="19"/>
    </row>
    <row r="1303" spans="1:176" x14ac:dyDescent="0.2">
      <c r="A1303" s="90">
        <f t="shared" si="312"/>
        <v>44842</v>
      </c>
      <c r="B1303" s="92">
        <f t="shared" ca="1" si="314"/>
        <v>1060.31002999</v>
      </c>
      <c r="C1303" s="92">
        <f t="shared" si="315"/>
        <v>1000</v>
      </c>
      <c r="D1303" s="93">
        <f ca="1">IF(A1303&lt;$B$1,VLOOKUP(A1303,[1]DI!$A$4:$B$15000,2,FALSE),0)</f>
        <v>0</v>
      </c>
      <c r="E1303" s="92">
        <f t="shared" ca="1" si="316"/>
        <v>0</v>
      </c>
      <c r="F1303" s="94">
        <f t="shared" si="313"/>
        <v>0.98499999999999999</v>
      </c>
      <c r="G1303" s="95">
        <f t="shared" ca="1" si="317"/>
        <v>1</v>
      </c>
      <c r="H1303" s="92">
        <f ca="1">TRUNC(PRODUCT(G$10:G1302),15)</f>
        <v>1.22070717012866</v>
      </c>
      <c r="I1303" s="92">
        <f t="shared" ca="1" si="318"/>
        <v>1.15127381491828</v>
      </c>
      <c r="J1303" s="92">
        <f t="shared" ca="1" si="319"/>
        <v>1.0603100299999999</v>
      </c>
      <c r="K1303" s="92">
        <f t="shared" ca="1" si="320"/>
        <v>60.310029989999997</v>
      </c>
      <c r="L1303" s="96">
        <f>IF(VLOOKUP(A1303,$U$12:$AD$125,8)=VLOOKUP(A1302,$U$12:$AD$125,8),0,VLOOKUP(A1303,U$12:$AD$125,8))</f>
        <v>0</v>
      </c>
      <c r="M1303" s="97">
        <f>IF(L1303&gt;0,VLOOKUP(L1303,T$12:$AC$125,7),0)</f>
        <v>0</v>
      </c>
      <c r="N1303" s="92">
        <f t="shared" si="321"/>
        <v>0</v>
      </c>
      <c r="O1303" s="92">
        <f t="shared" ca="1" si="322"/>
        <v>60.310029989999997</v>
      </c>
      <c r="P1303" s="98" t="str">
        <f t="shared" si="323"/>
        <v>J=</v>
      </c>
      <c r="Q1303" s="99">
        <f t="shared" si="324"/>
        <v>45033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  <c r="EW1303" s="19"/>
      <c r="EX1303" s="19"/>
      <c r="EY1303" s="19"/>
      <c r="EZ1303" s="19"/>
      <c r="FA1303" s="19"/>
      <c r="FB1303" s="19"/>
      <c r="FC1303" s="19"/>
      <c r="FD1303" s="19"/>
      <c r="FE1303" s="19"/>
      <c r="FF1303" s="19"/>
      <c r="FG1303" s="19"/>
      <c r="FH1303" s="19"/>
      <c r="FI1303" s="19"/>
      <c r="FJ1303" s="19"/>
      <c r="FK1303" s="19"/>
      <c r="FL1303" s="19"/>
      <c r="FM1303" s="19"/>
      <c r="FN1303" s="19"/>
      <c r="FO1303" s="19"/>
      <c r="FP1303" s="19"/>
      <c r="FQ1303" s="19"/>
      <c r="FR1303" s="19"/>
      <c r="FS1303" s="19"/>
      <c r="FT1303" s="19"/>
    </row>
    <row r="1304" spans="1:176" x14ac:dyDescent="0.2">
      <c r="A1304" s="90">
        <f t="shared" si="312"/>
        <v>44843</v>
      </c>
      <c r="B1304" s="92">
        <f t="shared" ca="1" si="314"/>
        <v>1060.31002999</v>
      </c>
      <c r="C1304" s="92">
        <f t="shared" si="315"/>
        <v>1000</v>
      </c>
      <c r="D1304" s="93">
        <f ca="1">IF(A1304&lt;$B$1,VLOOKUP(A1304,[1]DI!$A$4:$B$15000,2,FALSE),0)</f>
        <v>0</v>
      </c>
      <c r="E1304" s="92">
        <f t="shared" ca="1" si="316"/>
        <v>0</v>
      </c>
      <c r="F1304" s="94">
        <f t="shared" si="313"/>
        <v>0.98499999999999999</v>
      </c>
      <c r="G1304" s="95">
        <f t="shared" ca="1" si="317"/>
        <v>1</v>
      </c>
      <c r="H1304" s="92">
        <f ca="1">TRUNC(PRODUCT(G$10:G1303),15)</f>
        <v>1.22070717012866</v>
      </c>
      <c r="I1304" s="92">
        <f t="shared" ca="1" si="318"/>
        <v>1.15127381491828</v>
      </c>
      <c r="J1304" s="92">
        <f t="shared" ca="1" si="319"/>
        <v>1.0603100299999999</v>
      </c>
      <c r="K1304" s="92">
        <f t="shared" ca="1" si="320"/>
        <v>60.310029989999997</v>
      </c>
      <c r="L1304" s="96">
        <f>IF(VLOOKUP(A1304,$U$12:$AD$125,8)=VLOOKUP(A1303,$U$12:$AD$125,8),0,VLOOKUP(A1304,U$12:$AD$125,8))</f>
        <v>0</v>
      </c>
      <c r="M1304" s="97">
        <f>IF(L1304&gt;0,VLOOKUP(L1304,T$12:$AC$125,7),0)</f>
        <v>0</v>
      </c>
      <c r="N1304" s="92">
        <f t="shared" si="321"/>
        <v>0</v>
      </c>
      <c r="O1304" s="92">
        <f t="shared" ca="1" si="322"/>
        <v>60.310029989999997</v>
      </c>
      <c r="P1304" s="98" t="str">
        <f t="shared" si="323"/>
        <v>J=</v>
      </c>
      <c r="Q1304" s="99">
        <f t="shared" si="324"/>
        <v>45033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  <c r="EW1304" s="19"/>
      <c r="EX1304" s="19"/>
      <c r="EY1304" s="19"/>
      <c r="EZ1304" s="19"/>
      <c r="FA1304" s="19"/>
      <c r="FB1304" s="19"/>
      <c r="FC1304" s="19"/>
      <c r="FD1304" s="19"/>
      <c r="FE1304" s="19"/>
      <c r="FF1304" s="19"/>
      <c r="FG1304" s="19"/>
      <c r="FH1304" s="19"/>
      <c r="FI1304" s="19"/>
      <c r="FJ1304" s="19"/>
      <c r="FK1304" s="19"/>
      <c r="FL1304" s="19"/>
      <c r="FM1304" s="19"/>
      <c r="FN1304" s="19"/>
      <c r="FO1304" s="19"/>
      <c r="FP1304" s="19"/>
      <c r="FQ1304" s="19"/>
      <c r="FR1304" s="19"/>
      <c r="FS1304" s="19"/>
      <c r="FT1304" s="19"/>
    </row>
    <row r="1305" spans="1:176" x14ac:dyDescent="0.2">
      <c r="A1305" s="90">
        <f t="shared" si="312"/>
        <v>44844</v>
      </c>
      <c r="B1305" s="92">
        <f t="shared" ca="1" si="314"/>
        <v>1060.31002999</v>
      </c>
      <c r="C1305" s="92">
        <f t="shared" si="315"/>
        <v>1000</v>
      </c>
      <c r="D1305" s="93">
        <f ca="1">IF(A1305&lt;$B$1,VLOOKUP(A1305,[1]DI!$A$4:$B$15000,2,FALSE),0)</f>
        <v>0.13650000000000001</v>
      </c>
      <c r="E1305" s="92">
        <f t="shared" ca="1" si="316"/>
        <v>5.0788000000000005E-4</v>
      </c>
      <c r="F1305" s="94">
        <f t="shared" si="313"/>
        <v>0.98499999999999999</v>
      </c>
      <c r="G1305" s="95">
        <f t="shared" ca="1" si="317"/>
        <v>1.0005002618000001</v>
      </c>
      <c r="H1305" s="92">
        <f ca="1">TRUNC(PRODUCT(G$10:G1304),15)</f>
        <v>1.22070717012866</v>
      </c>
      <c r="I1305" s="92">
        <f t="shared" ca="1" si="318"/>
        <v>1.15127381491828</v>
      </c>
      <c r="J1305" s="92">
        <f t="shared" ca="1" si="319"/>
        <v>1.0603100299999999</v>
      </c>
      <c r="K1305" s="92">
        <f t="shared" ca="1" si="320"/>
        <v>60.310029989999997</v>
      </c>
      <c r="L1305" s="96">
        <f>IF(VLOOKUP(A1305,$U$12:$AD$125,8)=VLOOKUP(A1304,$U$12:$AD$125,8),0,VLOOKUP(A1305,U$12:$AD$125,8))</f>
        <v>0</v>
      </c>
      <c r="M1305" s="97">
        <f>IF(L1305&gt;0,VLOOKUP(L1305,T$12:$AC$125,7),0)</f>
        <v>0</v>
      </c>
      <c r="N1305" s="92">
        <f t="shared" si="321"/>
        <v>0</v>
      </c>
      <c r="O1305" s="92">
        <f t="shared" ca="1" si="322"/>
        <v>60.310029989999997</v>
      </c>
      <c r="P1305" s="98" t="str">
        <f t="shared" si="323"/>
        <v>J=</v>
      </c>
      <c r="Q1305" s="99">
        <f t="shared" si="324"/>
        <v>45033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  <c r="EW1305" s="19"/>
      <c r="EX1305" s="19"/>
      <c r="EY1305" s="19"/>
      <c r="EZ1305" s="19"/>
      <c r="FA1305" s="19"/>
      <c r="FB1305" s="19"/>
      <c r="FC1305" s="19"/>
      <c r="FD1305" s="19"/>
      <c r="FE1305" s="19"/>
      <c r="FF1305" s="19"/>
      <c r="FG1305" s="19"/>
      <c r="FH1305" s="19"/>
      <c r="FI1305" s="19"/>
      <c r="FJ1305" s="19"/>
      <c r="FK1305" s="19"/>
      <c r="FL1305" s="19"/>
      <c r="FM1305" s="19"/>
      <c r="FN1305" s="19"/>
      <c r="FO1305" s="19"/>
      <c r="FP1305" s="19"/>
      <c r="FQ1305" s="19"/>
      <c r="FR1305" s="19"/>
      <c r="FS1305" s="19"/>
      <c r="FT1305" s="19"/>
    </row>
    <row r="1306" spans="1:176" x14ac:dyDescent="0.2">
      <c r="A1306" s="90">
        <f t="shared" si="312"/>
        <v>44845</v>
      </c>
      <c r="B1306" s="92">
        <f t="shared" ca="1" si="314"/>
        <v>1060.8404599999999</v>
      </c>
      <c r="C1306" s="92">
        <f t="shared" si="315"/>
        <v>1000</v>
      </c>
      <c r="D1306" s="93">
        <f ca="1">IF(A1306&lt;$B$1,VLOOKUP(A1306,[1]DI!$A$4:$B$15000,2,FALSE),0)</f>
        <v>0.13650000000000001</v>
      </c>
      <c r="E1306" s="92">
        <f t="shared" ca="1" si="316"/>
        <v>5.0788000000000005E-4</v>
      </c>
      <c r="F1306" s="94">
        <f t="shared" si="313"/>
        <v>0.98499999999999999</v>
      </c>
      <c r="G1306" s="95">
        <f t="shared" ca="1" si="317"/>
        <v>1.0005002618000001</v>
      </c>
      <c r="H1306" s="92">
        <f ca="1">TRUNC(PRODUCT(G$10:G1305),15)</f>
        <v>1.2213178432948599</v>
      </c>
      <c r="I1306" s="92">
        <f t="shared" ca="1" si="318"/>
        <v>1.15127381491828</v>
      </c>
      <c r="J1306" s="92">
        <f t="shared" ca="1" si="319"/>
        <v>1.0608404600000001</v>
      </c>
      <c r="K1306" s="92">
        <f t="shared" ca="1" si="320"/>
        <v>60.84046</v>
      </c>
      <c r="L1306" s="96">
        <f>IF(VLOOKUP(A1306,$U$12:$AD$125,8)=VLOOKUP(A1305,$U$12:$AD$125,8),0,VLOOKUP(A1306,U$12:$AD$125,8))</f>
        <v>0</v>
      </c>
      <c r="M1306" s="97">
        <f>IF(L1306&gt;0,VLOOKUP(L1306,T$12:$AC$125,7),0)</f>
        <v>0</v>
      </c>
      <c r="N1306" s="92">
        <f t="shared" si="321"/>
        <v>0</v>
      </c>
      <c r="O1306" s="92">
        <f t="shared" ca="1" si="322"/>
        <v>60.84046</v>
      </c>
      <c r="P1306" s="98" t="str">
        <f t="shared" si="323"/>
        <v>J=</v>
      </c>
      <c r="Q1306" s="99">
        <f t="shared" si="324"/>
        <v>45033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  <c r="EW1306" s="19"/>
      <c r="EX1306" s="19"/>
      <c r="EY1306" s="19"/>
      <c r="EZ1306" s="19"/>
      <c r="FA1306" s="19"/>
      <c r="FB1306" s="19"/>
      <c r="FC1306" s="19"/>
      <c r="FD1306" s="19"/>
      <c r="FE1306" s="19"/>
      <c r="FF1306" s="19"/>
      <c r="FG1306" s="19"/>
      <c r="FH1306" s="19"/>
      <c r="FI1306" s="19"/>
      <c r="FJ1306" s="19"/>
      <c r="FK1306" s="19"/>
      <c r="FL1306" s="19"/>
      <c r="FM1306" s="19"/>
      <c r="FN1306" s="19"/>
      <c r="FO1306" s="19"/>
      <c r="FP1306" s="19"/>
      <c r="FQ1306" s="19"/>
      <c r="FR1306" s="19"/>
      <c r="FS1306" s="19"/>
      <c r="FT1306" s="19"/>
    </row>
    <row r="1307" spans="1:176" x14ac:dyDescent="0.2">
      <c r="A1307" s="90">
        <f t="shared" si="312"/>
        <v>44846</v>
      </c>
      <c r="B1307" s="92">
        <f t="shared" ca="1" si="314"/>
        <v>1061.3711599999999</v>
      </c>
      <c r="C1307" s="92">
        <f t="shared" si="315"/>
        <v>1000</v>
      </c>
      <c r="D1307" s="93">
        <f ca="1">IF(A1307&lt;$B$1,VLOOKUP(A1307,[1]DI!$A$4:$B$15000,2,FALSE),0)</f>
        <v>0</v>
      </c>
      <c r="E1307" s="92">
        <f t="shared" ca="1" si="316"/>
        <v>0</v>
      </c>
      <c r="F1307" s="94">
        <f t="shared" si="313"/>
        <v>0.98499999999999999</v>
      </c>
      <c r="G1307" s="95">
        <f t="shared" ca="1" si="317"/>
        <v>1</v>
      </c>
      <c r="H1307" s="92">
        <f ca="1">TRUNC(PRODUCT(G$10:G1306),15)</f>
        <v>1.22192882195752</v>
      </c>
      <c r="I1307" s="92">
        <f t="shared" ca="1" si="318"/>
        <v>1.15127381491828</v>
      </c>
      <c r="J1307" s="92">
        <f t="shared" ca="1" si="319"/>
        <v>1.06137116</v>
      </c>
      <c r="K1307" s="92">
        <f t="shared" ca="1" si="320"/>
        <v>61.371160000000003</v>
      </c>
      <c r="L1307" s="96">
        <f>IF(VLOOKUP(A1307,$U$12:$AD$125,8)=VLOOKUP(A1306,$U$12:$AD$125,8),0,VLOOKUP(A1307,U$12:$AD$125,8))</f>
        <v>0</v>
      </c>
      <c r="M1307" s="97">
        <f>IF(L1307&gt;0,VLOOKUP(L1307,T$12:$AC$125,7),0)</f>
        <v>0</v>
      </c>
      <c r="N1307" s="92">
        <f t="shared" si="321"/>
        <v>0</v>
      </c>
      <c r="O1307" s="92">
        <f t="shared" ca="1" si="322"/>
        <v>61.371160000000003</v>
      </c>
      <c r="P1307" s="98" t="str">
        <f t="shared" si="323"/>
        <v>J=</v>
      </c>
      <c r="Q1307" s="99">
        <f t="shared" si="324"/>
        <v>45033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  <c r="EW1307" s="19"/>
      <c r="EX1307" s="19"/>
      <c r="EY1307" s="19"/>
      <c r="EZ1307" s="19"/>
      <c r="FA1307" s="19"/>
      <c r="FB1307" s="19"/>
      <c r="FC1307" s="19"/>
      <c r="FD1307" s="19"/>
      <c r="FE1307" s="19"/>
      <c r="FF1307" s="19"/>
      <c r="FG1307" s="19"/>
      <c r="FH1307" s="19"/>
      <c r="FI1307" s="19"/>
      <c r="FJ1307" s="19"/>
      <c r="FK1307" s="19"/>
      <c r="FL1307" s="19"/>
      <c r="FM1307" s="19"/>
      <c r="FN1307" s="19"/>
      <c r="FO1307" s="19"/>
      <c r="FP1307" s="19"/>
      <c r="FQ1307" s="19"/>
      <c r="FR1307" s="19"/>
      <c r="FS1307" s="19"/>
      <c r="FT1307" s="19"/>
    </row>
    <row r="1308" spans="1:176" x14ac:dyDescent="0.2">
      <c r="A1308" s="90">
        <f t="shared" si="312"/>
        <v>44847</v>
      </c>
      <c r="B1308" s="92">
        <f t="shared" ca="1" si="314"/>
        <v>1061.3711599999999</v>
      </c>
      <c r="C1308" s="92">
        <f t="shared" si="315"/>
        <v>1000</v>
      </c>
      <c r="D1308" s="93">
        <f ca="1">IF(A1308&lt;$B$1,VLOOKUP(A1308,[1]DI!$A$4:$B$15000,2,FALSE),0)</f>
        <v>0.13650000000000001</v>
      </c>
      <c r="E1308" s="92">
        <f t="shared" ca="1" si="316"/>
        <v>5.0788000000000005E-4</v>
      </c>
      <c r="F1308" s="94">
        <f t="shared" si="313"/>
        <v>0.98499999999999999</v>
      </c>
      <c r="G1308" s="95">
        <f t="shared" ca="1" si="317"/>
        <v>1.0005002618000001</v>
      </c>
      <c r="H1308" s="92">
        <f ca="1">TRUNC(PRODUCT(G$10:G1307),15)</f>
        <v>1.22192882195752</v>
      </c>
      <c r="I1308" s="92">
        <f t="shared" ca="1" si="318"/>
        <v>1.15127381491828</v>
      </c>
      <c r="J1308" s="92">
        <f t="shared" ca="1" si="319"/>
        <v>1.06137116</v>
      </c>
      <c r="K1308" s="92">
        <f t="shared" ca="1" si="320"/>
        <v>61.371160000000003</v>
      </c>
      <c r="L1308" s="96">
        <f>IF(VLOOKUP(A1308,$U$12:$AD$125,8)=VLOOKUP(A1307,$U$12:$AD$125,8),0,VLOOKUP(A1308,U$12:$AD$125,8))</f>
        <v>0</v>
      </c>
      <c r="M1308" s="97">
        <f>IF(L1308&gt;0,VLOOKUP(L1308,T$12:$AC$125,7),0)</f>
        <v>0</v>
      </c>
      <c r="N1308" s="92">
        <f t="shared" si="321"/>
        <v>0</v>
      </c>
      <c r="O1308" s="92">
        <f t="shared" ca="1" si="322"/>
        <v>61.371160000000003</v>
      </c>
      <c r="P1308" s="98" t="str">
        <f t="shared" si="323"/>
        <v>J=</v>
      </c>
      <c r="Q1308" s="99">
        <f t="shared" si="324"/>
        <v>45033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  <c r="EW1308" s="19"/>
      <c r="EX1308" s="19"/>
      <c r="EY1308" s="19"/>
      <c r="EZ1308" s="19"/>
      <c r="FA1308" s="19"/>
      <c r="FB1308" s="19"/>
      <c r="FC1308" s="19"/>
      <c r="FD1308" s="19"/>
      <c r="FE1308" s="19"/>
      <c r="FF1308" s="19"/>
      <c r="FG1308" s="19"/>
      <c r="FH1308" s="19"/>
      <c r="FI1308" s="19"/>
      <c r="FJ1308" s="19"/>
      <c r="FK1308" s="19"/>
      <c r="FL1308" s="19"/>
      <c r="FM1308" s="19"/>
      <c r="FN1308" s="19"/>
      <c r="FO1308" s="19"/>
      <c r="FP1308" s="19"/>
      <c r="FQ1308" s="19"/>
      <c r="FR1308" s="19"/>
      <c r="FS1308" s="19"/>
      <c r="FT1308" s="19"/>
    </row>
    <row r="1309" spans="1:176" x14ac:dyDescent="0.2">
      <c r="A1309" s="90">
        <f t="shared" si="312"/>
        <v>44848</v>
      </c>
      <c r="B1309" s="92">
        <f t="shared" ca="1" si="314"/>
        <v>1061.90212</v>
      </c>
      <c r="C1309" s="92">
        <f t="shared" si="315"/>
        <v>1000</v>
      </c>
      <c r="D1309" s="93">
        <f ca="1">IF(A1309&lt;$B$1,VLOOKUP(A1309,[1]DI!$A$4:$B$15000,2,FALSE),0)</f>
        <v>0.13650000000000001</v>
      </c>
      <c r="E1309" s="92">
        <f t="shared" ca="1" si="316"/>
        <v>5.0788000000000005E-4</v>
      </c>
      <c r="F1309" s="94">
        <f t="shared" si="313"/>
        <v>0.98499999999999999</v>
      </c>
      <c r="G1309" s="95">
        <f t="shared" ca="1" si="317"/>
        <v>1.0005002618000001</v>
      </c>
      <c r="H1309" s="92">
        <f ca="1">TRUNC(PRODUCT(G$10:G1308),15)</f>
        <v>1.2225401062694601</v>
      </c>
      <c r="I1309" s="92">
        <f t="shared" ca="1" si="318"/>
        <v>1.15127381491828</v>
      </c>
      <c r="J1309" s="92">
        <f t="shared" ca="1" si="319"/>
        <v>1.0619021200000001</v>
      </c>
      <c r="K1309" s="92">
        <f t="shared" ca="1" si="320"/>
        <v>61.902119999999996</v>
      </c>
      <c r="L1309" s="96">
        <f>IF(VLOOKUP(A1309,$U$12:$AD$125,8)=VLOOKUP(A1308,$U$12:$AD$125,8),0,VLOOKUP(A1309,U$12:$AD$125,8))</f>
        <v>0</v>
      </c>
      <c r="M1309" s="97">
        <f>IF(L1309&gt;0,VLOOKUP(L1309,T$12:$AC$125,7),0)</f>
        <v>0</v>
      </c>
      <c r="N1309" s="92">
        <f t="shared" si="321"/>
        <v>0</v>
      </c>
      <c r="O1309" s="92">
        <f t="shared" ca="1" si="322"/>
        <v>61.902119999999996</v>
      </c>
      <c r="P1309" s="98" t="str">
        <f t="shared" si="323"/>
        <v>J=</v>
      </c>
      <c r="Q1309" s="99">
        <f t="shared" si="324"/>
        <v>45033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  <c r="EW1309" s="19"/>
      <c r="EX1309" s="19"/>
      <c r="EY1309" s="19"/>
      <c r="EZ1309" s="19"/>
      <c r="FA1309" s="19"/>
      <c r="FB1309" s="19"/>
      <c r="FC1309" s="19"/>
      <c r="FD1309" s="19"/>
      <c r="FE1309" s="19"/>
      <c r="FF1309" s="19"/>
      <c r="FG1309" s="19"/>
      <c r="FH1309" s="19"/>
      <c r="FI1309" s="19"/>
      <c r="FJ1309" s="19"/>
      <c r="FK1309" s="19"/>
      <c r="FL1309" s="19"/>
      <c r="FM1309" s="19"/>
      <c r="FN1309" s="19"/>
      <c r="FO1309" s="19"/>
      <c r="FP1309" s="19"/>
      <c r="FQ1309" s="19"/>
      <c r="FR1309" s="19"/>
      <c r="FS1309" s="19"/>
      <c r="FT1309" s="19"/>
    </row>
    <row r="1310" spans="1:176" x14ac:dyDescent="0.2">
      <c r="A1310" s="90">
        <f t="shared" si="312"/>
        <v>44849</v>
      </c>
      <c r="B1310" s="92">
        <f t="shared" ca="1" si="314"/>
        <v>1062.43335</v>
      </c>
      <c r="C1310" s="92">
        <f t="shared" si="315"/>
        <v>1000</v>
      </c>
      <c r="D1310" s="93">
        <f ca="1">IF(A1310&lt;$B$1,VLOOKUP(A1310,[1]DI!$A$4:$B$15000,2,FALSE),0)</f>
        <v>0</v>
      </c>
      <c r="E1310" s="92">
        <f t="shared" ca="1" si="316"/>
        <v>0</v>
      </c>
      <c r="F1310" s="94">
        <f t="shared" si="313"/>
        <v>0.98499999999999999</v>
      </c>
      <c r="G1310" s="95">
        <f t="shared" ca="1" si="317"/>
        <v>1</v>
      </c>
      <c r="H1310" s="92">
        <f ca="1">TRUNC(PRODUCT(G$10:G1309),15)</f>
        <v>1.2231516963836</v>
      </c>
      <c r="I1310" s="92">
        <f t="shared" ca="1" si="318"/>
        <v>1.15127381491828</v>
      </c>
      <c r="J1310" s="92">
        <f t="shared" ca="1" si="319"/>
        <v>1.0624333500000001</v>
      </c>
      <c r="K1310" s="92">
        <f t="shared" ca="1" si="320"/>
        <v>62.433349999999997</v>
      </c>
      <c r="L1310" s="96">
        <f>IF(VLOOKUP(A1310,$U$12:$AD$125,8)=VLOOKUP(A1309,$U$12:$AD$125,8),0,VLOOKUP(A1310,U$12:$AD$125,8))</f>
        <v>0</v>
      </c>
      <c r="M1310" s="97">
        <f>IF(L1310&gt;0,VLOOKUP(L1310,T$12:$AC$125,7),0)</f>
        <v>0</v>
      </c>
      <c r="N1310" s="92">
        <f t="shared" si="321"/>
        <v>0</v>
      </c>
      <c r="O1310" s="92">
        <f t="shared" ca="1" si="322"/>
        <v>62.433349999999997</v>
      </c>
      <c r="P1310" s="98" t="str">
        <f t="shared" si="323"/>
        <v>J=</v>
      </c>
      <c r="Q1310" s="99">
        <f t="shared" si="324"/>
        <v>45033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  <c r="EW1310" s="19"/>
      <c r="EX1310" s="19"/>
      <c r="EY1310" s="19"/>
      <c r="EZ1310" s="19"/>
      <c r="FA1310" s="19"/>
      <c r="FB1310" s="19"/>
      <c r="FC1310" s="19"/>
      <c r="FD1310" s="19"/>
      <c r="FE1310" s="19"/>
      <c r="FF1310" s="19"/>
      <c r="FG1310" s="19"/>
      <c r="FH1310" s="19"/>
      <c r="FI1310" s="19"/>
      <c r="FJ1310" s="19"/>
      <c r="FK1310" s="19"/>
      <c r="FL1310" s="19"/>
      <c r="FM1310" s="19"/>
      <c r="FN1310" s="19"/>
      <c r="FO1310" s="19"/>
      <c r="FP1310" s="19"/>
      <c r="FQ1310" s="19"/>
      <c r="FR1310" s="19"/>
      <c r="FS1310" s="19"/>
      <c r="FT1310" s="19"/>
    </row>
    <row r="1311" spans="1:176" x14ac:dyDescent="0.2">
      <c r="A1311" s="90">
        <f t="shared" si="312"/>
        <v>44850</v>
      </c>
      <c r="B1311" s="92">
        <f t="shared" ca="1" si="314"/>
        <v>1062.43335</v>
      </c>
      <c r="C1311" s="92">
        <f t="shared" si="315"/>
        <v>1000</v>
      </c>
      <c r="D1311" s="93">
        <f ca="1">IF(A1311&lt;$B$1,VLOOKUP(A1311,[1]DI!$A$4:$B$15000,2,FALSE),0)</f>
        <v>0</v>
      </c>
      <c r="E1311" s="92">
        <f t="shared" ca="1" si="316"/>
        <v>0</v>
      </c>
      <c r="F1311" s="94">
        <f t="shared" si="313"/>
        <v>0.98499999999999999</v>
      </c>
      <c r="G1311" s="95">
        <f t="shared" ca="1" si="317"/>
        <v>1</v>
      </c>
      <c r="H1311" s="92">
        <f ca="1">TRUNC(PRODUCT(G$10:G1310),15)</f>
        <v>1.2231516963836</v>
      </c>
      <c r="I1311" s="92">
        <f t="shared" ca="1" si="318"/>
        <v>1.15127381491828</v>
      </c>
      <c r="J1311" s="92">
        <f t="shared" ca="1" si="319"/>
        <v>1.0624333500000001</v>
      </c>
      <c r="K1311" s="92">
        <f t="shared" ca="1" si="320"/>
        <v>62.433349999999997</v>
      </c>
      <c r="L1311" s="96">
        <f>IF(VLOOKUP(A1311,$U$12:$AD$125,8)=VLOOKUP(A1310,$U$12:$AD$125,8),0,VLOOKUP(A1311,U$12:$AD$125,8))</f>
        <v>0</v>
      </c>
      <c r="M1311" s="97">
        <f>IF(L1311&gt;0,VLOOKUP(L1311,T$12:$AC$125,7),0)</f>
        <v>0</v>
      </c>
      <c r="N1311" s="92">
        <f t="shared" si="321"/>
        <v>0</v>
      </c>
      <c r="O1311" s="92">
        <f t="shared" ca="1" si="322"/>
        <v>62.433349999999997</v>
      </c>
      <c r="P1311" s="98" t="str">
        <f t="shared" si="323"/>
        <v>J=</v>
      </c>
      <c r="Q1311" s="99">
        <f t="shared" si="324"/>
        <v>45033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  <c r="EW1311" s="19"/>
      <c r="EX1311" s="19"/>
      <c r="EY1311" s="19"/>
      <c r="EZ1311" s="19"/>
      <c r="FA1311" s="19"/>
      <c r="FB1311" s="19"/>
      <c r="FC1311" s="19"/>
      <c r="FD1311" s="19"/>
      <c r="FE1311" s="19"/>
      <c r="FF1311" s="19"/>
      <c r="FG1311" s="19"/>
      <c r="FH1311" s="19"/>
      <c r="FI1311" s="19"/>
      <c r="FJ1311" s="19"/>
      <c r="FK1311" s="19"/>
      <c r="FL1311" s="19"/>
      <c r="FM1311" s="19"/>
      <c r="FN1311" s="19"/>
      <c r="FO1311" s="19"/>
      <c r="FP1311" s="19"/>
      <c r="FQ1311" s="19"/>
      <c r="FR1311" s="19"/>
      <c r="FS1311" s="19"/>
      <c r="FT1311" s="19"/>
    </row>
    <row r="1312" spans="1:176" x14ac:dyDescent="0.2">
      <c r="A1312" s="90">
        <f t="shared" si="312"/>
        <v>44851</v>
      </c>
      <c r="B1312" s="92">
        <f t="shared" ca="1" si="314"/>
        <v>1062.43335</v>
      </c>
      <c r="C1312" s="92">
        <f t="shared" si="315"/>
        <v>1000</v>
      </c>
      <c r="D1312" s="93">
        <f ca="1">IF(A1312&lt;$B$1,VLOOKUP(A1312,[1]DI!$A$4:$B$15000,2,FALSE),0)</f>
        <v>0.13650000000000001</v>
      </c>
      <c r="E1312" s="92">
        <f t="shared" ca="1" si="316"/>
        <v>5.0788000000000005E-4</v>
      </c>
      <c r="F1312" s="94">
        <f t="shared" si="313"/>
        <v>0.98499999999999999</v>
      </c>
      <c r="G1312" s="95">
        <f t="shared" ca="1" si="317"/>
        <v>1.0005002618000001</v>
      </c>
      <c r="H1312" s="92">
        <f ca="1">TRUNC(PRODUCT(G$10:G1311),15)</f>
        <v>1.2231516963836</v>
      </c>
      <c r="I1312" s="92">
        <f t="shared" ca="1" si="318"/>
        <v>1.15127381491828</v>
      </c>
      <c r="J1312" s="92">
        <f t="shared" ca="1" si="319"/>
        <v>1.0624333500000001</v>
      </c>
      <c r="K1312" s="92">
        <f t="shared" ca="1" si="320"/>
        <v>62.433349999999997</v>
      </c>
      <c r="L1312" s="96">
        <f>IF(VLOOKUP(A1312,$U$12:$AD$125,8)=VLOOKUP(A1311,$U$12:$AD$125,8),0,VLOOKUP(A1312,U$12:$AD$125,8))</f>
        <v>0</v>
      </c>
      <c r="M1312" s="97">
        <f>IF(L1312&gt;0,VLOOKUP(L1312,T$12:$AC$125,7),0)</f>
        <v>0</v>
      </c>
      <c r="N1312" s="92">
        <f t="shared" si="321"/>
        <v>0</v>
      </c>
      <c r="O1312" s="92">
        <f t="shared" ca="1" si="322"/>
        <v>62.433349999999997</v>
      </c>
      <c r="P1312" s="98" t="str">
        <f t="shared" si="323"/>
        <v>J=</v>
      </c>
      <c r="Q1312" s="99">
        <f t="shared" si="324"/>
        <v>45033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  <c r="EW1312" s="19"/>
      <c r="EX1312" s="19"/>
      <c r="EY1312" s="19"/>
      <c r="EZ1312" s="19"/>
      <c r="FA1312" s="19"/>
      <c r="FB1312" s="19"/>
      <c r="FC1312" s="19"/>
      <c r="FD1312" s="19"/>
      <c r="FE1312" s="19"/>
      <c r="FF1312" s="19"/>
      <c r="FG1312" s="19"/>
      <c r="FH1312" s="19"/>
      <c r="FI1312" s="19"/>
      <c r="FJ1312" s="19"/>
      <c r="FK1312" s="19"/>
      <c r="FL1312" s="19"/>
      <c r="FM1312" s="19"/>
      <c r="FN1312" s="19"/>
      <c r="FO1312" s="19"/>
      <c r="FP1312" s="19"/>
      <c r="FQ1312" s="19"/>
      <c r="FR1312" s="19"/>
      <c r="FS1312" s="19"/>
      <c r="FT1312" s="19"/>
    </row>
    <row r="1313" spans="1:179" x14ac:dyDescent="0.2">
      <c r="A1313" s="90">
        <f t="shared" si="312"/>
        <v>44852</v>
      </c>
      <c r="B1313" s="92">
        <f t="shared" ca="1" si="314"/>
        <v>1062.9648500000001</v>
      </c>
      <c r="C1313" s="92">
        <f t="shared" si="315"/>
        <v>1000</v>
      </c>
      <c r="D1313" s="93">
        <f ca="1">IF(A1313&lt;$B$1,VLOOKUP(A1313,[1]DI!$A$4:$B$15000,2,FALSE),0)</f>
        <v>0.13650000000000001</v>
      </c>
      <c r="E1313" s="92">
        <f t="shared" ca="1" si="316"/>
        <v>5.0788000000000005E-4</v>
      </c>
      <c r="F1313" s="94">
        <f t="shared" si="313"/>
        <v>0.98499999999999999</v>
      </c>
      <c r="G1313" s="95">
        <f t="shared" ca="1" si="317"/>
        <v>1.0005002618000001</v>
      </c>
      <c r="H1313" s="92">
        <f ca="1">TRUNC(PRODUCT(G$10:G1312),15)</f>
        <v>1.2237635924529</v>
      </c>
      <c r="I1313" s="92">
        <f t="shared" ca="1" si="318"/>
        <v>1.15127381491828</v>
      </c>
      <c r="J1313" s="92">
        <f t="shared" ca="1" si="319"/>
        <v>1.06296485</v>
      </c>
      <c r="K1313" s="92">
        <f t="shared" ca="1" si="320"/>
        <v>62.964849999999998</v>
      </c>
      <c r="L1313" s="96">
        <f>IF(VLOOKUP(A1313,$U$12:$AD$125,8)=VLOOKUP(A1312,$U$12:$AD$125,8),0,VLOOKUP(A1313,U$12:$AD$125,8))</f>
        <v>0</v>
      </c>
      <c r="M1313" s="97">
        <f>IF(L1313&gt;0,VLOOKUP(L1313,T$12:$AC$125,7),0)</f>
        <v>0</v>
      </c>
      <c r="N1313" s="92">
        <f t="shared" si="321"/>
        <v>0</v>
      </c>
      <c r="O1313" s="92">
        <f t="shared" ca="1" si="322"/>
        <v>62.964849999999998</v>
      </c>
      <c r="P1313" s="98" t="str">
        <f t="shared" si="323"/>
        <v>J=</v>
      </c>
      <c r="Q1313" s="99">
        <f t="shared" si="324"/>
        <v>45033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  <c r="EW1313" s="19"/>
      <c r="EX1313" s="19"/>
      <c r="EY1313" s="19"/>
      <c r="EZ1313" s="19"/>
      <c r="FA1313" s="19"/>
      <c r="FB1313" s="19"/>
      <c r="FC1313" s="19"/>
      <c r="FD1313" s="19"/>
      <c r="FE1313" s="19"/>
      <c r="FF1313" s="19"/>
      <c r="FG1313" s="19"/>
      <c r="FH1313" s="19"/>
      <c r="FI1313" s="19"/>
      <c r="FJ1313" s="19"/>
      <c r="FK1313" s="19"/>
      <c r="FL1313" s="19"/>
      <c r="FM1313" s="19"/>
      <c r="FN1313" s="19"/>
      <c r="FO1313" s="19"/>
      <c r="FP1313" s="19"/>
      <c r="FQ1313" s="19"/>
      <c r="FR1313" s="19"/>
      <c r="FS1313" s="19"/>
      <c r="FT1313" s="19"/>
    </row>
    <row r="1314" spans="1:179" x14ac:dyDescent="0.2">
      <c r="A1314" s="90">
        <f t="shared" si="312"/>
        <v>44853</v>
      </c>
      <c r="B1314" s="92">
        <f t="shared" ca="1" si="314"/>
        <v>1063.4966099999999</v>
      </c>
      <c r="C1314" s="92">
        <f t="shared" si="315"/>
        <v>1000</v>
      </c>
      <c r="D1314" s="93">
        <f ca="1">IF(A1314&lt;$B$1,VLOOKUP(A1314,[1]DI!$A$4:$B$15000,2,FALSE),0)</f>
        <v>0.13650000000000001</v>
      </c>
      <c r="E1314" s="92">
        <f t="shared" ca="1" si="316"/>
        <v>5.0788000000000005E-4</v>
      </c>
      <c r="F1314" s="94">
        <f t="shared" si="313"/>
        <v>0.98499999999999999</v>
      </c>
      <c r="G1314" s="95">
        <f t="shared" ca="1" si="317"/>
        <v>1.0005002618000001</v>
      </c>
      <c r="H1314" s="92">
        <f ca="1">TRUNC(PRODUCT(G$10:G1313),15)</f>
        <v>1.2243757946304401</v>
      </c>
      <c r="I1314" s="92">
        <f t="shared" ca="1" si="318"/>
        <v>1.15127381491828</v>
      </c>
      <c r="J1314" s="92">
        <f t="shared" ca="1" si="319"/>
        <v>1.0634966100000001</v>
      </c>
      <c r="K1314" s="92">
        <f t="shared" ca="1" si="320"/>
        <v>63.496609999999997</v>
      </c>
      <c r="L1314" s="96">
        <f>IF(VLOOKUP(A1314,$U$12:$AD$125,8)=VLOOKUP(A1313,$U$12:$AD$125,8),0,VLOOKUP(A1314,U$12:$AD$125,8))</f>
        <v>0</v>
      </c>
      <c r="M1314" s="97">
        <f>IF(L1314&gt;0,VLOOKUP(L1314,T$12:$AC$125,7),0)</f>
        <v>0</v>
      </c>
      <c r="N1314" s="92">
        <f t="shared" si="321"/>
        <v>0</v>
      </c>
      <c r="O1314" s="92">
        <f t="shared" ca="1" si="322"/>
        <v>63.496609999999997</v>
      </c>
      <c r="P1314" s="98" t="str">
        <f t="shared" si="323"/>
        <v>J=</v>
      </c>
      <c r="Q1314" s="99">
        <f t="shared" si="324"/>
        <v>45033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  <c r="EW1314" s="19"/>
      <c r="EX1314" s="19"/>
      <c r="EY1314" s="19"/>
      <c r="EZ1314" s="19"/>
      <c r="FA1314" s="19"/>
      <c r="FB1314" s="19"/>
      <c r="FC1314" s="19"/>
      <c r="FD1314" s="19"/>
      <c r="FE1314" s="19"/>
      <c r="FF1314" s="19"/>
      <c r="FG1314" s="19"/>
      <c r="FH1314" s="19"/>
      <c r="FI1314" s="19"/>
      <c r="FJ1314" s="19"/>
      <c r="FK1314" s="19"/>
      <c r="FL1314" s="19"/>
      <c r="FM1314" s="19"/>
      <c r="FN1314" s="19"/>
      <c r="FO1314" s="19"/>
      <c r="FP1314" s="19"/>
      <c r="FQ1314" s="19"/>
      <c r="FR1314" s="19"/>
      <c r="FS1314" s="19"/>
      <c r="FT1314" s="19"/>
    </row>
    <row r="1315" spans="1:179" x14ac:dyDescent="0.2">
      <c r="A1315" s="90">
        <f t="shared" si="312"/>
        <v>44854</v>
      </c>
      <c r="B1315" s="92">
        <f t="shared" ca="1" si="314"/>
        <v>1064.0286299899999</v>
      </c>
      <c r="C1315" s="92">
        <f t="shared" si="315"/>
        <v>1000</v>
      </c>
      <c r="D1315" s="93">
        <f ca="1">IF(A1315&lt;$B$1,VLOOKUP(A1315,[1]DI!$A$4:$B$15000,2,FALSE),0)</f>
        <v>0.13650000000000001</v>
      </c>
      <c r="E1315" s="92">
        <f t="shared" ca="1" si="316"/>
        <v>5.0788000000000005E-4</v>
      </c>
      <c r="F1315" s="94">
        <f t="shared" si="313"/>
        <v>0.98499999999999999</v>
      </c>
      <c r="G1315" s="95">
        <f t="shared" ca="1" si="317"/>
        <v>1.0005002618000001</v>
      </c>
      <c r="H1315" s="92">
        <f ca="1">TRUNC(PRODUCT(G$10:G1314),15)</f>
        <v>1.22498830306934</v>
      </c>
      <c r="I1315" s="92">
        <f t="shared" ca="1" si="318"/>
        <v>1.15127381491828</v>
      </c>
      <c r="J1315" s="92">
        <f t="shared" ca="1" si="319"/>
        <v>1.0640286299999999</v>
      </c>
      <c r="K1315" s="92">
        <f t="shared" ca="1" si="320"/>
        <v>64.028629989999999</v>
      </c>
      <c r="L1315" s="96">
        <f>IF(VLOOKUP(A1315,$U$12:$AD$125,8)=VLOOKUP(A1314,$U$12:$AD$125,8),0,VLOOKUP(A1315,U$12:$AD$125,8))</f>
        <v>0</v>
      </c>
      <c r="M1315" s="97">
        <f>IF(L1315&gt;0,VLOOKUP(L1315,T$12:$AC$125,7),0)</f>
        <v>0</v>
      </c>
      <c r="N1315" s="92">
        <f t="shared" si="321"/>
        <v>0</v>
      </c>
      <c r="O1315" s="92">
        <f t="shared" ca="1" si="322"/>
        <v>64.028629989999999</v>
      </c>
      <c r="P1315" s="98" t="str">
        <f t="shared" si="323"/>
        <v>J=</v>
      </c>
      <c r="Q1315" s="99">
        <f t="shared" si="324"/>
        <v>45033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  <c r="EW1315" s="19"/>
      <c r="EX1315" s="19"/>
      <c r="EY1315" s="19"/>
      <c r="EZ1315" s="19"/>
      <c r="FA1315" s="19"/>
      <c r="FB1315" s="19"/>
      <c r="FC1315" s="19"/>
      <c r="FD1315" s="19"/>
      <c r="FE1315" s="19"/>
      <c r="FF1315" s="19"/>
      <c r="FG1315" s="19"/>
      <c r="FH1315" s="19"/>
      <c r="FI1315" s="19"/>
      <c r="FJ1315" s="19"/>
      <c r="FK1315" s="19"/>
      <c r="FL1315" s="19"/>
      <c r="FM1315" s="19"/>
      <c r="FN1315" s="19"/>
      <c r="FO1315" s="19"/>
      <c r="FP1315" s="19"/>
      <c r="FQ1315" s="19"/>
      <c r="FR1315" s="19"/>
      <c r="FS1315" s="19"/>
      <c r="FT1315" s="19"/>
    </row>
    <row r="1316" spans="1:179" x14ac:dyDescent="0.2">
      <c r="A1316" s="90">
        <f t="shared" si="312"/>
        <v>44855</v>
      </c>
      <c r="B1316" s="92">
        <f t="shared" ca="1" si="314"/>
        <v>1064.5609300000001</v>
      </c>
      <c r="C1316" s="92">
        <f t="shared" si="315"/>
        <v>1000</v>
      </c>
      <c r="D1316" s="93">
        <f ca="1">IF(A1316&lt;$B$1,VLOOKUP(A1316,[1]DI!$A$4:$B$15000,2,FALSE),0)</f>
        <v>0.13650000000000001</v>
      </c>
      <c r="E1316" s="92">
        <f t="shared" ca="1" si="316"/>
        <v>5.0788000000000005E-4</v>
      </c>
      <c r="F1316" s="94">
        <f t="shared" si="313"/>
        <v>0.98499999999999999</v>
      </c>
      <c r="G1316" s="95">
        <f t="shared" ca="1" si="317"/>
        <v>1.0005002618000001</v>
      </c>
      <c r="H1316" s="92">
        <f ca="1">TRUNC(PRODUCT(G$10:G1315),15)</f>
        <v>1.2256011179228099</v>
      </c>
      <c r="I1316" s="92">
        <f t="shared" ca="1" si="318"/>
        <v>1.15127381491828</v>
      </c>
      <c r="J1316" s="92">
        <f t="shared" ca="1" si="319"/>
        <v>1.0645609300000001</v>
      </c>
      <c r="K1316" s="92">
        <f t="shared" ca="1" si="320"/>
        <v>64.560929999999999</v>
      </c>
      <c r="L1316" s="96">
        <f>IF(VLOOKUP(A1316,$U$12:$AD$125,8)=VLOOKUP(A1315,$U$12:$AD$125,8),0,VLOOKUP(A1316,U$12:$AD$125,8))</f>
        <v>0</v>
      </c>
      <c r="M1316" s="97">
        <f>IF(L1316&gt;0,VLOOKUP(L1316,T$12:$AC$125,7),0)</f>
        <v>0</v>
      </c>
      <c r="N1316" s="92">
        <f t="shared" si="321"/>
        <v>0</v>
      </c>
      <c r="O1316" s="92">
        <f t="shared" ca="1" si="322"/>
        <v>64.560929999999999</v>
      </c>
      <c r="P1316" s="98" t="str">
        <f t="shared" si="323"/>
        <v>J=</v>
      </c>
      <c r="Q1316" s="99">
        <f t="shared" si="324"/>
        <v>45033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  <c r="EW1316" s="19"/>
      <c r="EX1316" s="19"/>
      <c r="EY1316" s="19"/>
      <c r="EZ1316" s="19"/>
      <c r="FA1316" s="19"/>
      <c r="FB1316" s="19"/>
      <c r="FC1316" s="19"/>
      <c r="FD1316" s="19"/>
      <c r="FE1316" s="19"/>
      <c r="FF1316" s="19"/>
      <c r="FG1316" s="19"/>
      <c r="FH1316" s="19"/>
      <c r="FI1316" s="19"/>
      <c r="FJ1316" s="19"/>
      <c r="FK1316" s="19"/>
      <c r="FL1316" s="19"/>
      <c r="FM1316" s="19"/>
      <c r="FN1316" s="19"/>
      <c r="FO1316" s="19"/>
      <c r="FP1316" s="19"/>
      <c r="FQ1316" s="19"/>
      <c r="FR1316" s="19"/>
      <c r="FS1316" s="19"/>
      <c r="FT1316" s="19"/>
    </row>
    <row r="1317" spans="1:179" x14ac:dyDescent="0.2">
      <c r="A1317" s="90">
        <f t="shared" si="312"/>
        <v>44856</v>
      </c>
      <c r="B1317" s="92">
        <f t="shared" ca="1" si="314"/>
        <v>1065.09348</v>
      </c>
      <c r="C1317" s="92">
        <f t="shared" si="315"/>
        <v>1000</v>
      </c>
      <c r="D1317" s="93">
        <f ca="1">IF(A1317&lt;$B$1,VLOOKUP(A1317,[1]DI!$A$4:$B$15000,2,FALSE),0)</f>
        <v>0</v>
      </c>
      <c r="E1317" s="92">
        <f t="shared" ca="1" si="316"/>
        <v>0</v>
      </c>
      <c r="F1317" s="94">
        <f t="shared" si="313"/>
        <v>0.98499999999999999</v>
      </c>
      <c r="G1317" s="95">
        <f t="shared" ca="1" si="317"/>
        <v>1</v>
      </c>
      <c r="H1317" s="92">
        <f ca="1">TRUNC(PRODUCT(G$10:G1316),15)</f>
        <v>1.22621423934414</v>
      </c>
      <c r="I1317" s="92">
        <f t="shared" ca="1" si="318"/>
        <v>1.15127381491828</v>
      </c>
      <c r="J1317" s="92">
        <f t="shared" ca="1" si="319"/>
        <v>1.06509348</v>
      </c>
      <c r="K1317" s="92">
        <f t="shared" ca="1" si="320"/>
        <v>65.09348</v>
      </c>
      <c r="L1317" s="96">
        <f>IF(VLOOKUP(A1317,$U$12:$AD$125,8)=VLOOKUP(A1316,$U$12:$AD$125,8),0,VLOOKUP(A1317,U$12:$AD$125,8))</f>
        <v>0</v>
      </c>
      <c r="M1317" s="97">
        <f>IF(L1317&gt;0,VLOOKUP(L1317,T$12:$AC$125,7),0)</f>
        <v>0</v>
      </c>
      <c r="N1317" s="92">
        <f t="shared" si="321"/>
        <v>0</v>
      </c>
      <c r="O1317" s="92">
        <f t="shared" ca="1" si="322"/>
        <v>65.09348</v>
      </c>
      <c r="P1317" s="98" t="str">
        <f t="shared" si="323"/>
        <v>J=</v>
      </c>
      <c r="Q1317" s="99">
        <f t="shared" si="324"/>
        <v>45033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  <c r="EW1317" s="19"/>
      <c r="EX1317" s="19"/>
      <c r="EY1317" s="19"/>
      <c r="EZ1317" s="19"/>
      <c r="FA1317" s="19"/>
      <c r="FB1317" s="19"/>
      <c r="FC1317" s="19"/>
      <c r="FD1317" s="19"/>
      <c r="FE1317" s="19"/>
      <c r="FF1317" s="19"/>
      <c r="FG1317" s="19"/>
      <c r="FH1317" s="19"/>
      <c r="FI1317" s="19"/>
      <c r="FJ1317" s="19"/>
      <c r="FK1317" s="19"/>
      <c r="FL1317" s="19"/>
      <c r="FM1317" s="19"/>
      <c r="FN1317" s="19"/>
      <c r="FO1317" s="19"/>
      <c r="FP1317" s="19"/>
      <c r="FQ1317" s="19"/>
      <c r="FR1317" s="19"/>
      <c r="FS1317" s="19"/>
      <c r="FT1317" s="19"/>
    </row>
    <row r="1318" spans="1:179" x14ac:dyDescent="0.2">
      <c r="A1318" s="90">
        <f t="shared" si="312"/>
        <v>44857</v>
      </c>
      <c r="B1318" s="92">
        <f t="shared" ca="1" si="314"/>
        <v>1065.09348</v>
      </c>
      <c r="C1318" s="92">
        <f t="shared" si="315"/>
        <v>1000</v>
      </c>
      <c r="D1318" s="93">
        <f ca="1">IF(A1318&lt;$B$1,VLOOKUP(A1318,[1]DI!$A$4:$B$15000,2,FALSE),0)</f>
        <v>0</v>
      </c>
      <c r="E1318" s="92">
        <f t="shared" ca="1" si="316"/>
        <v>0</v>
      </c>
      <c r="F1318" s="94">
        <f t="shared" si="313"/>
        <v>0.98499999999999999</v>
      </c>
      <c r="G1318" s="95">
        <f t="shared" ca="1" si="317"/>
        <v>1</v>
      </c>
      <c r="H1318" s="92">
        <f ca="1">TRUNC(PRODUCT(G$10:G1317),15)</f>
        <v>1.22621423934414</v>
      </c>
      <c r="I1318" s="92">
        <f t="shared" ca="1" si="318"/>
        <v>1.15127381491828</v>
      </c>
      <c r="J1318" s="92">
        <f t="shared" ca="1" si="319"/>
        <v>1.06509348</v>
      </c>
      <c r="K1318" s="92">
        <f t="shared" ca="1" si="320"/>
        <v>65.09348</v>
      </c>
      <c r="L1318" s="96">
        <f>IF(VLOOKUP(A1318,$U$12:$AD$125,8)=VLOOKUP(A1317,$U$12:$AD$125,8),0,VLOOKUP(A1318,U$12:$AD$125,8))</f>
        <v>0</v>
      </c>
      <c r="M1318" s="97">
        <f>IF(L1318&gt;0,VLOOKUP(L1318,T$12:$AC$125,7),0)</f>
        <v>0</v>
      </c>
      <c r="N1318" s="92">
        <f t="shared" si="321"/>
        <v>0</v>
      </c>
      <c r="O1318" s="92">
        <f t="shared" ca="1" si="322"/>
        <v>65.09348</v>
      </c>
      <c r="P1318" s="98" t="str">
        <f t="shared" si="323"/>
        <v>J=</v>
      </c>
      <c r="Q1318" s="99">
        <f t="shared" si="324"/>
        <v>45033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  <c r="EW1318" s="19"/>
      <c r="EX1318" s="19"/>
      <c r="EY1318" s="19"/>
      <c r="EZ1318" s="19"/>
      <c r="FA1318" s="19"/>
      <c r="FB1318" s="19"/>
      <c r="FC1318" s="19"/>
      <c r="FD1318" s="19"/>
      <c r="FE1318" s="19"/>
      <c r="FF1318" s="19"/>
      <c r="FG1318" s="19"/>
      <c r="FH1318" s="19"/>
      <c r="FI1318" s="19"/>
      <c r="FJ1318" s="19"/>
      <c r="FK1318" s="19"/>
      <c r="FL1318" s="19"/>
      <c r="FM1318" s="19"/>
      <c r="FN1318" s="19"/>
      <c r="FO1318" s="19"/>
      <c r="FP1318" s="19"/>
      <c r="FQ1318" s="19"/>
      <c r="FR1318" s="19"/>
      <c r="FS1318" s="19"/>
      <c r="FT1318" s="19"/>
    </row>
    <row r="1319" spans="1:179" x14ac:dyDescent="0.2">
      <c r="A1319" s="90">
        <f t="shared" si="312"/>
        <v>44858</v>
      </c>
      <c r="B1319" s="92">
        <f t="shared" ca="1" si="314"/>
        <v>1065.09348</v>
      </c>
      <c r="C1319" s="92">
        <f t="shared" si="315"/>
        <v>1000</v>
      </c>
      <c r="D1319" s="93">
        <f ca="1">IF(A1319&lt;$B$1,VLOOKUP(A1319,[1]DI!$A$4:$B$15000,2,FALSE),0)</f>
        <v>0.13650000000000001</v>
      </c>
      <c r="E1319" s="92">
        <f t="shared" ca="1" si="316"/>
        <v>5.0788000000000005E-4</v>
      </c>
      <c r="F1319" s="94">
        <f t="shared" si="313"/>
        <v>0.98499999999999999</v>
      </c>
      <c r="G1319" s="95">
        <f t="shared" ca="1" si="317"/>
        <v>1.0005002618000001</v>
      </c>
      <c r="H1319" s="92">
        <f ca="1">TRUNC(PRODUCT(G$10:G1318),15)</f>
        <v>1.22621423934414</v>
      </c>
      <c r="I1319" s="92">
        <f t="shared" ca="1" si="318"/>
        <v>1.15127381491828</v>
      </c>
      <c r="J1319" s="92">
        <f t="shared" ca="1" si="319"/>
        <v>1.06509348</v>
      </c>
      <c r="K1319" s="92">
        <f t="shared" ca="1" si="320"/>
        <v>65.09348</v>
      </c>
      <c r="L1319" s="96">
        <f>IF(VLOOKUP(A1319,$U$12:$AD$125,8)=VLOOKUP(A1318,$U$12:$AD$125,8),0,VLOOKUP(A1319,U$12:$AD$125,8))</f>
        <v>0</v>
      </c>
      <c r="M1319" s="97">
        <f>IF(L1319&gt;0,VLOOKUP(L1319,T$12:$AC$125,7),0)</f>
        <v>0</v>
      </c>
      <c r="N1319" s="92">
        <f t="shared" si="321"/>
        <v>0</v>
      </c>
      <c r="O1319" s="92">
        <f t="shared" ca="1" si="322"/>
        <v>65.09348</v>
      </c>
      <c r="P1319" s="98" t="str">
        <f t="shared" si="323"/>
        <v>J=</v>
      </c>
      <c r="Q1319" s="99">
        <f t="shared" si="324"/>
        <v>45033</v>
      </c>
      <c r="R1319" s="11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  <c r="BD1319" s="34"/>
      <c r="BE1319" s="34"/>
      <c r="BF1319" s="34"/>
      <c r="BG1319" s="34"/>
      <c r="BH1319" s="34"/>
      <c r="BI1319" s="34"/>
      <c r="BJ1319" s="34"/>
      <c r="BK1319" s="34"/>
      <c r="BL1319" s="34"/>
      <c r="BM1319" s="34"/>
      <c r="BN1319" s="34"/>
      <c r="BO1319" s="34"/>
      <c r="BP1319" s="34"/>
      <c r="BQ1319" s="34"/>
      <c r="BR1319" s="34"/>
      <c r="BS1319" s="34"/>
      <c r="BT1319" s="34"/>
      <c r="BU1319" s="34"/>
      <c r="BV1319" s="34"/>
      <c r="BW1319" s="34"/>
      <c r="BX1319" s="34"/>
      <c r="BY1319" s="34"/>
      <c r="BZ1319" s="34"/>
      <c r="CA1319" s="34"/>
      <c r="CB1319" s="34"/>
      <c r="CC1319" s="34"/>
      <c r="CD1319" s="34"/>
      <c r="CE1319" s="34"/>
      <c r="CF1319" s="34"/>
      <c r="CG1319" s="34"/>
      <c r="CH1319" s="34"/>
      <c r="CI1319" s="34"/>
      <c r="CJ1319" s="34"/>
      <c r="CK1319" s="34"/>
      <c r="CL1319" s="34"/>
      <c r="CM1319" s="34"/>
      <c r="CN1319" s="34"/>
      <c r="CO1319" s="34"/>
      <c r="CP1319" s="34"/>
      <c r="CQ1319" s="34"/>
      <c r="CR1319" s="34"/>
      <c r="CS1319" s="34"/>
      <c r="CT1319" s="34"/>
      <c r="CU1319" s="34"/>
      <c r="CV1319" s="34"/>
      <c r="CW1319" s="34"/>
      <c r="CX1319" s="34"/>
      <c r="CY1319" s="34"/>
      <c r="CZ1319" s="34"/>
      <c r="DA1319" s="34"/>
      <c r="DB1319" s="34"/>
      <c r="DC1319" s="34"/>
      <c r="DD1319" s="34"/>
      <c r="DE1319" s="34"/>
      <c r="DF1319" s="34"/>
      <c r="DG1319" s="34"/>
      <c r="DH1319" s="34"/>
      <c r="DI1319" s="34"/>
      <c r="DJ1319" s="34"/>
      <c r="DK1319" s="34"/>
      <c r="DL1319" s="34"/>
      <c r="DM1319" s="34"/>
      <c r="DN1319" s="34"/>
      <c r="DO1319" s="34"/>
      <c r="DP1319" s="34"/>
      <c r="DQ1319" s="34"/>
      <c r="DR1319" s="34"/>
      <c r="DS1319" s="34"/>
      <c r="DT1319" s="34"/>
      <c r="DU1319" s="34"/>
      <c r="DV1319" s="34"/>
      <c r="DW1319" s="34"/>
      <c r="DX1319" s="34"/>
      <c r="DY1319" s="34"/>
      <c r="DZ1319" s="34"/>
      <c r="EA1319" s="34"/>
      <c r="EB1319" s="34"/>
      <c r="EC1319" s="34"/>
      <c r="ED1319" s="34"/>
      <c r="EE1319" s="34"/>
      <c r="EF1319" s="34"/>
      <c r="EG1319" s="34"/>
      <c r="EH1319" s="34"/>
      <c r="EI1319" s="34"/>
      <c r="EJ1319" s="34"/>
      <c r="EK1319" s="34"/>
      <c r="EL1319" s="34"/>
      <c r="EM1319" s="34"/>
      <c r="EN1319" s="34"/>
      <c r="EO1319" s="34"/>
      <c r="EP1319" s="34"/>
      <c r="EQ1319" s="34"/>
      <c r="ER1319" s="34"/>
      <c r="ES1319" s="34"/>
      <c r="ET1319" s="34"/>
      <c r="EU1319" s="34"/>
      <c r="EV1319" s="34"/>
      <c r="EW1319" s="34"/>
      <c r="EX1319" s="34"/>
      <c r="EY1319" s="34"/>
      <c r="EZ1319" s="34"/>
      <c r="FA1319" s="34"/>
      <c r="FB1319" s="34"/>
      <c r="FC1319" s="34"/>
      <c r="FD1319" s="34"/>
      <c r="FE1319" s="34"/>
      <c r="FF1319" s="34"/>
      <c r="FG1319" s="34"/>
      <c r="FH1319" s="34"/>
      <c r="FI1319" s="34"/>
      <c r="FJ1319" s="34"/>
      <c r="FK1319" s="34"/>
      <c r="FL1319" s="34"/>
      <c r="FM1319" s="34"/>
      <c r="FN1319" s="34"/>
      <c r="FO1319" s="34"/>
      <c r="FP1319" s="34"/>
      <c r="FQ1319" s="34"/>
      <c r="FR1319" s="34"/>
      <c r="FS1319" s="34"/>
      <c r="FT1319" s="34"/>
      <c r="FU1319" s="34"/>
      <c r="FV1319" s="34"/>
      <c r="FW1319" s="34"/>
    </row>
    <row r="1320" spans="1:179" x14ac:dyDescent="0.2">
      <c r="A1320" s="90">
        <f t="shared" si="312"/>
        <v>44859</v>
      </c>
      <c r="B1320" s="92">
        <f t="shared" ca="1" si="314"/>
        <v>1065.6263100000001</v>
      </c>
      <c r="C1320" s="92">
        <f t="shared" si="315"/>
        <v>1000</v>
      </c>
      <c r="D1320" s="93">
        <f ca="1">IF(A1320&lt;$B$1,VLOOKUP(A1320,[1]DI!$A$4:$B$15000,2,FALSE),0)</f>
        <v>0.13650000000000001</v>
      </c>
      <c r="E1320" s="92">
        <f t="shared" ca="1" si="316"/>
        <v>5.0788000000000005E-4</v>
      </c>
      <c r="F1320" s="94">
        <f t="shared" si="313"/>
        <v>0.98499999999999999</v>
      </c>
      <c r="G1320" s="95">
        <f t="shared" ca="1" si="317"/>
        <v>1.0005002618000001</v>
      </c>
      <c r="H1320" s="92">
        <f ca="1">TRUNC(PRODUCT(G$10:G1319),15)</f>
        <v>1.2268276674867</v>
      </c>
      <c r="I1320" s="92">
        <f t="shared" ca="1" si="318"/>
        <v>1.15127381491828</v>
      </c>
      <c r="J1320" s="92">
        <f t="shared" ca="1" si="319"/>
        <v>1.0656263100000001</v>
      </c>
      <c r="K1320" s="92">
        <f t="shared" ca="1" si="320"/>
        <v>65.626310000000004</v>
      </c>
      <c r="L1320" s="96">
        <f>IF(VLOOKUP(A1320,$U$12:$AD$125,8)=VLOOKUP(A1319,$U$12:$AD$125,8),0,VLOOKUP(A1320,U$12:$AD$125,8))</f>
        <v>0</v>
      </c>
      <c r="M1320" s="97">
        <f>IF(L1320&gt;0,VLOOKUP(L1320,T$12:$AC$125,7),0)</f>
        <v>0</v>
      </c>
      <c r="N1320" s="92">
        <f t="shared" si="321"/>
        <v>0</v>
      </c>
      <c r="O1320" s="92">
        <f t="shared" ca="1" si="322"/>
        <v>65.626310000000004</v>
      </c>
      <c r="P1320" s="98" t="str">
        <f t="shared" si="323"/>
        <v>J=</v>
      </c>
      <c r="Q1320" s="99">
        <f t="shared" si="324"/>
        <v>45033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  <c r="EW1320" s="19"/>
      <c r="EX1320" s="19"/>
      <c r="EY1320" s="19"/>
      <c r="EZ1320" s="19"/>
      <c r="FA1320" s="19"/>
      <c r="FB1320" s="19"/>
      <c r="FC1320" s="19"/>
      <c r="FD1320" s="19"/>
      <c r="FE1320" s="19"/>
      <c r="FF1320" s="19"/>
      <c r="FG1320" s="19"/>
      <c r="FH1320" s="19"/>
      <c r="FI1320" s="19"/>
      <c r="FJ1320" s="19"/>
      <c r="FK1320" s="19"/>
      <c r="FL1320" s="19"/>
      <c r="FM1320" s="19"/>
      <c r="FN1320" s="19"/>
      <c r="FO1320" s="19"/>
      <c r="FP1320" s="19"/>
      <c r="FQ1320" s="19"/>
      <c r="FR1320" s="19"/>
      <c r="FS1320" s="19"/>
      <c r="FT1320" s="19"/>
    </row>
    <row r="1321" spans="1:179" x14ac:dyDescent="0.2">
      <c r="A1321" s="90">
        <f t="shared" si="312"/>
        <v>44860</v>
      </c>
      <c r="B1321" s="92">
        <f t="shared" ca="1" si="314"/>
        <v>1066.1594</v>
      </c>
      <c r="C1321" s="92">
        <f t="shared" si="315"/>
        <v>1000</v>
      </c>
      <c r="D1321" s="93">
        <f ca="1">IF(A1321&lt;$B$1,VLOOKUP(A1321,[1]DI!$A$4:$B$15000,2,FALSE),0)</f>
        <v>0.13650000000000001</v>
      </c>
      <c r="E1321" s="92">
        <f t="shared" ca="1" si="316"/>
        <v>5.0788000000000005E-4</v>
      </c>
      <c r="F1321" s="94">
        <f t="shared" si="313"/>
        <v>0.98499999999999999</v>
      </c>
      <c r="G1321" s="95">
        <f t="shared" ca="1" si="317"/>
        <v>1.0005002618000001</v>
      </c>
      <c r="H1321" s="92">
        <f ca="1">TRUNC(PRODUCT(G$10:G1320),15)</f>
        <v>1.22744140250393</v>
      </c>
      <c r="I1321" s="92">
        <f t="shared" ca="1" si="318"/>
        <v>1.15127381491828</v>
      </c>
      <c r="J1321" s="92">
        <f t="shared" ca="1" si="319"/>
        <v>1.0661594000000001</v>
      </c>
      <c r="K1321" s="92">
        <f t="shared" ca="1" si="320"/>
        <v>66.159400000000005</v>
      </c>
      <c r="L1321" s="96">
        <f>IF(VLOOKUP(A1321,$U$12:$AD$125,8)=VLOOKUP(A1320,$U$12:$AD$125,8),0,VLOOKUP(A1321,U$12:$AD$125,8))</f>
        <v>0</v>
      </c>
      <c r="M1321" s="97">
        <f>IF(L1321&gt;0,VLOOKUP(L1321,T$12:$AC$125,7),0)</f>
        <v>0</v>
      </c>
      <c r="N1321" s="92">
        <f t="shared" si="321"/>
        <v>0</v>
      </c>
      <c r="O1321" s="92">
        <f t="shared" ca="1" si="322"/>
        <v>66.159400000000005</v>
      </c>
      <c r="P1321" s="98" t="str">
        <f t="shared" si="323"/>
        <v>J=</v>
      </c>
      <c r="Q1321" s="99">
        <f t="shared" si="324"/>
        <v>45033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  <c r="EW1321" s="19"/>
      <c r="EX1321" s="19"/>
      <c r="EY1321" s="19"/>
      <c r="EZ1321" s="19"/>
      <c r="FA1321" s="19"/>
      <c r="FB1321" s="19"/>
      <c r="FC1321" s="19"/>
      <c r="FD1321" s="19"/>
      <c r="FE1321" s="19"/>
      <c r="FF1321" s="19"/>
      <c r="FG1321" s="19"/>
      <c r="FH1321" s="19"/>
      <c r="FI1321" s="19"/>
      <c r="FJ1321" s="19"/>
      <c r="FK1321" s="19"/>
      <c r="FL1321" s="19"/>
      <c r="FM1321" s="19"/>
      <c r="FN1321" s="19"/>
      <c r="FO1321" s="19"/>
      <c r="FP1321" s="19"/>
      <c r="FQ1321" s="19"/>
      <c r="FR1321" s="19"/>
      <c r="FS1321" s="19"/>
      <c r="FT1321" s="19"/>
    </row>
    <row r="1322" spans="1:179" x14ac:dyDescent="0.2">
      <c r="A1322" s="90">
        <f t="shared" si="312"/>
        <v>44861</v>
      </c>
      <c r="B1322" s="92">
        <f t="shared" ca="1" si="314"/>
        <v>1066.6927599999999</v>
      </c>
      <c r="C1322" s="92">
        <f t="shared" si="315"/>
        <v>1000</v>
      </c>
      <c r="D1322" s="93">
        <f ca="1">IF(A1322&lt;$B$1,VLOOKUP(A1322,[1]DI!$A$4:$B$15000,2,FALSE),0)</f>
        <v>0.13650000000000001</v>
      </c>
      <c r="E1322" s="92">
        <f t="shared" ca="1" si="316"/>
        <v>5.0788000000000005E-4</v>
      </c>
      <c r="F1322" s="94">
        <f t="shared" si="313"/>
        <v>0.98499999999999999</v>
      </c>
      <c r="G1322" s="95">
        <f t="shared" ca="1" si="317"/>
        <v>1.0005002618000001</v>
      </c>
      <c r="H1322" s="92">
        <f ca="1">TRUNC(PRODUCT(G$10:G1321),15)</f>
        <v>1.2280554445493399</v>
      </c>
      <c r="I1322" s="92">
        <f t="shared" ca="1" si="318"/>
        <v>1.15127381491828</v>
      </c>
      <c r="J1322" s="92">
        <f t="shared" ca="1" si="319"/>
        <v>1.06669276</v>
      </c>
      <c r="K1322" s="92">
        <f t="shared" ca="1" si="320"/>
        <v>66.692760000000007</v>
      </c>
      <c r="L1322" s="96">
        <f>IF(VLOOKUP(A1322,$U$12:$AD$125,8)=VLOOKUP(A1321,$U$12:$AD$125,8),0,VLOOKUP(A1322,U$12:$AD$125,8))</f>
        <v>0</v>
      </c>
      <c r="M1322" s="97">
        <f>IF(L1322&gt;0,VLOOKUP(L1322,T$12:$AC$125,7),0)</f>
        <v>0</v>
      </c>
      <c r="N1322" s="92">
        <f t="shared" si="321"/>
        <v>0</v>
      </c>
      <c r="O1322" s="92">
        <f t="shared" ca="1" si="322"/>
        <v>66.692760000000007</v>
      </c>
      <c r="P1322" s="98" t="str">
        <f t="shared" si="323"/>
        <v>J=</v>
      </c>
      <c r="Q1322" s="99">
        <f t="shared" si="324"/>
        <v>45033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  <c r="EW1322" s="19"/>
      <c r="EX1322" s="19"/>
      <c r="EY1322" s="19"/>
      <c r="EZ1322" s="19"/>
      <c r="FA1322" s="19"/>
      <c r="FB1322" s="19"/>
      <c r="FC1322" s="19"/>
      <c r="FD1322" s="19"/>
      <c r="FE1322" s="19"/>
      <c r="FF1322" s="19"/>
      <c r="FG1322" s="19"/>
      <c r="FH1322" s="19"/>
      <c r="FI1322" s="19"/>
      <c r="FJ1322" s="19"/>
      <c r="FK1322" s="19"/>
      <c r="FL1322" s="19"/>
      <c r="FM1322" s="19"/>
      <c r="FN1322" s="19"/>
      <c r="FO1322" s="19"/>
      <c r="FP1322" s="19"/>
      <c r="FQ1322" s="19"/>
      <c r="FR1322" s="19"/>
      <c r="FS1322" s="19"/>
      <c r="FT1322" s="19"/>
    </row>
    <row r="1323" spans="1:179" x14ac:dyDescent="0.2">
      <c r="A1323" s="90">
        <f t="shared" si="312"/>
        <v>44862</v>
      </c>
      <c r="B1323" s="92">
        <f t="shared" ca="1" si="314"/>
        <v>1067.22639</v>
      </c>
      <c r="C1323" s="92">
        <f t="shared" si="315"/>
        <v>1000</v>
      </c>
      <c r="D1323" s="93">
        <f ca="1">IF(A1323&lt;$B$1,VLOOKUP(A1323,[1]DI!$A$4:$B$15000,2,FALSE),0)</f>
        <v>0.13650000000000001</v>
      </c>
      <c r="E1323" s="92">
        <f t="shared" ca="1" si="316"/>
        <v>5.0788000000000005E-4</v>
      </c>
      <c r="F1323" s="94">
        <f t="shared" si="313"/>
        <v>0.98499999999999999</v>
      </c>
      <c r="G1323" s="95">
        <f t="shared" ca="1" si="317"/>
        <v>1.0005002618000001</v>
      </c>
      <c r="H1323" s="92">
        <f ca="1">TRUNC(PRODUCT(G$10:G1322),15)</f>
        <v>1.2286697937765301</v>
      </c>
      <c r="I1323" s="92">
        <f t="shared" ca="1" si="318"/>
        <v>1.15127381491828</v>
      </c>
      <c r="J1323" s="92">
        <f t="shared" ca="1" si="319"/>
        <v>1.0672263900000001</v>
      </c>
      <c r="K1323" s="92">
        <f t="shared" ca="1" si="320"/>
        <v>67.226389999999995</v>
      </c>
      <c r="L1323" s="96">
        <f>IF(VLOOKUP(A1323,$U$12:$AD$125,8)=VLOOKUP(A1322,$U$12:$AD$125,8),0,VLOOKUP(A1323,U$12:$AD$125,8))</f>
        <v>0</v>
      </c>
      <c r="M1323" s="97">
        <f>IF(L1323&gt;0,VLOOKUP(L1323,T$12:$AC$125,7),0)</f>
        <v>0</v>
      </c>
      <c r="N1323" s="92">
        <f t="shared" si="321"/>
        <v>0</v>
      </c>
      <c r="O1323" s="92">
        <f t="shared" ca="1" si="322"/>
        <v>67.226389999999995</v>
      </c>
      <c r="P1323" s="98" t="str">
        <f t="shared" si="323"/>
        <v>J=</v>
      </c>
      <c r="Q1323" s="99">
        <f t="shared" si="324"/>
        <v>45033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  <c r="EW1323" s="19"/>
      <c r="EX1323" s="19"/>
      <c r="EY1323" s="19"/>
      <c r="EZ1323" s="19"/>
      <c r="FA1323" s="19"/>
      <c r="FB1323" s="19"/>
      <c r="FC1323" s="19"/>
      <c r="FD1323" s="19"/>
      <c r="FE1323" s="19"/>
      <c r="FF1323" s="19"/>
      <c r="FG1323" s="19"/>
      <c r="FH1323" s="19"/>
      <c r="FI1323" s="19"/>
      <c r="FJ1323" s="19"/>
      <c r="FK1323" s="19"/>
      <c r="FL1323" s="19"/>
      <c r="FM1323" s="19"/>
      <c r="FN1323" s="19"/>
      <c r="FO1323" s="19"/>
      <c r="FP1323" s="19"/>
      <c r="FQ1323" s="19"/>
      <c r="FR1323" s="19"/>
      <c r="FS1323" s="19"/>
      <c r="FT1323" s="19"/>
    </row>
    <row r="1324" spans="1:179" x14ac:dyDescent="0.2">
      <c r="A1324" s="90">
        <f t="shared" si="312"/>
        <v>44863</v>
      </c>
      <c r="B1324" s="92">
        <f t="shared" ca="1" si="314"/>
        <v>1067.7602799900001</v>
      </c>
      <c r="C1324" s="92">
        <f t="shared" si="315"/>
        <v>1000</v>
      </c>
      <c r="D1324" s="93">
        <f ca="1">IF(A1324&lt;$B$1,VLOOKUP(A1324,[1]DI!$A$4:$B$15000,2,FALSE),0)</f>
        <v>0</v>
      </c>
      <c r="E1324" s="92">
        <f t="shared" ca="1" si="316"/>
        <v>0</v>
      </c>
      <c r="F1324" s="94">
        <f t="shared" si="313"/>
        <v>0.98499999999999999</v>
      </c>
      <c r="G1324" s="95">
        <f t="shared" ca="1" si="317"/>
        <v>1</v>
      </c>
      <c r="H1324" s="92">
        <f ca="1">TRUNC(PRODUCT(G$10:G1323),15)</f>
        <v>1.22928445033917</v>
      </c>
      <c r="I1324" s="92">
        <f t="shared" ca="1" si="318"/>
        <v>1.15127381491828</v>
      </c>
      <c r="J1324" s="92">
        <f t="shared" ca="1" si="319"/>
        <v>1.0677602799999999</v>
      </c>
      <c r="K1324" s="92">
        <f t="shared" ca="1" si="320"/>
        <v>67.760279990000001</v>
      </c>
      <c r="L1324" s="96">
        <f>IF(VLOOKUP(A1324,$U$12:$AD$125,8)=VLOOKUP(A1323,$U$12:$AD$125,8),0,VLOOKUP(A1324,U$12:$AD$125,8))</f>
        <v>0</v>
      </c>
      <c r="M1324" s="97">
        <f>IF(L1324&gt;0,VLOOKUP(L1324,T$12:$AC$125,7),0)</f>
        <v>0</v>
      </c>
      <c r="N1324" s="92">
        <f t="shared" si="321"/>
        <v>0</v>
      </c>
      <c r="O1324" s="92">
        <f t="shared" ca="1" si="322"/>
        <v>67.760279990000001</v>
      </c>
      <c r="P1324" s="98" t="str">
        <f t="shared" si="323"/>
        <v>J=</v>
      </c>
      <c r="Q1324" s="99">
        <f t="shared" si="324"/>
        <v>45033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  <c r="EW1324" s="19"/>
      <c r="EX1324" s="19"/>
      <c r="EY1324" s="19"/>
      <c r="EZ1324" s="19"/>
      <c r="FA1324" s="19"/>
      <c r="FB1324" s="19"/>
      <c r="FC1324" s="19"/>
      <c r="FD1324" s="19"/>
      <c r="FE1324" s="19"/>
      <c r="FF1324" s="19"/>
      <c r="FG1324" s="19"/>
      <c r="FH1324" s="19"/>
      <c r="FI1324" s="19"/>
      <c r="FJ1324" s="19"/>
      <c r="FK1324" s="19"/>
      <c r="FL1324" s="19"/>
      <c r="FM1324" s="19"/>
      <c r="FN1324" s="19"/>
      <c r="FO1324" s="19"/>
      <c r="FP1324" s="19"/>
      <c r="FQ1324" s="19"/>
      <c r="FR1324" s="19"/>
      <c r="FS1324" s="19"/>
      <c r="FT1324" s="19"/>
    </row>
    <row r="1325" spans="1:179" x14ac:dyDescent="0.2">
      <c r="A1325" s="90">
        <f t="shared" si="312"/>
        <v>44864</v>
      </c>
      <c r="B1325" s="92">
        <f t="shared" ca="1" si="314"/>
        <v>1067.7602799900001</v>
      </c>
      <c r="C1325" s="92">
        <f t="shared" si="315"/>
        <v>1000</v>
      </c>
      <c r="D1325" s="93">
        <f ca="1">IF(A1325&lt;$B$1,VLOOKUP(A1325,[1]DI!$A$4:$B$15000,2,FALSE),0)</f>
        <v>0</v>
      </c>
      <c r="E1325" s="92">
        <f t="shared" ca="1" si="316"/>
        <v>0</v>
      </c>
      <c r="F1325" s="94">
        <f t="shared" si="313"/>
        <v>0.98499999999999999</v>
      </c>
      <c r="G1325" s="95">
        <f t="shared" ca="1" si="317"/>
        <v>1</v>
      </c>
      <c r="H1325" s="92">
        <f ca="1">TRUNC(PRODUCT(G$10:G1324),15)</f>
        <v>1.22928445033917</v>
      </c>
      <c r="I1325" s="92">
        <f t="shared" ca="1" si="318"/>
        <v>1.15127381491828</v>
      </c>
      <c r="J1325" s="92">
        <f t="shared" ca="1" si="319"/>
        <v>1.0677602799999999</v>
      </c>
      <c r="K1325" s="92">
        <f t="shared" ca="1" si="320"/>
        <v>67.760279990000001</v>
      </c>
      <c r="L1325" s="96">
        <f>IF(VLOOKUP(A1325,$U$12:$AD$125,8)=VLOOKUP(A1324,$U$12:$AD$125,8),0,VLOOKUP(A1325,U$12:$AD$125,8))</f>
        <v>0</v>
      </c>
      <c r="M1325" s="97">
        <f>IF(L1325&gt;0,VLOOKUP(L1325,T$12:$AC$125,7),0)</f>
        <v>0</v>
      </c>
      <c r="N1325" s="92">
        <f t="shared" si="321"/>
        <v>0</v>
      </c>
      <c r="O1325" s="92">
        <f t="shared" ca="1" si="322"/>
        <v>67.760279990000001</v>
      </c>
      <c r="P1325" s="98" t="str">
        <f t="shared" si="323"/>
        <v>J=</v>
      </c>
      <c r="Q1325" s="99">
        <f t="shared" si="324"/>
        <v>45033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  <c r="EW1325" s="19"/>
      <c r="EX1325" s="19"/>
      <c r="EY1325" s="19"/>
      <c r="EZ1325" s="19"/>
      <c r="FA1325" s="19"/>
      <c r="FB1325" s="19"/>
      <c r="FC1325" s="19"/>
      <c r="FD1325" s="19"/>
      <c r="FE1325" s="19"/>
      <c r="FF1325" s="19"/>
      <c r="FG1325" s="19"/>
      <c r="FH1325" s="19"/>
      <c r="FI1325" s="19"/>
      <c r="FJ1325" s="19"/>
      <c r="FK1325" s="19"/>
      <c r="FL1325" s="19"/>
      <c r="FM1325" s="19"/>
      <c r="FN1325" s="19"/>
      <c r="FO1325" s="19"/>
      <c r="FP1325" s="19"/>
      <c r="FQ1325" s="19"/>
      <c r="FR1325" s="19"/>
      <c r="FS1325" s="19"/>
      <c r="FT1325" s="19"/>
    </row>
    <row r="1326" spans="1:179" x14ac:dyDescent="0.2">
      <c r="A1326" s="90">
        <f t="shared" si="312"/>
        <v>44865</v>
      </c>
      <c r="B1326" s="92">
        <f t="shared" ca="1" si="314"/>
        <v>1067.7602799900001</v>
      </c>
      <c r="C1326" s="92">
        <f t="shared" si="315"/>
        <v>1000</v>
      </c>
      <c r="D1326" s="93">
        <f ca="1">IF(A1326&lt;$B$1,VLOOKUP(A1326,[1]DI!$A$4:$B$15000,2,FALSE),0)</f>
        <v>0.13650000000000001</v>
      </c>
      <c r="E1326" s="92">
        <f t="shared" ca="1" si="316"/>
        <v>5.0788000000000005E-4</v>
      </c>
      <c r="F1326" s="94">
        <f t="shared" si="313"/>
        <v>0.98499999999999999</v>
      </c>
      <c r="G1326" s="95">
        <f t="shared" ca="1" si="317"/>
        <v>1.0005002618000001</v>
      </c>
      <c r="H1326" s="92">
        <f ca="1">TRUNC(PRODUCT(G$10:G1325),15)</f>
        <v>1.22928445033917</v>
      </c>
      <c r="I1326" s="92">
        <f t="shared" ca="1" si="318"/>
        <v>1.15127381491828</v>
      </c>
      <c r="J1326" s="92">
        <f t="shared" ca="1" si="319"/>
        <v>1.0677602799999999</v>
      </c>
      <c r="K1326" s="92">
        <f t="shared" ca="1" si="320"/>
        <v>67.760279990000001</v>
      </c>
      <c r="L1326" s="96">
        <f>IF(VLOOKUP(A1326,$U$12:$AD$125,8)=VLOOKUP(A1325,$U$12:$AD$125,8),0,VLOOKUP(A1326,U$12:$AD$125,8))</f>
        <v>0</v>
      </c>
      <c r="M1326" s="97">
        <f>IF(L1326&gt;0,VLOOKUP(L1326,T$12:$AC$125,7),0)</f>
        <v>0</v>
      </c>
      <c r="N1326" s="92">
        <f t="shared" si="321"/>
        <v>0</v>
      </c>
      <c r="O1326" s="92">
        <f t="shared" ca="1" si="322"/>
        <v>67.760279990000001</v>
      </c>
      <c r="P1326" s="98" t="str">
        <f t="shared" si="323"/>
        <v>J=</v>
      </c>
      <c r="Q1326" s="99">
        <f t="shared" si="324"/>
        <v>45033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  <c r="EW1326" s="19"/>
      <c r="EX1326" s="19"/>
      <c r="EY1326" s="19"/>
      <c r="EZ1326" s="19"/>
      <c r="FA1326" s="19"/>
      <c r="FB1326" s="19"/>
      <c r="FC1326" s="19"/>
      <c r="FD1326" s="19"/>
      <c r="FE1326" s="19"/>
      <c r="FF1326" s="19"/>
      <c r="FG1326" s="19"/>
      <c r="FH1326" s="19"/>
      <c r="FI1326" s="19"/>
      <c r="FJ1326" s="19"/>
      <c r="FK1326" s="19"/>
      <c r="FL1326" s="19"/>
      <c r="FM1326" s="19"/>
      <c r="FN1326" s="19"/>
      <c r="FO1326" s="19"/>
      <c r="FP1326" s="19"/>
      <c r="FQ1326" s="19"/>
      <c r="FR1326" s="19"/>
      <c r="FS1326" s="19"/>
      <c r="FT1326" s="19"/>
    </row>
    <row r="1327" spans="1:179" x14ac:dyDescent="0.2">
      <c r="A1327" s="90">
        <f t="shared" si="312"/>
        <v>44866</v>
      </c>
      <c r="B1327" s="92">
        <f t="shared" ca="1" si="314"/>
        <v>1068.2944399999999</v>
      </c>
      <c r="C1327" s="92">
        <f t="shared" si="315"/>
        <v>1000</v>
      </c>
      <c r="D1327" s="93">
        <f ca="1">IF(A1327&lt;$B$1,VLOOKUP(A1327,[1]DI!$A$4:$B$15000,2,FALSE),0)</f>
        <v>0.13650000000000001</v>
      </c>
      <c r="E1327" s="92">
        <f t="shared" ca="1" si="316"/>
        <v>5.0788000000000005E-4</v>
      </c>
      <c r="F1327" s="94">
        <f t="shared" si="313"/>
        <v>0.98499999999999999</v>
      </c>
      <c r="G1327" s="95">
        <f t="shared" ca="1" si="317"/>
        <v>1.0005002618000001</v>
      </c>
      <c r="H1327" s="92">
        <f ca="1">TRUNC(PRODUCT(G$10:G1326),15)</f>
        <v>1.22989941439101</v>
      </c>
      <c r="I1327" s="92">
        <f t="shared" ca="1" si="318"/>
        <v>1.15127381491828</v>
      </c>
      <c r="J1327" s="92">
        <f t="shared" ca="1" si="319"/>
        <v>1.0682944400000001</v>
      </c>
      <c r="K1327" s="92">
        <f t="shared" ca="1" si="320"/>
        <v>68.294439999999994</v>
      </c>
      <c r="L1327" s="96">
        <f>IF(VLOOKUP(A1327,$U$12:$AD$125,8)=VLOOKUP(A1326,$U$12:$AD$125,8),0,VLOOKUP(A1327,U$12:$AD$125,8))</f>
        <v>0</v>
      </c>
      <c r="M1327" s="97">
        <f>IF(L1327&gt;0,VLOOKUP(L1327,T$12:$AC$125,7),0)</f>
        <v>0</v>
      </c>
      <c r="N1327" s="92">
        <f t="shared" si="321"/>
        <v>0</v>
      </c>
      <c r="O1327" s="92">
        <f t="shared" ca="1" si="322"/>
        <v>68.294439999999994</v>
      </c>
      <c r="P1327" s="98" t="str">
        <f t="shared" si="323"/>
        <v>J=</v>
      </c>
      <c r="Q1327" s="99">
        <f t="shared" si="324"/>
        <v>45033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  <c r="EW1327" s="19"/>
      <c r="EX1327" s="19"/>
      <c r="EY1327" s="19"/>
      <c r="EZ1327" s="19"/>
      <c r="FA1327" s="19"/>
      <c r="FB1327" s="19"/>
      <c r="FC1327" s="19"/>
      <c r="FD1327" s="19"/>
      <c r="FE1327" s="19"/>
      <c r="FF1327" s="19"/>
      <c r="FG1327" s="19"/>
      <c r="FH1327" s="19"/>
      <c r="FI1327" s="19"/>
      <c r="FJ1327" s="19"/>
      <c r="FK1327" s="19"/>
      <c r="FL1327" s="19"/>
      <c r="FM1327" s="19"/>
      <c r="FN1327" s="19"/>
      <c r="FO1327" s="19"/>
      <c r="FP1327" s="19"/>
      <c r="FQ1327" s="19"/>
      <c r="FR1327" s="19"/>
      <c r="FS1327" s="19"/>
      <c r="FT1327" s="19"/>
    </row>
    <row r="1328" spans="1:179" x14ac:dyDescent="0.2">
      <c r="A1328" s="90">
        <f t="shared" si="312"/>
        <v>44867</v>
      </c>
      <c r="B1328" s="92">
        <f t="shared" ca="1" si="314"/>
        <v>1068.8288699899999</v>
      </c>
      <c r="C1328" s="92">
        <f t="shared" si="315"/>
        <v>1000</v>
      </c>
      <c r="D1328" s="93">
        <f ca="1">IF(A1328&lt;$B$1,VLOOKUP(A1328,[1]DI!$A$4:$B$15000,2,FALSE),0)</f>
        <v>0</v>
      </c>
      <c r="E1328" s="92">
        <f t="shared" ca="1" si="316"/>
        <v>0</v>
      </c>
      <c r="F1328" s="94">
        <f t="shared" si="313"/>
        <v>0.98499999999999999</v>
      </c>
      <c r="G1328" s="95">
        <f t="shared" ca="1" si="317"/>
        <v>1</v>
      </c>
      <c r="H1328" s="92">
        <f ca="1">TRUNC(PRODUCT(G$10:G1327),15)</f>
        <v>1.23051468608587</v>
      </c>
      <c r="I1328" s="92">
        <f t="shared" ca="1" si="318"/>
        <v>1.15127381491828</v>
      </c>
      <c r="J1328" s="92">
        <f t="shared" ca="1" si="319"/>
        <v>1.0688288699999999</v>
      </c>
      <c r="K1328" s="92">
        <f t="shared" ca="1" si="320"/>
        <v>68.828869990000001</v>
      </c>
      <c r="L1328" s="96">
        <f>IF(VLOOKUP(A1328,$U$12:$AD$125,8)=VLOOKUP(A1327,$U$12:$AD$125,8),0,VLOOKUP(A1328,U$12:$AD$125,8))</f>
        <v>0</v>
      </c>
      <c r="M1328" s="97">
        <f>IF(L1328&gt;0,VLOOKUP(L1328,T$12:$AC$125,7),0)</f>
        <v>0</v>
      </c>
      <c r="N1328" s="92">
        <f t="shared" si="321"/>
        <v>0</v>
      </c>
      <c r="O1328" s="92">
        <f t="shared" ca="1" si="322"/>
        <v>68.828869990000001</v>
      </c>
      <c r="P1328" s="98" t="str">
        <f t="shared" si="323"/>
        <v>J=</v>
      </c>
      <c r="Q1328" s="99">
        <f t="shared" si="324"/>
        <v>45033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  <c r="EW1328" s="19"/>
      <c r="EX1328" s="19"/>
      <c r="EY1328" s="19"/>
      <c r="EZ1328" s="19"/>
      <c r="FA1328" s="19"/>
      <c r="FB1328" s="19"/>
      <c r="FC1328" s="19"/>
      <c r="FD1328" s="19"/>
      <c r="FE1328" s="19"/>
      <c r="FF1328" s="19"/>
      <c r="FG1328" s="19"/>
      <c r="FH1328" s="19"/>
      <c r="FI1328" s="19"/>
      <c r="FJ1328" s="19"/>
      <c r="FK1328" s="19"/>
      <c r="FL1328" s="19"/>
      <c r="FM1328" s="19"/>
      <c r="FN1328" s="19"/>
      <c r="FO1328" s="19"/>
      <c r="FP1328" s="19"/>
      <c r="FQ1328" s="19"/>
      <c r="FR1328" s="19"/>
      <c r="FS1328" s="19"/>
      <c r="FT1328" s="19"/>
    </row>
    <row r="1329" spans="1:179" x14ac:dyDescent="0.2">
      <c r="A1329" s="90">
        <f t="shared" si="312"/>
        <v>44868</v>
      </c>
      <c r="B1329" s="92">
        <f t="shared" ca="1" si="314"/>
        <v>1068.8288699899999</v>
      </c>
      <c r="C1329" s="92">
        <f t="shared" si="315"/>
        <v>1000</v>
      </c>
      <c r="D1329" s="93">
        <f ca="1">IF(A1329&lt;$B$1,VLOOKUP(A1329,[1]DI!$A$4:$B$15000,2,FALSE),0)</f>
        <v>0.13650000000000001</v>
      </c>
      <c r="E1329" s="92">
        <f t="shared" ca="1" si="316"/>
        <v>5.0788000000000005E-4</v>
      </c>
      <c r="F1329" s="94">
        <f t="shared" si="313"/>
        <v>0.98499999999999999</v>
      </c>
      <c r="G1329" s="95">
        <f t="shared" ca="1" si="317"/>
        <v>1.0005002618000001</v>
      </c>
      <c r="H1329" s="92">
        <f ca="1">TRUNC(PRODUCT(G$10:G1328),15)</f>
        <v>1.23051468608587</v>
      </c>
      <c r="I1329" s="92">
        <f t="shared" ca="1" si="318"/>
        <v>1.15127381491828</v>
      </c>
      <c r="J1329" s="92">
        <f t="shared" ca="1" si="319"/>
        <v>1.0688288699999999</v>
      </c>
      <c r="K1329" s="92">
        <f t="shared" ca="1" si="320"/>
        <v>68.828869990000001</v>
      </c>
      <c r="L1329" s="96">
        <f>IF(VLOOKUP(A1329,$U$12:$AD$125,8)=VLOOKUP(A1328,$U$12:$AD$125,8),0,VLOOKUP(A1329,U$12:$AD$125,8))</f>
        <v>0</v>
      </c>
      <c r="M1329" s="97">
        <f>IF(L1329&gt;0,VLOOKUP(L1329,T$12:$AC$125,7),0)</f>
        <v>0</v>
      </c>
      <c r="N1329" s="92">
        <f t="shared" si="321"/>
        <v>0</v>
      </c>
      <c r="O1329" s="92">
        <f t="shared" ca="1" si="322"/>
        <v>68.828869990000001</v>
      </c>
      <c r="P1329" s="98" t="str">
        <f t="shared" si="323"/>
        <v>J=</v>
      </c>
      <c r="Q1329" s="99">
        <f t="shared" si="324"/>
        <v>45033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  <c r="EW1329" s="19"/>
      <c r="EX1329" s="19"/>
      <c r="EY1329" s="19"/>
      <c r="EZ1329" s="19"/>
      <c r="FA1329" s="19"/>
      <c r="FB1329" s="19"/>
      <c r="FC1329" s="19"/>
      <c r="FD1329" s="19"/>
      <c r="FE1329" s="19"/>
      <c r="FF1329" s="19"/>
      <c r="FG1329" s="19"/>
      <c r="FH1329" s="19"/>
      <c r="FI1329" s="19"/>
      <c r="FJ1329" s="19"/>
      <c r="FK1329" s="19"/>
      <c r="FL1329" s="19"/>
      <c r="FM1329" s="19"/>
      <c r="FN1329" s="19"/>
      <c r="FO1329" s="19"/>
      <c r="FP1329" s="19"/>
      <c r="FQ1329" s="19"/>
      <c r="FR1329" s="19"/>
      <c r="FS1329" s="19"/>
      <c r="FT1329" s="19"/>
    </row>
    <row r="1330" spans="1:179" x14ac:dyDescent="0.2">
      <c r="A1330" s="90">
        <f t="shared" si="312"/>
        <v>44869</v>
      </c>
      <c r="B1330" s="92">
        <f t="shared" ca="1" si="314"/>
        <v>1069.36356</v>
      </c>
      <c r="C1330" s="92">
        <f t="shared" si="315"/>
        <v>1000</v>
      </c>
      <c r="D1330" s="93">
        <f ca="1">IF(A1330&lt;$B$1,VLOOKUP(A1330,[1]DI!$A$4:$B$15000,2,FALSE),0)</f>
        <v>0.13650000000000001</v>
      </c>
      <c r="E1330" s="92">
        <f t="shared" ca="1" si="316"/>
        <v>5.0788000000000005E-4</v>
      </c>
      <c r="F1330" s="94">
        <f t="shared" si="313"/>
        <v>0.98499999999999999</v>
      </c>
      <c r="G1330" s="95">
        <f t="shared" ca="1" si="317"/>
        <v>1.0005002618000001</v>
      </c>
      <c r="H1330" s="92">
        <f ca="1">TRUNC(PRODUCT(G$10:G1329),15)</f>
        <v>1.2311302655776599</v>
      </c>
      <c r="I1330" s="92">
        <f t="shared" ca="1" si="318"/>
        <v>1.15127381491828</v>
      </c>
      <c r="J1330" s="92">
        <f t="shared" ca="1" si="319"/>
        <v>1.06936356</v>
      </c>
      <c r="K1330" s="92">
        <f t="shared" ca="1" si="320"/>
        <v>69.363560000000007</v>
      </c>
      <c r="L1330" s="96">
        <f>IF(VLOOKUP(A1330,$U$12:$AD$125,8)=VLOOKUP(A1329,$U$12:$AD$125,8),0,VLOOKUP(A1330,U$12:$AD$125,8))</f>
        <v>0</v>
      </c>
      <c r="M1330" s="97">
        <f>IF(L1330&gt;0,VLOOKUP(L1330,T$12:$AC$125,7),0)</f>
        <v>0</v>
      </c>
      <c r="N1330" s="92">
        <f t="shared" si="321"/>
        <v>0</v>
      </c>
      <c r="O1330" s="92">
        <f t="shared" ca="1" si="322"/>
        <v>69.363560000000007</v>
      </c>
      <c r="P1330" s="98" t="str">
        <f t="shared" si="323"/>
        <v>J=</v>
      </c>
      <c r="Q1330" s="99">
        <f t="shared" si="324"/>
        <v>45033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  <c r="EW1330" s="19"/>
      <c r="EX1330" s="19"/>
      <c r="EY1330" s="19"/>
      <c r="EZ1330" s="19"/>
      <c r="FA1330" s="19"/>
      <c r="FB1330" s="19"/>
      <c r="FC1330" s="19"/>
      <c r="FD1330" s="19"/>
      <c r="FE1330" s="19"/>
      <c r="FF1330" s="19"/>
      <c r="FG1330" s="19"/>
      <c r="FH1330" s="19"/>
      <c r="FI1330" s="19"/>
      <c r="FJ1330" s="19"/>
      <c r="FK1330" s="19"/>
      <c r="FL1330" s="19"/>
      <c r="FM1330" s="19"/>
      <c r="FN1330" s="19"/>
      <c r="FO1330" s="19"/>
      <c r="FP1330" s="19"/>
      <c r="FQ1330" s="19"/>
      <c r="FR1330" s="19"/>
      <c r="FS1330" s="19"/>
      <c r="FT1330" s="19"/>
    </row>
    <row r="1331" spans="1:179" x14ac:dyDescent="0.2">
      <c r="A1331" s="90">
        <f t="shared" si="312"/>
        <v>44870</v>
      </c>
      <c r="B1331" s="92">
        <f t="shared" ca="1" si="314"/>
        <v>1069.89852</v>
      </c>
      <c r="C1331" s="92">
        <f t="shared" si="315"/>
        <v>1000</v>
      </c>
      <c r="D1331" s="93">
        <f ca="1">IF(A1331&lt;$B$1,VLOOKUP(A1331,[1]DI!$A$4:$B$15000,2,FALSE),0)</f>
        <v>0</v>
      </c>
      <c r="E1331" s="92">
        <f t="shared" ca="1" si="316"/>
        <v>0</v>
      </c>
      <c r="F1331" s="94">
        <f t="shared" si="313"/>
        <v>0.98499999999999999</v>
      </c>
      <c r="G1331" s="95">
        <f t="shared" ca="1" si="317"/>
        <v>1</v>
      </c>
      <c r="H1331" s="92">
        <f ca="1">TRUNC(PRODUCT(G$10:G1330),15)</f>
        <v>1.23174615302035</v>
      </c>
      <c r="I1331" s="92">
        <f t="shared" ca="1" si="318"/>
        <v>1.15127381491828</v>
      </c>
      <c r="J1331" s="92">
        <f t="shared" ca="1" si="319"/>
        <v>1.06989852</v>
      </c>
      <c r="K1331" s="92">
        <f t="shared" ca="1" si="320"/>
        <v>69.898520000000005</v>
      </c>
      <c r="L1331" s="96">
        <f>IF(VLOOKUP(A1331,$U$12:$AD$125,8)=VLOOKUP(A1330,$U$12:$AD$125,8),0,VLOOKUP(A1331,U$12:$AD$125,8))</f>
        <v>0</v>
      </c>
      <c r="M1331" s="97">
        <f>IF(L1331&gt;0,VLOOKUP(L1331,T$12:$AC$125,7),0)</f>
        <v>0</v>
      </c>
      <c r="N1331" s="92">
        <f t="shared" si="321"/>
        <v>0</v>
      </c>
      <c r="O1331" s="92">
        <f t="shared" ca="1" si="322"/>
        <v>69.898520000000005</v>
      </c>
      <c r="P1331" s="98" t="str">
        <f t="shared" si="323"/>
        <v>J=</v>
      </c>
      <c r="Q1331" s="99">
        <f t="shared" si="324"/>
        <v>45033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  <c r="EW1331" s="19"/>
      <c r="EX1331" s="19"/>
      <c r="EY1331" s="19"/>
      <c r="EZ1331" s="19"/>
      <c r="FA1331" s="19"/>
      <c r="FB1331" s="19"/>
      <c r="FC1331" s="19"/>
      <c r="FD1331" s="19"/>
      <c r="FE1331" s="19"/>
      <c r="FF1331" s="19"/>
      <c r="FG1331" s="19"/>
      <c r="FH1331" s="19"/>
      <c r="FI1331" s="19"/>
      <c r="FJ1331" s="19"/>
      <c r="FK1331" s="19"/>
      <c r="FL1331" s="19"/>
      <c r="FM1331" s="19"/>
      <c r="FN1331" s="19"/>
      <c r="FO1331" s="19"/>
      <c r="FP1331" s="19"/>
      <c r="FQ1331" s="19"/>
      <c r="FR1331" s="19"/>
      <c r="FS1331" s="19"/>
      <c r="FT1331" s="19"/>
    </row>
    <row r="1332" spans="1:179" x14ac:dyDescent="0.2">
      <c r="A1332" s="90">
        <f t="shared" si="312"/>
        <v>44871</v>
      </c>
      <c r="B1332" s="92">
        <f t="shared" ca="1" si="314"/>
        <v>1069.89852</v>
      </c>
      <c r="C1332" s="92">
        <f t="shared" si="315"/>
        <v>1000</v>
      </c>
      <c r="D1332" s="93">
        <f ca="1">IF(A1332&lt;$B$1,VLOOKUP(A1332,[1]DI!$A$4:$B$15000,2,FALSE),0)</f>
        <v>0</v>
      </c>
      <c r="E1332" s="92">
        <f t="shared" ca="1" si="316"/>
        <v>0</v>
      </c>
      <c r="F1332" s="94">
        <f t="shared" si="313"/>
        <v>0.98499999999999999</v>
      </c>
      <c r="G1332" s="95">
        <f t="shared" ca="1" si="317"/>
        <v>1</v>
      </c>
      <c r="H1332" s="92">
        <f ca="1">TRUNC(PRODUCT(G$10:G1331),15)</f>
        <v>1.23174615302035</v>
      </c>
      <c r="I1332" s="92">
        <f t="shared" ca="1" si="318"/>
        <v>1.15127381491828</v>
      </c>
      <c r="J1332" s="92">
        <f t="shared" ca="1" si="319"/>
        <v>1.06989852</v>
      </c>
      <c r="K1332" s="92">
        <f t="shared" ca="1" si="320"/>
        <v>69.898520000000005</v>
      </c>
      <c r="L1332" s="96">
        <f>IF(VLOOKUP(A1332,$U$12:$AD$125,8)=VLOOKUP(A1331,$U$12:$AD$125,8),0,VLOOKUP(A1332,U$12:$AD$125,8))</f>
        <v>0</v>
      </c>
      <c r="M1332" s="97">
        <f>IF(L1332&gt;0,VLOOKUP(L1332,T$12:$AC$125,7),0)</f>
        <v>0</v>
      </c>
      <c r="N1332" s="92">
        <f t="shared" si="321"/>
        <v>0</v>
      </c>
      <c r="O1332" s="92">
        <f t="shared" ca="1" si="322"/>
        <v>69.898520000000005</v>
      </c>
      <c r="P1332" s="98" t="str">
        <f t="shared" si="323"/>
        <v>J=</v>
      </c>
      <c r="Q1332" s="99">
        <f t="shared" si="324"/>
        <v>45033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  <c r="EW1332" s="19"/>
      <c r="EX1332" s="19"/>
      <c r="EY1332" s="19"/>
      <c r="EZ1332" s="19"/>
      <c r="FA1332" s="19"/>
      <c r="FB1332" s="19"/>
      <c r="FC1332" s="19"/>
      <c r="FD1332" s="19"/>
      <c r="FE1332" s="19"/>
      <c r="FF1332" s="19"/>
      <c r="FG1332" s="19"/>
      <c r="FH1332" s="19"/>
      <c r="FI1332" s="19"/>
      <c r="FJ1332" s="19"/>
      <c r="FK1332" s="19"/>
      <c r="FL1332" s="19"/>
      <c r="FM1332" s="19"/>
      <c r="FN1332" s="19"/>
      <c r="FO1332" s="19"/>
      <c r="FP1332" s="19"/>
      <c r="FQ1332" s="19"/>
      <c r="FR1332" s="19"/>
      <c r="FS1332" s="19"/>
      <c r="FT1332" s="19"/>
    </row>
    <row r="1333" spans="1:179" x14ac:dyDescent="0.2">
      <c r="A1333" s="90">
        <f t="shared" si="312"/>
        <v>44872</v>
      </c>
      <c r="B1333" s="92">
        <f t="shared" ca="1" si="314"/>
        <v>1069.89852</v>
      </c>
      <c r="C1333" s="92">
        <f t="shared" si="315"/>
        <v>1000</v>
      </c>
      <c r="D1333" s="93">
        <f ca="1">IF(A1333&lt;$B$1,VLOOKUP(A1333,[1]DI!$A$4:$B$15000,2,FALSE),0)</f>
        <v>0.13650000000000001</v>
      </c>
      <c r="E1333" s="92">
        <f t="shared" ca="1" si="316"/>
        <v>5.0788000000000005E-4</v>
      </c>
      <c r="F1333" s="94">
        <f t="shared" si="313"/>
        <v>0.98499999999999999</v>
      </c>
      <c r="G1333" s="95">
        <f t="shared" ca="1" si="317"/>
        <v>1.0005002618000001</v>
      </c>
      <c r="H1333" s="92">
        <f ca="1">TRUNC(PRODUCT(G$10:G1332),15)</f>
        <v>1.23174615302035</v>
      </c>
      <c r="I1333" s="92">
        <f t="shared" ca="1" si="318"/>
        <v>1.15127381491828</v>
      </c>
      <c r="J1333" s="92">
        <f t="shared" ca="1" si="319"/>
        <v>1.06989852</v>
      </c>
      <c r="K1333" s="92">
        <f t="shared" ca="1" si="320"/>
        <v>69.898520000000005</v>
      </c>
      <c r="L1333" s="96">
        <f>IF(VLOOKUP(A1333,$U$12:$AD$125,8)=VLOOKUP(A1332,$U$12:$AD$125,8),0,VLOOKUP(A1333,U$12:$AD$125,8))</f>
        <v>0</v>
      </c>
      <c r="M1333" s="97">
        <f>IF(L1333&gt;0,VLOOKUP(L1333,T$12:$AC$125,7),0)</f>
        <v>0</v>
      </c>
      <c r="N1333" s="92">
        <f t="shared" si="321"/>
        <v>0</v>
      </c>
      <c r="O1333" s="92">
        <f t="shared" ca="1" si="322"/>
        <v>69.898520000000005</v>
      </c>
      <c r="P1333" s="98" t="str">
        <f t="shared" si="323"/>
        <v>J=</v>
      </c>
      <c r="Q1333" s="99">
        <f t="shared" si="324"/>
        <v>45033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  <c r="EW1333" s="19"/>
      <c r="EX1333" s="19"/>
      <c r="EY1333" s="19"/>
      <c r="EZ1333" s="19"/>
      <c r="FA1333" s="19"/>
      <c r="FB1333" s="19"/>
      <c r="FC1333" s="19"/>
      <c r="FD1333" s="19"/>
      <c r="FE1333" s="19"/>
      <c r="FF1333" s="19"/>
      <c r="FG1333" s="19"/>
      <c r="FH1333" s="19"/>
      <c r="FI1333" s="19"/>
      <c r="FJ1333" s="19"/>
      <c r="FK1333" s="19"/>
      <c r="FL1333" s="19"/>
      <c r="FM1333" s="19"/>
      <c r="FN1333" s="19"/>
      <c r="FO1333" s="19"/>
      <c r="FP1333" s="19"/>
      <c r="FQ1333" s="19"/>
      <c r="FR1333" s="19"/>
      <c r="FS1333" s="19"/>
      <c r="FT1333" s="19"/>
    </row>
    <row r="1334" spans="1:179" x14ac:dyDescent="0.2">
      <c r="A1334" s="90">
        <f t="shared" si="312"/>
        <v>44873</v>
      </c>
      <c r="B1334" s="92">
        <f t="shared" ca="1" si="314"/>
        <v>1070.4337499999999</v>
      </c>
      <c r="C1334" s="92">
        <f t="shared" si="315"/>
        <v>1000</v>
      </c>
      <c r="D1334" s="93">
        <f ca="1">IF(A1334&lt;$B$1,VLOOKUP(A1334,[1]DI!$A$4:$B$15000,2,FALSE),0)</f>
        <v>0.13650000000000001</v>
      </c>
      <c r="E1334" s="92">
        <f t="shared" ca="1" si="316"/>
        <v>5.0788000000000005E-4</v>
      </c>
      <c r="F1334" s="94">
        <f t="shared" si="313"/>
        <v>0.98499999999999999</v>
      </c>
      <c r="G1334" s="95">
        <f t="shared" ca="1" si="317"/>
        <v>1.0005002618000001</v>
      </c>
      <c r="H1334" s="92">
        <f ca="1">TRUNC(PRODUCT(G$10:G1333),15)</f>
        <v>1.23236234856801</v>
      </c>
      <c r="I1334" s="92">
        <f t="shared" ca="1" si="318"/>
        <v>1.15127381491828</v>
      </c>
      <c r="J1334" s="92">
        <f t="shared" ca="1" si="319"/>
        <v>1.0704337500000001</v>
      </c>
      <c r="K1334" s="92">
        <f t="shared" ca="1" si="320"/>
        <v>70.433750000000003</v>
      </c>
      <c r="L1334" s="96">
        <f>IF(VLOOKUP(A1334,$U$12:$AD$125,8)=VLOOKUP(A1333,$U$12:$AD$125,8),0,VLOOKUP(A1334,U$12:$AD$125,8))</f>
        <v>0</v>
      </c>
      <c r="M1334" s="97">
        <f>IF(L1334&gt;0,VLOOKUP(L1334,T$12:$AC$125,7),0)</f>
        <v>0</v>
      </c>
      <c r="N1334" s="92">
        <f t="shared" si="321"/>
        <v>0</v>
      </c>
      <c r="O1334" s="92">
        <f t="shared" ca="1" si="322"/>
        <v>70.433750000000003</v>
      </c>
      <c r="P1334" s="98" t="str">
        <f t="shared" si="323"/>
        <v>J=</v>
      </c>
      <c r="Q1334" s="99">
        <f t="shared" si="324"/>
        <v>45033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  <c r="EW1334" s="19"/>
      <c r="EX1334" s="19"/>
      <c r="EY1334" s="19"/>
      <c r="EZ1334" s="19"/>
      <c r="FA1334" s="19"/>
      <c r="FB1334" s="19"/>
      <c r="FC1334" s="19"/>
      <c r="FD1334" s="19"/>
      <c r="FE1334" s="19"/>
      <c r="FF1334" s="19"/>
      <c r="FG1334" s="19"/>
      <c r="FH1334" s="19"/>
      <c r="FI1334" s="19"/>
      <c r="FJ1334" s="19"/>
      <c r="FK1334" s="19"/>
      <c r="FL1334" s="19"/>
      <c r="FM1334" s="19"/>
      <c r="FN1334" s="19"/>
      <c r="FO1334" s="19"/>
      <c r="FP1334" s="19"/>
      <c r="FQ1334" s="19"/>
      <c r="FR1334" s="19"/>
      <c r="FS1334" s="19"/>
      <c r="FT1334" s="19"/>
    </row>
    <row r="1335" spans="1:179" x14ac:dyDescent="0.2">
      <c r="A1335" s="90">
        <f t="shared" si="312"/>
        <v>44874</v>
      </c>
      <c r="B1335" s="92">
        <f t="shared" ca="1" si="314"/>
        <v>1070.9692500000001</v>
      </c>
      <c r="C1335" s="92">
        <f t="shared" si="315"/>
        <v>1000</v>
      </c>
      <c r="D1335" s="93">
        <f ca="1">IF(A1335&lt;$B$1,VLOOKUP(A1335,[1]DI!$A$4:$B$15000,2,FALSE),0)</f>
        <v>0.13650000000000001</v>
      </c>
      <c r="E1335" s="92">
        <f t="shared" ca="1" si="316"/>
        <v>5.0788000000000005E-4</v>
      </c>
      <c r="F1335" s="94">
        <f t="shared" si="313"/>
        <v>0.98499999999999999</v>
      </c>
      <c r="G1335" s="95">
        <f t="shared" ca="1" si="317"/>
        <v>1.0005002618000001</v>
      </c>
      <c r="H1335" s="92">
        <f ca="1">TRUNC(PRODUCT(G$10:G1334),15)</f>
        <v>1.23297885237475</v>
      </c>
      <c r="I1335" s="92">
        <f t="shared" ca="1" si="318"/>
        <v>1.15127381491828</v>
      </c>
      <c r="J1335" s="92">
        <f t="shared" ca="1" si="319"/>
        <v>1.0709692500000001</v>
      </c>
      <c r="K1335" s="92">
        <f t="shared" ca="1" si="320"/>
        <v>70.969250000000002</v>
      </c>
      <c r="L1335" s="96">
        <f>IF(VLOOKUP(A1335,$U$12:$AD$125,8)=VLOOKUP(A1334,$U$12:$AD$125,8),0,VLOOKUP(A1335,U$12:$AD$125,8))</f>
        <v>0</v>
      </c>
      <c r="M1335" s="97">
        <f>IF(L1335&gt;0,VLOOKUP(L1335,T$12:$AC$125,7),0)</f>
        <v>0</v>
      </c>
      <c r="N1335" s="92">
        <f t="shared" si="321"/>
        <v>0</v>
      </c>
      <c r="O1335" s="92">
        <f t="shared" ca="1" si="322"/>
        <v>70.969250000000002</v>
      </c>
      <c r="P1335" s="98" t="str">
        <f t="shared" si="323"/>
        <v>J=</v>
      </c>
      <c r="Q1335" s="99">
        <f t="shared" si="324"/>
        <v>45033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  <c r="EW1335" s="19"/>
      <c r="EX1335" s="19"/>
      <c r="EY1335" s="19"/>
      <c r="EZ1335" s="19"/>
      <c r="FA1335" s="19"/>
      <c r="FB1335" s="19"/>
      <c r="FC1335" s="19"/>
      <c r="FD1335" s="19"/>
      <c r="FE1335" s="19"/>
      <c r="FF1335" s="19"/>
      <c r="FG1335" s="19"/>
      <c r="FH1335" s="19"/>
      <c r="FI1335" s="19"/>
      <c r="FJ1335" s="19"/>
      <c r="FK1335" s="19"/>
      <c r="FL1335" s="19"/>
      <c r="FM1335" s="19"/>
      <c r="FN1335" s="19"/>
      <c r="FO1335" s="19"/>
      <c r="FP1335" s="19"/>
      <c r="FQ1335" s="19"/>
      <c r="FR1335" s="19"/>
      <c r="FS1335" s="19"/>
      <c r="FT1335" s="19"/>
    </row>
    <row r="1336" spans="1:179" x14ac:dyDescent="0.2">
      <c r="A1336" s="90">
        <f t="shared" si="312"/>
        <v>44875</v>
      </c>
      <c r="B1336" s="92">
        <f t="shared" ca="1" si="314"/>
        <v>1071.5050100000001</v>
      </c>
      <c r="C1336" s="92">
        <f t="shared" si="315"/>
        <v>1000</v>
      </c>
      <c r="D1336" s="93">
        <f ca="1">IF(A1336&lt;$B$1,VLOOKUP(A1336,[1]DI!$A$4:$B$15000,2,FALSE),0)</f>
        <v>0.13650000000000001</v>
      </c>
      <c r="E1336" s="92">
        <f t="shared" ca="1" si="316"/>
        <v>5.0788000000000005E-4</v>
      </c>
      <c r="F1336" s="94">
        <f t="shared" si="313"/>
        <v>0.98499999999999999</v>
      </c>
      <c r="G1336" s="95">
        <f t="shared" ca="1" si="317"/>
        <v>1.0005002618000001</v>
      </c>
      <c r="H1336" s="92">
        <f ca="1">TRUNC(PRODUCT(G$10:G1335),15)</f>
        <v>1.2335956645948001</v>
      </c>
      <c r="I1336" s="92">
        <f t="shared" ca="1" si="318"/>
        <v>1.15127381491828</v>
      </c>
      <c r="J1336" s="92">
        <f t="shared" ca="1" si="319"/>
        <v>1.0715050100000001</v>
      </c>
      <c r="K1336" s="92">
        <f t="shared" ca="1" si="320"/>
        <v>71.505009999999999</v>
      </c>
      <c r="L1336" s="96">
        <f>IF(VLOOKUP(A1336,$U$12:$AD$125,8)=VLOOKUP(A1335,$U$12:$AD$125,8),0,VLOOKUP(A1336,U$12:$AD$125,8))</f>
        <v>0</v>
      </c>
      <c r="M1336" s="97">
        <f>IF(L1336&gt;0,VLOOKUP(L1336,T$12:$AC$125,7),0)</f>
        <v>0</v>
      </c>
      <c r="N1336" s="92">
        <f t="shared" si="321"/>
        <v>0</v>
      </c>
      <c r="O1336" s="92">
        <f t="shared" ca="1" si="322"/>
        <v>71.505009999999999</v>
      </c>
      <c r="P1336" s="98" t="str">
        <f t="shared" si="323"/>
        <v>J=</v>
      </c>
      <c r="Q1336" s="99">
        <f t="shared" si="324"/>
        <v>45033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  <c r="EW1336" s="19"/>
      <c r="EX1336" s="19"/>
      <c r="EY1336" s="19"/>
      <c r="EZ1336" s="19"/>
      <c r="FA1336" s="19"/>
      <c r="FB1336" s="19"/>
      <c r="FC1336" s="19"/>
      <c r="FD1336" s="19"/>
      <c r="FE1336" s="19"/>
      <c r="FF1336" s="19"/>
      <c r="FG1336" s="19"/>
      <c r="FH1336" s="19"/>
      <c r="FI1336" s="19"/>
      <c r="FJ1336" s="19"/>
      <c r="FK1336" s="19"/>
      <c r="FL1336" s="19"/>
      <c r="FM1336" s="19"/>
      <c r="FN1336" s="19"/>
      <c r="FO1336" s="19"/>
      <c r="FP1336" s="19"/>
      <c r="FQ1336" s="19"/>
      <c r="FR1336" s="19"/>
      <c r="FS1336" s="19"/>
      <c r="FT1336" s="19"/>
    </row>
    <row r="1337" spans="1:179" x14ac:dyDescent="0.2">
      <c r="A1337" s="90">
        <f t="shared" si="312"/>
        <v>44876</v>
      </c>
      <c r="B1337" s="92">
        <f t="shared" ca="1" si="314"/>
        <v>1072.0410499899999</v>
      </c>
      <c r="C1337" s="92">
        <f t="shared" si="315"/>
        <v>1000</v>
      </c>
      <c r="D1337" s="93">
        <f ca="1">IF(A1337&lt;$B$1,VLOOKUP(A1337,[1]DI!$A$4:$B$15000,2,FALSE),0)</f>
        <v>0.13650000000000001</v>
      </c>
      <c r="E1337" s="92">
        <f t="shared" ca="1" si="316"/>
        <v>5.0788000000000005E-4</v>
      </c>
      <c r="F1337" s="94">
        <f t="shared" si="313"/>
        <v>0.98499999999999999</v>
      </c>
      <c r="G1337" s="95">
        <f t="shared" ca="1" si="317"/>
        <v>1.0005002618000001</v>
      </c>
      <c r="H1337" s="92">
        <f ca="1">TRUNC(PRODUCT(G$10:G1336),15)</f>
        <v>1.2342127853824501</v>
      </c>
      <c r="I1337" s="92">
        <f t="shared" ca="1" si="318"/>
        <v>1.15127381491828</v>
      </c>
      <c r="J1337" s="92">
        <f t="shared" ca="1" si="319"/>
        <v>1.0720410499999999</v>
      </c>
      <c r="K1337" s="92">
        <f t="shared" ca="1" si="320"/>
        <v>72.041049990000005</v>
      </c>
      <c r="L1337" s="96">
        <f>IF(VLOOKUP(A1337,$U$12:$AD$125,8)=VLOOKUP(A1336,$U$12:$AD$125,8),0,VLOOKUP(A1337,U$12:$AD$125,8))</f>
        <v>0</v>
      </c>
      <c r="M1337" s="97">
        <f>IF(L1337&gt;0,VLOOKUP(L1337,T$12:$AC$125,7),0)</f>
        <v>0</v>
      </c>
      <c r="N1337" s="92">
        <f t="shared" si="321"/>
        <v>0</v>
      </c>
      <c r="O1337" s="92">
        <f t="shared" ca="1" si="322"/>
        <v>72.041049990000005</v>
      </c>
      <c r="P1337" s="98" t="str">
        <f t="shared" si="323"/>
        <v>J=</v>
      </c>
      <c r="Q1337" s="99">
        <f t="shared" si="324"/>
        <v>45033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  <c r="EW1337" s="19"/>
      <c r="EX1337" s="19"/>
      <c r="EY1337" s="19"/>
      <c r="EZ1337" s="19"/>
      <c r="FA1337" s="19"/>
      <c r="FB1337" s="19"/>
      <c r="FC1337" s="19"/>
      <c r="FD1337" s="19"/>
      <c r="FE1337" s="19"/>
      <c r="FF1337" s="19"/>
      <c r="FG1337" s="19"/>
      <c r="FH1337" s="19"/>
      <c r="FI1337" s="19"/>
      <c r="FJ1337" s="19"/>
      <c r="FK1337" s="19"/>
      <c r="FL1337" s="19"/>
      <c r="FM1337" s="19"/>
      <c r="FN1337" s="19"/>
      <c r="FO1337" s="19"/>
      <c r="FP1337" s="19"/>
      <c r="FQ1337" s="19"/>
      <c r="FR1337" s="19"/>
      <c r="FS1337" s="19"/>
      <c r="FT1337" s="19"/>
    </row>
    <row r="1338" spans="1:179" x14ac:dyDescent="0.2">
      <c r="A1338" s="90">
        <f t="shared" si="312"/>
        <v>44877</v>
      </c>
      <c r="B1338" s="92">
        <f t="shared" ca="1" si="314"/>
        <v>1072.57735</v>
      </c>
      <c r="C1338" s="92">
        <f t="shared" si="315"/>
        <v>1000</v>
      </c>
      <c r="D1338" s="93">
        <f ca="1">IF(A1338&lt;$B$1,VLOOKUP(A1338,[1]DI!$A$4:$B$15000,2,FALSE),0)</f>
        <v>0</v>
      </c>
      <c r="E1338" s="92">
        <f t="shared" ca="1" si="316"/>
        <v>0</v>
      </c>
      <c r="F1338" s="94">
        <f t="shared" si="313"/>
        <v>0.98499999999999999</v>
      </c>
      <c r="G1338" s="95">
        <f t="shared" ca="1" si="317"/>
        <v>1</v>
      </c>
      <c r="H1338" s="92">
        <f ca="1">TRUNC(PRODUCT(G$10:G1337),15)</f>
        <v>1.23483021489205</v>
      </c>
      <c r="I1338" s="92">
        <f t="shared" ca="1" si="318"/>
        <v>1.15127381491828</v>
      </c>
      <c r="J1338" s="92">
        <f t="shared" ca="1" si="319"/>
        <v>1.07257735</v>
      </c>
      <c r="K1338" s="92">
        <f t="shared" ca="1" si="320"/>
        <v>72.577349999999996</v>
      </c>
      <c r="L1338" s="96">
        <f>IF(VLOOKUP(A1338,$U$12:$AD$125,8)=VLOOKUP(A1337,$U$12:$AD$125,8),0,VLOOKUP(A1338,U$12:$AD$125,8))</f>
        <v>0</v>
      </c>
      <c r="M1338" s="97">
        <f>IF(L1338&gt;0,VLOOKUP(L1338,T$12:$AC$125,7),0)</f>
        <v>0</v>
      </c>
      <c r="N1338" s="92">
        <f t="shared" si="321"/>
        <v>0</v>
      </c>
      <c r="O1338" s="92">
        <f t="shared" ca="1" si="322"/>
        <v>72.577349999999996</v>
      </c>
      <c r="P1338" s="98" t="str">
        <f t="shared" si="323"/>
        <v>J=</v>
      </c>
      <c r="Q1338" s="99">
        <f t="shared" si="324"/>
        <v>45033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  <c r="EW1338" s="19"/>
      <c r="EX1338" s="19"/>
      <c r="EY1338" s="19"/>
      <c r="EZ1338" s="19"/>
      <c r="FA1338" s="19"/>
      <c r="FB1338" s="19"/>
      <c r="FC1338" s="19"/>
      <c r="FD1338" s="19"/>
      <c r="FE1338" s="19"/>
      <c r="FF1338" s="19"/>
      <c r="FG1338" s="19"/>
      <c r="FH1338" s="19"/>
      <c r="FI1338" s="19"/>
      <c r="FJ1338" s="19"/>
      <c r="FK1338" s="19"/>
      <c r="FL1338" s="19"/>
      <c r="FM1338" s="19"/>
      <c r="FN1338" s="19"/>
      <c r="FO1338" s="19"/>
      <c r="FP1338" s="19"/>
      <c r="FQ1338" s="19"/>
      <c r="FR1338" s="19"/>
      <c r="FS1338" s="19"/>
      <c r="FT1338" s="19"/>
    </row>
    <row r="1339" spans="1:179" x14ac:dyDescent="0.2">
      <c r="A1339" s="90">
        <f t="shared" si="312"/>
        <v>44878</v>
      </c>
      <c r="B1339" s="92">
        <f t="shared" ca="1" si="314"/>
        <v>1072.57735</v>
      </c>
      <c r="C1339" s="92">
        <f t="shared" si="315"/>
        <v>1000</v>
      </c>
      <c r="D1339" s="93">
        <f ca="1">IF(A1339&lt;$B$1,VLOOKUP(A1339,[1]DI!$A$4:$B$15000,2,FALSE),0)</f>
        <v>0</v>
      </c>
      <c r="E1339" s="92">
        <f t="shared" ca="1" si="316"/>
        <v>0</v>
      </c>
      <c r="F1339" s="94">
        <f t="shared" si="313"/>
        <v>0.98499999999999999</v>
      </c>
      <c r="G1339" s="95">
        <f t="shared" ca="1" si="317"/>
        <v>1</v>
      </c>
      <c r="H1339" s="92">
        <f ca="1">TRUNC(PRODUCT(G$10:G1338),15)</f>
        <v>1.23483021489205</v>
      </c>
      <c r="I1339" s="92">
        <f t="shared" ca="1" si="318"/>
        <v>1.15127381491828</v>
      </c>
      <c r="J1339" s="92">
        <f t="shared" ca="1" si="319"/>
        <v>1.07257735</v>
      </c>
      <c r="K1339" s="92">
        <f t="shared" ca="1" si="320"/>
        <v>72.577349999999996</v>
      </c>
      <c r="L1339" s="96">
        <f>IF(VLOOKUP(A1339,$U$12:$AD$125,8)=VLOOKUP(A1338,$U$12:$AD$125,8),0,VLOOKUP(A1339,U$12:$AD$125,8))</f>
        <v>0</v>
      </c>
      <c r="M1339" s="97">
        <f>IF(L1339&gt;0,VLOOKUP(L1339,T$12:$AC$125,7),0)</f>
        <v>0</v>
      </c>
      <c r="N1339" s="92">
        <f t="shared" si="321"/>
        <v>0</v>
      </c>
      <c r="O1339" s="92">
        <f t="shared" ca="1" si="322"/>
        <v>72.577349999999996</v>
      </c>
      <c r="P1339" s="98" t="str">
        <f t="shared" si="323"/>
        <v>J=</v>
      </c>
      <c r="Q1339" s="99">
        <f t="shared" si="324"/>
        <v>45033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  <c r="EW1339" s="19"/>
      <c r="EX1339" s="19"/>
      <c r="EY1339" s="19"/>
      <c r="EZ1339" s="19"/>
      <c r="FA1339" s="19"/>
      <c r="FB1339" s="19"/>
      <c r="FC1339" s="19"/>
      <c r="FD1339" s="19"/>
      <c r="FE1339" s="19"/>
      <c r="FF1339" s="19"/>
      <c r="FG1339" s="19"/>
      <c r="FH1339" s="19"/>
      <c r="FI1339" s="19"/>
      <c r="FJ1339" s="19"/>
      <c r="FK1339" s="19"/>
      <c r="FL1339" s="19"/>
      <c r="FM1339" s="19"/>
      <c r="FN1339" s="19"/>
      <c r="FO1339" s="19"/>
      <c r="FP1339" s="19"/>
      <c r="FQ1339" s="19"/>
      <c r="FR1339" s="19"/>
      <c r="FS1339" s="19"/>
      <c r="FT1339" s="19"/>
    </row>
    <row r="1340" spans="1:179" x14ac:dyDescent="0.2">
      <c r="A1340" s="90">
        <f t="shared" si="312"/>
        <v>44879</v>
      </c>
      <c r="B1340" s="92">
        <f t="shared" ca="1" si="314"/>
        <v>1072.57735</v>
      </c>
      <c r="C1340" s="92">
        <f t="shared" si="315"/>
        <v>1000</v>
      </c>
      <c r="D1340" s="93">
        <f ca="1">IF(A1340&lt;$B$1,VLOOKUP(A1340,[1]DI!$A$4:$B$15000,2,FALSE),0)</f>
        <v>0.13650000000000001</v>
      </c>
      <c r="E1340" s="92">
        <f t="shared" ca="1" si="316"/>
        <v>5.0788000000000005E-4</v>
      </c>
      <c r="F1340" s="94">
        <f t="shared" si="313"/>
        <v>0.98499999999999999</v>
      </c>
      <c r="G1340" s="95">
        <f t="shared" ca="1" si="317"/>
        <v>1.0005002618000001</v>
      </c>
      <c r="H1340" s="92">
        <f ca="1">TRUNC(PRODUCT(G$10:G1339),15)</f>
        <v>1.23483021489205</v>
      </c>
      <c r="I1340" s="92">
        <f t="shared" ca="1" si="318"/>
        <v>1.15127381491828</v>
      </c>
      <c r="J1340" s="92">
        <f t="shared" ca="1" si="319"/>
        <v>1.07257735</v>
      </c>
      <c r="K1340" s="92">
        <f t="shared" ca="1" si="320"/>
        <v>72.577349999999996</v>
      </c>
      <c r="L1340" s="96">
        <f>IF(VLOOKUP(A1340,$U$12:$AD$125,8)=VLOOKUP(A1339,$U$12:$AD$125,8),0,VLOOKUP(A1340,U$12:$AD$125,8))</f>
        <v>0</v>
      </c>
      <c r="M1340" s="97">
        <f>IF(L1340&gt;0,VLOOKUP(L1340,T$12:$AC$125,7),0)</f>
        <v>0</v>
      </c>
      <c r="N1340" s="92">
        <f t="shared" si="321"/>
        <v>0</v>
      </c>
      <c r="O1340" s="92">
        <f t="shared" ca="1" si="322"/>
        <v>72.577349999999996</v>
      </c>
      <c r="P1340" s="98" t="str">
        <f t="shared" si="323"/>
        <v>J=</v>
      </c>
      <c r="Q1340" s="99">
        <f t="shared" si="324"/>
        <v>45033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  <c r="EW1340" s="19"/>
      <c r="EX1340" s="19"/>
      <c r="EY1340" s="19"/>
      <c r="EZ1340" s="19"/>
      <c r="FA1340" s="19"/>
      <c r="FB1340" s="19"/>
      <c r="FC1340" s="19"/>
      <c r="FD1340" s="19"/>
      <c r="FE1340" s="19"/>
      <c r="FF1340" s="19"/>
      <c r="FG1340" s="19"/>
      <c r="FH1340" s="19"/>
      <c r="FI1340" s="19"/>
      <c r="FJ1340" s="19"/>
      <c r="FK1340" s="19"/>
      <c r="FL1340" s="19"/>
      <c r="FM1340" s="19"/>
      <c r="FN1340" s="19"/>
      <c r="FO1340" s="19"/>
      <c r="FP1340" s="19"/>
      <c r="FQ1340" s="19"/>
      <c r="FR1340" s="19"/>
      <c r="FS1340" s="19"/>
      <c r="FT1340" s="19"/>
    </row>
    <row r="1341" spans="1:179" x14ac:dyDescent="0.2">
      <c r="A1341" s="90">
        <f t="shared" si="312"/>
        <v>44880</v>
      </c>
      <c r="B1341" s="92">
        <f t="shared" ca="1" si="314"/>
        <v>1073.11392</v>
      </c>
      <c r="C1341" s="92">
        <f t="shared" si="315"/>
        <v>1000</v>
      </c>
      <c r="D1341" s="93">
        <f ca="1">IF(A1341&lt;$B$1,VLOOKUP(A1341,[1]DI!$A$4:$B$15000,2,FALSE),0)</f>
        <v>0</v>
      </c>
      <c r="E1341" s="92">
        <f t="shared" ca="1" si="316"/>
        <v>0</v>
      </c>
      <c r="F1341" s="94">
        <f t="shared" si="313"/>
        <v>0.98499999999999999</v>
      </c>
      <c r="G1341" s="95">
        <f t="shared" ca="1" si="317"/>
        <v>1</v>
      </c>
      <c r="H1341" s="92">
        <f ca="1">TRUNC(PRODUCT(G$10:G1340),15)</f>
        <v>1.23544795327804</v>
      </c>
      <c r="I1341" s="92">
        <f t="shared" ca="1" si="318"/>
        <v>1.15127381491828</v>
      </c>
      <c r="J1341" s="92">
        <f t="shared" ca="1" si="319"/>
        <v>1.0731139199999999</v>
      </c>
      <c r="K1341" s="92">
        <f t="shared" ca="1" si="320"/>
        <v>73.113919999999993</v>
      </c>
      <c r="L1341" s="96">
        <f>IF(VLOOKUP(A1341,$U$12:$AD$125,8)=VLOOKUP(A1340,$U$12:$AD$125,8),0,VLOOKUP(A1341,U$12:$AD$125,8))</f>
        <v>0</v>
      </c>
      <c r="M1341" s="97">
        <f>IF(L1341&gt;0,VLOOKUP(L1341,T$12:$AC$125,7),0)</f>
        <v>0</v>
      </c>
      <c r="N1341" s="92">
        <f t="shared" si="321"/>
        <v>0</v>
      </c>
      <c r="O1341" s="92">
        <f t="shared" ca="1" si="322"/>
        <v>73.113919999999993</v>
      </c>
      <c r="P1341" s="98" t="str">
        <f t="shared" si="323"/>
        <v>J=</v>
      </c>
      <c r="Q1341" s="99">
        <f t="shared" si="324"/>
        <v>45033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  <c r="EW1341" s="19"/>
      <c r="EX1341" s="19"/>
      <c r="EY1341" s="19"/>
      <c r="EZ1341" s="19"/>
      <c r="FA1341" s="19"/>
      <c r="FB1341" s="19"/>
      <c r="FC1341" s="19"/>
      <c r="FD1341" s="19"/>
      <c r="FE1341" s="19"/>
      <c r="FF1341" s="19"/>
      <c r="FG1341" s="19"/>
      <c r="FH1341" s="19"/>
      <c r="FI1341" s="19"/>
      <c r="FJ1341" s="19"/>
      <c r="FK1341" s="19"/>
      <c r="FL1341" s="19"/>
      <c r="FM1341" s="19"/>
      <c r="FN1341" s="19"/>
      <c r="FO1341" s="19"/>
      <c r="FP1341" s="19"/>
      <c r="FQ1341" s="19"/>
      <c r="FR1341" s="19"/>
      <c r="FS1341" s="19"/>
      <c r="FT1341" s="19"/>
    </row>
    <row r="1342" spans="1:179" x14ac:dyDescent="0.2">
      <c r="A1342" s="90">
        <f t="shared" si="312"/>
        <v>44881</v>
      </c>
      <c r="B1342" s="92">
        <f t="shared" ca="1" si="314"/>
        <v>1073.11392</v>
      </c>
      <c r="C1342" s="92">
        <f t="shared" si="315"/>
        <v>1000</v>
      </c>
      <c r="D1342" s="93">
        <f ca="1">IF(A1342&lt;$B$1,VLOOKUP(A1342,[1]DI!$A$4:$B$15000,2,FALSE),0)</f>
        <v>0.13650000000000001</v>
      </c>
      <c r="E1342" s="92">
        <f t="shared" ca="1" si="316"/>
        <v>5.0788000000000005E-4</v>
      </c>
      <c r="F1342" s="94">
        <f t="shared" si="313"/>
        <v>0.98499999999999999</v>
      </c>
      <c r="G1342" s="95">
        <f t="shared" ca="1" si="317"/>
        <v>1.0005002618000001</v>
      </c>
      <c r="H1342" s="92">
        <f ca="1">TRUNC(PRODUCT(G$10:G1341),15)</f>
        <v>1.23544795327804</v>
      </c>
      <c r="I1342" s="92">
        <f t="shared" ca="1" si="318"/>
        <v>1.15127381491828</v>
      </c>
      <c r="J1342" s="92">
        <f t="shared" ca="1" si="319"/>
        <v>1.0731139199999999</v>
      </c>
      <c r="K1342" s="92">
        <f t="shared" ca="1" si="320"/>
        <v>73.113919999999993</v>
      </c>
      <c r="L1342" s="96">
        <f>IF(VLOOKUP(A1342,$U$12:$AD$125,8)=VLOOKUP(A1341,$U$12:$AD$125,8),0,VLOOKUP(A1342,U$12:$AD$125,8))</f>
        <v>0</v>
      </c>
      <c r="M1342" s="97">
        <f>IF(L1342&gt;0,VLOOKUP(L1342,T$12:$AC$125,7),0)</f>
        <v>0</v>
      </c>
      <c r="N1342" s="92">
        <f t="shared" si="321"/>
        <v>0</v>
      </c>
      <c r="O1342" s="92">
        <f t="shared" ca="1" si="322"/>
        <v>73.113919999999993</v>
      </c>
      <c r="P1342" s="98" t="str">
        <f t="shared" si="323"/>
        <v>J=</v>
      </c>
      <c r="Q1342" s="99">
        <f t="shared" si="324"/>
        <v>45033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  <c r="EW1342" s="19"/>
      <c r="EX1342" s="19"/>
      <c r="EY1342" s="19"/>
      <c r="EZ1342" s="19"/>
      <c r="FA1342" s="19"/>
      <c r="FB1342" s="19"/>
      <c r="FC1342" s="19"/>
      <c r="FD1342" s="19"/>
      <c r="FE1342" s="19"/>
      <c r="FF1342" s="19"/>
      <c r="FG1342" s="19"/>
      <c r="FH1342" s="19"/>
      <c r="FI1342" s="19"/>
      <c r="FJ1342" s="19"/>
      <c r="FK1342" s="19"/>
      <c r="FL1342" s="19"/>
      <c r="FM1342" s="19"/>
      <c r="FN1342" s="19"/>
      <c r="FO1342" s="19"/>
      <c r="FP1342" s="19"/>
      <c r="FQ1342" s="19"/>
      <c r="FR1342" s="19"/>
      <c r="FS1342" s="19"/>
      <c r="FT1342" s="19"/>
    </row>
    <row r="1343" spans="1:179" x14ac:dyDescent="0.2">
      <c r="A1343" s="90">
        <f t="shared" si="312"/>
        <v>44882</v>
      </c>
      <c r="B1343" s="92">
        <f t="shared" ca="1" si="314"/>
        <v>1073.65076</v>
      </c>
      <c r="C1343" s="92">
        <f t="shared" si="315"/>
        <v>1000</v>
      </c>
      <c r="D1343" s="93">
        <f ca="1">IF(A1343&lt;$B$1,VLOOKUP(A1343,[1]DI!$A$4:$B$15000,2,FALSE),0)</f>
        <v>0.13650000000000001</v>
      </c>
      <c r="E1343" s="92">
        <f t="shared" ca="1" si="316"/>
        <v>5.0788000000000005E-4</v>
      </c>
      <c r="F1343" s="94">
        <f t="shared" si="313"/>
        <v>0.98499999999999999</v>
      </c>
      <c r="G1343" s="95">
        <f t="shared" ca="1" si="317"/>
        <v>1.0005002618000001</v>
      </c>
      <c r="H1343" s="92">
        <f ca="1">TRUNC(PRODUCT(G$10:G1342),15)</f>
        <v>1.23606600069496</v>
      </c>
      <c r="I1343" s="92">
        <f t="shared" ca="1" si="318"/>
        <v>1.15127381491828</v>
      </c>
      <c r="J1343" s="92">
        <f t="shared" ca="1" si="319"/>
        <v>1.07365076</v>
      </c>
      <c r="K1343" s="92">
        <f t="shared" ca="1" si="320"/>
        <v>73.650760000000005</v>
      </c>
      <c r="L1343" s="96">
        <f>IF(VLOOKUP(A1343,$U$12:$AD$125,8)=VLOOKUP(A1342,$U$12:$AD$125,8),0,VLOOKUP(A1343,U$12:$AD$125,8))</f>
        <v>0</v>
      </c>
      <c r="M1343" s="97">
        <f>IF(L1343&gt;0,VLOOKUP(L1343,T$12:$AC$125,7),0)</f>
        <v>0</v>
      </c>
      <c r="N1343" s="92">
        <f t="shared" si="321"/>
        <v>0</v>
      </c>
      <c r="O1343" s="92">
        <f t="shared" ca="1" si="322"/>
        <v>73.650760000000005</v>
      </c>
      <c r="P1343" s="98" t="str">
        <f t="shared" si="323"/>
        <v>J=</v>
      </c>
      <c r="Q1343" s="99">
        <f t="shared" si="324"/>
        <v>45033</v>
      </c>
      <c r="R1343" s="11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  <c r="BA1343" s="34"/>
      <c r="BB1343" s="34"/>
      <c r="BC1343" s="34"/>
      <c r="BD1343" s="34"/>
      <c r="BE1343" s="34"/>
      <c r="BF1343" s="34"/>
      <c r="BG1343" s="34"/>
      <c r="BH1343" s="34"/>
      <c r="BI1343" s="34"/>
      <c r="BJ1343" s="34"/>
      <c r="BK1343" s="34"/>
      <c r="BL1343" s="34"/>
      <c r="BM1343" s="34"/>
      <c r="BN1343" s="34"/>
      <c r="BO1343" s="34"/>
      <c r="BP1343" s="34"/>
      <c r="BQ1343" s="34"/>
      <c r="BR1343" s="34"/>
      <c r="BS1343" s="34"/>
      <c r="BT1343" s="34"/>
      <c r="BU1343" s="34"/>
      <c r="BV1343" s="34"/>
      <c r="BW1343" s="34"/>
      <c r="BX1343" s="34"/>
      <c r="BY1343" s="34"/>
      <c r="BZ1343" s="34"/>
      <c r="CA1343" s="34"/>
      <c r="CB1343" s="34"/>
      <c r="CC1343" s="34"/>
      <c r="CD1343" s="34"/>
      <c r="CE1343" s="34"/>
      <c r="CF1343" s="34"/>
      <c r="CG1343" s="34"/>
      <c r="CH1343" s="34"/>
      <c r="CI1343" s="34"/>
      <c r="CJ1343" s="34"/>
      <c r="CK1343" s="34"/>
      <c r="CL1343" s="34"/>
      <c r="CM1343" s="34"/>
      <c r="CN1343" s="34"/>
      <c r="CO1343" s="34"/>
      <c r="CP1343" s="34"/>
      <c r="CQ1343" s="34"/>
      <c r="CR1343" s="34"/>
      <c r="CS1343" s="34"/>
      <c r="CT1343" s="34"/>
      <c r="CU1343" s="34"/>
      <c r="CV1343" s="34"/>
      <c r="CW1343" s="34"/>
      <c r="CX1343" s="34"/>
      <c r="CY1343" s="34"/>
      <c r="CZ1343" s="34"/>
      <c r="DA1343" s="34"/>
      <c r="DB1343" s="34"/>
      <c r="DC1343" s="34"/>
      <c r="DD1343" s="34"/>
      <c r="DE1343" s="34"/>
      <c r="DF1343" s="34"/>
      <c r="DG1343" s="34"/>
      <c r="DH1343" s="34"/>
      <c r="DI1343" s="34"/>
      <c r="DJ1343" s="34"/>
      <c r="DK1343" s="34"/>
      <c r="DL1343" s="34"/>
      <c r="DM1343" s="34"/>
      <c r="DN1343" s="34"/>
      <c r="DO1343" s="34"/>
      <c r="DP1343" s="34"/>
      <c r="DQ1343" s="34"/>
      <c r="DR1343" s="34"/>
      <c r="DS1343" s="34"/>
      <c r="DT1343" s="34"/>
      <c r="DU1343" s="34"/>
      <c r="DV1343" s="34"/>
      <c r="DW1343" s="34"/>
      <c r="DX1343" s="34"/>
      <c r="DY1343" s="34"/>
      <c r="DZ1343" s="34"/>
      <c r="EA1343" s="34"/>
      <c r="EB1343" s="34"/>
      <c r="EC1343" s="34"/>
      <c r="ED1343" s="34"/>
      <c r="EE1343" s="34"/>
      <c r="EF1343" s="34"/>
      <c r="EG1343" s="34"/>
      <c r="EH1343" s="34"/>
      <c r="EI1343" s="34"/>
      <c r="EJ1343" s="34"/>
      <c r="EK1343" s="34"/>
      <c r="EL1343" s="34"/>
      <c r="EM1343" s="34"/>
      <c r="EN1343" s="34"/>
      <c r="EO1343" s="34"/>
      <c r="EP1343" s="34"/>
      <c r="EQ1343" s="34"/>
      <c r="ER1343" s="34"/>
      <c r="ES1343" s="34"/>
      <c r="ET1343" s="34"/>
      <c r="EU1343" s="34"/>
      <c r="EV1343" s="34"/>
      <c r="EW1343" s="34"/>
      <c r="EX1343" s="34"/>
      <c r="EY1343" s="34"/>
      <c r="EZ1343" s="34"/>
      <c r="FA1343" s="34"/>
      <c r="FB1343" s="34"/>
      <c r="FC1343" s="34"/>
      <c r="FD1343" s="34"/>
      <c r="FE1343" s="34"/>
      <c r="FF1343" s="34"/>
      <c r="FG1343" s="34"/>
      <c r="FH1343" s="34"/>
      <c r="FI1343" s="34"/>
      <c r="FJ1343" s="34"/>
      <c r="FK1343" s="34"/>
      <c r="FL1343" s="34"/>
      <c r="FM1343" s="34"/>
      <c r="FN1343" s="34"/>
      <c r="FO1343" s="34"/>
      <c r="FP1343" s="34"/>
      <c r="FQ1343" s="34"/>
      <c r="FR1343" s="34"/>
      <c r="FS1343" s="34"/>
      <c r="FT1343" s="34"/>
      <c r="FU1343" s="34"/>
      <c r="FV1343" s="34"/>
      <c r="FW1343" s="34"/>
    </row>
    <row r="1344" spans="1:179" x14ac:dyDescent="0.2">
      <c r="A1344" s="90">
        <f t="shared" si="312"/>
        <v>44883</v>
      </c>
      <c r="B1344" s="92">
        <f t="shared" ca="1" si="314"/>
        <v>1074.18786</v>
      </c>
      <c r="C1344" s="92">
        <f t="shared" si="315"/>
        <v>1000</v>
      </c>
      <c r="D1344" s="93">
        <f ca="1">IF(A1344&lt;$B$1,VLOOKUP(A1344,[1]DI!$A$4:$B$15000,2,FALSE),0)</f>
        <v>0.13650000000000001</v>
      </c>
      <c r="E1344" s="92">
        <f t="shared" ca="1" si="316"/>
        <v>5.0788000000000005E-4</v>
      </c>
      <c r="F1344" s="94">
        <f t="shared" si="313"/>
        <v>0.98499999999999999</v>
      </c>
      <c r="G1344" s="95">
        <f t="shared" ca="1" si="317"/>
        <v>1.0005002618000001</v>
      </c>
      <c r="H1344" s="92">
        <f ca="1">TRUNC(PRODUCT(G$10:G1343),15)</f>
        <v>1.23668435729738</v>
      </c>
      <c r="I1344" s="92">
        <f t="shared" ca="1" si="318"/>
        <v>1.15127381491828</v>
      </c>
      <c r="J1344" s="92">
        <f t="shared" ca="1" si="319"/>
        <v>1.0741878600000001</v>
      </c>
      <c r="K1344" s="92">
        <f t="shared" ca="1" si="320"/>
        <v>74.187860000000001</v>
      </c>
      <c r="L1344" s="96">
        <f>IF(VLOOKUP(A1344,$U$12:$AD$125,8)=VLOOKUP(A1343,$U$12:$AD$125,8),0,VLOOKUP(A1344,U$12:$AD$125,8))</f>
        <v>0</v>
      </c>
      <c r="M1344" s="97">
        <f>IF(L1344&gt;0,VLOOKUP(L1344,T$12:$AC$125,7),0)</f>
        <v>0</v>
      </c>
      <c r="N1344" s="92">
        <f t="shared" si="321"/>
        <v>0</v>
      </c>
      <c r="O1344" s="92">
        <f t="shared" ca="1" si="322"/>
        <v>74.187860000000001</v>
      </c>
      <c r="P1344" s="98" t="str">
        <f t="shared" si="323"/>
        <v>J=</v>
      </c>
      <c r="Q1344" s="99">
        <f t="shared" si="324"/>
        <v>45033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  <c r="EW1344" s="19"/>
      <c r="EX1344" s="19"/>
      <c r="EY1344" s="19"/>
      <c r="EZ1344" s="19"/>
      <c r="FA1344" s="19"/>
      <c r="FB1344" s="19"/>
      <c r="FC1344" s="19"/>
      <c r="FD1344" s="19"/>
      <c r="FE1344" s="19"/>
      <c r="FF1344" s="19"/>
      <c r="FG1344" s="19"/>
      <c r="FH1344" s="19"/>
      <c r="FI1344" s="19"/>
      <c r="FJ1344" s="19"/>
      <c r="FK1344" s="19"/>
      <c r="FL1344" s="19"/>
      <c r="FM1344" s="19"/>
      <c r="FN1344" s="19"/>
      <c r="FO1344" s="19"/>
      <c r="FP1344" s="19"/>
      <c r="FQ1344" s="19"/>
      <c r="FR1344" s="19"/>
      <c r="FS1344" s="19"/>
      <c r="FT1344" s="19"/>
    </row>
    <row r="1345" spans="1:179" x14ac:dyDescent="0.2">
      <c r="A1345" s="90">
        <f t="shared" si="312"/>
        <v>44884</v>
      </c>
      <c r="B1345" s="92">
        <f t="shared" ca="1" si="314"/>
        <v>1074.72524</v>
      </c>
      <c r="C1345" s="92">
        <f t="shared" si="315"/>
        <v>1000</v>
      </c>
      <c r="D1345" s="93">
        <f ca="1">IF(A1345&lt;$B$1,VLOOKUP(A1345,[1]DI!$A$4:$B$15000,2,FALSE),0)</f>
        <v>0</v>
      </c>
      <c r="E1345" s="92">
        <f t="shared" ca="1" si="316"/>
        <v>0</v>
      </c>
      <c r="F1345" s="94">
        <f t="shared" si="313"/>
        <v>0.98499999999999999</v>
      </c>
      <c r="G1345" s="95">
        <f t="shared" ca="1" si="317"/>
        <v>1</v>
      </c>
      <c r="H1345" s="92">
        <f ca="1">TRUNC(PRODUCT(G$10:G1344),15)</f>
        <v>1.23730302324</v>
      </c>
      <c r="I1345" s="92">
        <f t="shared" ca="1" si="318"/>
        <v>1.15127381491828</v>
      </c>
      <c r="J1345" s="92">
        <f t="shared" ca="1" si="319"/>
        <v>1.07472524</v>
      </c>
      <c r="K1345" s="92">
        <f t="shared" ca="1" si="320"/>
        <v>74.725239999999999</v>
      </c>
      <c r="L1345" s="96">
        <f>IF(VLOOKUP(A1345,$U$12:$AD$125,8)=VLOOKUP(A1344,$U$12:$AD$125,8),0,VLOOKUP(A1345,U$12:$AD$125,8))</f>
        <v>0</v>
      </c>
      <c r="M1345" s="97">
        <f>IF(L1345&gt;0,VLOOKUP(L1345,T$12:$AC$125,7),0)</f>
        <v>0</v>
      </c>
      <c r="N1345" s="92">
        <f t="shared" si="321"/>
        <v>0</v>
      </c>
      <c r="O1345" s="92">
        <f t="shared" ca="1" si="322"/>
        <v>74.725239999999999</v>
      </c>
      <c r="P1345" s="98" t="str">
        <f t="shared" si="323"/>
        <v>J=</v>
      </c>
      <c r="Q1345" s="99">
        <f t="shared" si="324"/>
        <v>45033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  <c r="EW1345" s="19"/>
      <c r="EX1345" s="19"/>
      <c r="EY1345" s="19"/>
      <c r="EZ1345" s="19"/>
      <c r="FA1345" s="19"/>
      <c r="FB1345" s="19"/>
      <c r="FC1345" s="19"/>
      <c r="FD1345" s="19"/>
      <c r="FE1345" s="19"/>
      <c r="FF1345" s="19"/>
      <c r="FG1345" s="19"/>
      <c r="FH1345" s="19"/>
      <c r="FI1345" s="19"/>
      <c r="FJ1345" s="19"/>
      <c r="FK1345" s="19"/>
      <c r="FL1345" s="19"/>
      <c r="FM1345" s="19"/>
      <c r="FN1345" s="19"/>
      <c r="FO1345" s="19"/>
      <c r="FP1345" s="19"/>
      <c r="FQ1345" s="19"/>
      <c r="FR1345" s="19"/>
      <c r="FS1345" s="19"/>
      <c r="FT1345" s="19"/>
    </row>
    <row r="1346" spans="1:179" x14ac:dyDescent="0.2">
      <c r="A1346" s="90">
        <f t="shared" si="312"/>
        <v>44885</v>
      </c>
      <c r="B1346" s="92">
        <f t="shared" ca="1" si="314"/>
        <v>1074.72524</v>
      </c>
      <c r="C1346" s="92">
        <f t="shared" si="315"/>
        <v>1000</v>
      </c>
      <c r="D1346" s="93">
        <f ca="1">IF(A1346&lt;$B$1,VLOOKUP(A1346,[1]DI!$A$4:$B$15000,2,FALSE),0)</f>
        <v>0</v>
      </c>
      <c r="E1346" s="92">
        <f t="shared" ca="1" si="316"/>
        <v>0</v>
      </c>
      <c r="F1346" s="94">
        <f t="shared" si="313"/>
        <v>0.98499999999999999</v>
      </c>
      <c r="G1346" s="95">
        <f t="shared" ca="1" si="317"/>
        <v>1</v>
      </c>
      <c r="H1346" s="92">
        <f ca="1">TRUNC(PRODUCT(G$10:G1345),15)</f>
        <v>1.23730302324</v>
      </c>
      <c r="I1346" s="92">
        <f t="shared" ca="1" si="318"/>
        <v>1.15127381491828</v>
      </c>
      <c r="J1346" s="92">
        <f t="shared" ca="1" si="319"/>
        <v>1.07472524</v>
      </c>
      <c r="K1346" s="92">
        <f t="shared" ca="1" si="320"/>
        <v>74.725239999999999</v>
      </c>
      <c r="L1346" s="96">
        <f>IF(VLOOKUP(A1346,$U$12:$AD$125,8)=VLOOKUP(A1345,$U$12:$AD$125,8),0,VLOOKUP(A1346,U$12:$AD$125,8))</f>
        <v>0</v>
      </c>
      <c r="M1346" s="97">
        <f>IF(L1346&gt;0,VLOOKUP(L1346,T$12:$AC$125,7),0)</f>
        <v>0</v>
      </c>
      <c r="N1346" s="92">
        <f t="shared" si="321"/>
        <v>0</v>
      </c>
      <c r="O1346" s="92">
        <f t="shared" ca="1" si="322"/>
        <v>74.725239999999999</v>
      </c>
      <c r="P1346" s="98" t="str">
        <f t="shared" si="323"/>
        <v>J=</v>
      </c>
      <c r="Q1346" s="99">
        <f t="shared" si="324"/>
        <v>45033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  <c r="EW1346" s="19"/>
      <c r="EX1346" s="19"/>
      <c r="EY1346" s="19"/>
      <c r="EZ1346" s="19"/>
      <c r="FA1346" s="19"/>
      <c r="FB1346" s="19"/>
      <c r="FC1346" s="19"/>
      <c r="FD1346" s="19"/>
      <c r="FE1346" s="19"/>
      <c r="FF1346" s="19"/>
      <c r="FG1346" s="19"/>
      <c r="FH1346" s="19"/>
      <c r="FI1346" s="19"/>
      <c r="FJ1346" s="19"/>
      <c r="FK1346" s="19"/>
      <c r="FL1346" s="19"/>
      <c r="FM1346" s="19"/>
      <c r="FN1346" s="19"/>
      <c r="FO1346" s="19"/>
      <c r="FP1346" s="19"/>
      <c r="FQ1346" s="19"/>
      <c r="FR1346" s="19"/>
      <c r="FS1346" s="19"/>
      <c r="FT1346" s="19"/>
    </row>
    <row r="1347" spans="1:179" x14ac:dyDescent="0.2">
      <c r="A1347" s="90">
        <f t="shared" si="312"/>
        <v>44886</v>
      </c>
      <c r="B1347" s="92">
        <f t="shared" ca="1" si="314"/>
        <v>1074.72524</v>
      </c>
      <c r="C1347" s="92">
        <f t="shared" si="315"/>
        <v>1000</v>
      </c>
      <c r="D1347" s="93">
        <f ca="1">IF(A1347&lt;$B$1,VLOOKUP(A1347,[1]DI!$A$4:$B$15000,2,FALSE),0)</f>
        <v>0.13650000000000001</v>
      </c>
      <c r="E1347" s="92">
        <f t="shared" ca="1" si="316"/>
        <v>5.0788000000000005E-4</v>
      </c>
      <c r="F1347" s="94">
        <f t="shared" si="313"/>
        <v>0.98499999999999999</v>
      </c>
      <c r="G1347" s="95">
        <f t="shared" ca="1" si="317"/>
        <v>1.0005002618000001</v>
      </c>
      <c r="H1347" s="92">
        <f ca="1">TRUNC(PRODUCT(G$10:G1346),15)</f>
        <v>1.23730302324</v>
      </c>
      <c r="I1347" s="92">
        <f t="shared" ca="1" si="318"/>
        <v>1.15127381491828</v>
      </c>
      <c r="J1347" s="92">
        <f t="shared" ca="1" si="319"/>
        <v>1.07472524</v>
      </c>
      <c r="K1347" s="92">
        <f t="shared" ca="1" si="320"/>
        <v>74.725239999999999</v>
      </c>
      <c r="L1347" s="96">
        <f>IF(VLOOKUP(A1347,$U$12:$AD$125,8)=VLOOKUP(A1346,$U$12:$AD$125,8),0,VLOOKUP(A1347,U$12:$AD$125,8))</f>
        <v>0</v>
      </c>
      <c r="M1347" s="97">
        <f>IF(L1347&gt;0,VLOOKUP(L1347,T$12:$AC$125,7),0)</f>
        <v>0</v>
      </c>
      <c r="N1347" s="92">
        <f t="shared" si="321"/>
        <v>0</v>
      </c>
      <c r="O1347" s="92">
        <f t="shared" ca="1" si="322"/>
        <v>74.725239999999999</v>
      </c>
      <c r="P1347" s="98" t="str">
        <f t="shared" si="323"/>
        <v>J=</v>
      </c>
      <c r="Q1347" s="99">
        <f t="shared" si="324"/>
        <v>45033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  <c r="EW1347" s="19"/>
      <c r="EX1347" s="19"/>
      <c r="EY1347" s="19"/>
      <c r="EZ1347" s="19"/>
      <c r="FA1347" s="19"/>
      <c r="FB1347" s="19"/>
      <c r="FC1347" s="19"/>
      <c r="FD1347" s="19"/>
      <c r="FE1347" s="19"/>
      <c r="FF1347" s="19"/>
      <c r="FG1347" s="19"/>
      <c r="FH1347" s="19"/>
      <c r="FI1347" s="19"/>
      <c r="FJ1347" s="19"/>
      <c r="FK1347" s="19"/>
      <c r="FL1347" s="19"/>
      <c r="FM1347" s="19"/>
      <c r="FN1347" s="19"/>
      <c r="FO1347" s="19"/>
      <c r="FP1347" s="19"/>
      <c r="FQ1347" s="19"/>
      <c r="FR1347" s="19"/>
      <c r="FS1347" s="19"/>
      <c r="FT1347" s="19"/>
    </row>
    <row r="1348" spans="1:179" x14ac:dyDescent="0.2">
      <c r="A1348" s="90">
        <f t="shared" si="312"/>
        <v>44887</v>
      </c>
      <c r="B1348" s="92">
        <f t="shared" ca="1" si="314"/>
        <v>1075.2628799900001</v>
      </c>
      <c r="C1348" s="92">
        <f t="shared" si="315"/>
        <v>1000</v>
      </c>
      <c r="D1348" s="93">
        <f ca="1">IF(A1348&lt;$B$1,VLOOKUP(A1348,[1]DI!$A$4:$B$15000,2,FALSE),0)</f>
        <v>0.13650000000000001</v>
      </c>
      <c r="E1348" s="92">
        <f t="shared" ca="1" si="316"/>
        <v>5.0788000000000005E-4</v>
      </c>
      <c r="F1348" s="94">
        <f t="shared" si="313"/>
        <v>0.98499999999999999</v>
      </c>
      <c r="G1348" s="95">
        <f t="shared" ca="1" si="317"/>
        <v>1.0005002618000001</v>
      </c>
      <c r="H1348" s="92">
        <f ca="1">TRUNC(PRODUCT(G$10:G1347),15)</f>
        <v>1.23792199867755</v>
      </c>
      <c r="I1348" s="92">
        <f t="shared" ca="1" si="318"/>
        <v>1.15127381491828</v>
      </c>
      <c r="J1348" s="92">
        <f t="shared" ca="1" si="319"/>
        <v>1.0752628799999999</v>
      </c>
      <c r="K1348" s="92">
        <f t="shared" ca="1" si="320"/>
        <v>75.262879990000002</v>
      </c>
      <c r="L1348" s="96">
        <f>IF(VLOOKUP(A1348,$U$12:$AD$125,8)=VLOOKUP(A1347,$U$12:$AD$125,8),0,VLOOKUP(A1348,U$12:$AD$125,8))</f>
        <v>0</v>
      </c>
      <c r="M1348" s="97">
        <f>IF(L1348&gt;0,VLOOKUP(L1348,T$12:$AC$125,7),0)</f>
        <v>0</v>
      </c>
      <c r="N1348" s="92">
        <f t="shared" si="321"/>
        <v>0</v>
      </c>
      <c r="O1348" s="92">
        <f t="shared" ca="1" si="322"/>
        <v>75.262879990000002</v>
      </c>
      <c r="P1348" s="98" t="str">
        <f t="shared" si="323"/>
        <v>J=</v>
      </c>
      <c r="Q1348" s="99">
        <f t="shared" si="324"/>
        <v>45033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  <c r="EW1348" s="19"/>
      <c r="EX1348" s="19"/>
      <c r="EY1348" s="19"/>
      <c r="EZ1348" s="19"/>
      <c r="FA1348" s="19"/>
      <c r="FB1348" s="19"/>
      <c r="FC1348" s="19"/>
      <c r="FD1348" s="19"/>
      <c r="FE1348" s="19"/>
      <c r="FF1348" s="19"/>
      <c r="FG1348" s="19"/>
      <c r="FH1348" s="19"/>
      <c r="FI1348" s="19"/>
      <c r="FJ1348" s="19"/>
      <c r="FK1348" s="19"/>
      <c r="FL1348" s="19"/>
      <c r="FM1348" s="19"/>
      <c r="FN1348" s="19"/>
      <c r="FO1348" s="19"/>
      <c r="FP1348" s="19"/>
      <c r="FQ1348" s="19"/>
      <c r="FR1348" s="19"/>
      <c r="FS1348" s="19"/>
      <c r="FT1348" s="19"/>
    </row>
    <row r="1349" spans="1:179" x14ac:dyDescent="0.2">
      <c r="A1349" s="90">
        <f t="shared" si="312"/>
        <v>44888</v>
      </c>
      <c r="B1349" s="92">
        <f t="shared" ca="1" si="314"/>
        <v>1075.8007899899999</v>
      </c>
      <c r="C1349" s="92">
        <f t="shared" si="315"/>
        <v>1000</v>
      </c>
      <c r="D1349" s="93">
        <f ca="1">IF(A1349&lt;$B$1,VLOOKUP(A1349,[1]DI!$A$4:$B$15000,2,FALSE),0)</f>
        <v>0.13650000000000001</v>
      </c>
      <c r="E1349" s="92">
        <f t="shared" ca="1" si="316"/>
        <v>5.0788000000000005E-4</v>
      </c>
      <c r="F1349" s="94">
        <f t="shared" si="313"/>
        <v>0.98499999999999999</v>
      </c>
      <c r="G1349" s="95">
        <f t="shared" ca="1" si="317"/>
        <v>1.0005002618000001</v>
      </c>
      <c r="H1349" s="92">
        <f ca="1">TRUNC(PRODUCT(G$10:G1348),15)</f>
        <v>1.2385412837648699</v>
      </c>
      <c r="I1349" s="92">
        <f t="shared" ca="1" si="318"/>
        <v>1.15127381491828</v>
      </c>
      <c r="J1349" s="92">
        <f t="shared" ca="1" si="319"/>
        <v>1.07580079</v>
      </c>
      <c r="K1349" s="92">
        <f t="shared" ca="1" si="320"/>
        <v>75.800789989999998</v>
      </c>
      <c r="L1349" s="96">
        <f>IF(VLOOKUP(A1349,$U$12:$AD$125,8)=VLOOKUP(A1348,$U$12:$AD$125,8),0,VLOOKUP(A1349,U$12:$AD$125,8))</f>
        <v>0</v>
      </c>
      <c r="M1349" s="97">
        <f>IF(L1349&gt;0,VLOOKUP(L1349,T$12:$AC$125,7),0)</f>
        <v>0</v>
      </c>
      <c r="N1349" s="92">
        <f t="shared" si="321"/>
        <v>0</v>
      </c>
      <c r="O1349" s="92">
        <f t="shared" ca="1" si="322"/>
        <v>75.800789989999998</v>
      </c>
      <c r="P1349" s="98" t="str">
        <f t="shared" si="323"/>
        <v>J=</v>
      </c>
      <c r="Q1349" s="99">
        <f t="shared" si="324"/>
        <v>45033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  <c r="EW1349" s="19"/>
      <c r="EX1349" s="19"/>
      <c r="EY1349" s="19"/>
      <c r="EZ1349" s="19"/>
      <c r="FA1349" s="19"/>
      <c r="FB1349" s="19"/>
      <c r="FC1349" s="19"/>
      <c r="FD1349" s="19"/>
      <c r="FE1349" s="19"/>
      <c r="FF1349" s="19"/>
      <c r="FG1349" s="19"/>
      <c r="FH1349" s="19"/>
      <c r="FI1349" s="19"/>
      <c r="FJ1349" s="19"/>
      <c r="FK1349" s="19"/>
      <c r="FL1349" s="19"/>
      <c r="FM1349" s="19"/>
      <c r="FN1349" s="19"/>
      <c r="FO1349" s="19"/>
      <c r="FP1349" s="19"/>
      <c r="FQ1349" s="19"/>
      <c r="FR1349" s="19"/>
      <c r="FS1349" s="19"/>
      <c r="FT1349" s="19"/>
    </row>
    <row r="1350" spans="1:179" x14ac:dyDescent="0.2">
      <c r="A1350" s="90">
        <f t="shared" si="312"/>
        <v>44889</v>
      </c>
      <c r="B1350" s="92">
        <f t="shared" ca="1" si="314"/>
        <v>1076.33898</v>
      </c>
      <c r="C1350" s="92">
        <f t="shared" si="315"/>
        <v>1000</v>
      </c>
      <c r="D1350" s="93">
        <f ca="1">IF(A1350&lt;$B$1,VLOOKUP(A1350,[1]DI!$A$4:$B$15000,2,FALSE),0)</f>
        <v>0.13650000000000001</v>
      </c>
      <c r="E1350" s="92">
        <f t="shared" ca="1" si="316"/>
        <v>5.0788000000000005E-4</v>
      </c>
      <c r="F1350" s="94">
        <f t="shared" si="313"/>
        <v>0.98499999999999999</v>
      </c>
      <c r="G1350" s="95">
        <f t="shared" ca="1" si="317"/>
        <v>1.0005002618000001</v>
      </c>
      <c r="H1350" s="92">
        <f ca="1">TRUNC(PRODUCT(G$10:G1349),15)</f>
        <v>1.23916087865686</v>
      </c>
      <c r="I1350" s="92">
        <f t="shared" ca="1" si="318"/>
        <v>1.15127381491828</v>
      </c>
      <c r="J1350" s="92">
        <f t="shared" ca="1" si="319"/>
        <v>1.0763389800000001</v>
      </c>
      <c r="K1350" s="92">
        <f t="shared" ca="1" si="320"/>
        <v>76.338980000000006</v>
      </c>
      <c r="L1350" s="96">
        <f>IF(VLOOKUP(A1350,$U$12:$AD$125,8)=VLOOKUP(A1349,$U$12:$AD$125,8),0,VLOOKUP(A1350,U$12:$AD$125,8))</f>
        <v>0</v>
      </c>
      <c r="M1350" s="97">
        <f>IF(L1350&gt;0,VLOOKUP(L1350,T$12:$AC$125,7),0)</f>
        <v>0</v>
      </c>
      <c r="N1350" s="92">
        <f t="shared" si="321"/>
        <v>0</v>
      </c>
      <c r="O1350" s="92">
        <f t="shared" ca="1" si="322"/>
        <v>76.338980000000006</v>
      </c>
      <c r="P1350" s="98" t="str">
        <f t="shared" si="323"/>
        <v>J=</v>
      </c>
      <c r="Q1350" s="99">
        <f t="shared" si="324"/>
        <v>45033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  <c r="EW1350" s="19"/>
      <c r="EX1350" s="19"/>
      <c r="EY1350" s="19"/>
      <c r="EZ1350" s="19"/>
      <c r="FA1350" s="19"/>
      <c r="FB1350" s="19"/>
      <c r="FC1350" s="19"/>
      <c r="FD1350" s="19"/>
      <c r="FE1350" s="19"/>
      <c r="FF1350" s="19"/>
      <c r="FG1350" s="19"/>
      <c r="FH1350" s="19"/>
      <c r="FI1350" s="19"/>
      <c r="FJ1350" s="19"/>
      <c r="FK1350" s="19"/>
      <c r="FL1350" s="19"/>
      <c r="FM1350" s="19"/>
      <c r="FN1350" s="19"/>
      <c r="FO1350" s="19"/>
      <c r="FP1350" s="19"/>
      <c r="FQ1350" s="19"/>
      <c r="FR1350" s="19"/>
      <c r="FS1350" s="19"/>
      <c r="FT1350" s="19"/>
    </row>
    <row r="1351" spans="1:179" x14ac:dyDescent="0.2">
      <c r="A1351" s="90">
        <f t="shared" si="312"/>
        <v>44890</v>
      </c>
      <c r="B1351" s="92">
        <f t="shared" ca="1" si="314"/>
        <v>1076.8774299900001</v>
      </c>
      <c r="C1351" s="92">
        <f t="shared" si="315"/>
        <v>1000</v>
      </c>
      <c r="D1351" s="93">
        <f ca="1">IF(A1351&lt;$B$1,VLOOKUP(A1351,[1]DI!$A$4:$B$15000,2,FALSE),0)</f>
        <v>0.13650000000000001</v>
      </c>
      <c r="E1351" s="92">
        <f t="shared" ca="1" si="316"/>
        <v>5.0788000000000005E-4</v>
      </c>
      <c r="F1351" s="94">
        <f t="shared" si="313"/>
        <v>0.98499999999999999</v>
      </c>
      <c r="G1351" s="95">
        <f t="shared" ca="1" si="317"/>
        <v>1.0005002618000001</v>
      </c>
      <c r="H1351" s="92">
        <f ca="1">TRUNC(PRODUCT(G$10:G1350),15)</f>
        <v>1.2397807835085</v>
      </c>
      <c r="I1351" s="92">
        <f t="shared" ca="1" si="318"/>
        <v>1.15127381491828</v>
      </c>
      <c r="J1351" s="92">
        <f t="shared" ca="1" si="319"/>
        <v>1.0768774299999999</v>
      </c>
      <c r="K1351" s="92">
        <f t="shared" ca="1" si="320"/>
        <v>76.877429989999996</v>
      </c>
      <c r="L1351" s="96">
        <f>IF(VLOOKUP(A1351,$U$12:$AD$125,8)=VLOOKUP(A1350,$U$12:$AD$125,8),0,VLOOKUP(A1351,U$12:$AD$125,8))</f>
        <v>0</v>
      </c>
      <c r="M1351" s="97">
        <f>IF(L1351&gt;0,VLOOKUP(L1351,T$12:$AC$125,7),0)</f>
        <v>0</v>
      </c>
      <c r="N1351" s="92">
        <f t="shared" si="321"/>
        <v>0</v>
      </c>
      <c r="O1351" s="92">
        <f t="shared" ca="1" si="322"/>
        <v>76.877429989999996</v>
      </c>
      <c r="P1351" s="98" t="str">
        <f t="shared" si="323"/>
        <v>J=</v>
      </c>
      <c r="Q1351" s="99">
        <f t="shared" si="324"/>
        <v>45033</v>
      </c>
      <c r="R1351" s="11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4"/>
      <c r="AG1351" s="34"/>
      <c r="AH1351" s="34"/>
      <c r="AI1351" s="34"/>
      <c r="AJ1351" s="34"/>
      <c r="AK1351" s="34"/>
      <c r="AL1351" s="34"/>
      <c r="AM1351" s="34"/>
      <c r="AN1351" s="34"/>
      <c r="AO1351" s="34"/>
      <c r="AP1351" s="34"/>
      <c r="AQ1351" s="34"/>
      <c r="AR1351" s="34"/>
      <c r="AS1351" s="34"/>
      <c r="AT1351" s="34"/>
      <c r="AU1351" s="34"/>
      <c r="AV1351" s="34"/>
      <c r="AW1351" s="34"/>
      <c r="AX1351" s="34"/>
      <c r="AY1351" s="34"/>
      <c r="AZ1351" s="34"/>
      <c r="BA1351" s="34"/>
      <c r="BB1351" s="34"/>
      <c r="BC1351" s="34"/>
      <c r="BD1351" s="34"/>
      <c r="BE1351" s="34"/>
      <c r="BF1351" s="34"/>
      <c r="BG1351" s="34"/>
      <c r="BH1351" s="34"/>
      <c r="BI1351" s="34"/>
      <c r="BJ1351" s="34"/>
      <c r="BK1351" s="34"/>
      <c r="BL1351" s="34"/>
      <c r="BM1351" s="34"/>
      <c r="BN1351" s="34"/>
      <c r="BO1351" s="34"/>
      <c r="BP1351" s="34"/>
      <c r="BQ1351" s="34"/>
      <c r="BR1351" s="34"/>
      <c r="BS1351" s="34"/>
      <c r="BT1351" s="34"/>
      <c r="BU1351" s="34"/>
      <c r="BV1351" s="34"/>
      <c r="BW1351" s="34"/>
      <c r="BX1351" s="34"/>
      <c r="BY1351" s="34"/>
      <c r="BZ1351" s="34"/>
      <c r="CA1351" s="34"/>
      <c r="CB1351" s="34"/>
      <c r="CC1351" s="34"/>
      <c r="CD1351" s="34"/>
      <c r="CE1351" s="34"/>
      <c r="CF1351" s="34"/>
      <c r="CG1351" s="34"/>
      <c r="CH1351" s="34"/>
      <c r="CI1351" s="34"/>
      <c r="CJ1351" s="34"/>
      <c r="CK1351" s="34"/>
      <c r="CL1351" s="34"/>
      <c r="CM1351" s="34"/>
      <c r="CN1351" s="34"/>
      <c r="CO1351" s="34"/>
      <c r="CP1351" s="34"/>
      <c r="CQ1351" s="34"/>
      <c r="CR1351" s="34"/>
      <c r="CS1351" s="34"/>
      <c r="CT1351" s="34"/>
      <c r="CU1351" s="34"/>
      <c r="CV1351" s="34"/>
      <c r="CW1351" s="34"/>
      <c r="CX1351" s="34"/>
      <c r="CY1351" s="34"/>
      <c r="CZ1351" s="34"/>
      <c r="DA1351" s="34"/>
      <c r="DB1351" s="34"/>
      <c r="DC1351" s="34"/>
      <c r="DD1351" s="34"/>
      <c r="DE1351" s="34"/>
      <c r="DF1351" s="34"/>
      <c r="DG1351" s="34"/>
      <c r="DH1351" s="34"/>
      <c r="DI1351" s="34"/>
      <c r="DJ1351" s="34"/>
      <c r="DK1351" s="34"/>
      <c r="DL1351" s="34"/>
      <c r="DM1351" s="34"/>
      <c r="DN1351" s="34"/>
      <c r="DO1351" s="34"/>
      <c r="DP1351" s="34"/>
      <c r="DQ1351" s="34"/>
      <c r="DR1351" s="34"/>
      <c r="DS1351" s="34"/>
      <c r="DT1351" s="34"/>
      <c r="DU1351" s="34"/>
      <c r="DV1351" s="34"/>
      <c r="DW1351" s="34"/>
      <c r="DX1351" s="34"/>
      <c r="DY1351" s="34"/>
      <c r="DZ1351" s="34"/>
      <c r="EA1351" s="34"/>
      <c r="EB1351" s="34"/>
      <c r="EC1351" s="34"/>
      <c r="ED1351" s="34"/>
      <c r="EE1351" s="34"/>
      <c r="EF1351" s="34"/>
      <c r="EG1351" s="34"/>
      <c r="EH1351" s="34"/>
      <c r="EI1351" s="34"/>
      <c r="EJ1351" s="34"/>
      <c r="EK1351" s="34"/>
      <c r="EL1351" s="34"/>
      <c r="EM1351" s="34"/>
      <c r="EN1351" s="34"/>
      <c r="EO1351" s="34"/>
      <c r="EP1351" s="34"/>
      <c r="EQ1351" s="34"/>
      <c r="ER1351" s="34"/>
      <c r="ES1351" s="34"/>
      <c r="ET1351" s="34"/>
      <c r="EU1351" s="34"/>
      <c r="EV1351" s="34"/>
      <c r="EW1351" s="34"/>
      <c r="EX1351" s="34"/>
      <c r="EY1351" s="34"/>
      <c r="EZ1351" s="34"/>
      <c r="FA1351" s="34"/>
      <c r="FB1351" s="34"/>
      <c r="FC1351" s="34"/>
      <c r="FD1351" s="34"/>
      <c r="FE1351" s="34"/>
      <c r="FF1351" s="34"/>
      <c r="FG1351" s="34"/>
      <c r="FH1351" s="34"/>
      <c r="FI1351" s="34"/>
      <c r="FJ1351" s="34"/>
      <c r="FK1351" s="34"/>
      <c r="FL1351" s="34"/>
      <c r="FM1351" s="34"/>
      <c r="FN1351" s="34"/>
      <c r="FO1351" s="34"/>
      <c r="FP1351" s="34"/>
      <c r="FQ1351" s="34"/>
      <c r="FR1351" s="34"/>
      <c r="FS1351" s="34"/>
      <c r="FT1351" s="34"/>
      <c r="FU1351" s="34"/>
      <c r="FV1351" s="34"/>
      <c r="FW1351" s="34"/>
    </row>
    <row r="1352" spans="1:179" x14ac:dyDescent="0.2">
      <c r="A1352" s="90">
        <f t="shared" si="312"/>
        <v>44891</v>
      </c>
      <c r="B1352" s="92">
        <f t="shared" ca="1" si="314"/>
        <v>1077.4161499899999</v>
      </c>
      <c r="C1352" s="92">
        <f t="shared" si="315"/>
        <v>1000</v>
      </c>
      <c r="D1352" s="93">
        <f ca="1">IF(A1352&lt;$B$1,VLOOKUP(A1352,[1]DI!$A$4:$B$15000,2,FALSE),0)</f>
        <v>0</v>
      </c>
      <c r="E1352" s="92">
        <f t="shared" ca="1" si="316"/>
        <v>0</v>
      </c>
      <c r="F1352" s="94">
        <f t="shared" si="313"/>
        <v>0.98499999999999999</v>
      </c>
      <c r="G1352" s="95">
        <f t="shared" ca="1" si="317"/>
        <v>1</v>
      </c>
      <c r="H1352" s="92">
        <f ca="1">TRUNC(PRODUCT(G$10:G1351),15)</f>
        <v>1.2404009984748701</v>
      </c>
      <c r="I1352" s="92">
        <f t="shared" ca="1" si="318"/>
        <v>1.15127381491828</v>
      </c>
      <c r="J1352" s="92">
        <f t="shared" ca="1" si="319"/>
        <v>1.0774161499999999</v>
      </c>
      <c r="K1352" s="92">
        <f t="shared" ca="1" si="320"/>
        <v>77.416149989999994</v>
      </c>
      <c r="L1352" s="96">
        <f>IF(VLOOKUP(A1352,$U$12:$AD$125,8)=VLOOKUP(A1351,$U$12:$AD$125,8),0,VLOOKUP(A1352,U$12:$AD$125,8))</f>
        <v>0</v>
      </c>
      <c r="M1352" s="97">
        <f>IF(L1352&gt;0,VLOOKUP(L1352,T$12:$AC$125,7),0)</f>
        <v>0</v>
      </c>
      <c r="N1352" s="92">
        <f t="shared" si="321"/>
        <v>0</v>
      </c>
      <c r="O1352" s="92">
        <f t="shared" ca="1" si="322"/>
        <v>77.416149989999994</v>
      </c>
      <c r="P1352" s="98" t="str">
        <f t="shared" si="323"/>
        <v>J=</v>
      </c>
      <c r="Q1352" s="99">
        <f t="shared" si="324"/>
        <v>45033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  <c r="EW1352" s="19"/>
      <c r="EX1352" s="19"/>
      <c r="EY1352" s="19"/>
      <c r="EZ1352" s="19"/>
      <c r="FA1352" s="19"/>
      <c r="FB1352" s="19"/>
      <c r="FC1352" s="19"/>
      <c r="FD1352" s="19"/>
      <c r="FE1352" s="19"/>
      <c r="FF1352" s="19"/>
      <c r="FG1352" s="19"/>
      <c r="FH1352" s="19"/>
      <c r="FI1352" s="19"/>
      <c r="FJ1352" s="19"/>
      <c r="FK1352" s="19"/>
      <c r="FL1352" s="19"/>
      <c r="FM1352" s="19"/>
      <c r="FN1352" s="19"/>
      <c r="FO1352" s="19"/>
      <c r="FP1352" s="19"/>
      <c r="FQ1352" s="19"/>
      <c r="FR1352" s="19"/>
      <c r="FS1352" s="19"/>
      <c r="FT1352" s="19"/>
    </row>
    <row r="1353" spans="1:179" x14ac:dyDescent="0.2">
      <c r="A1353" s="90">
        <f t="shared" si="312"/>
        <v>44892</v>
      </c>
      <c r="B1353" s="92">
        <f t="shared" ca="1" si="314"/>
        <v>1077.4161499899999</v>
      </c>
      <c r="C1353" s="92">
        <f t="shared" si="315"/>
        <v>1000</v>
      </c>
      <c r="D1353" s="93">
        <f ca="1">IF(A1353&lt;$B$1,VLOOKUP(A1353,[1]DI!$A$4:$B$15000,2,FALSE),0)</f>
        <v>0</v>
      </c>
      <c r="E1353" s="92">
        <f t="shared" ca="1" si="316"/>
        <v>0</v>
      </c>
      <c r="F1353" s="94">
        <f t="shared" si="313"/>
        <v>0.98499999999999999</v>
      </c>
      <c r="G1353" s="95">
        <f t="shared" ca="1" si="317"/>
        <v>1</v>
      </c>
      <c r="H1353" s="92">
        <f ca="1">TRUNC(PRODUCT(G$10:G1352),15)</f>
        <v>1.2404009984748701</v>
      </c>
      <c r="I1353" s="92">
        <f t="shared" ca="1" si="318"/>
        <v>1.15127381491828</v>
      </c>
      <c r="J1353" s="92">
        <f t="shared" ca="1" si="319"/>
        <v>1.0774161499999999</v>
      </c>
      <c r="K1353" s="92">
        <f t="shared" ca="1" si="320"/>
        <v>77.416149989999994</v>
      </c>
      <c r="L1353" s="96">
        <f>IF(VLOOKUP(A1353,$U$12:$AD$125,8)=VLOOKUP(A1352,$U$12:$AD$125,8),0,VLOOKUP(A1353,U$12:$AD$125,8))</f>
        <v>0</v>
      </c>
      <c r="M1353" s="97">
        <f>IF(L1353&gt;0,VLOOKUP(L1353,T$12:$AC$125,7),0)</f>
        <v>0</v>
      </c>
      <c r="N1353" s="92">
        <f t="shared" si="321"/>
        <v>0</v>
      </c>
      <c r="O1353" s="92">
        <f t="shared" ca="1" si="322"/>
        <v>77.416149989999994</v>
      </c>
      <c r="P1353" s="98" t="str">
        <f t="shared" si="323"/>
        <v>J=</v>
      </c>
      <c r="Q1353" s="99">
        <f t="shared" si="324"/>
        <v>45033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  <c r="EW1353" s="19"/>
      <c r="EX1353" s="19"/>
      <c r="EY1353" s="19"/>
      <c r="EZ1353" s="19"/>
      <c r="FA1353" s="19"/>
      <c r="FB1353" s="19"/>
      <c r="FC1353" s="19"/>
      <c r="FD1353" s="19"/>
      <c r="FE1353" s="19"/>
      <c r="FF1353" s="19"/>
      <c r="FG1353" s="19"/>
      <c r="FH1353" s="19"/>
      <c r="FI1353" s="19"/>
      <c r="FJ1353" s="19"/>
      <c r="FK1353" s="19"/>
      <c r="FL1353" s="19"/>
      <c r="FM1353" s="19"/>
      <c r="FN1353" s="19"/>
      <c r="FO1353" s="19"/>
      <c r="FP1353" s="19"/>
      <c r="FQ1353" s="19"/>
      <c r="FR1353" s="19"/>
      <c r="FS1353" s="19"/>
      <c r="FT1353" s="19"/>
    </row>
    <row r="1354" spans="1:179" x14ac:dyDescent="0.2">
      <c r="A1354" s="90">
        <f t="shared" si="312"/>
        <v>44893</v>
      </c>
      <c r="B1354" s="92">
        <f t="shared" ca="1" si="314"/>
        <v>1077.4161499899999</v>
      </c>
      <c r="C1354" s="92">
        <f t="shared" si="315"/>
        <v>1000</v>
      </c>
      <c r="D1354" s="93">
        <f ca="1">IF(A1354&lt;$B$1,VLOOKUP(A1354,[1]DI!$A$4:$B$15000,2,FALSE),0)</f>
        <v>0.13650000000000001</v>
      </c>
      <c r="E1354" s="92">
        <f t="shared" ca="1" si="316"/>
        <v>5.0788000000000005E-4</v>
      </c>
      <c r="F1354" s="94">
        <f t="shared" si="313"/>
        <v>0.98499999999999999</v>
      </c>
      <c r="G1354" s="95">
        <f t="shared" ca="1" si="317"/>
        <v>1.0005002618000001</v>
      </c>
      <c r="H1354" s="92">
        <f ca="1">TRUNC(PRODUCT(G$10:G1353),15)</f>
        <v>1.2404009984748701</v>
      </c>
      <c r="I1354" s="92">
        <f t="shared" ca="1" si="318"/>
        <v>1.15127381491828</v>
      </c>
      <c r="J1354" s="92">
        <f t="shared" ca="1" si="319"/>
        <v>1.0774161499999999</v>
      </c>
      <c r="K1354" s="92">
        <f t="shared" ca="1" si="320"/>
        <v>77.416149989999994</v>
      </c>
      <c r="L1354" s="96">
        <f>IF(VLOOKUP(A1354,$U$12:$AD$125,8)=VLOOKUP(A1353,$U$12:$AD$125,8),0,VLOOKUP(A1354,U$12:$AD$125,8))</f>
        <v>0</v>
      </c>
      <c r="M1354" s="97">
        <f>IF(L1354&gt;0,VLOOKUP(L1354,T$12:$AC$125,7),0)</f>
        <v>0</v>
      </c>
      <c r="N1354" s="92">
        <f t="shared" si="321"/>
        <v>0</v>
      </c>
      <c r="O1354" s="92">
        <f t="shared" ca="1" si="322"/>
        <v>77.416149989999994</v>
      </c>
      <c r="P1354" s="98" t="str">
        <f t="shared" si="323"/>
        <v>J=</v>
      </c>
      <c r="Q1354" s="99">
        <f t="shared" si="324"/>
        <v>45033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  <c r="EW1354" s="19"/>
      <c r="EX1354" s="19"/>
      <c r="EY1354" s="19"/>
      <c r="EZ1354" s="19"/>
      <c r="FA1354" s="19"/>
      <c r="FB1354" s="19"/>
      <c r="FC1354" s="19"/>
      <c r="FD1354" s="19"/>
      <c r="FE1354" s="19"/>
      <c r="FF1354" s="19"/>
      <c r="FG1354" s="19"/>
      <c r="FH1354" s="19"/>
      <c r="FI1354" s="19"/>
      <c r="FJ1354" s="19"/>
      <c r="FK1354" s="19"/>
      <c r="FL1354" s="19"/>
      <c r="FM1354" s="19"/>
      <c r="FN1354" s="19"/>
      <c r="FO1354" s="19"/>
      <c r="FP1354" s="19"/>
      <c r="FQ1354" s="19"/>
      <c r="FR1354" s="19"/>
      <c r="FS1354" s="19"/>
      <c r="FT1354" s="19"/>
    </row>
    <row r="1355" spans="1:179" x14ac:dyDescent="0.2">
      <c r="A1355" s="90">
        <f t="shared" si="312"/>
        <v>44894</v>
      </c>
      <c r="B1355" s="92">
        <f t="shared" ca="1" si="314"/>
        <v>1077.95514</v>
      </c>
      <c r="C1355" s="92">
        <f t="shared" si="315"/>
        <v>1000</v>
      </c>
      <c r="D1355" s="93">
        <f ca="1">IF(A1355&lt;$B$1,VLOOKUP(A1355,[1]DI!$A$4:$B$15000,2,FALSE),0)</f>
        <v>0.13650000000000001</v>
      </c>
      <c r="E1355" s="92">
        <f t="shared" ca="1" si="316"/>
        <v>5.0788000000000005E-4</v>
      </c>
      <c r="F1355" s="94">
        <f t="shared" si="313"/>
        <v>0.98499999999999999</v>
      </c>
      <c r="G1355" s="95">
        <f t="shared" ca="1" si="317"/>
        <v>1.0005002618000001</v>
      </c>
      <c r="H1355" s="92">
        <f ca="1">TRUNC(PRODUCT(G$10:G1354),15)</f>
        <v>1.24102152371108</v>
      </c>
      <c r="I1355" s="92">
        <f t="shared" ca="1" si="318"/>
        <v>1.15127381491828</v>
      </c>
      <c r="J1355" s="92">
        <f t="shared" ca="1" si="319"/>
        <v>1.07795514</v>
      </c>
      <c r="K1355" s="92">
        <f t="shared" ca="1" si="320"/>
        <v>77.95514</v>
      </c>
      <c r="L1355" s="96">
        <f>IF(VLOOKUP(A1355,$U$12:$AD$125,8)=VLOOKUP(A1354,$U$12:$AD$125,8),0,VLOOKUP(A1355,U$12:$AD$125,8))</f>
        <v>0</v>
      </c>
      <c r="M1355" s="97">
        <f>IF(L1355&gt;0,VLOOKUP(L1355,T$12:$AC$125,7),0)</f>
        <v>0</v>
      </c>
      <c r="N1355" s="92">
        <f t="shared" si="321"/>
        <v>0</v>
      </c>
      <c r="O1355" s="92">
        <f t="shared" ca="1" si="322"/>
        <v>77.95514</v>
      </c>
      <c r="P1355" s="98" t="str">
        <f t="shared" si="323"/>
        <v>J=</v>
      </c>
      <c r="Q1355" s="99">
        <f t="shared" si="324"/>
        <v>45033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  <c r="EW1355" s="19"/>
      <c r="EX1355" s="19"/>
      <c r="EY1355" s="19"/>
      <c r="EZ1355" s="19"/>
      <c r="FA1355" s="19"/>
      <c r="FB1355" s="19"/>
      <c r="FC1355" s="19"/>
      <c r="FD1355" s="19"/>
      <c r="FE1355" s="19"/>
      <c r="FF1355" s="19"/>
      <c r="FG1355" s="19"/>
      <c r="FH1355" s="19"/>
      <c r="FI1355" s="19"/>
      <c r="FJ1355" s="19"/>
      <c r="FK1355" s="19"/>
      <c r="FL1355" s="19"/>
      <c r="FM1355" s="19"/>
      <c r="FN1355" s="19"/>
      <c r="FO1355" s="19"/>
      <c r="FP1355" s="19"/>
      <c r="FQ1355" s="19"/>
      <c r="FR1355" s="19"/>
      <c r="FS1355" s="19"/>
      <c r="FT1355" s="19"/>
    </row>
    <row r="1356" spans="1:179" x14ac:dyDescent="0.2">
      <c r="A1356" s="90">
        <f t="shared" si="312"/>
        <v>44895</v>
      </c>
      <c r="B1356" s="92">
        <f t="shared" ca="1" si="314"/>
        <v>1078.4944</v>
      </c>
      <c r="C1356" s="92">
        <f t="shared" si="315"/>
        <v>1000</v>
      </c>
      <c r="D1356" s="93">
        <f ca="1">IF(A1356&lt;$B$1,VLOOKUP(A1356,[1]DI!$A$4:$B$15000,2,FALSE),0)</f>
        <v>0.13650000000000001</v>
      </c>
      <c r="E1356" s="92">
        <f t="shared" ca="1" si="316"/>
        <v>5.0788000000000005E-4</v>
      </c>
      <c r="F1356" s="94">
        <f t="shared" si="313"/>
        <v>0.98499999999999999</v>
      </c>
      <c r="G1356" s="95">
        <f t="shared" ca="1" si="317"/>
        <v>1.0005002618000001</v>
      </c>
      <c r="H1356" s="92">
        <f ca="1">TRUNC(PRODUCT(G$10:G1355),15)</f>
        <v>1.24164235937238</v>
      </c>
      <c r="I1356" s="92">
        <f t="shared" ca="1" si="318"/>
        <v>1.15127381491828</v>
      </c>
      <c r="J1356" s="92">
        <f t="shared" ca="1" si="319"/>
        <v>1.0784944000000001</v>
      </c>
      <c r="K1356" s="92">
        <f t="shared" ca="1" si="320"/>
        <v>78.494399999999999</v>
      </c>
      <c r="L1356" s="96">
        <f>IF(VLOOKUP(A1356,$U$12:$AD$125,8)=VLOOKUP(A1355,$U$12:$AD$125,8),0,VLOOKUP(A1356,U$12:$AD$125,8))</f>
        <v>0</v>
      </c>
      <c r="M1356" s="97">
        <f>IF(L1356&gt;0,VLOOKUP(L1356,T$12:$AC$125,7),0)</f>
        <v>0</v>
      </c>
      <c r="N1356" s="92">
        <f t="shared" si="321"/>
        <v>0</v>
      </c>
      <c r="O1356" s="92">
        <f t="shared" ca="1" si="322"/>
        <v>78.494399999999999</v>
      </c>
      <c r="P1356" s="98" t="str">
        <f t="shared" si="323"/>
        <v>J=</v>
      </c>
      <c r="Q1356" s="99">
        <f t="shared" si="324"/>
        <v>45033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  <c r="EW1356" s="19"/>
      <c r="EX1356" s="19"/>
      <c r="EY1356" s="19"/>
      <c r="EZ1356" s="19"/>
      <c r="FA1356" s="19"/>
      <c r="FB1356" s="19"/>
      <c r="FC1356" s="19"/>
      <c r="FD1356" s="19"/>
      <c r="FE1356" s="19"/>
      <c r="FF1356" s="19"/>
      <c r="FG1356" s="19"/>
      <c r="FH1356" s="19"/>
      <c r="FI1356" s="19"/>
      <c r="FJ1356" s="19"/>
      <c r="FK1356" s="19"/>
      <c r="FL1356" s="19"/>
      <c r="FM1356" s="19"/>
      <c r="FN1356" s="19"/>
      <c r="FO1356" s="19"/>
      <c r="FP1356" s="19"/>
      <c r="FQ1356" s="19"/>
      <c r="FR1356" s="19"/>
      <c r="FS1356" s="19"/>
      <c r="FT1356" s="19"/>
    </row>
    <row r="1357" spans="1:179" x14ac:dyDescent="0.2">
      <c r="A1357" s="90">
        <f t="shared" si="312"/>
        <v>44896</v>
      </c>
      <c r="B1357" s="92">
        <f t="shared" ca="1" si="314"/>
        <v>1079.0339300000001</v>
      </c>
      <c r="C1357" s="92">
        <f t="shared" si="315"/>
        <v>1000</v>
      </c>
      <c r="D1357" s="93">
        <f ca="1">IF(A1357&lt;$B$1,VLOOKUP(A1357,[1]DI!$A$4:$B$15000,2,FALSE),0)</f>
        <v>0.13650000000000001</v>
      </c>
      <c r="E1357" s="92">
        <f t="shared" ca="1" si="316"/>
        <v>5.0788000000000005E-4</v>
      </c>
      <c r="F1357" s="94">
        <f t="shared" si="313"/>
        <v>0.98499999999999999</v>
      </c>
      <c r="G1357" s="95">
        <f t="shared" ca="1" si="317"/>
        <v>1.0005002618000001</v>
      </c>
      <c r="H1357" s="92">
        <f ca="1">TRUNC(PRODUCT(G$10:G1356),15)</f>
        <v>1.2422635056140301</v>
      </c>
      <c r="I1357" s="92">
        <f t="shared" ca="1" si="318"/>
        <v>1.15127381491828</v>
      </c>
      <c r="J1357" s="92">
        <f t="shared" ca="1" si="319"/>
        <v>1.07903393</v>
      </c>
      <c r="K1357" s="92">
        <f t="shared" ca="1" si="320"/>
        <v>79.033929999999998</v>
      </c>
      <c r="L1357" s="96">
        <f>IF(VLOOKUP(A1357,$U$12:$AD$125,8)=VLOOKUP(A1356,$U$12:$AD$125,8),0,VLOOKUP(A1357,U$12:$AD$125,8))</f>
        <v>0</v>
      </c>
      <c r="M1357" s="97">
        <f>IF(L1357&gt;0,VLOOKUP(L1357,T$12:$AC$125,7),0)</f>
        <v>0</v>
      </c>
      <c r="N1357" s="92">
        <f t="shared" si="321"/>
        <v>0</v>
      </c>
      <c r="O1357" s="92">
        <f t="shared" ca="1" si="322"/>
        <v>79.033929999999998</v>
      </c>
      <c r="P1357" s="98" t="str">
        <f t="shared" si="323"/>
        <v>J=</v>
      </c>
      <c r="Q1357" s="99">
        <f t="shared" si="324"/>
        <v>45033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  <c r="EW1357" s="19"/>
      <c r="EX1357" s="19"/>
      <c r="EY1357" s="19"/>
      <c r="EZ1357" s="19"/>
      <c r="FA1357" s="19"/>
      <c r="FB1357" s="19"/>
      <c r="FC1357" s="19"/>
      <c r="FD1357" s="19"/>
      <c r="FE1357" s="19"/>
      <c r="FF1357" s="19"/>
      <c r="FG1357" s="19"/>
      <c r="FH1357" s="19"/>
      <c r="FI1357" s="19"/>
      <c r="FJ1357" s="19"/>
      <c r="FK1357" s="19"/>
      <c r="FL1357" s="19"/>
      <c r="FM1357" s="19"/>
      <c r="FN1357" s="19"/>
      <c r="FO1357" s="19"/>
      <c r="FP1357" s="19"/>
      <c r="FQ1357" s="19"/>
      <c r="FR1357" s="19"/>
      <c r="FS1357" s="19"/>
      <c r="FT1357" s="19"/>
    </row>
    <row r="1358" spans="1:179" x14ac:dyDescent="0.2">
      <c r="A1358" s="90">
        <f t="shared" ref="A1358:A1421" si="325">(A1357+1)</f>
        <v>44897</v>
      </c>
      <c r="B1358" s="92">
        <f t="shared" ca="1" si="314"/>
        <v>1079.5737299899999</v>
      </c>
      <c r="C1358" s="92">
        <f t="shared" si="315"/>
        <v>1000</v>
      </c>
      <c r="D1358" s="93">
        <f ca="1">IF(A1358&lt;$B$1,VLOOKUP(A1358,[1]DI!$A$4:$B$15000,2,FALSE),0)</f>
        <v>0.13650000000000001</v>
      </c>
      <c r="E1358" s="92">
        <f t="shared" ca="1" si="316"/>
        <v>5.0788000000000005E-4</v>
      </c>
      <c r="F1358" s="94">
        <f t="shared" ref="F1358:F1421" si="326">F1357</f>
        <v>0.98499999999999999</v>
      </c>
      <c r="G1358" s="95">
        <f t="shared" ca="1" si="317"/>
        <v>1.0005002618000001</v>
      </c>
      <c r="H1358" s="92">
        <f ca="1">TRUNC(PRODUCT(G$10:G1357),15)</f>
        <v>1.24288496259142</v>
      </c>
      <c r="I1358" s="92">
        <f t="shared" ca="1" si="318"/>
        <v>1.15127381491828</v>
      </c>
      <c r="J1358" s="92">
        <f t="shared" ca="1" si="319"/>
        <v>1.0795737299999999</v>
      </c>
      <c r="K1358" s="92">
        <f t="shared" ca="1" si="320"/>
        <v>79.573729990000004</v>
      </c>
      <c r="L1358" s="96">
        <f>IF(VLOOKUP(A1358,$U$12:$AD$125,8)=VLOOKUP(A1357,$U$12:$AD$125,8),0,VLOOKUP(A1358,U$12:$AD$125,8))</f>
        <v>0</v>
      </c>
      <c r="M1358" s="97">
        <f>IF(L1358&gt;0,VLOOKUP(L1358,T$12:$AC$125,7),0)</f>
        <v>0</v>
      </c>
      <c r="N1358" s="92">
        <f t="shared" si="321"/>
        <v>0</v>
      </c>
      <c r="O1358" s="92">
        <f t="shared" ca="1" si="322"/>
        <v>79.573729990000004</v>
      </c>
      <c r="P1358" s="98" t="str">
        <f t="shared" si="323"/>
        <v>J=</v>
      </c>
      <c r="Q1358" s="99">
        <f t="shared" si="324"/>
        <v>45033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  <c r="EW1358" s="19"/>
      <c r="EX1358" s="19"/>
      <c r="EY1358" s="19"/>
      <c r="EZ1358" s="19"/>
      <c r="FA1358" s="19"/>
      <c r="FB1358" s="19"/>
      <c r="FC1358" s="19"/>
      <c r="FD1358" s="19"/>
      <c r="FE1358" s="19"/>
      <c r="FF1358" s="19"/>
      <c r="FG1358" s="19"/>
      <c r="FH1358" s="19"/>
      <c r="FI1358" s="19"/>
      <c r="FJ1358" s="19"/>
      <c r="FK1358" s="19"/>
      <c r="FL1358" s="19"/>
      <c r="FM1358" s="19"/>
      <c r="FN1358" s="19"/>
      <c r="FO1358" s="19"/>
      <c r="FP1358" s="19"/>
      <c r="FQ1358" s="19"/>
      <c r="FR1358" s="19"/>
      <c r="FS1358" s="19"/>
      <c r="FT1358" s="19"/>
    </row>
    <row r="1359" spans="1:179" x14ac:dyDescent="0.2">
      <c r="A1359" s="90">
        <f t="shared" si="325"/>
        <v>44898</v>
      </c>
      <c r="B1359" s="92">
        <f t="shared" ref="B1359:B1422" ca="1" si="327">IF(A1359&lt;=TODAY(),C1359+K1359,IF(AND(A1359&gt;TODAY(),A1359&lt;=$B$1),IF(VLOOKUP(TODAY(),$A$10:$D$5000,4,FALSE)=0,"n.d",C1359+K1359),"n.d"))</f>
        <v>1080.11379999</v>
      </c>
      <c r="C1359" s="92">
        <f t="shared" ref="C1359:C1422" si="328">TRUNC(C1358-N1358,8)</f>
        <v>1000</v>
      </c>
      <c r="D1359" s="93">
        <f ca="1">IF(A1359&lt;$B$1,VLOOKUP(A1359,[1]DI!$A$4:$B$15000,2,FALSE),0)</f>
        <v>0</v>
      </c>
      <c r="E1359" s="92">
        <f t="shared" ref="E1359:E1422" ca="1" si="329">ROUND((((1+D1359)^(1/252)-1)),8)</f>
        <v>0</v>
      </c>
      <c r="F1359" s="94">
        <f t="shared" si="326"/>
        <v>0.98499999999999999</v>
      </c>
      <c r="G1359" s="95">
        <f t="shared" ref="G1359:G1422" ca="1" si="330">TRUNC((1+(E1359*F1359)),15)</f>
        <v>1</v>
      </c>
      <c r="H1359" s="92">
        <f ca="1">TRUNC(PRODUCT(G$10:G1358),15)</f>
        <v>1.24350673046</v>
      </c>
      <c r="I1359" s="92">
        <f t="shared" ref="I1359:I1422" ca="1" si="331">IF(OR(L1358&gt;0,L1358="E"),H1358,I1358)</f>
        <v>1.15127381491828</v>
      </c>
      <c r="J1359" s="92">
        <f t="shared" ref="J1359:J1422" ca="1" si="332">ROUND(TRUNC(H1359/I1359,15),8)</f>
        <v>1.0801137999999999</v>
      </c>
      <c r="K1359" s="92">
        <f t="shared" ref="K1359:K1422" ca="1" si="333">TRUNC((C1359*(J1359-1)),8)</f>
        <v>80.113799990000004</v>
      </c>
      <c r="L1359" s="96">
        <f>IF(VLOOKUP(A1359,$U$12:$AD$125,8)=VLOOKUP(A1358,$U$12:$AD$125,8),0,VLOOKUP(A1359,U$12:$AD$125,8))</f>
        <v>0</v>
      </c>
      <c r="M1359" s="97">
        <f>IF(L1359&gt;0,VLOOKUP(L1359,T$12:$AC$125,7),0)</f>
        <v>0</v>
      </c>
      <c r="N1359" s="92">
        <f t="shared" ref="N1359:N1422" si="334">IF(M1359&gt;0,(C$10*M1359),0)</f>
        <v>0</v>
      </c>
      <c r="O1359" s="92">
        <f t="shared" ref="O1359:O1422" ca="1" si="335">(K1359+N1359)</f>
        <v>80.113799990000004</v>
      </c>
      <c r="P1359" s="98" t="str">
        <f t="shared" ref="P1359:P1422" si="336">IF(L1358&gt;0,VLOOKUP(A1358,$U$12:$AD$125,9),P1358)</f>
        <v>J=</v>
      </c>
      <c r="Q1359" s="99">
        <f t="shared" ref="Q1359:Q1422" si="337">IF(L1358&gt;0,VLOOKUP(A1358,$U$12:$AD$125,10),Q1358)</f>
        <v>45033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  <c r="EW1359" s="19"/>
      <c r="EX1359" s="19"/>
      <c r="EY1359" s="19"/>
      <c r="EZ1359" s="19"/>
      <c r="FA1359" s="19"/>
      <c r="FB1359" s="19"/>
      <c r="FC1359" s="19"/>
      <c r="FD1359" s="19"/>
      <c r="FE1359" s="19"/>
      <c r="FF1359" s="19"/>
      <c r="FG1359" s="19"/>
      <c r="FH1359" s="19"/>
      <c r="FI1359" s="19"/>
      <c r="FJ1359" s="19"/>
      <c r="FK1359" s="19"/>
      <c r="FL1359" s="19"/>
      <c r="FM1359" s="19"/>
      <c r="FN1359" s="19"/>
      <c r="FO1359" s="19"/>
      <c r="FP1359" s="19"/>
      <c r="FQ1359" s="19"/>
      <c r="FR1359" s="19"/>
      <c r="FS1359" s="19"/>
      <c r="FT1359" s="19"/>
    </row>
    <row r="1360" spans="1:179" x14ac:dyDescent="0.2">
      <c r="A1360" s="90">
        <f t="shared" si="325"/>
        <v>44899</v>
      </c>
      <c r="B1360" s="92">
        <f t="shared" ca="1" si="327"/>
        <v>1080.11379999</v>
      </c>
      <c r="C1360" s="92">
        <f t="shared" si="328"/>
        <v>1000</v>
      </c>
      <c r="D1360" s="93">
        <f ca="1">IF(A1360&lt;$B$1,VLOOKUP(A1360,[1]DI!$A$4:$B$15000,2,FALSE),0)</f>
        <v>0</v>
      </c>
      <c r="E1360" s="92">
        <f t="shared" ca="1" si="329"/>
        <v>0</v>
      </c>
      <c r="F1360" s="94">
        <f t="shared" si="326"/>
        <v>0.98499999999999999</v>
      </c>
      <c r="G1360" s="95">
        <f t="shared" ca="1" si="330"/>
        <v>1</v>
      </c>
      <c r="H1360" s="92">
        <f ca="1">TRUNC(PRODUCT(G$10:G1359),15)</f>
        <v>1.24350673046</v>
      </c>
      <c r="I1360" s="92">
        <f t="shared" ca="1" si="331"/>
        <v>1.15127381491828</v>
      </c>
      <c r="J1360" s="92">
        <f t="shared" ca="1" si="332"/>
        <v>1.0801137999999999</v>
      </c>
      <c r="K1360" s="92">
        <f t="shared" ca="1" si="333"/>
        <v>80.113799990000004</v>
      </c>
      <c r="L1360" s="96">
        <f>IF(VLOOKUP(A1360,$U$12:$AD$125,8)=VLOOKUP(A1359,$U$12:$AD$125,8),0,VLOOKUP(A1360,U$12:$AD$125,8))</f>
        <v>0</v>
      </c>
      <c r="M1360" s="97">
        <f>IF(L1360&gt;0,VLOOKUP(L1360,T$12:$AC$125,7),0)</f>
        <v>0</v>
      </c>
      <c r="N1360" s="92">
        <f t="shared" si="334"/>
        <v>0</v>
      </c>
      <c r="O1360" s="92">
        <f t="shared" ca="1" si="335"/>
        <v>80.113799990000004</v>
      </c>
      <c r="P1360" s="98" t="str">
        <f t="shared" si="336"/>
        <v>J=</v>
      </c>
      <c r="Q1360" s="99">
        <f t="shared" si="337"/>
        <v>45033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  <c r="EW1360" s="19"/>
      <c r="EX1360" s="19"/>
      <c r="EY1360" s="19"/>
      <c r="EZ1360" s="19"/>
      <c r="FA1360" s="19"/>
      <c r="FB1360" s="19"/>
      <c r="FC1360" s="19"/>
      <c r="FD1360" s="19"/>
      <c r="FE1360" s="19"/>
      <c r="FF1360" s="19"/>
      <c r="FG1360" s="19"/>
      <c r="FH1360" s="19"/>
      <c r="FI1360" s="19"/>
      <c r="FJ1360" s="19"/>
      <c r="FK1360" s="19"/>
      <c r="FL1360" s="19"/>
      <c r="FM1360" s="19"/>
      <c r="FN1360" s="19"/>
      <c r="FO1360" s="19"/>
      <c r="FP1360" s="19"/>
      <c r="FQ1360" s="19"/>
      <c r="FR1360" s="19"/>
      <c r="FS1360" s="19"/>
      <c r="FT1360" s="19"/>
    </row>
    <row r="1361" spans="1:176" x14ac:dyDescent="0.2">
      <c r="A1361" s="90">
        <f t="shared" si="325"/>
        <v>44900</v>
      </c>
      <c r="B1361" s="92">
        <f t="shared" ca="1" si="327"/>
        <v>1080.11379999</v>
      </c>
      <c r="C1361" s="92">
        <f t="shared" si="328"/>
        <v>1000</v>
      </c>
      <c r="D1361" s="93">
        <f ca="1">IF(A1361&lt;$B$1,VLOOKUP(A1361,[1]DI!$A$4:$B$15000,2,FALSE),0)</f>
        <v>0.13650000000000001</v>
      </c>
      <c r="E1361" s="92">
        <f t="shared" ca="1" si="329"/>
        <v>5.0788000000000005E-4</v>
      </c>
      <c r="F1361" s="94">
        <f t="shared" si="326"/>
        <v>0.98499999999999999</v>
      </c>
      <c r="G1361" s="95">
        <f t="shared" ca="1" si="330"/>
        <v>1.0005002618000001</v>
      </c>
      <c r="H1361" s="92">
        <f ca="1">TRUNC(PRODUCT(G$10:G1360),15)</f>
        <v>1.24350673046</v>
      </c>
      <c r="I1361" s="92">
        <f t="shared" ca="1" si="331"/>
        <v>1.15127381491828</v>
      </c>
      <c r="J1361" s="92">
        <f t="shared" ca="1" si="332"/>
        <v>1.0801137999999999</v>
      </c>
      <c r="K1361" s="92">
        <f t="shared" ca="1" si="333"/>
        <v>80.113799990000004</v>
      </c>
      <c r="L1361" s="96">
        <f>IF(VLOOKUP(A1361,$U$12:$AD$125,8)=VLOOKUP(A1360,$U$12:$AD$125,8),0,VLOOKUP(A1361,U$12:$AD$125,8))</f>
        <v>0</v>
      </c>
      <c r="M1361" s="97">
        <f>IF(L1361&gt;0,VLOOKUP(L1361,T$12:$AC$125,7),0)</f>
        <v>0</v>
      </c>
      <c r="N1361" s="92">
        <f t="shared" si="334"/>
        <v>0</v>
      </c>
      <c r="O1361" s="92">
        <f t="shared" ca="1" si="335"/>
        <v>80.113799990000004</v>
      </c>
      <c r="P1361" s="98" t="str">
        <f t="shared" si="336"/>
        <v>J=</v>
      </c>
      <c r="Q1361" s="99">
        <f t="shared" si="337"/>
        <v>45033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  <c r="EW1361" s="19"/>
      <c r="EX1361" s="19"/>
      <c r="EY1361" s="19"/>
      <c r="EZ1361" s="19"/>
      <c r="FA1361" s="19"/>
      <c r="FB1361" s="19"/>
      <c r="FC1361" s="19"/>
      <c r="FD1361" s="19"/>
      <c r="FE1361" s="19"/>
      <c r="FF1361" s="19"/>
      <c r="FG1361" s="19"/>
      <c r="FH1361" s="19"/>
      <c r="FI1361" s="19"/>
      <c r="FJ1361" s="19"/>
      <c r="FK1361" s="19"/>
      <c r="FL1361" s="19"/>
      <c r="FM1361" s="19"/>
      <c r="FN1361" s="19"/>
      <c r="FO1361" s="19"/>
      <c r="FP1361" s="19"/>
      <c r="FQ1361" s="19"/>
      <c r="FR1361" s="19"/>
      <c r="FS1361" s="19"/>
      <c r="FT1361" s="19"/>
    </row>
    <row r="1362" spans="1:176" x14ac:dyDescent="0.2">
      <c r="A1362" s="90">
        <f t="shared" si="325"/>
        <v>44901</v>
      </c>
      <c r="B1362" s="92">
        <f t="shared" ca="1" si="327"/>
        <v>1080.6541400000001</v>
      </c>
      <c r="C1362" s="92">
        <f t="shared" si="328"/>
        <v>1000</v>
      </c>
      <c r="D1362" s="93">
        <f ca="1">IF(A1362&lt;$B$1,VLOOKUP(A1362,[1]DI!$A$4:$B$15000,2,FALSE),0)</f>
        <v>0.13650000000000001</v>
      </c>
      <c r="E1362" s="92">
        <f t="shared" ca="1" si="329"/>
        <v>5.0788000000000005E-4</v>
      </c>
      <c r="F1362" s="94">
        <f t="shared" si="326"/>
        <v>0.98499999999999999</v>
      </c>
      <c r="G1362" s="95">
        <f t="shared" ca="1" si="330"/>
        <v>1.0005002618000001</v>
      </c>
      <c r="H1362" s="92">
        <f ca="1">TRUNC(PRODUCT(G$10:G1361),15)</f>
        <v>1.2441288093753</v>
      </c>
      <c r="I1362" s="92">
        <f t="shared" ca="1" si="331"/>
        <v>1.15127381491828</v>
      </c>
      <c r="J1362" s="92">
        <f t="shared" ca="1" si="332"/>
        <v>1.08065414</v>
      </c>
      <c r="K1362" s="92">
        <f t="shared" ca="1" si="333"/>
        <v>80.654139999999998</v>
      </c>
      <c r="L1362" s="96">
        <f>IF(VLOOKUP(A1362,$U$12:$AD$125,8)=VLOOKUP(A1361,$U$12:$AD$125,8),0,VLOOKUP(A1362,U$12:$AD$125,8))</f>
        <v>0</v>
      </c>
      <c r="M1362" s="97">
        <f>IF(L1362&gt;0,VLOOKUP(L1362,T$12:$AC$125,7),0)</f>
        <v>0</v>
      </c>
      <c r="N1362" s="92">
        <f t="shared" si="334"/>
        <v>0</v>
      </c>
      <c r="O1362" s="92">
        <f t="shared" ca="1" si="335"/>
        <v>80.654139999999998</v>
      </c>
      <c r="P1362" s="98" t="str">
        <f t="shared" si="336"/>
        <v>J=</v>
      </c>
      <c r="Q1362" s="99">
        <f t="shared" si="337"/>
        <v>45033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  <c r="EW1362" s="19"/>
      <c r="EX1362" s="19"/>
      <c r="EY1362" s="19"/>
      <c r="EZ1362" s="19"/>
      <c r="FA1362" s="19"/>
      <c r="FB1362" s="19"/>
      <c r="FC1362" s="19"/>
      <c r="FD1362" s="19"/>
      <c r="FE1362" s="19"/>
      <c r="FF1362" s="19"/>
      <c r="FG1362" s="19"/>
      <c r="FH1362" s="19"/>
      <c r="FI1362" s="19"/>
      <c r="FJ1362" s="19"/>
      <c r="FK1362" s="19"/>
      <c r="FL1362" s="19"/>
      <c r="FM1362" s="19"/>
      <c r="FN1362" s="19"/>
      <c r="FO1362" s="19"/>
      <c r="FP1362" s="19"/>
      <c r="FQ1362" s="19"/>
      <c r="FR1362" s="19"/>
      <c r="FS1362" s="19"/>
      <c r="FT1362" s="19"/>
    </row>
    <row r="1363" spans="1:176" x14ac:dyDescent="0.2">
      <c r="A1363" s="90">
        <f t="shared" si="325"/>
        <v>44902</v>
      </c>
      <c r="B1363" s="92">
        <f t="shared" ca="1" si="327"/>
        <v>1081.1947500000001</v>
      </c>
      <c r="C1363" s="92">
        <f t="shared" si="328"/>
        <v>1000</v>
      </c>
      <c r="D1363" s="93">
        <f ca="1">IF(A1363&lt;$B$1,VLOOKUP(A1363,[1]DI!$A$4:$B$15000,2,FALSE),0)</f>
        <v>0.13650000000000001</v>
      </c>
      <c r="E1363" s="92">
        <f t="shared" ca="1" si="329"/>
        <v>5.0788000000000005E-4</v>
      </c>
      <c r="F1363" s="94">
        <f t="shared" si="326"/>
        <v>0.98499999999999999</v>
      </c>
      <c r="G1363" s="95">
        <f t="shared" ca="1" si="330"/>
        <v>1.0005002618000001</v>
      </c>
      <c r="H1363" s="92">
        <f ca="1">TRUNC(PRODUCT(G$10:G1362),15)</f>
        <v>1.2447511994929099</v>
      </c>
      <c r="I1363" s="92">
        <f t="shared" ca="1" si="331"/>
        <v>1.15127381491828</v>
      </c>
      <c r="J1363" s="92">
        <f t="shared" ca="1" si="332"/>
        <v>1.0811947500000001</v>
      </c>
      <c r="K1363" s="92">
        <f t="shared" ca="1" si="333"/>
        <v>81.194749999999999</v>
      </c>
      <c r="L1363" s="96">
        <f>IF(VLOOKUP(A1363,$U$12:$AD$125,8)=VLOOKUP(A1362,$U$12:$AD$125,8),0,VLOOKUP(A1363,U$12:$AD$125,8))</f>
        <v>0</v>
      </c>
      <c r="M1363" s="97">
        <f>IF(L1363&gt;0,VLOOKUP(L1363,T$12:$AC$125,7),0)</f>
        <v>0</v>
      </c>
      <c r="N1363" s="92">
        <f t="shared" si="334"/>
        <v>0</v>
      </c>
      <c r="O1363" s="92">
        <f t="shared" ca="1" si="335"/>
        <v>81.194749999999999</v>
      </c>
      <c r="P1363" s="98" t="str">
        <f t="shared" si="336"/>
        <v>J=</v>
      </c>
      <c r="Q1363" s="99">
        <f t="shared" si="337"/>
        <v>45033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  <c r="EW1363" s="19"/>
      <c r="EX1363" s="19"/>
      <c r="EY1363" s="19"/>
      <c r="EZ1363" s="19"/>
      <c r="FA1363" s="19"/>
      <c r="FB1363" s="19"/>
      <c r="FC1363" s="19"/>
      <c r="FD1363" s="19"/>
      <c r="FE1363" s="19"/>
      <c r="FF1363" s="19"/>
      <c r="FG1363" s="19"/>
      <c r="FH1363" s="19"/>
      <c r="FI1363" s="19"/>
      <c r="FJ1363" s="19"/>
      <c r="FK1363" s="19"/>
      <c r="FL1363" s="19"/>
      <c r="FM1363" s="19"/>
      <c r="FN1363" s="19"/>
      <c r="FO1363" s="19"/>
      <c r="FP1363" s="19"/>
      <c r="FQ1363" s="19"/>
      <c r="FR1363" s="19"/>
      <c r="FS1363" s="19"/>
      <c r="FT1363" s="19"/>
    </row>
    <row r="1364" spans="1:176" x14ac:dyDescent="0.2">
      <c r="A1364" s="90">
        <f t="shared" si="325"/>
        <v>44903</v>
      </c>
      <c r="B1364" s="92">
        <f t="shared" ca="1" si="327"/>
        <v>1081.7356299999999</v>
      </c>
      <c r="C1364" s="92">
        <f t="shared" si="328"/>
        <v>1000</v>
      </c>
      <c r="D1364" s="93">
        <f ca="1">IF(A1364&lt;$B$1,VLOOKUP(A1364,[1]DI!$A$4:$B$15000,2,FALSE),0)</f>
        <v>0.13650000000000001</v>
      </c>
      <c r="E1364" s="92">
        <f t="shared" ca="1" si="329"/>
        <v>5.0788000000000005E-4</v>
      </c>
      <c r="F1364" s="94">
        <f t="shared" si="326"/>
        <v>0.98499999999999999</v>
      </c>
      <c r="G1364" s="95">
        <f t="shared" ca="1" si="330"/>
        <v>1.0005002618000001</v>
      </c>
      <c r="H1364" s="92">
        <f ca="1">TRUNC(PRODUCT(G$10:G1363),15)</f>
        <v>1.2453739009685201</v>
      </c>
      <c r="I1364" s="92">
        <f t="shared" ca="1" si="331"/>
        <v>1.15127381491828</v>
      </c>
      <c r="J1364" s="92">
        <f t="shared" ca="1" si="332"/>
        <v>1.0817356300000001</v>
      </c>
      <c r="K1364" s="92">
        <f t="shared" ca="1" si="333"/>
        <v>81.73563</v>
      </c>
      <c r="L1364" s="96">
        <f>IF(VLOOKUP(A1364,$U$12:$AD$125,8)=VLOOKUP(A1363,$U$12:$AD$125,8),0,VLOOKUP(A1364,U$12:$AD$125,8))</f>
        <v>0</v>
      </c>
      <c r="M1364" s="97">
        <f>IF(L1364&gt;0,VLOOKUP(L1364,T$12:$AC$125,7),0)</f>
        <v>0</v>
      </c>
      <c r="N1364" s="92">
        <f t="shared" si="334"/>
        <v>0</v>
      </c>
      <c r="O1364" s="92">
        <f t="shared" ca="1" si="335"/>
        <v>81.73563</v>
      </c>
      <c r="P1364" s="98" t="str">
        <f t="shared" si="336"/>
        <v>J=</v>
      </c>
      <c r="Q1364" s="99">
        <f t="shared" si="337"/>
        <v>45033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  <c r="EW1364" s="19"/>
      <c r="EX1364" s="19"/>
      <c r="EY1364" s="19"/>
      <c r="EZ1364" s="19"/>
      <c r="FA1364" s="19"/>
      <c r="FB1364" s="19"/>
      <c r="FC1364" s="19"/>
      <c r="FD1364" s="19"/>
      <c r="FE1364" s="19"/>
      <c r="FF1364" s="19"/>
      <c r="FG1364" s="19"/>
      <c r="FH1364" s="19"/>
      <c r="FI1364" s="19"/>
      <c r="FJ1364" s="19"/>
      <c r="FK1364" s="19"/>
      <c r="FL1364" s="19"/>
      <c r="FM1364" s="19"/>
      <c r="FN1364" s="19"/>
      <c r="FO1364" s="19"/>
      <c r="FP1364" s="19"/>
      <c r="FQ1364" s="19"/>
      <c r="FR1364" s="19"/>
      <c r="FS1364" s="19"/>
      <c r="FT1364" s="19"/>
    </row>
    <row r="1365" spans="1:176" x14ac:dyDescent="0.2">
      <c r="A1365" s="90">
        <f t="shared" si="325"/>
        <v>44904</v>
      </c>
      <c r="B1365" s="92">
        <f t="shared" ca="1" si="327"/>
        <v>1082.27677999</v>
      </c>
      <c r="C1365" s="92">
        <f t="shared" si="328"/>
        <v>1000</v>
      </c>
      <c r="D1365" s="93">
        <f ca="1">IF(A1365&lt;$B$1,VLOOKUP(A1365,[1]DI!$A$4:$B$15000,2,FALSE),0)</f>
        <v>0.13650000000000001</v>
      </c>
      <c r="E1365" s="92">
        <f t="shared" ca="1" si="329"/>
        <v>5.0788000000000005E-4</v>
      </c>
      <c r="F1365" s="94">
        <f t="shared" si="326"/>
        <v>0.98499999999999999</v>
      </c>
      <c r="G1365" s="95">
        <f t="shared" ca="1" si="330"/>
        <v>1.0005002618000001</v>
      </c>
      <c r="H1365" s="92">
        <f ca="1">TRUNC(PRODUCT(G$10:G1364),15)</f>
        <v>1.2459969139578899</v>
      </c>
      <c r="I1365" s="92">
        <f t="shared" ca="1" si="331"/>
        <v>1.15127381491828</v>
      </c>
      <c r="J1365" s="92">
        <f t="shared" ca="1" si="332"/>
        <v>1.0822767799999999</v>
      </c>
      <c r="K1365" s="92">
        <f t="shared" ca="1" si="333"/>
        <v>82.276779989999994</v>
      </c>
      <c r="L1365" s="96">
        <f>IF(VLOOKUP(A1365,$U$12:$AD$125,8)=VLOOKUP(A1364,$U$12:$AD$125,8),0,VLOOKUP(A1365,U$12:$AD$125,8))</f>
        <v>0</v>
      </c>
      <c r="M1365" s="97">
        <f>IF(L1365&gt;0,VLOOKUP(L1365,T$12:$AC$125,7),0)</f>
        <v>0</v>
      </c>
      <c r="N1365" s="92">
        <f t="shared" si="334"/>
        <v>0</v>
      </c>
      <c r="O1365" s="92">
        <f t="shared" ca="1" si="335"/>
        <v>82.276779989999994</v>
      </c>
      <c r="P1365" s="98" t="str">
        <f t="shared" si="336"/>
        <v>J=</v>
      </c>
      <c r="Q1365" s="99">
        <f t="shared" si="337"/>
        <v>45033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  <c r="EW1365" s="19"/>
      <c r="EX1365" s="19"/>
      <c r="EY1365" s="19"/>
      <c r="EZ1365" s="19"/>
      <c r="FA1365" s="19"/>
      <c r="FB1365" s="19"/>
      <c r="FC1365" s="19"/>
      <c r="FD1365" s="19"/>
      <c r="FE1365" s="19"/>
      <c r="FF1365" s="19"/>
      <c r="FG1365" s="19"/>
      <c r="FH1365" s="19"/>
      <c r="FI1365" s="19"/>
      <c r="FJ1365" s="19"/>
      <c r="FK1365" s="19"/>
      <c r="FL1365" s="19"/>
      <c r="FM1365" s="19"/>
      <c r="FN1365" s="19"/>
      <c r="FO1365" s="19"/>
      <c r="FP1365" s="19"/>
      <c r="FQ1365" s="19"/>
      <c r="FR1365" s="19"/>
      <c r="FS1365" s="19"/>
      <c r="FT1365" s="19"/>
    </row>
    <row r="1366" spans="1:176" x14ac:dyDescent="0.2">
      <c r="A1366" s="90">
        <f t="shared" si="325"/>
        <v>44905</v>
      </c>
      <c r="B1366" s="92">
        <f t="shared" ca="1" si="327"/>
        <v>1082.81819999</v>
      </c>
      <c r="C1366" s="92">
        <f t="shared" si="328"/>
        <v>1000</v>
      </c>
      <c r="D1366" s="93">
        <f ca="1">IF(A1366&lt;$B$1,VLOOKUP(A1366,[1]DI!$A$4:$B$15000,2,FALSE),0)</f>
        <v>0</v>
      </c>
      <c r="E1366" s="92">
        <f t="shared" ca="1" si="329"/>
        <v>0</v>
      </c>
      <c r="F1366" s="94">
        <f t="shared" si="326"/>
        <v>0.98499999999999999</v>
      </c>
      <c r="G1366" s="95">
        <f t="shared" ca="1" si="330"/>
        <v>1</v>
      </c>
      <c r="H1366" s="92">
        <f ca="1">TRUNC(PRODUCT(G$10:G1365),15)</f>
        <v>1.2466202386168601</v>
      </c>
      <c r="I1366" s="92">
        <f t="shared" ca="1" si="331"/>
        <v>1.15127381491828</v>
      </c>
      <c r="J1366" s="92">
        <f t="shared" ca="1" si="332"/>
        <v>1.0828182</v>
      </c>
      <c r="K1366" s="92">
        <f t="shared" ca="1" si="333"/>
        <v>82.818199989999997</v>
      </c>
      <c r="L1366" s="96">
        <f>IF(VLOOKUP(A1366,$U$12:$AD$125,8)=VLOOKUP(A1365,$U$12:$AD$125,8),0,VLOOKUP(A1366,U$12:$AD$125,8))</f>
        <v>0</v>
      </c>
      <c r="M1366" s="97">
        <f>IF(L1366&gt;0,VLOOKUP(L1366,T$12:$AC$125,7),0)</f>
        <v>0</v>
      </c>
      <c r="N1366" s="92">
        <f t="shared" si="334"/>
        <v>0</v>
      </c>
      <c r="O1366" s="92">
        <f t="shared" ca="1" si="335"/>
        <v>82.818199989999997</v>
      </c>
      <c r="P1366" s="98" t="str">
        <f t="shared" si="336"/>
        <v>J=</v>
      </c>
      <c r="Q1366" s="99">
        <f t="shared" si="337"/>
        <v>45033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  <c r="EW1366" s="19"/>
      <c r="EX1366" s="19"/>
      <c r="EY1366" s="19"/>
      <c r="EZ1366" s="19"/>
      <c r="FA1366" s="19"/>
      <c r="FB1366" s="19"/>
      <c r="FC1366" s="19"/>
      <c r="FD1366" s="19"/>
      <c r="FE1366" s="19"/>
      <c r="FF1366" s="19"/>
      <c r="FG1366" s="19"/>
      <c r="FH1366" s="19"/>
      <c r="FI1366" s="19"/>
      <c r="FJ1366" s="19"/>
      <c r="FK1366" s="19"/>
      <c r="FL1366" s="19"/>
      <c r="FM1366" s="19"/>
      <c r="FN1366" s="19"/>
      <c r="FO1366" s="19"/>
      <c r="FP1366" s="19"/>
      <c r="FQ1366" s="19"/>
      <c r="FR1366" s="19"/>
      <c r="FS1366" s="19"/>
      <c r="FT1366" s="19"/>
    </row>
    <row r="1367" spans="1:176" x14ac:dyDescent="0.2">
      <c r="A1367" s="90">
        <f t="shared" si="325"/>
        <v>44906</v>
      </c>
      <c r="B1367" s="92">
        <f t="shared" ca="1" si="327"/>
        <v>1082.81819999</v>
      </c>
      <c r="C1367" s="92">
        <f t="shared" si="328"/>
        <v>1000</v>
      </c>
      <c r="D1367" s="93">
        <f ca="1">IF(A1367&lt;$B$1,VLOOKUP(A1367,[1]DI!$A$4:$B$15000,2,FALSE),0)</f>
        <v>0</v>
      </c>
      <c r="E1367" s="92">
        <f t="shared" ca="1" si="329"/>
        <v>0</v>
      </c>
      <c r="F1367" s="94">
        <f t="shared" si="326"/>
        <v>0.98499999999999999</v>
      </c>
      <c r="G1367" s="95">
        <f t="shared" ca="1" si="330"/>
        <v>1</v>
      </c>
      <c r="H1367" s="92">
        <f ca="1">TRUNC(PRODUCT(G$10:G1366),15)</f>
        <v>1.2466202386168601</v>
      </c>
      <c r="I1367" s="92">
        <f t="shared" ca="1" si="331"/>
        <v>1.15127381491828</v>
      </c>
      <c r="J1367" s="92">
        <f t="shared" ca="1" si="332"/>
        <v>1.0828182</v>
      </c>
      <c r="K1367" s="92">
        <f t="shared" ca="1" si="333"/>
        <v>82.818199989999997</v>
      </c>
      <c r="L1367" s="96">
        <f>IF(VLOOKUP(A1367,$U$12:$AD$125,8)=VLOOKUP(A1366,$U$12:$AD$125,8),0,VLOOKUP(A1367,U$12:$AD$125,8))</f>
        <v>0</v>
      </c>
      <c r="M1367" s="97">
        <f>IF(L1367&gt;0,VLOOKUP(L1367,T$12:$AC$125,7),0)</f>
        <v>0</v>
      </c>
      <c r="N1367" s="92">
        <f t="shared" si="334"/>
        <v>0</v>
      </c>
      <c r="O1367" s="92">
        <f t="shared" ca="1" si="335"/>
        <v>82.818199989999997</v>
      </c>
      <c r="P1367" s="98" t="str">
        <f t="shared" si="336"/>
        <v>J=</v>
      </c>
      <c r="Q1367" s="99">
        <f t="shared" si="337"/>
        <v>45033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  <c r="EW1367" s="19"/>
      <c r="EX1367" s="19"/>
      <c r="EY1367" s="19"/>
      <c r="EZ1367" s="19"/>
      <c r="FA1367" s="19"/>
      <c r="FB1367" s="19"/>
      <c r="FC1367" s="19"/>
      <c r="FD1367" s="19"/>
      <c r="FE1367" s="19"/>
      <c r="FF1367" s="19"/>
      <c r="FG1367" s="19"/>
      <c r="FH1367" s="19"/>
      <c r="FI1367" s="19"/>
      <c r="FJ1367" s="19"/>
      <c r="FK1367" s="19"/>
      <c r="FL1367" s="19"/>
      <c r="FM1367" s="19"/>
      <c r="FN1367" s="19"/>
      <c r="FO1367" s="19"/>
      <c r="FP1367" s="19"/>
      <c r="FQ1367" s="19"/>
      <c r="FR1367" s="19"/>
      <c r="FS1367" s="19"/>
      <c r="FT1367" s="19"/>
    </row>
    <row r="1368" spans="1:176" x14ac:dyDescent="0.2">
      <c r="A1368" s="90">
        <f t="shared" si="325"/>
        <v>44907</v>
      </c>
      <c r="B1368" s="92">
        <f t="shared" ca="1" si="327"/>
        <v>1082.81819999</v>
      </c>
      <c r="C1368" s="92">
        <f t="shared" si="328"/>
        <v>1000</v>
      </c>
      <c r="D1368" s="93">
        <f ca="1">IF(A1368&lt;$B$1,VLOOKUP(A1368,[1]DI!$A$4:$B$15000,2,FALSE),0)</f>
        <v>0.13650000000000001</v>
      </c>
      <c r="E1368" s="92">
        <f t="shared" ca="1" si="329"/>
        <v>5.0788000000000005E-4</v>
      </c>
      <c r="F1368" s="94">
        <f t="shared" si="326"/>
        <v>0.98499999999999999</v>
      </c>
      <c r="G1368" s="95">
        <f t="shared" ca="1" si="330"/>
        <v>1.0005002618000001</v>
      </c>
      <c r="H1368" s="92">
        <f ca="1">TRUNC(PRODUCT(G$10:G1367),15)</f>
        <v>1.2466202386168601</v>
      </c>
      <c r="I1368" s="92">
        <f t="shared" ca="1" si="331"/>
        <v>1.15127381491828</v>
      </c>
      <c r="J1368" s="92">
        <f t="shared" ca="1" si="332"/>
        <v>1.0828182</v>
      </c>
      <c r="K1368" s="92">
        <f t="shared" ca="1" si="333"/>
        <v>82.818199989999997</v>
      </c>
      <c r="L1368" s="96">
        <f>IF(VLOOKUP(A1368,$U$12:$AD$125,8)=VLOOKUP(A1367,$U$12:$AD$125,8),0,VLOOKUP(A1368,U$12:$AD$125,8))</f>
        <v>0</v>
      </c>
      <c r="M1368" s="97">
        <f>IF(L1368&gt;0,VLOOKUP(L1368,T$12:$AC$125,7),0)</f>
        <v>0</v>
      </c>
      <c r="N1368" s="92">
        <f t="shared" si="334"/>
        <v>0</v>
      </c>
      <c r="O1368" s="92">
        <f t="shared" ca="1" si="335"/>
        <v>82.818199989999997</v>
      </c>
      <c r="P1368" s="98" t="str">
        <f t="shared" si="336"/>
        <v>J=</v>
      </c>
      <c r="Q1368" s="99">
        <f t="shared" si="337"/>
        <v>45033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  <c r="EW1368" s="19"/>
      <c r="EX1368" s="19"/>
      <c r="EY1368" s="19"/>
      <c r="EZ1368" s="19"/>
      <c r="FA1368" s="19"/>
      <c r="FB1368" s="19"/>
      <c r="FC1368" s="19"/>
      <c r="FD1368" s="19"/>
      <c r="FE1368" s="19"/>
      <c r="FF1368" s="19"/>
      <c r="FG1368" s="19"/>
      <c r="FH1368" s="19"/>
      <c r="FI1368" s="19"/>
      <c r="FJ1368" s="19"/>
      <c r="FK1368" s="19"/>
      <c r="FL1368" s="19"/>
      <c r="FM1368" s="19"/>
      <c r="FN1368" s="19"/>
      <c r="FO1368" s="19"/>
      <c r="FP1368" s="19"/>
      <c r="FQ1368" s="19"/>
      <c r="FR1368" s="19"/>
      <c r="FS1368" s="19"/>
      <c r="FT1368" s="19"/>
    </row>
    <row r="1369" spans="1:176" x14ac:dyDescent="0.2">
      <c r="A1369" s="90">
        <f t="shared" si="325"/>
        <v>44908</v>
      </c>
      <c r="B1369" s="92">
        <f t="shared" ca="1" si="327"/>
        <v>1083.35989</v>
      </c>
      <c r="C1369" s="92">
        <f t="shared" si="328"/>
        <v>1000</v>
      </c>
      <c r="D1369" s="93">
        <f ca="1">IF(A1369&lt;$B$1,VLOOKUP(A1369,[1]DI!$A$4:$B$15000,2,FALSE),0)</f>
        <v>0.13650000000000001</v>
      </c>
      <c r="E1369" s="92">
        <f t="shared" ca="1" si="329"/>
        <v>5.0788000000000005E-4</v>
      </c>
      <c r="F1369" s="94">
        <f t="shared" si="326"/>
        <v>0.98499999999999999</v>
      </c>
      <c r="G1369" s="95">
        <f t="shared" ca="1" si="330"/>
        <v>1.0005002618000001</v>
      </c>
      <c r="H1369" s="92">
        <f ca="1">TRUNC(PRODUCT(G$10:G1368),15)</f>
        <v>1.2472438751013499</v>
      </c>
      <c r="I1369" s="92">
        <f t="shared" ca="1" si="331"/>
        <v>1.15127381491828</v>
      </c>
      <c r="J1369" s="92">
        <f t="shared" ca="1" si="332"/>
        <v>1.0833598900000001</v>
      </c>
      <c r="K1369" s="92">
        <f t="shared" ca="1" si="333"/>
        <v>83.359889999999993</v>
      </c>
      <c r="L1369" s="96">
        <f>IF(VLOOKUP(A1369,$U$12:$AD$125,8)=VLOOKUP(A1368,$U$12:$AD$125,8),0,VLOOKUP(A1369,U$12:$AD$125,8))</f>
        <v>0</v>
      </c>
      <c r="M1369" s="97">
        <f>IF(L1369&gt;0,VLOOKUP(L1369,T$12:$AC$125,7),0)</f>
        <v>0</v>
      </c>
      <c r="N1369" s="92">
        <f t="shared" si="334"/>
        <v>0</v>
      </c>
      <c r="O1369" s="92">
        <f t="shared" ca="1" si="335"/>
        <v>83.359889999999993</v>
      </c>
      <c r="P1369" s="98" t="str">
        <f t="shared" si="336"/>
        <v>J=</v>
      </c>
      <c r="Q1369" s="99">
        <f t="shared" si="337"/>
        <v>45033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  <c r="EW1369" s="19"/>
      <c r="EX1369" s="19"/>
      <c r="EY1369" s="19"/>
      <c r="EZ1369" s="19"/>
      <c r="FA1369" s="19"/>
      <c r="FB1369" s="19"/>
      <c r="FC1369" s="19"/>
      <c r="FD1369" s="19"/>
      <c r="FE1369" s="19"/>
      <c r="FF1369" s="19"/>
      <c r="FG1369" s="19"/>
      <c r="FH1369" s="19"/>
      <c r="FI1369" s="19"/>
      <c r="FJ1369" s="19"/>
      <c r="FK1369" s="19"/>
      <c r="FL1369" s="19"/>
      <c r="FM1369" s="19"/>
      <c r="FN1369" s="19"/>
      <c r="FO1369" s="19"/>
      <c r="FP1369" s="19"/>
      <c r="FQ1369" s="19"/>
      <c r="FR1369" s="19"/>
      <c r="FS1369" s="19"/>
      <c r="FT1369" s="19"/>
    </row>
    <row r="1370" spans="1:176" x14ac:dyDescent="0.2">
      <c r="A1370" s="90">
        <f t="shared" si="325"/>
        <v>44909</v>
      </c>
      <c r="B1370" s="92">
        <f t="shared" ca="1" si="327"/>
        <v>1083.9018499900001</v>
      </c>
      <c r="C1370" s="92">
        <f t="shared" si="328"/>
        <v>1000</v>
      </c>
      <c r="D1370" s="93">
        <f ca="1">IF(A1370&lt;$B$1,VLOOKUP(A1370,[1]DI!$A$4:$B$15000,2,FALSE),0)</f>
        <v>0.13650000000000001</v>
      </c>
      <c r="E1370" s="92">
        <f t="shared" ca="1" si="329"/>
        <v>5.0788000000000005E-4</v>
      </c>
      <c r="F1370" s="94">
        <f t="shared" si="326"/>
        <v>0.98499999999999999</v>
      </c>
      <c r="G1370" s="95">
        <f t="shared" ca="1" si="330"/>
        <v>1.0005002618000001</v>
      </c>
      <c r="H1370" s="92">
        <f ca="1">TRUNC(PRODUCT(G$10:G1369),15)</f>
        <v>1.2478678235673399</v>
      </c>
      <c r="I1370" s="92">
        <f t="shared" ca="1" si="331"/>
        <v>1.15127381491828</v>
      </c>
      <c r="J1370" s="92">
        <f t="shared" ca="1" si="332"/>
        <v>1.0839018499999999</v>
      </c>
      <c r="K1370" s="92">
        <f t="shared" ca="1" si="333"/>
        <v>83.901849990000002</v>
      </c>
      <c r="L1370" s="96">
        <f>IF(VLOOKUP(A1370,$U$12:$AD$125,8)=VLOOKUP(A1369,$U$12:$AD$125,8),0,VLOOKUP(A1370,U$12:$AD$125,8))</f>
        <v>0</v>
      </c>
      <c r="M1370" s="97">
        <f>IF(L1370&gt;0,VLOOKUP(L1370,T$12:$AC$125,7),0)</f>
        <v>0</v>
      </c>
      <c r="N1370" s="92">
        <f t="shared" si="334"/>
        <v>0</v>
      </c>
      <c r="O1370" s="92">
        <f t="shared" ca="1" si="335"/>
        <v>83.901849990000002</v>
      </c>
      <c r="P1370" s="98" t="str">
        <f t="shared" si="336"/>
        <v>J=</v>
      </c>
      <c r="Q1370" s="99">
        <f t="shared" si="337"/>
        <v>45033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  <c r="EW1370" s="19"/>
      <c r="EX1370" s="19"/>
      <c r="EY1370" s="19"/>
      <c r="EZ1370" s="19"/>
      <c r="FA1370" s="19"/>
      <c r="FB1370" s="19"/>
      <c r="FC1370" s="19"/>
      <c r="FD1370" s="19"/>
      <c r="FE1370" s="19"/>
      <c r="FF1370" s="19"/>
      <c r="FG1370" s="19"/>
      <c r="FH1370" s="19"/>
      <c r="FI1370" s="19"/>
      <c r="FJ1370" s="19"/>
      <c r="FK1370" s="19"/>
      <c r="FL1370" s="19"/>
      <c r="FM1370" s="19"/>
      <c r="FN1370" s="19"/>
      <c r="FO1370" s="19"/>
      <c r="FP1370" s="19"/>
      <c r="FQ1370" s="19"/>
      <c r="FR1370" s="19"/>
      <c r="FS1370" s="19"/>
      <c r="FT1370" s="19"/>
    </row>
    <row r="1371" spans="1:176" x14ac:dyDescent="0.2">
      <c r="A1371" s="90">
        <f t="shared" si="325"/>
        <v>44910</v>
      </c>
      <c r="B1371" s="92">
        <f t="shared" ca="1" si="327"/>
        <v>1084.44409</v>
      </c>
      <c r="C1371" s="92">
        <f t="shared" si="328"/>
        <v>1000</v>
      </c>
      <c r="D1371" s="93">
        <f ca="1">IF(A1371&lt;$B$1,VLOOKUP(A1371,[1]DI!$A$4:$B$15000,2,FALSE),0)</f>
        <v>0.13650000000000001</v>
      </c>
      <c r="E1371" s="92">
        <f t="shared" ca="1" si="329"/>
        <v>5.0788000000000005E-4</v>
      </c>
      <c r="F1371" s="94">
        <f t="shared" si="326"/>
        <v>0.98499999999999999</v>
      </c>
      <c r="G1371" s="95">
        <f t="shared" ca="1" si="330"/>
        <v>1.0005002618000001</v>
      </c>
      <c r="H1371" s="92">
        <f ca="1">TRUNC(PRODUCT(G$10:G1370),15)</f>
        <v>1.2484920841709199</v>
      </c>
      <c r="I1371" s="92">
        <f t="shared" ca="1" si="331"/>
        <v>1.15127381491828</v>
      </c>
      <c r="J1371" s="92">
        <f t="shared" ca="1" si="332"/>
        <v>1.0844440900000001</v>
      </c>
      <c r="K1371" s="92">
        <f t="shared" ca="1" si="333"/>
        <v>84.444090000000003</v>
      </c>
      <c r="L1371" s="96">
        <f>IF(VLOOKUP(A1371,$U$12:$AD$125,8)=VLOOKUP(A1370,$U$12:$AD$125,8),0,VLOOKUP(A1371,U$12:$AD$125,8))</f>
        <v>0</v>
      </c>
      <c r="M1371" s="97">
        <f>IF(L1371&gt;0,VLOOKUP(L1371,T$12:$AC$125,7),0)</f>
        <v>0</v>
      </c>
      <c r="N1371" s="92">
        <f t="shared" si="334"/>
        <v>0</v>
      </c>
      <c r="O1371" s="92">
        <f t="shared" ca="1" si="335"/>
        <v>84.444090000000003</v>
      </c>
      <c r="P1371" s="98" t="str">
        <f t="shared" si="336"/>
        <v>J=</v>
      </c>
      <c r="Q1371" s="99">
        <f t="shared" si="337"/>
        <v>45033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  <c r="EW1371" s="19"/>
      <c r="EX1371" s="19"/>
      <c r="EY1371" s="19"/>
      <c r="EZ1371" s="19"/>
      <c r="FA1371" s="19"/>
      <c r="FB1371" s="19"/>
      <c r="FC1371" s="19"/>
      <c r="FD1371" s="19"/>
      <c r="FE1371" s="19"/>
      <c r="FF1371" s="19"/>
      <c r="FG1371" s="19"/>
      <c r="FH1371" s="19"/>
      <c r="FI1371" s="19"/>
      <c r="FJ1371" s="19"/>
      <c r="FK1371" s="19"/>
      <c r="FL1371" s="19"/>
      <c r="FM1371" s="19"/>
      <c r="FN1371" s="19"/>
      <c r="FO1371" s="19"/>
      <c r="FP1371" s="19"/>
      <c r="FQ1371" s="19"/>
      <c r="FR1371" s="19"/>
      <c r="FS1371" s="19"/>
      <c r="FT1371" s="19"/>
    </row>
    <row r="1372" spans="1:176" x14ac:dyDescent="0.2">
      <c r="A1372" s="90">
        <f t="shared" si="325"/>
        <v>44911</v>
      </c>
      <c r="B1372" s="92">
        <f t="shared" ca="1" si="327"/>
        <v>1084.9865999900001</v>
      </c>
      <c r="C1372" s="92">
        <f t="shared" si="328"/>
        <v>1000</v>
      </c>
      <c r="D1372" s="93">
        <f ca="1">IF(A1372&lt;$B$1,VLOOKUP(A1372,[1]DI!$A$4:$B$15000,2,FALSE),0)</f>
        <v>0.13650000000000001</v>
      </c>
      <c r="E1372" s="92">
        <f t="shared" ca="1" si="329"/>
        <v>5.0788000000000005E-4</v>
      </c>
      <c r="F1372" s="94">
        <f t="shared" si="326"/>
        <v>0.98499999999999999</v>
      </c>
      <c r="G1372" s="95">
        <f t="shared" ca="1" si="330"/>
        <v>1.0005002618000001</v>
      </c>
      <c r="H1372" s="92">
        <f ca="1">TRUNC(PRODUCT(G$10:G1371),15)</f>
        <v>1.2491166570682399</v>
      </c>
      <c r="I1372" s="92">
        <f t="shared" ca="1" si="331"/>
        <v>1.15127381491828</v>
      </c>
      <c r="J1372" s="92">
        <f t="shared" ca="1" si="332"/>
        <v>1.0849865999999999</v>
      </c>
      <c r="K1372" s="92">
        <f t="shared" ca="1" si="333"/>
        <v>84.986599990000002</v>
      </c>
      <c r="L1372" s="96">
        <f>IF(VLOOKUP(A1372,$U$12:$AD$125,8)=VLOOKUP(A1371,$U$12:$AD$125,8),0,VLOOKUP(A1372,U$12:$AD$125,8))</f>
        <v>0</v>
      </c>
      <c r="M1372" s="97">
        <f>IF(L1372&gt;0,VLOOKUP(L1372,T$12:$AC$125,7),0)</f>
        <v>0</v>
      </c>
      <c r="N1372" s="92">
        <f t="shared" si="334"/>
        <v>0</v>
      </c>
      <c r="O1372" s="92">
        <f t="shared" ca="1" si="335"/>
        <v>84.986599990000002</v>
      </c>
      <c r="P1372" s="98" t="str">
        <f t="shared" si="336"/>
        <v>J=</v>
      </c>
      <c r="Q1372" s="99">
        <f t="shared" si="337"/>
        <v>45033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  <c r="EW1372" s="19"/>
      <c r="EX1372" s="19"/>
      <c r="EY1372" s="19"/>
      <c r="EZ1372" s="19"/>
      <c r="FA1372" s="19"/>
      <c r="FB1372" s="19"/>
      <c r="FC1372" s="19"/>
      <c r="FD1372" s="19"/>
      <c r="FE1372" s="19"/>
      <c r="FF1372" s="19"/>
      <c r="FG1372" s="19"/>
      <c r="FH1372" s="19"/>
      <c r="FI1372" s="19"/>
      <c r="FJ1372" s="19"/>
      <c r="FK1372" s="19"/>
      <c r="FL1372" s="19"/>
      <c r="FM1372" s="19"/>
      <c r="FN1372" s="19"/>
      <c r="FO1372" s="19"/>
      <c r="FP1372" s="19"/>
      <c r="FQ1372" s="19"/>
      <c r="FR1372" s="19"/>
      <c r="FS1372" s="19"/>
      <c r="FT1372" s="19"/>
    </row>
    <row r="1373" spans="1:176" x14ac:dyDescent="0.2">
      <c r="A1373" s="90">
        <f t="shared" si="325"/>
        <v>44912</v>
      </c>
      <c r="B1373" s="92">
        <f t="shared" ca="1" si="327"/>
        <v>1085.5293699900001</v>
      </c>
      <c r="C1373" s="92">
        <f t="shared" si="328"/>
        <v>1000</v>
      </c>
      <c r="D1373" s="93">
        <f ca="1">IF(A1373&lt;$B$1,VLOOKUP(A1373,[1]DI!$A$4:$B$15000,2,FALSE),0)</f>
        <v>0</v>
      </c>
      <c r="E1373" s="92">
        <f t="shared" ca="1" si="329"/>
        <v>0</v>
      </c>
      <c r="F1373" s="94">
        <f t="shared" si="326"/>
        <v>0.98499999999999999</v>
      </c>
      <c r="G1373" s="95">
        <f t="shared" ca="1" si="330"/>
        <v>1</v>
      </c>
      <c r="H1373" s="92">
        <f ca="1">TRUNC(PRODUCT(G$10:G1372),15)</f>
        <v>1.2497415424155101</v>
      </c>
      <c r="I1373" s="92">
        <f t="shared" ca="1" si="331"/>
        <v>1.15127381491828</v>
      </c>
      <c r="J1373" s="92">
        <f t="shared" ca="1" si="332"/>
        <v>1.0855293699999999</v>
      </c>
      <c r="K1373" s="92">
        <f t="shared" ca="1" si="333"/>
        <v>85.529369990000006</v>
      </c>
      <c r="L1373" s="96">
        <f>IF(VLOOKUP(A1373,$U$12:$AD$125,8)=VLOOKUP(A1372,$U$12:$AD$125,8),0,VLOOKUP(A1373,U$12:$AD$125,8))</f>
        <v>0</v>
      </c>
      <c r="M1373" s="97">
        <f>IF(L1373&gt;0,VLOOKUP(L1373,T$12:$AC$125,7),0)</f>
        <v>0</v>
      </c>
      <c r="N1373" s="92">
        <f t="shared" si="334"/>
        <v>0</v>
      </c>
      <c r="O1373" s="92">
        <f t="shared" ca="1" si="335"/>
        <v>85.529369990000006</v>
      </c>
      <c r="P1373" s="98" t="str">
        <f t="shared" si="336"/>
        <v>J=</v>
      </c>
      <c r="Q1373" s="99">
        <f t="shared" si="337"/>
        <v>45033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  <c r="ER1373" s="19"/>
      <c r="ES1373" s="19"/>
      <c r="ET1373" s="19"/>
      <c r="EU1373" s="19"/>
      <c r="EV1373" s="19"/>
      <c r="EW1373" s="19"/>
      <c r="EX1373" s="19"/>
      <c r="EY1373" s="19"/>
      <c r="EZ1373" s="19"/>
      <c r="FA1373" s="19"/>
      <c r="FB1373" s="19"/>
      <c r="FC1373" s="19"/>
      <c r="FD1373" s="19"/>
      <c r="FE1373" s="19"/>
      <c r="FF1373" s="19"/>
      <c r="FG1373" s="19"/>
      <c r="FH1373" s="19"/>
      <c r="FI1373" s="19"/>
      <c r="FJ1373" s="19"/>
      <c r="FK1373" s="19"/>
      <c r="FL1373" s="19"/>
      <c r="FM1373" s="19"/>
      <c r="FN1373" s="19"/>
      <c r="FO1373" s="19"/>
      <c r="FP1373" s="19"/>
      <c r="FQ1373" s="19"/>
      <c r="FR1373" s="19"/>
      <c r="FS1373" s="19"/>
      <c r="FT1373" s="19"/>
    </row>
    <row r="1374" spans="1:176" x14ac:dyDescent="0.2">
      <c r="A1374" s="90">
        <f t="shared" si="325"/>
        <v>44913</v>
      </c>
      <c r="B1374" s="92">
        <f t="shared" ca="1" si="327"/>
        <v>1085.5293699900001</v>
      </c>
      <c r="C1374" s="92">
        <f t="shared" si="328"/>
        <v>1000</v>
      </c>
      <c r="D1374" s="93">
        <f ca="1">IF(A1374&lt;$B$1,VLOOKUP(A1374,[1]DI!$A$4:$B$15000,2,FALSE),0)</f>
        <v>0</v>
      </c>
      <c r="E1374" s="92">
        <f t="shared" ca="1" si="329"/>
        <v>0</v>
      </c>
      <c r="F1374" s="94">
        <f t="shared" si="326"/>
        <v>0.98499999999999999</v>
      </c>
      <c r="G1374" s="95">
        <f t="shared" ca="1" si="330"/>
        <v>1</v>
      </c>
      <c r="H1374" s="92">
        <f ca="1">TRUNC(PRODUCT(G$10:G1373),15)</f>
        <v>1.2497415424155101</v>
      </c>
      <c r="I1374" s="92">
        <f t="shared" ca="1" si="331"/>
        <v>1.15127381491828</v>
      </c>
      <c r="J1374" s="92">
        <f t="shared" ca="1" si="332"/>
        <v>1.0855293699999999</v>
      </c>
      <c r="K1374" s="92">
        <f t="shared" ca="1" si="333"/>
        <v>85.529369990000006</v>
      </c>
      <c r="L1374" s="96">
        <f>IF(VLOOKUP(A1374,$U$12:$AD$125,8)=VLOOKUP(A1373,$U$12:$AD$125,8),0,VLOOKUP(A1374,U$12:$AD$125,8))</f>
        <v>0</v>
      </c>
      <c r="M1374" s="97">
        <f>IF(L1374&gt;0,VLOOKUP(L1374,T$12:$AC$125,7),0)</f>
        <v>0</v>
      </c>
      <c r="N1374" s="92">
        <f t="shared" si="334"/>
        <v>0</v>
      </c>
      <c r="O1374" s="92">
        <f t="shared" ca="1" si="335"/>
        <v>85.529369990000006</v>
      </c>
      <c r="P1374" s="98" t="str">
        <f t="shared" si="336"/>
        <v>J=</v>
      </c>
      <c r="Q1374" s="99">
        <f t="shared" si="337"/>
        <v>45033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  <c r="ER1374" s="19"/>
      <c r="ES1374" s="19"/>
      <c r="ET1374" s="19"/>
      <c r="EU1374" s="19"/>
      <c r="EV1374" s="19"/>
      <c r="EW1374" s="19"/>
      <c r="EX1374" s="19"/>
      <c r="EY1374" s="19"/>
      <c r="EZ1374" s="19"/>
      <c r="FA1374" s="19"/>
      <c r="FB1374" s="19"/>
      <c r="FC1374" s="19"/>
      <c r="FD1374" s="19"/>
      <c r="FE1374" s="19"/>
      <c r="FF1374" s="19"/>
      <c r="FG1374" s="19"/>
      <c r="FH1374" s="19"/>
      <c r="FI1374" s="19"/>
      <c r="FJ1374" s="19"/>
      <c r="FK1374" s="19"/>
      <c r="FL1374" s="19"/>
      <c r="FM1374" s="19"/>
      <c r="FN1374" s="19"/>
      <c r="FO1374" s="19"/>
      <c r="FP1374" s="19"/>
      <c r="FQ1374" s="19"/>
      <c r="FR1374" s="19"/>
      <c r="FS1374" s="19"/>
      <c r="FT1374" s="19"/>
    </row>
    <row r="1375" spans="1:176" x14ac:dyDescent="0.2">
      <c r="A1375" s="90">
        <f t="shared" si="325"/>
        <v>44914</v>
      </c>
      <c r="B1375" s="92">
        <f t="shared" ca="1" si="327"/>
        <v>1085.5293699900001</v>
      </c>
      <c r="C1375" s="92">
        <f t="shared" si="328"/>
        <v>1000</v>
      </c>
      <c r="D1375" s="93">
        <f ca="1">IF(A1375&lt;$B$1,VLOOKUP(A1375,[1]DI!$A$4:$B$15000,2,FALSE),0)</f>
        <v>0.13650000000000001</v>
      </c>
      <c r="E1375" s="92">
        <f t="shared" ca="1" si="329"/>
        <v>5.0788000000000005E-4</v>
      </c>
      <c r="F1375" s="94">
        <f t="shared" si="326"/>
        <v>0.98499999999999999</v>
      </c>
      <c r="G1375" s="95">
        <f t="shared" ca="1" si="330"/>
        <v>1.0005002618000001</v>
      </c>
      <c r="H1375" s="92">
        <f ca="1">TRUNC(PRODUCT(G$10:G1374),15)</f>
        <v>1.2497415424155101</v>
      </c>
      <c r="I1375" s="92">
        <f t="shared" ca="1" si="331"/>
        <v>1.15127381491828</v>
      </c>
      <c r="J1375" s="92">
        <f t="shared" ca="1" si="332"/>
        <v>1.0855293699999999</v>
      </c>
      <c r="K1375" s="92">
        <f t="shared" ca="1" si="333"/>
        <v>85.529369990000006</v>
      </c>
      <c r="L1375" s="96">
        <f>IF(VLOOKUP(A1375,$U$12:$AD$125,8)=VLOOKUP(A1374,$U$12:$AD$125,8),0,VLOOKUP(A1375,U$12:$AD$125,8))</f>
        <v>0</v>
      </c>
      <c r="M1375" s="97">
        <f>IF(L1375&gt;0,VLOOKUP(L1375,T$12:$AC$125,7),0)</f>
        <v>0</v>
      </c>
      <c r="N1375" s="92">
        <f t="shared" si="334"/>
        <v>0</v>
      </c>
      <c r="O1375" s="92">
        <f t="shared" ca="1" si="335"/>
        <v>85.529369990000006</v>
      </c>
      <c r="P1375" s="98" t="str">
        <f t="shared" si="336"/>
        <v>J=</v>
      </c>
      <c r="Q1375" s="99">
        <f t="shared" si="337"/>
        <v>45033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  <c r="ER1375" s="19"/>
      <c r="ES1375" s="19"/>
      <c r="ET1375" s="19"/>
      <c r="EU1375" s="19"/>
      <c r="EV1375" s="19"/>
      <c r="EW1375" s="19"/>
      <c r="EX1375" s="19"/>
      <c r="EY1375" s="19"/>
      <c r="EZ1375" s="19"/>
      <c r="FA1375" s="19"/>
      <c r="FB1375" s="19"/>
      <c r="FC1375" s="19"/>
      <c r="FD1375" s="19"/>
      <c r="FE1375" s="19"/>
      <c r="FF1375" s="19"/>
      <c r="FG1375" s="19"/>
      <c r="FH1375" s="19"/>
      <c r="FI1375" s="19"/>
      <c r="FJ1375" s="19"/>
      <c r="FK1375" s="19"/>
      <c r="FL1375" s="19"/>
      <c r="FM1375" s="19"/>
      <c r="FN1375" s="19"/>
      <c r="FO1375" s="19"/>
      <c r="FP1375" s="19"/>
      <c r="FQ1375" s="19"/>
      <c r="FR1375" s="19"/>
      <c r="FS1375" s="19"/>
      <c r="FT1375" s="19"/>
    </row>
    <row r="1376" spans="1:176" x14ac:dyDescent="0.2">
      <c r="A1376" s="90">
        <f t="shared" si="325"/>
        <v>44915</v>
      </c>
      <c r="B1376" s="92">
        <f t="shared" ca="1" si="327"/>
        <v>1086.07242</v>
      </c>
      <c r="C1376" s="92">
        <f t="shared" si="328"/>
        <v>1000</v>
      </c>
      <c r="D1376" s="93">
        <f ca="1">IF(A1376&lt;$B$1,VLOOKUP(A1376,[1]DI!$A$4:$B$15000,2,FALSE),0)</f>
        <v>0.13650000000000001</v>
      </c>
      <c r="E1376" s="92">
        <f t="shared" ca="1" si="329"/>
        <v>5.0788000000000005E-4</v>
      </c>
      <c r="F1376" s="94">
        <f t="shared" si="326"/>
        <v>0.98499999999999999</v>
      </c>
      <c r="G1376" s="95">
        <f t="shared" ca="1" si="330"/>
        <v>1.0005002618000001</v>
      </c>
      <c r="H1376" s="92">
        <f ca="1">TRUNC(PRODUCT(G$10:G1375),15)</f>
        <v>1.2503667403690499</v>
      </c>
      <c r="I1376" s="92">
        <f t="shared" ca="1" si="331"/>
        <v>1.15127381491828</v>
      </c>
      <c r="J1376" s="92">
        <f t="shared" ca="1" si="332"/>
        <v>1.08607242</v>
      </c>
      <c r="K1376" s="92">
        <f t="shared" ca="1" si="333"/>
        <v>86.072419999999994</v>
      </c>
      <c r="L1376" s="96">
        <f>IF(VLOOKUP(A1376,$U$12:$AD$125,8)=VLOOKUP(A1375,$U$12:$AD$125,8),0,VLOOKUP(A1376,U$12:$AD$125,8))</f>
        <v>0</v>
      </c>
      <c r="M1376" s="97">
        <f>IF(L1376&gt;0,VLOOKUP(L1376,T$12:$AC$125,7),0)</f>
        <v>0</v>
      </c>
      <c r="N1376" s="92">
        <f t="shared" si="334"/>
        <v>0</v>
      </c>
      <c r="O1376" s="92">
        <f t="shared" ca="1" si="335"/>
        <v>86.072419999999994</v>
      </c>
      <c r="P1376" s="98" t="str">
        <f t="shared" si="336"/>
        <v>J=</v>
      </c>
      <c r="Q1376" s="99">
        <f t="shared" si="337"/>
        <v>45033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  <c r="ER1376" s="19"/>
      <c r="ES1376" s="19"/>
      <c r="ET1376" s="19"/>
      <c r="EU1376" s="19"/>
      <c r="EV1376" s="19"/>
      <c r="EW1376" s="19"/>
      <c r="EX1376" s="19"/>
      <c r="EY1376" s="19"/>
      <c r="EZ1376" s="19"/>
      <c r="FA1376" s="19"/>
      <c r="FB1376" s="19"/>
      <c r="FC1376" s="19"/>
      <c r="FD1376" s="19"/>
      <c r="FE1376" s="19"/>
      <c r="FF1376" s="19"/>
      <c r="FG1376" s="19"/>
      <c r="FH1376" s="19"/>
      <c r="FI1376" s="19"/>
      <c r="FJ1376" s="19"/>
      <c r="FK1376" s="19"/>
      <c r="FL1376" s="19"/>
      <c r="FM1376" s="19"/>
      <c r="FN1376" s="19"/>
      <c r="FO1376" s="19"/>
      <c r="FP1376" s="19"/>
      <c r="FQ1376" s="19"/>
      <c r="FR1376" s="19"/>
      <c r="FS1376" s="19"/>
      <c r="FT1376" s="19"/>
    </row>
    <row r="1377" spans="1:179" x14ac:dyDescent="0.2">
      <c r="A1377" s="90">
        <f t="shared" si="325"/>
        <v>44916</v>
      </c>
      <c r="B1377" s="92">
        <f t="shared" ca="1" si="327"/>
        <v>1086.61574</v>
      </c>
      <c r="C1377" s="92">
        <f t="shared" si="328"/>
        <v>1000</v>
      </c>
      <c r="D1377" s="93">
        <f ca="1">IF(A1377&lt;$B$1,VLOOKUP(A1377,[1]DI!$A$4:$B$15000,2,FALSE),0)</f>
        <v>0.13650000000000001</v>
      </c>
      <c r="E1377" s="92">
        <f t="shared" ca="1" si="329"/>
        <v>5.0788000000000005E-4</v>
      </c>
      <c r="F1377" s="94">
        <f t="shared" si="326"/>
        <v>0.98499999999999999</v>
      </c>
      <c r="G1377" s="95">
        <f t="shared" ca="1" si="330"/>
        <v>1.0005002618000001</v>
      </c>
      <c r="H1377" s="92">
        <f ca="1">TRUNC(PRODUCT(G$10:G1376),15)</f>
        <v>1.25099225108525</v>
      </c>
      <c r="I1377" s="92">
        <f t="shared" ca="1" si="331"/>
        <v>1.15127381491828</v>
      </c>
      <c r="J1377" s="92">
        <f t="shared" ca="1" si="332"/>
        <v>1.0866157400000001</v>
      </c>
      <c r="K1377" s="92">
        <f t="shared" ca="1" si="333"/>
        <v>86.615740000000002</v>
      </c>
      <c r="L1377" s="96">
        <f>IF(VLOOKUP(A1377,$U$12:$AD$125,8)=VLOOKUP(A1376,$U$12:$AD$125,8),0,VLOOKUP(A1377,U$12:$AD$125,8))</f>
        <v>0</v>
      </c>
      <c r="M1377" s="97">
        <f>IF(L1377&gt;0,VLOOKUP(L1377,T$12:$AC$125,7),0)</f>
        <v>0</v>
      </c>
      <c r="N1377" s="92">
        <f t="shared" si="334"/>
        <v>0</v>
      </c>
      <c r="O1377" s="92">
        <f t="shared" ca="1" si="335"/>
        <v>86.615740000000002</v>
      </c>
      <c r="P1377" s="98" t="str">
        <f t="shared" si="336"/>
        <v>J=</v>
      </c>
      <c r="Q1377" s="99">
        <f t="shared" si="337"/>
        <v>45033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  <c r="ER1377" s="19"/>
      <c r="ES1377" s="19"/>
      <c r="ET1377" s="19"/>
      <c r="EU1377" s="19"/>
      <c r="EV1377" s="19"/>
      <c r="EW1377" s="19"/>
      <c r="EX1377" s="19"/>
      <c r="EY1377" s="19"/>
      <c r="EZ1377" s="19"/>
      <c r="FA1377" s="19"/>
      <c r="FB1377" s="19"/>
      <c r="FC1377" s="19"/>
      <c r="FD1377" s="19"/>
      <c r="FE1377" s="19"/>
      <c r="FF1377" s="19"/>
      <c r="FG1377" s="19"/>
      <c r="FH1377" s="19"/>
      <c r="FI1377" s="19"/>
      <c r="FJ1377" s="19"/>
      <c r="FK1377" s="19"/>
      <c r="FL1377" s="19"/>
      <c r="FM1377" s="19"/>
      <c r="FN1377" s="19"/>
      <c r="FO1377" s="19"/>
      <c r="FP1377" s="19"/>
      <c r="FQ1377" s="19"/>
      <c r="FR1377" s="19"/>
      <c r="FS1377" s="19"/>
      <c r="FT1377" s="19"/>
    </row>
    <row r="1378" spans="1:179" x14ac:dyDescent="0.2">
      <c r="A1378" s="90">
        <f t="shared" si="325"/>
        <v>44917</v>
      </c>
      <c r="B1378" s="92">
        <f t="shared" ca="1" si="327"/>
        <v>1087.15933</v>
      </c>
      <c r="C1378" s="92">
        <f t="shared" si="328"/>
        <v>1000</v>
      </c>
      <c r="D1378" s="93">
        <f ca="1">IF(A1378&lt;$B$1,VLOOKUP(A1378,[1]DI!$A$4:$B$15000,2,FALSE),0)</f>
        <v>0.13650000000000001</v>
      </c>
      <c r="E1378" s="92">
        <f t="shared" ca="1" si="329"/>
        <v>5.0788000000000005E-4</v>
      </c>
      <c r="F1378" s="94">
        <f t="shared" si="326"/>
        <v>0.98499999999999999</v>
      </c>
      <c r="G1378" s="95">
        <f t="shared" ca="1" si="330"/>
        <v>1.0005002618000001</v>
      </c>
      <c r="H1378" s="92">
        <f ca="1">TRUNC(PRODUCT(G$10:G1377),15)</f>
        <v>1.2516180747205701</v>
      </c>
      <c r="I1378" s="92">
        <f t="shared" ca="1" si="331"/>
        <v>1.15127381491828</v>
      </c>
      <c r="J1378" s="92">
        <f t="shared" ca="1" si="332"/>
        <v>1.08715933</v>
      </c>
      <c r="K1378" s="92">
        <f t="shared" ca="1" si="333"/>
        <v>87.159329999999997</v>
      </c>
      <c r="L1378" s="96">
        <f>IF(VLOOKUP(A1378,$U$12:$AD$125,8)=VLOOKUP(A1377,$U$12:$AD$125,8),0,VLOOKUP(A1378,U$12:$AD$125,8))</f>
        <v>0</v>
      </c>
      <c r="M1378" s="97">
        <f>IF(L1378&gt;0,VLOOKUP(L1378,T$12:$AC$125,7),0)</f>
        <v>0</v>
      </c>
      <c r="N1378" s="92">
        <f t="shared" si="334"/>
        <v>0</v>
      </c>
      <c r="O1378" s="92">
        <f t="shared" ca="1" si="335"/>
        <v>87.159329999999997</v>
      </c>
      <c r="P1378" s="98" t="str">
        <f t="shared" si="336"/>
        <v>J=</v>
      </c>
      <c r="Q1378" s="99">
        <f t="shared" si="337"/>
        <v>45033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  <c r="ER1378" s="19"/>
      <c r="ES1378" s="19"/>
      <c r="ET1378" s="19"/>
      <c r="EU1378" s="19"/>
      <c r="EV1378" s="19"/>
      <c r="EW1378" s="19"/>
      <c r="EX1378" s="19"/>
      <c r="EY1378" s="19"/>
      <c r="EZ1378" s="19"/>
      <c r="FA1378" s="19"/>
      <c r="FB1378" s="19"/>
      <c r="FC1378" s="19"/>
      <c r="FD1378" s="19"/>
      <c r="FE1378" s="19"/>
      <c r="FF1378" s="19"/>
      <c r="FG1378" s="19"/>
      <c r="FH1378" s="19"/>
      <c r="FI1378" s="19"/>
      <c r="FJ1378" s="19"/>
      <c r="FK1378" s="19"/>
      <c r="FL1378" s="19"/>
      <c r="FM1378" s="19"/>
      <c r="FN1378" s="19"/>
      <c r="FO1378" s="19"/>
      <c r="FP1378" s="19"/>
      <c r="FQ1378" s="19"/>
      <c r="FR1378" s="19"/>
      <c r="FS1378" s="19"/>
      <c r="FT1378" s="19"/>
    </row>
    <row r="1379" spans="1:179" x14ac:dyDescent="0.2">
      <c r="A1379" s="90">
        <f t="shared" si="325"/>
        <v>44918</v>
      </c>
      <c r="B1379" s="92">
        <f t="shared" ca="1" si="327"/>
        <v>1087.7031999999999</v>
      </c>
      <c r="C1379" s="92">
        <f t="shared" si="328"/>
        <v>1000</v>
      </c>
      <c r="D1379" s="93">
        <f ca="1">IF(A1379&lt;$B$1,VLOOKUP(A1379,[1]DI!$A$4:$B$15000,2,FALSE),0)</f>
        <v>0.13650000000000001</v>
      </c>
      <c r="E1379" s="92">
        <f t="shared" ca="1" si="329"/>
        <v>5.0788000000000005E-4</v>
      </c>
      <c r="F1379" s="94">
        <f t="shared" si="326"/>
        <v>0.98499999999999999</v>
      </c>
      <c r="G1379" s="95">
        <f t="shared" ca="1" si="330"/>
        <v>1.0005002618000001</v>
      </c>
      <c r="H1379" s="92">
        <f ca="1">TRUNC(PRODUCT(G$10:G1378),15)</f>
        <v>1.25224421143154</v>
      </c>
      <c r="I1379" s="92">
        <f t="shared" ca="1" si="331"/>
        <v>1.15127381491828</v>
      </c>
      <c r="J1379" s="92">
        <f t="shared" ca="1" si="332"/>
        <v>1.0877032</v>
      </c>
      <c r="K1379" s="92">
        <f t="shared" ca="1" si="333"/>
        <v>87.703199999999995</v>
      </c>
      <c r="L1379" s="96">
        <f>IF(VLOOKUP(A1379,$U$12:$AD$125,8)=VLOOKUP(A1378,$U$12:$AD$125,8),0,VLOOKUP(A1379,U$12:$AD$125,8))</f>
        <v>0</v>
      </c>
      <c r="M1379" s="97">
        <f>IF(L1379&gt;0,VLOOKUP(L1379,T$12:$AC$125,7),0)</f>
        <v>0</v>
      </c>
      <c r="N1379" s="92">
        <f t="shared" si="334"/>
        <v>0</v>
      </c>
      <c r="O1379" s="92">
        <f t="shared" ca="1" si="335"/>
        <v>87.703199999999995</v>
      </c>
      <c r="P1379" s="98" t="str">
        <f t="shared" si="336"/>
        <v>J=</v>
      </c>
      <c r="Q1379" s="99">
        <f t="shared" si="337"/>
        <v>45033</v>
      </c>
      <c r="R1379" s="11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  <c r="BA1379" s="34"/>
      <c r="BB1379" s="34"/>
      <c r="BC1379" s="34"/>
      <c r="BD1379" s="34"/>
      <c r="BE1379" s="34"/>
      <c r="BF1379" s="34"/>
      <c r="BG1379" s="34"/>
      <c r="BH1379" s="34"/>
      <c r="BI1379" s="34"/>
      <c r="BJ1379" s="34"/>
      <c r="BK1379" s="34"/>
      <c r="BL1379" s="34"/>
      <c r="BM1379" s="34"/>
      <c r="BN1379" s="34"/>
      <c r="BO1379" s="34"/>
      <c r="BP1379" s="34"/>
      <c r="BQ1379" s="34"/>
      <c r="BR1379" s="34"/>
      <c r="BS1379" s="34"/>
      <c r="BT1379" s="34"/>
      <c r="BU1379" s="34"/>
      <c r="BV1379" s="34"/>
      <c r="BW1379" s="34"/>
      <c r="BX1379" s="34"/>
      <c r="BY1379" s="34"/>
      <c r="BZ1379" s="34"/>
      <c r="CA1379" s="34"/>
      <c r="CB1379" s="34"/>
      <c r="CC1379" s="34"/>
      <c r="CD1379" s="34"/>
      <c r="CE1379" s="34"/>
      <c r="CF1379" s="34"/>
      <c r="CG1379" s="34"/>
      <c r="CH1379" s="34"/>
      <c r="CI1379" s="34"/>
      <c r="CJ1379" s="34"/>
      <c r="CK1379" s="34"/>
      <c r="CL1379" s="34"/>
      <c r="CM1379" s="34"/>
      <c r="CN1379" s="34"/>
      <c r="CO1379" s="34"/>
      <c r="CP1379" s="34"/>
      <c r="CQ1379" s="34"/>
      <c r="CR1379" s="34"/>
      <c r="CS1379" s="34"/>
      <c r="CT1379" s="34"/>
      <c r="CU1379" s="34"/>
      <c r="CV1379" s="34"/>
      <c r="CW1379" s="34"/>
      <c r="CX1379" s="34"/>
      <c r="CY1379" s="34"/>
      <c r="CZ1379" s="34"/>
      <c r="DA1379" s="34"/>
      <c r="DB1379" s="34"/>
      <c r="DC1379" s="34"/>
      <c r="DD1379" s="34"/>
      <c r="DE1379" s="34"/>
      <c r="DF1379" s="34"/>
      <c r="DG1379" s="34"/>
      <c r="DH1379" s="34"/>
      <c r="DI1379" s="34"/>
      <c r="DJ1379" s="34"/>
      <c r="DK1379" s="34"/>
      <c r="DL1379" s="34"/>
      <c r="DM1379" s="34"/>
      <c r="DN1379" s="34"/>
      <c r="DO1379" s="34"/>
      <c r="DP1379" s="34"/>
      <c r="DQ1379" s="34"/>
      <c r="DR1379" s="34"/>
      <c r="DS1379" s="34"/>
      <c r="DT1379" s="34"/>
      <c r="DU1379" s="34"/>
      <c r="DV1379" s="34"/>
      <c r="DW1379" s="34"/>
      <c r="DX1379" s="34"/>
      <c r="DY1379" s="34"/>
      <c r="DZ1379" s="34"/>
      <c r="EA1379" s="34"/>
      <c r="EB1379" s="34"/>
      <c r="EC1379" s="34"/>
      <c r="ED1379" s="34"/>
      <c r="EE1379" s="34"/>
      <c r="EF1379" s="34"/>
      <c r="EG1379" s="34"/>
      <c r="EH1379" s="34"/>
      <c r="EI1379" s="34"/>
      <c r="EJ1379" s="34"/>
      <c r="EK1379" s="34"/>
      <c r="EL1379" s="34"/>
      <c r="EM1379" s="34"/>
      <c r="EN1379" s="34"/>
      <c r="EO1379" s="34"/>
      <c r="EP1379" s="34"/>
      <c r="EQ1379" s="34"/>
      <c r="ER1379" s="34"/>
      <c r="ES1379" s="34"/>
      <c r="ET1379" s="34"/>
      <c r="EU1379" s="34"/>
      <c r="EV1379" s="34"/>
      <c r="EW1379" s="34"/>
      <c r="EX1379" s="34"/>
      <c r="EY1379" s="34"/>
      <c r="EZ1379" s="34"/>
      <c r="FA1379" s="34"/>
      <c r="FB1379" s="34"/>
      <c r="FC1379" s="34"/>
      <c r="FD1379" s="34"/>
      <c r="FE1379" s="34"/>
      <c r="FF1379" s="34"/>
      <c r="FG1379" s="34"/>
      <c r="FH1379" s="34"/>
      <c r="FI1379" s="34"/>
      <c r="FJ1379" s="34"/>
      <c r="FK1379" s="34"/>
      <c r="FL1379" s="34"/>
      <c r="FM1379" s="34"/>
      <c r="FN1379" s="34"/>
      <c r="FO1379" s="34"/>
      <c r="FP1379" s="34"/>
      <c r="FQ1379" s="34"/>
      <c r="FR1379" s="34"/>
      <c r="FS1379" s="34"/>
      <c r="FT1379" s="34"/>
      <c r="FU1379" s="34"/>
      <c r="FV1379" s="34"/>
      <c r="FW1379" s="34"/>
    </row>
    <row r="1380" spans="1:179" x14ac:dyDescent="0.2">
      <c r="A1380" s="90">
        <f t="shared" si="325"/>
        <v>44919</v>
      </c>
      <c r="B1380" s="92">
        <f t="shared" ca="1" si="327"/>
        <v>1088.24733999</v>
      </c>
      <c r="C1380" s="92">
        <f t="shared" si="328"/>
        <v>1000</v>
      </c>
      <c r="D1380" s="93">
        <f ca="1">IF(A1380&lt;$B$1,VLOOKUP(A1380,[1]DI!$A$4:$B$15000,2,FALSE),0)</f>
        <v>0</v>
      </c>
      <c r="E1380" s="92">
        <f t="shared" ca="1" si="329"/>
        <v>0</v>
      </c>
      <c r="F1380" s="94">
        <f t="shared" si="326"/>
        <v>0.98499999999999999</v>
      </c>
      <c r="G1380" s="95">
        <f t="shared" ca="1" si="330"/>
        <v>1</v>
      </c>
      <c r="H1380" s="92">
        <f ca="1">TRUNC(PRODUCT(G$10:G1379),15)</f>
        <v>1.25287066137479</v>
      </c>
      <c r="I1380" s="92">
        <f t="shared" ca="1" si="331"/>
        <v>1.15127381491828</v>
      </c>
      <c r="J1380" s="92">
        <f t="shared" ca="1" si="332"/>
        <v>1.0882473399999999</v>
      </c>
      <c r="K1380" s="92">
        <f t="shared" ca="1" si="333"/>
        <v>88.24733999</v>
      </c>
      <c r="L1380" s="96">
        <f>IF(VLOOKUP(A1380,$U$12:$AD$125,8)=VLOOKUP(A1379,$U$12:$AD$125,8),0,VLOOKUP(A1380,U$12:$AD$125,8))</f>
        <v>0</v>
      </c>
      <c r="M1380" s="97">
        <f>IF(L1380&gt;0,VLOOKUP(L1380,T$12:$AC$125,7),0)</f>
        <v>0</v>
      </c>
      <c r="N1380" s="92">
        <f t="shared" si="334"/>
        <v>0</v>
      </c>
      <c r="O1380" s="92">
        <f t="shared" ca="1" si="335"/>
        <v>88.24733999</v>
      </c>
      <c r="P1380" s="98" t="str">
        <f t="shared" si="336"/>
        <v>J=</v>
      </c>
      <c r="Q1380" s="99">
        <f t="shared" si="337"/>
        <v>45033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  <c r="ER1380" s="19"/>
      <c r="ES1380" s="19"/>
      <c r="ET1380" s="19"/>
      <c r="EU1380" s="19"/>
      <c r="EV1380" s="19"/>
      <c r="EW1380" s="19"/>
      <c r="EX1380" s="19"/>
      <c r="EY1380" s="19"/>
      <c r="EZ1380" s="19"/>
      <c r="FA1380" s="19"/>
      <c r="FB1380" s="19"/>
      <c r="FC1380" s="19"/>
      <c r="FD1380" s="19"/>
      <c r="FE1380" s="19"/>
      <c r="FF1380" s="19"/>
      <c r="FG1380" s="19"/>
      <c r="FH1380" s="19"/>
      <c r="FI1380" s="19"/>
      <c r="FJ1380" s="19"/>
      <c r="FK1380" s="19"/>
      <c r="FL1380" s="19"/>
      <c r="FM1380" s="19"/>
      <c r="FN1380" s="19"/>
      <c r="FO1380" s="19"/>
      <c r="FP1380" s="19"/>
      <c r="FQ1380" s="19"/>
      <c r="FR1380" s="19"/>
      <c r="FS1380" s="19"/>
      <c r="FT1380" s="19"/>
    </row>
    <row r="1381" spans="1:179" x14ac:dyDescent="0.2">
      <c r="A1381" s="90">
        <f t="shared" si="325"/>
        <v>44920</v>
      </c>
      <c r="B1381" s="92">
        <f t="shared" ca="1" si="327"/>
        <v>1088.24733999</v>
      </c>
      <c r="C1381" s="92">
        <f t="shared" si="328"/>
        <v>1000</v>
      </c>
      <c r="D1381" s="93">
        <f ca="1">IF(A1381&lt;$B$1,VLOOKUP(A1381,[1]DI!$A$4:$B$15000,2,FALSE),0)</f>
        <v>0</v>
      </c>
      <c r="E1381" s="92">
        <f t="shared" ca="1" si="329"/>
        <v>0</v>
      </c>
      <c r="F1381" s="94">
        <f t="shared" si="326"/>
        <v>0.98499999999999999</v>
      </c>
      <c r="G1381" s="95">
        <f t="shared" ca="1" si="330"/>
        <v>1</v>
      </c>
      <c r="H1381" s="92">
        <f ca="1">TRUNC(PRODUCT(G$10:G1380),15)</f>
        <v>1.25287066137479</v>
      </c>
      <c r="I1381" s="92">
        <f t="shared" ca="1" si="331"/>
        <v>1.15127381491828</v>
      </c>
      <c r="J1381" s="92">
        <f t="shared" ca="1" si="332"/>
        <v>1.0882473399999999</v>
      </c>
      <c r="K1381" s="92">
        <f t="shared" ca="1" si="333"/>
        <v>88.24733999</v>
      </c>
      <c r="L1381" s="96">
        <f>IF(VLOOKUP(A1381,$U$12:$AD$125,8)=VLOOKUP(A1380,$U$12:$AD$125,8),0,VLOOKUP(A1381,U$12:$AD$125,8))</f>
        <v>0</v>
      </c>
      <c r="M1381" s="97">
        <f>IF(L1381&gt;0,VLOOKUP(L1381,T$12:$AC$125,7),0)</f>
        <v>0</v>
      </c>
      <c r="N1381" s="92">
        <f t="shared" si="334"/>
        <v>0</v>
      </c>
      <c r="O1381" s="92">
        <f t="shared" ca="1" si="335"/>
        <v>88.24733999</v>
      </c>
      <c r="P1381" s="98" t="str">
        <f t="shared" si="336"/>
        <v>J=</v>
      </c>
      <c r="Q1381" s="99">
        <f t="shared" si="337"/>
        <v>45033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  <c r="ER1381" s="19"/>
      <c r="ES1381" s="19"/>
      <c r="ET1381" s="19"/>
      <c r="EU1381" s="19"/>
      <c r="EV1381" s="19"/>
      <c r="EW1381" s="19"/>
      <c r="EX1381" s="19"/>
      <c r="EY1381" s="19"/>
      <c r="EZ1381" s="19"/>
      <c r="FA1381" s="19"/>
      <c r="FB1381" s="19"/>
      <c r="FC1381" s="19"/>
      <c r="FD1381" s="19"/>
      <c r="FE1381" s="19"/>
      <c r="FF1381" s="19"/>
      <c r="FG1381" s="19"/>
      <c r="FH1381" s="19"/>
      <c r="FI1381" s="19"/>
      <c r="FJ1381" s="19"/>
      <c r="FK1381" s="19"/>
      <c r="FL1381" s="19"/>
      <c r="FM1381" s="19"/>
      <c r="FN1381" s="19"/>
      <c r="FO1381" s="19"/>
      <c r="FP1381" s="19"/>
      <c r="FQ1381" s="19"/>
      <c r="FR1381" s="19"/>
      <c r="FS1381" s="19"/>
      <c r="FT1381" s="19"/>
    </row>
    <row r="1382" spans="1:179" x14ac:dyDescent="0.2">
      <c r="A1382" s="90">
        <f t="shared" si="325"/>
        <v>44921</v>
      </c>
      <c r="B1382" s="92">
        <f t="shared" ca="1" si="327"/>
        <v>1088.24733999</v>
      </c>
      <c r="C1382" s="92">
        <f t="shared" si="328"/>
        <v>1000</v>
      </c>
      <c r="D1382" s="93">
        <f ca="1">IF(A1382&lt;$B$1,VLOOKUP(A1382,[1]DI!$A$4:$B$15000,2,FALSE),0)</f>
        <v>0.13650000000000001</v>
      </c>
      <c r="E1382" s="92">
        <f t="shared" ca="1" si="329"/>
        <v>5.0788000000000005E-4</v>
      </c>
      <c r="F1382" s="94">
        <f t="shared" si="326"/>
        <v>0.98499999999999999</v>
      </c>
      <c r="G1382" s="95">
        <f t="shared" ca="1" si="330"/>
        <v>1.0005002618000001</v>
      </c>
      <c r="H1382" s="92">
        <f ca="1">TRUNC(PRODUCT(G$10:G1381),15)</f>
        <v>1.25287066137479</v>
      </c>
      <c r="I1382" s="92">
        <f t="shared" ca="1" si="331"/>
        <v>1.15127381491828</v>
      </c>
      <c r="J1382" s="92">
        <f t="shared" ca="1" si="332"/>
        <v>1.0882473399999999</v>
      </c>
      <c r="K1382" s="92">
        <f t="shared" ca="1" si="333"/>
        <v>88.24733999</v>
      </c>
      <c r="L1382" s="96">
        <f>IF(VLOOKUP(A1382,$U$12:$AD$125,8)=VLOOKUP(A1381,$U$12:$AD$125,8),0,VLOOKUP(A1382,U$12:$AD$125,8))</f>
        <v>0</v>
      </c>
      <c r="M1382" s="97">
        <f>IF(L1382&gt;0,VLOOKUP(L1382,T$12:$AC$125,7),0)</f>
        <v>0</v>
      </c>
      <c r="N1382" s="92">
        <f t="shared" si="334"/>
        <v>0</v>
      </c>
      <c r="O1382" s="92">
        <f t="shared" ca="1" si="335"/>
        <v>88.24733999</v>
      </c>
      <c r="P1382" s="98" t="str">
        <f t="shared" si="336"/>
        <v>J=</v>
      </c>
      <c r="Q1382" s="99">
        <f t="shared" si="337"/>
        <v>45033</v>
      </c>
      <c r="R1382" s="11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  <c r="BA1382" s="34"/>
      <c r="BB1382" s="34"/>
      <c r="BC1382" s="34"/>
      <c r="BD1382" s="34"/>
      <c r="BE1382" s="34"/>
      <c r="BF1382" s="34"/>
      <c r="BG1382" s="34"/>
      <c r="BH1382" s="34"/>
      <c r="BI1382" s="34"/>
      <c r="BJ1382" s="34"/>
      <c r="BK1382" s="34"/>
      <c r="BL1382" s="34"/>
      <c r="BM1382" s="34"/>
      <c r="BN1382" s="34"/>
      <c r="BO1382" s="34"/>
      <c r="BP1382" s="34"/>
      <c r="BQ1382" s="34"/>
      <c r="BR1382" s="34"/>
      <c r="BS1382" s="34"/>
      <c r="BT1382" s="34"/>
      <c r="BU1382" s="34"/>
      <c r="BV1382" s="34"/>
      <c r="BW1382" s="34"/>
      <c r="BX1382" s="34"/>
      <c r="BY1382" s="34"/>
      <c r="BZ1382" s="34"/>
      <c r="CA1382" s="34"/>
      <c r="CB1382" s="34"/>
      <c r="CC1382" s="34"/>
      <c r="CD1382" s="34"/>
      <c r="CE1382" s="34"/>
      <c r="CF1382" s="34"/>
      <c r="CG1382" s="34"/>
      <c r="CH1382" s="34"/>
      <c r="CI1382" s="34"/>
      <c r="CJ1382" s="34"/>
      <c r="CK1382" s="34"/>
      <c r="CL1382" s="34"/>
      <c r="CM1382" s="34"/>
      <c r="CN1382" s="34"/>
      <c r="CO1382" s="34"/>
      <c r="CP1382" s="34"/>
      <c r="CQ1382" s="34"/>
      <c r="CR1382" s="34"/>
      <c r="CS1382" s="34"/>
      <c r="CT1382" s="34"/>
      <c r="CU1382" s="34"/>
      <c r="CV1382" s="34"/>
      <c r="CW1382" s="34"/>
      <c r="CX1382" s="34"/>
      <c r="CY1382" s="34"/>
      <c r="CZ1382" s="34"/>
      <c r="DA1382" s="34"/>
      <c r="DB1382" s="34"/>
      <c r="DC1382" s="34"/>
      <c r="DD1382" s="34"/>
      <c r="DE1382" s="34"/>
      <c r="DF1382" s="34"/>
      <c r="DG1382" s="34"/>
      <c r="DH1382" s="34"/>
      <c r="DI1382" s="34"/>
      <c r="DJ1382" s="34"/>
      <c r="DK1382" s="34"/>
      <c r="DL1382" s="34"/>
      <c r="DM1382" s="34"/>
      <c r="DN1382" s="34"/>
      <c r="DO1382" s="34"/>
      <c r="DP1382" s="34"/>
      <c r="DQ1382" s="34"/>
      <c r="DR1382" s="34"/>
      <c r="DS1382" s="34"/>
      <c r="DT1382" s="34"/>
      <c r="DU1382" s="34"/>
      <c r="DV1382" s="34"/>
      <c r="DW1382" s="34"/>
      <c r="DX1382" s="34"/>
      <c r="DY1382" s="34"/>
      <c r="DZ1382" s="34"/>
      <c r="EA1382" s="34"/>
      <c r="EB1382" s="34"/>
      <c r="EC1382" s="34"/>
      <c r="ED1382" s="34"/>
      <c r="EE1382" s="34"/>
      <c r="EF1382" s="34"/>
      <c r="EG1382" s="34"/>
      <c r="EH1382" s="34"/>
      <c r="EI1382" s="34"/>
      <c r="EJ1382" s="34"/>
      <c r="EK1382" s="34"/>
      <c r="EL1382" s="34"/>
      <c r="EM1382" s="34"/>
      <c r="EN1382" s="34"/>
      <c r="EO1382" s="34"/>
      <c r="EP1382" s="34"/>
      <c r="EQ1382" s="34"/>
      <c r="ER1382" s="34"/>
      <c r="ES1382" s="34"/>
      <c r="ET1382" s="34"/>
      <c r="EU1382" s="34"/>
      <c r="EV1382" s="34"/>
      <c r="EW1382" s="34"/>
      <c r="EX1382" s="34"/>
      <c r="EY1382" s="34"/>
      <c r="EZ1382" s="34"/>
      <c r="FA1382" s="34"/>
      <c r="FB1382" s="34"/>
      <c r="FC1382" s="34"/>
      <c r="FD1382" s="34"/>
      <c r="FE1382" s="34"/>
      <c r="FF1382" s="34"/>
      <c r="FG1382" s="34"/>
      <c r="FH1382" s="34"/>
      <c r="FI1382" s="34"/>
      <c r="FJ1382" s="34"/>
      <c r="FK1382" s="34"/>
      <c r="FL1382" s="34"/>
      <c r="FM1382" s="34"/>
      <c r="FN1382" s="34"/>
      <c r="FO1382" s="34"/>
      <c r="FP1382" s="34"/>
      <c r="FQ1382" s="34"/>
      <c r="FR1382" s="34"/>
      <c r="FS1382" s="34"/>
      <c r="FT1382" s="34"/>
      <c r="FU1382" s="34"/>
      <c r="FV1382" s="34"/>
      <c r="FW1382" s="34"/>
    </row>
    <row r="1383" spans="1:179" x14ac:dyDescent="0.2">
      <c r="A1383" s="90">
        <f t="shared" si="325"/>
        <v>44922</v>
      </c>
      <c r="B1383" s="92">
        <f t="shared" ca="1" si="327"/>
        <v>1088.7917400000001</v>
      </c>
      <c r="C1383" s="92">
        <f t="shared" si="328"/>
        <v>1000</v>
      </c>
      <c r="D1383" s="93">
        <f ca="1">IF(A1383&lt;$B$1,VLOOKUP(A1383,[1]DI!$A$4:$B$15000,2,FALSE),0)</f>
        <v>0.13650000000000001</v>
      </c>
      <c r="E1383" s="92">
        <f t="shared" ca="1" si="329"/>
        <v>5.0788000000000005E-4</v>
      </c>
      <c r="F1383" s="94">
        <f t="shared" si="326"/>
        <v>0.98499999999999999</v>
      </c>
      <c r="G1383" s="95">
        <f t="shared" ca="1" si="330"/>
        <v>1.0005002618000001</v>
      </c>
      <c r="H1383" s="92">
        <f ca="1">TRUNC(PRODUCT(G$10:G1382),15)</f>
        <v>1.2534974247070201</v>
      </c>
      <c r="I1383" s="92">
        <f t="shared" ca="1" si="331"/>
        <v>1.15127381491828</v>
      </c>
      <c r="J1383" s="92">
        <f t="shared" ca="1" si="332"/>
        <v>1.08879174</v>
      </c>
      <c r="K1383" s="92">
        <f t="shared" ca="1" si="333"/>
        <v>88.791740000000004</v>
      </c>
      <c r="L1383" s="96">
        <f>IF(VLOOKUP(A1383,$U$12:$AD$125,8)=VLOOKUP(A1382,$U$12:$AD$125,8),0,VLOOKUP(A1383,U$12:$AD$125,8))</f>
        <v>0</v>
      </c>
      <c r="M1383" s="97">
        <f>IF(L1383&gt;0,VLOOKUP(L1383,T$12:$AC$125,7),0)</f>
        <v>0</v>
      </c>
      <c r="N1383" s="92">
        <f t="shared" si="334"/>
        <v>0</v>
      </c>
      <c r="O1383" s="92">
        <f t="shared" ca="1" si="335"/>
        <v>88.791740000000004</v>
      </c>
      <c r="P1383" s="98" t="str">
        <f t="shared" si="336"/>
        <v>J=</v>
      </c>
      <c r="Q1383" s="99">
        <f t="shared" si="337"/>
        <v>45033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  <c r="ER1383" s="19"/>
      <c r="ES1383" s="19"/>
      <c r="ET1383" s="19"/>
      <c r="EU1383" s="19"/>
      <c r="EV1383" s="19"/>
      <c r="EW1383" s="19"/>
      <c r="EX1383" s="19"/>
      <c r="EY1383" s="19"/>
      <c r="EZ1383" s="19"/>
      <c r="FA1383" s="19"/>
      <c r="FB1383" s="19"/>
      <c r="FC1383" s="19"/>
      <c r="FD1383" s="19"/>
      <c r="FE1383" s="19"/>
      <c r="FF1383" s="19"/>
      <c r="FG1383" s="19"/>
      <c r="FH1383" s="19"/>
      <c r="FI1383" s="19"/>
      <c r="FJ1383" s="19"/>
      <c r="FK1383" s="19"/>
      <c r="FL1383" s="19"/>
      <c r="FM1383" s="19"/>
      <c r="FN1383" s="19"/>
      <c r="FO1383" s="19"/>
      <c r="FP1383" s="19"/>
      <c r="FQ1383" s="19"/>
      <c r="FR1383" s="19"/>
      <c r="FS1383" s="19"/>
      <c r="FT1383" s="19"/>
    </row>
    <row r="1384" spans="1:179" x14ac:dyDescent="0.2">
      <c r="A1384" s="90">
        <f t="shared" si="325"/>
        <v>44923</v>
      </c>
      <c r="B1384" s="92">
        <f t="shared" ca="1" si="327"/>
        <v>1089.3364200000001</v>
      </c>
      <c r="C1384" s="92">
        <f t="shared" si="328"/>
        <v>1000</v>
      </c>
      <c r="D1384" s="93">
        <f ca="1">IF(A1384&lt;$B$1,VLOOKUP(A1384,[1]DI!$A$4:$B$15000,2,FALSE),0)</f>
        <v>0.13650000000000001</v>
      </c>
      <c r="E1384" s="92">
        <f t="shared" ca="1" si="329"/>
        <v>5.0788000000000005E-4</v>
      </c>
      <c r="F1384" s="94">
        <f t="shared" si="326"/>
        <v>0.98499999999999999</v>
      </c>
      <c r="G1384" s="95">
        <f t="shared" ca="1" si="330"/>
        <v>1.0005002618000001</v>
      </c>
      <c r="H1384" s="92">
        <f ca="1">TRUNC(PRODUCT(G$10:G1383),15)</f>
        <v>1.25412450158499</v>
      </c>
      <c r="I1384" s="92">
        <f t="shared" ca="1" si="331"/>
        <v>1.15127381491828</v>
      </c>
      <c r="J1384" s="92">
        <f t="shared" ca="1" si="332"/>
        <v>1.08933642</v>
      </c>
      <c r="K1384" s="92">
        <f t="shared" ca="1" si="333"/>
        <v>89.336420000000004</v>
      </c>
      <c r="L1384" s="96">
        <f>IF(VLOOKUP(A1384,$U$12:$AD$125,8)=VLOOKUP(A1383,$U$12:$AD$125,8),0,VLOOKUP(A1384,U$12:$AD$125,8))</f>
        <v>0</v>
      </c>
      <c r="M1384" s="97">
        <f>IF(L1384&gt;0,VLOOKUP(L1384,T$12:$AC$125,7),0)</f>
        <v>0</v>
      </c>
      <c r="N1384" s="92">
        <f t="shared" si="334"/>
        <v>0</v>
      </c>
      <c r="O1384" s="92">
        <f t="shared" ca="1" si="335"/>
        <v>89.336420000000004</v>
      </c>
      <c r="P1384" s="98" t="str">
        <f t="shared" si="336"/>
        <v>J=</v>
      </c>
      <c r="Q1384" s="99">
        <f t="shared" si="337"/>
        <v>45033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  <c r="ER1384" s="19"/>
      <c r="ES1384" s="19"/>
      <c r="ET1384" s="19"/>
      <c r="EU1384" s="19"/>
      <c r="EV1384" s="19"/>
      <c r="EW1384" s="19"/>
      <c r="EX1384" s="19"/>
      <c r="EY1384" s="19"/>
      <c r="EZ1384" s="19"/>
      <c r="FA1384" s="19"/>
      <c r="FB1384" s="19"/>
      <c r="FC1384" s="19"/>
      <c r="FD1384" s="19"/>
      <c r="FE1384" s="19"/>
      <c r="FF1384" s="19"/>
      <c r="FG1384" s="19"/>
      <c r="FH1384" s="19"/>
      <c r="FI1384" s="19"/>
      <c r="FJ1384" s="19"/>
      <c r="FK1384" s="19"/>
      <c r="FL1384" s="19"/>
      <c r="FM1384" s="19"/>
      <c r="FN1384" s="19"/>
      <c r="FO1384" s="19"/>
      <c r="FP1384" s="19"/>
      <c r="FQ1384" s="19"/>
      <c r="FR1384" s="19"/>
      <c r="FS1384" s="19"/>
      <c r="FT1384" s="19"/>
    </row>
    <row r="1385" spans="1:179" x14ac:dyDescent="0.2">
      <c r="A1385" s="90">
        <f t="shared" si="325"/>
        <v>44924</v>
      </c>
      <c r="B1385" s="92">
        <f t="shared" ca="1" si="327"/>
        <v>1089.88138</v>
      </c>
      <c r="C1385" s="92">
        <f t="shared" si="328"/>
        <v>1000</v>
      </c>
      <c r="D1385" s="93">
        <f ca="1">IF(A1385&lt;$B$1,VLOOKUP(A1385,[1]DI!$A$4:$B$15000,2,FALSE),0)</f>
        <v>0.13650000000000001</v>
      </c>
      <c r="E1385" s="92">
        <f t="shared" ca="1" si="329"/>
        <v>5.0788000000000005E-4</v>
      </c>
      <c r="F1385" s="94">
        <f t="shared" si="326"/>
        <v>0.98499999999999999</v>
      </c>
      <c r="G1385" s="95">
        <f t="shared" ca="1" si="330"/>
        <v>1.0005002618000001</v>
      </c>
      <c r="H1385" s="92">
        <f ca="1">TRUNC(PRODUCT(G$10:G1384),15)</f>
        <v>1.25475189216558</v>
      </c>
      <c r="I1385" s="92">
        <f t="shared" ca="1" si="331"/>
        <v>1.15127381491828</v>
      </c>
      <c r="J1385" s="92">
        <f t="shared" ca="1" si="332"/>
        <v>1.08988138</v>
      </c>
      <c r="K1385" s="92">
        <f t="shared" ca="1" si="333"/>
        <v>89.881379999999993</v>
      </c>
      <c r="L1385" s="96">
        <f>IF(VLOOKUP(A1385,$U$12:$AD$125,8)=VLOOKUP(A1384,$U$12:$AD$125,8),0,VLOOKUP(A1385,U$12:$AD$125,8))</f>
        <v>0</v>
      </c>
      <c r="M1385" s="97">
        <f>IF(L1385&gt;0,VLOOKUP(L1385,T$12:$AC$125,7),0)</f>
        <v>0</v>
      </c>
      <c r="N1385" s="92">
        <f t="shared" si="334"/>
        <v>0</v>
      </c>
      <c r="O1385" s="92">
        <f t="shared" ca="1" si="335"/>
        <v>89.881379999999993</v>
      </c>
      <c r="P1385" s="98" t="str">
        <f t="shared" si="336"/>
        <v>J=</v>
      </c>
      <c r="Q1385" s="99">
        <f t="shared" si="337"/>
        <v>45033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  <c r="ER1385" s="19"/>
      <c r="ES1385" s="19"/>
      <c r="ET1385" s="19"/>
      <c r="EU1385" s="19"/>
      <c r="EV1385" s="19"/>
      <c r="EW1385" s="19"/>
      <c r="EX1385" s="19"/>
      <c r="EY1385" s="19"/>
      <c r="EZ1385" s="19"/>
      <c r="FA1385" s="19"/>
      <c r="FB1385" s="19"/>
      <c r="FC1385" s="19"/>
      <c r="FD1385" s="19"/>
      <c r="FE1385" s="19"/>
      <c r="FF1385" s="19"/>
      <c r="FG1385" s="19"/>
      <c r="FH1385" s="19"/>
      <c r="FI1385" s="19"/>
      <c r="FJ1385" s="19"/>
      <c r="FK1385" s="19"/>
      <c r="FL1385" s="19"/>
      <c r="FM1385" s="19"/>
      <c r="FN1385" s="19"/>
      <c r="FO1385" s="19"/>
      <c r="FP1385" s="19"/>
      <c r="FQ1385" s="19"/>
      <c r="FR1385" s="19"/>
      <c r="FS1385" s="19"/>
      <c r="FT1385" s="19"/>
    </row>
    <row r="1386" spans="1:179" x14ac:dyDescent="0.2">
      <c r="A1386" s="90">
        <f t="shared" si="325"/>
        <v>44925</v>
      </c>
      <c r="B1386" s="92">
        <f t="shared" ca="1" si="327"/>
        <v>1090.4266</v>
      </c>
      <c r="C1386" s="92">
        <f t="shared" si="328"/>
        <v>1000</v>
      </c>
      <c r="D1386" s="93">
        <f ca="1">IF(A1386&lt;$B$1,VLOOKUP(A1386,[1]DI!$A$4:$B$15000,2,FALSE),0)</f>
        <v>0.13650000000000001</v>
      </c>
      <c r="E1386" s="92">
        <f t="shared" ca="1" si="329"/>
        <v>5.0788000000000005E-4</v>
      </c>
      <c r="F1386" s="94">
        <f t="shared" si="326"/>
        <v>0.98499999999999999</v>
      </c>
      <c r="G1386" s="95">
        <f t="shared" ca="1" si="330"/>
        <v>1.0005002618000001</v>
      </c>
      <c r="H1386" s="92">
        <f ca="1">TRUNC(PRODUCT(G$10:G1385),15)</f>
        <v>1.25537959660571</v>
      </c>
      <c r="I1386" s="92">
        <f t="shared" ca="1" si="331"/>
        <v>1.15127381491828</v>
      </c>
      <c r="J1386" s="92">
        <f t="shared" ca="1" si="332"/>
        <v>1.0904266</v>
      </c>
      <c r="K1386" s="92">
        <f t="shared" ca="1" si="333"/>
        <v>90.426599999999993</v>
      </c>
      <c r="L1386" s="96">
        <f>IF(VLOOKUP(A1386,$U$12:$AD$125,8)=VLOOKUP(A1385,$U$12:$AD$125,8),0,VLOOKUP(A1386,U$12:$AD$125,8))</f>
        <v>0</v>
      </c>
      <c r="M1386" s="97">
        <f>IF(L1386&gt;0,VLOOKUP(L1386,T$12:$AC$125,7),0)</f>
        <v>0</v>
      </c>
      <c r="N1386" s="92">
        <f t="shared" si="334"/>
        <v>0</v>
      </c>
      <c r="O1386" s="92">
        <f t="shared" ca="1" si="335"/>
        <v>90.426599999999993</v>
      </c>
      <c r="P1386" s="98" t="str">
        <f t="shared" si="336"/>
        <v>J=</v>
      </c>
      <c r="Q1386" s="99">
        <f t="shared" si="337"/>
        <v>45033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  <c r="ER1386" s="19"/>
      <c r="ES1386" s="19"/>
      <c r="ET1386" s="19"/>
      <c r="EU1386" s="19"/>
      <c r="EV1386" s="19"/>
      <c r="EW1386" s="19"/>
      <c r="EX1386" s="19"/>
      <c r="EY1386" s="19"/>
      <c r="EZ1386" s="19"/>
      <c r="FA1386" s="19"/>
      <c r="FB1386" s="19"/>
      <c r="FC1386" s="19"/>
      <c r="FD1386" s="19"/>
      <c r="FE1386" s="19"/>
      <c r="FF1386" s="19"/>
      <c r="FG1386" s="19"/>
      <c r="FH1386" s="19"/>
      <c r="FI1386" s="19"/>
      <c r="FJ1386" s="19"/>
      <c r="FK1386" s="19"/>
      <c r="FL1386" s="19"/>
      <c r="FM1386" s="19"/>
      <c r="FN1386" s="19"/>
      <c r="FO1386" s="19"/>
      <c r="FP1386" s="19"/>
      <c r="FQ1386" s="19"/>
      <c r="FR1386" s="19"/>
      <c r="FS1386" s="19"/>
      <c r="FT1386" s="19"/>
    </row>
    <row r="1387" spans="1:179" x14ac:dyDescent="0.2">
      <c r="A1387" s="90">
        <f t="shared" si="325"/>
        <v>44926</v>
      </c>
      <c r="B1387" s="92">
        <f t="shared" ca="1" si="327"/>
        <v>1090.9720999900001</v>
      </c>
      <c r="C1387" s="92">
        <f t="shared" si="328"/>
        <v>1000</v>
      </c>
      <c r="D1387" s="93">
        <f ca="1">IF(A1387&lt;$B$1,VLOOKUP(A1387,[1]DI!$A$4:$B$15000,2,FALSE),0)</f>
        <v>0</v>
      </c>
      <c r="E1387" s="92">
        <f t="shared" ca="1" si="329"/>
        <v>0</v>
      </c>
      <c r="F1387" s="94">
        <f t="shared" si="326"/>
        <v>0.98499999999999999</v>
      </c>
      <c r="G1387" s="95">
        <f t="shared" ca="1" si="330"/>
        <v>1</v>
      </c>
      <c r="H1387" s="92">
        <f ca="1">TRUNC(PRODUCT(G$10:G1386),15)</f>
        <v>1.25600761506239</v>
      </c>
      <c r="I1387" s="92">
        <f t="shared" ca="1" si="331"/>
        <v>1.15127381491828</v>
      </c>
      <c r="J1387" s="92">
        <f t="shared" ca="1" si="332"/>
        <v>1.0909720999999999</v>
      </c>
      <c r="K1387" s="92">
        <f t="shared" ca="1" si="333"/>
        <v>90.972099990000004</v>
      </c>
      <c r="L1387" s="96">
        <f>IF(VLOOKUP(A1387,$U$12:$AD$125,8)=VLOOKUP(A1386,$U$12:$AD$125,8),0,VLOOKUP(A1387,U$12:$AD$125,8))</f>
        <v>0</v>
      </c>
      <c r="M1387" s="97">
        <f>IF(L1387&gt;0,VLOOKUP(L1387,T$12:$AC$125,7),0)</f>
        <v>0</v>
      </c>
      <c r="N1387" s="92">
        <f t="shared" si="334"/>
        <v>0</v>
      </c>
      <c r="O1387" s="92">
        <f t="shared" ca="1" si="335"/>
        <v>90.972099990000004</v>
      </c>
      <c r="P1387" s="98" t="str">
        <f t="shared" si="336"/>
        <v>J=</v>
      </c>
      <c r="Q1387" s="99">
        <f t="shared" si="337"/>
        <v>45033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  <c r="ER1387" s="19"/>
      <c r="ES1387" s="19"/>
      <c r="ET1387" s="19"/>
      <c r="EU1387" s="19"/>
      <c r="EV1387" s="19"/>
      <c r="EW1387" s="19"/>
      <c r="EX1387" s="19"/>
      <c r="EY1387" s="19"/>
      <c r="EZ1387" s="19"/>
      <c r="FA1387" s="19"/>
      <c r="FB1387" s="19"/>
      <c r="FC1387" s="19"/>
      <c r="FD1387" s="19"/>
      <c r="FE1387" s="19"/>
      <c r="FF1387" s="19"/>
      <c r="FG1387" s="19"/>
      <c r="FH1387" s="19"/>
      <c r="FI1387" s="19"/>
      <c r="FJ1387" s="19"/>
      <c r="FK1387" s="19"/>
      <c r="FL1387" s="19"/>
      <c r="FM1387" s="19"/>
      <c r="FN1387" s="19"/>
      <c r="FO1387" s="19"/>
      <c r="FP1387" s="19"/>
      <c r="FQ1387" s="19"/>
      <c r="FR1387" s="19"/>
      <c r="FS1387" s="19"/>
      <c r="FT1387" s="19"/>
    </row>
    <row r="1388" spans="1:179" x14ac:dyDescent="0.2">
      <c r="A1388" s="90">
        <f t="shared" si="325"/>
        <v>44927</v>
      </c>
      <c r="B1388" s="92">
        <f t="shared" ca="1" si="327"/>
        <v>1090.9720999900001</v>
      </c>
      <c r="C1388" s="92">
        <f t="shared" si="328"/>
        <v>1000</v>
      </c>
      <c r="D1388" s="93">
        <f ca="1">IF(A1388&lt;$B$1,VLOOKUP(A1388,[1]DI!$A$4:$B$15000,2,FALSE),0)</f>
        <v>0</v>
      </c>
      <c r="E1388" s="92">
        <f t="shared" ca="1" si="329"/>
        <v>0</v>
      </c>
      <c r="F1388" s="94">
        <f t="shared" si="326"/>
        <v>0.98499999999999999</v>
      </c>
      <c r="G1388" s="95">
        <f t="shared" ca="1" si="330"/>
        <v>1</v>
      </c>
      <c r="H1388" s="92">
        <f ca="1">TRUNC(PRODUCT(G$10:G1387),15)</f>
        <v>1.25600761506239</v>
      </c>
      <c r="I1388" s="92">
        <f t="shared" ca="1" si="331"/>
        <v>1.15127381491828</v>
      </c>
      <c r="J1388" s="92">
        <f t="shared" ca="1" si="332"/>
        <v>1.0909720999999999</v>
      </c>
      <c r="K1388" s="92">
        <f t="shared" ca="1" si="333"/>
        <v>90.972099990000004</v>
      </c>
      <c r="L1388" s="96">
        <f>IF(VLOOKUP(A1388,$U$12:$AD$125,8)=VLOOKUP(A1387,$U$12:$AD$125,8),0,VLOOKUP(A1388,U$12:$AD$125,8))</f>
        <v>0</v>
      </c>
      <c r="M1388" s="97">
        <f>IF(L1388&gt;0,VLOOKUP(L1388,T$12:$AC$125,7),0)</f>
        <v>0</v>
      </c>
      <c r="N1388" s="92">
        <f t="shared" si="334"/>
        <v>0</v>
      </c>
      <c r="O1388" s="92">
        <f t="shared" ca="1" si="335"/>
        <v>90.972099990000004</v>
      </c>
      <c r="P1388" s="98" t="str">
        <f t="shared" si="336"/>
        <v>J=</v>
      </c>
      <c r="Q1388" s="99">
        <f t="shared" si="337"/>
        <v>45033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  <c r="ER1388" s="19"/>
      <c r="ES1388" s="19"/>
      <c r="ET1388" s="19"/>
      <c r="EU1388" s="19"/>
      <c r="EV1388" s="19"/>
      <c r="EW1388" s="19"/>
      <c r="EX1388" s="19"/>
      <c r="EY1388" s="19"/>
      <c r="EZ1388" s="19"/>
      <c r="FA1388" s="19"/>
      <c r="FB1388" s="19"/>
      <c r="FC1388" s="19"/>
      <c r="FD1388" s="19"/>
      <c r="FE1388" s="19"/>
      <c r="FF1388" s="19"/>
      <c r="FG1388" s="19"/>
      <c r="FH1388" s="19"/>
      <c r="FI1388" s="19"/>
      <c r="FJ1388" s="19"/>
      <c r="FK1388" s="19"/>
      <c r="FL1388" s="19"/>
      <c r="FM1388" s="19"/>
      <c r="FN1388" s="19"/>
      <c r="FO1388" s="19"/>
      <c r="FP1388" s="19"/>
      <c r="FQ1388" s="19"/>
      <c r="FR1388" s="19"/>
      <c r="FS1388" s="19"/>
      <c r="FT1388" s="19"/>
    </row>
    <row r="1389" spans="1:179" x14ac:dyDescent="0.2">
      <c r="A1389" s="90">
        <f t="shared" si="325"/>
        <v>44928</v>
      </c>
      <c r="B1389" s="92">
        <f t="shared" ca="1" si="327"/>
        <v>1090.9720999900001</v>
      </c>
      <c r="C1389" s="92">
        <f t="shared" si="328"/>
        <v>1000</v>
      </c>
      <c r="D1389" s="93">
        <f ca="1">IF(A1389&lt;$B$1,VLOOKUP(A1389,[1]DI!$A$4:$B$15000,2,FALSE),0)</f>
        <v>0.13650000000000001</v>
      </c>
      <c r="E1389" s="92">
        <f t="shared" ca="1" si="329"/>
        <v>5.0788000000000005E-4</v>
      </c>
      <c r="F1389" s="94">
        <f t="shared" si="326"/>
        <v>0.98499999999999999</v>
      </c>
      <c r="G1389" s="95">
        <f t="shared" ca="1" si="330"/>
        <v>1.0005002618000001</v>
      </c>
      <c r="H1389" s="92">
        <f ca="1">TRUNC(PRODUCT(G$10:G1388),15)</f>
        <v>1.25600761506239</v>
      </c>
      <c r="I1389" s="92">
        <f t="shared" ca="1" si="331"/>
        <v>1.15127381491828</v>
      </c>
      <c r="J1389" s="92">
        <f t="shared" ca="1" si="332"/>
        <v>1.0909720999999999</v>
      </c>
      <c r="K1389" s="92">
        <f t="shared" ca="1" si="333"/>
        <v>90.972099990000004</v>
      </c>
      <c r="L1389" s="96">
        <f>IF(VLOOKUP(A1389,$U$12:$AD$125,8)=VLOOKUP(A1388,$U$12:$AD$125,8),0,VLOOKUP(A1389,U$12:$AD$125,8))</f>
        <v>0</v>
      </c>
      <c r="M1389" s="97">
        <f>IF(L1389&gt;0,VLOOKUP(L1389,T$12:$AC$125,7),0)</f>
        <v>0</v>
      </c>
      <c r="N1389" s="92">
        <f t="shared" si="334"/>
        <v>0</v>
      </c>
      <c r="O1389" s="92">
        <f t="shared" ca="1" si="335"/>
        <v>90.972099990000004</v>
      </c>
      <c r="P1389" s="98" t="str">
        <f t="shared" si="336"/>
        <v>J=</v>
      </c>
      <c r="Q1389" s="99">
        <f t="shared" si="337"/>
        <v>45033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  <c r="ER1389" s="19"/>
      <c r="ES1389" s="19"/>
      <c r="ET1389" s="19"/>
      <c r="EU1389" s="19"/>
      <c r="EV1389" s="19"/>
      <c r="EW1389" s="19"/>
      <c r="EX1389" s="19"/>
      <c r="EY1389" s="19"/>
      <c r="EZ1389" s="19"/>
      <c r="FA1389" s="19"/>
      <c r="FB1389" s="19"/>
      <c r="FC1389" s="19"/>
      <c r="FD1389" s="19"/>
      <c r="FE1389" s="19"/>
      <c r="FF1389" s="19"/>
      <c r="FG1389" s="19"/>
      <c r="FH1389" s="19"/>
      <c r="FI1389" s="19"/>
      <c r="FJ1389" s="19"/>
      <c r="FK1389" s="19"/>
      <c r="FL1389" s="19"/>
      <c r="FM1389" s="19"/>
      <c r="FN1389" s="19"/>
      <c r="FO1389" s="19"/>
      <c r="FP1389" s="19"/>
      <c r="FQ1389" s="19"/>
      <c r="FR1389" s="19"/>
      <c r="FS1389" s="19"/>
      <c r="FT1389" s="19"/>
    </row>
    <row r="1390" spans="1:179" x14ac:dyDescent="0.2">
      <c r="A1390" s="90">
        <f t="shared" si="325"/>
        <v>44929</v>
      </c>
      <c r="B1390" s="92">
        <f t="shared" ca="1" si="327"/>
        <v>1091.51786999</v>
      </c>
      <c r="C1390" s="92">
        <f t="shared" si="328"/>
        <v>1000</v>
      </c>
      <c r="D1390" s="93">
        <f ca="1">IF(A1390&lt;$B$1,VLOOKUP(A1390,[1]DI!$A$4:$B$15000,2,FALSE),0)</f>
        <v>0.13650000000000001</v>
      </c>
      <c r="E1390" s="92">
        <f t="shared" ca="1" si="329"/>
        <v>5.0788000000000005E-4</v>
      </c>
      <c r="F1390" s="94">
        <f t="shared" si="326"/>
        <v>0.98499999999999999</v>
      </c>
      <c r="G1390" s="95">
        <f t="shared" ca="1" si="330"/>
        <v>1.0005002618000001</v>
      </c>
      <c r="H1390" s="92">
        <f ca="1">TRUNC(PRODUCT(G$10:G1389),15)</f>
        <v>1.25663594769272</v>
      </c>
      <c r="I1390" s="92">
        <f t="shared" ca="1" si="331"/>
        <v>1.15127381491828</v>
      </c>
      <c r="J1390" s="92">
        <f t="shared" ca="1" si="332"/>
        <v>1.0915178699999999</v>
      </c>
      <c r="K1390" s="92">
        <f t="shared" ca="1" si="333"/>
        <v>91.517869989999994</v>
      </c>
      <c r="L1390" s="96">
        <f>IF(VLOOKUP(A1390,$U$12:$AD$125,8)=VLOOKUP(A1389,$U$12:$AD$125,8),0,VLOOKUP(A1390,U$12:$AD$125,8))</f>
        <v>0</v>
      </c>
      <c r="M1390" s="97">
        <f>IF(L1390&gt;0,VLOOKUP(L1390,T$12:$AC$125,7),0)</f>
        <v>0</v>
      </c>
      <c r="N1390" s="92">
        <f t="shared" si="334"/>
        <v>0</v>
      </c>
      <c r="O1390" s="92">
        <f t="shared" ca="1" si="335"/>
        <v>91.517869989999994</v>
      </c>
      <c r="P1390" s="98" t="str">
        <f t="shared" si="336"/>
        <v>J=</v>
      </c>
      <c r="Q1390" s="99">
        <f t="shared" si="337"/>
        <v>45033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  <c r="ER1390" s="19"/>
      <c r="ES1390" s="19"/>
      <c r="ET1390" s="19"/>
      <c r="EU1390" s="19"/>
      <c r="EV1390" s="19"/>
      <c r="EW1390" s="19"/>
      <c r="EX1390" s="19"/>
      <c r="EY1390" s="19"/>
      <c r="EZ1390" s="19"/>
      <c r="FA1390" s="19"/>
      <c r="FB1390" s="19"/>
      <c r="FC1390" s="19"/>
      <c r="FD1390" s="19"/>
      <c r="FE1390" s="19"/>
      <c r="FF1390" s="19"/>
      <c r="FG1390" s="19"/>
      <c r="FH1390" s="19"/>
      <c r="FI1390" s="19"/>
      <c r="FJ1390" s="19"/>
      <c r="FK1390" s="19"/>
      <c r="FL1390" s="19"/>
      <c r="FM1390" s="19"/>
      <c r="FN1390" s="19"/>
      <c r="FO1390" s="19"/>
      <c r="FP1390" s="19"/>
      <c r="FQ1390" s="19"/>
      <c r="FR1390" s="19"/>
      <c r="FS1390" s="19"/>
      <c r="FT1390" s="19"/>
    </row>
    <row r="1391" spans="1:179" x14ac:dyDescent="0.2">
      <c r="A1391" s="90">
        <f t="shared" si="325"/>
        <v>44930</v>
      </c>
      <c r="B1391" s="92">
        <f t="shared" ca="1" si="327"/>
        <v>1092.0639200000001</v>
      </c>
      <c r="C1391" s="92">
        <f t="shared" si="328"/>
        <v>1000</v>
      </c>
      <c r="D1391" s="93">
        <f ca="1">IF(A1391&lt;$B$1,VLOOKUP(A1391,[1]DI!$A$4:$B$15000,2,FALSE),0)</f>
        <v>0.13650000000000001</v>
      </c>
      <c r="E1391" s="92">
        <f t="shared" ca="1" si="329"/>
        <v>5.0788000000000005E-4</v>
      </c>
      <c r="F1391" s="94">
        <f t="shared" si="326"/>
        <v>0.98499999999999999</v>
      </c>
      <c r="G1391" s="95">
        <f t="shared" ca="1" si="330"/>
        <v>1.0005002618000001</v>
      </c>
      <c r="H1391" s="92">
        <f ca="1">TRUNC(PRODUCT(G$10:G1390),15)</f>
        <v>1.2572645946538501</v>
      </c>
      <c r="I1391" s="92">
        <f t="shared" ca="1" si="331"/>
        <v>1.15127381491828</v>
      </c>
      <c r="J1391" s="92">
        <f t="shared" ca="1" si="332"/>
        <v>1.09206392</v>
      </c>
      <c r="K1391" s="92">
        <f t="shared" ca="1" si="333"/>
        <v>92.063919999999996</v>
      </c>
      <c r="L1391" s="96">
        <f>IF(VLOOKUP(A1391,$U$12:$AD$125,8)=VLOOKUP(A1390,$U$12:$AD$125,8),0,VLOOKUP(A1391,U$12:$AD$125,8))</f>
        <v>0</v>
      </c>
      <c r="M1391" s="97">
        <f>IF(L1391&gt;0,VLOOKUP(L1391,T$12:$AC$125,7),0)</f>
        <v>0</v>
      </c>
      <c r="N1391" s="92">
        <f t="shared" si="334"/>
        <v>0</v>
      </c>
      <c r="O1391" s="92">
        <f t="shared" ca="1" si="335"/>
        <v>92.063919999999996</v>
      </c>
      <c r="P1391" s="98" t="str">
        <f t="shared" si="336"/>
        <v>J=</v>
      </c>
      <c r="Q1391" s="99">
        <f t="shared" si="337"/>
        <v>45033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  <c r="ER1391" s="19"/>
      <c r="ES1391" s="19"/>
      <c r="ET1391" s="19"/>
      <c r="EU1391" s="19"/>
      <c r="EV1391" s="19"/>
      <c r="EW1391" s="19"/>
      <c r="EX1391" s="19"/>
      <c r="EY1391" s="19"/>
      <c r="EZ1391" s="19"/>
      <c r="FA1391" s="19"/>
      <c r="FB1391" s="19"/>
      <c r="FC1391" s="19"/>
      <c r="FD1391" s="19"/>
      <c r="FE1391" s="19"/>
      <c r="FF1391" s="19"/>
      <c r="FG1391" s="19"/>
      <c r="FH1391" s="19"/>
      <c r="FI1391" s="19"/>
      <c r="FJ1391" s="19"/>
      <c r="FK1391" s="19"/>
      <c r="FL1391" s="19"/>
      <c r="FM1391" s="19"/>
      <c r="FN1391" s="19"/>
      <c r="FO1391" s="19"/>
      <c r="FP1391" s="19"/>
      <c r="FQ1391" s="19"/>
      <c r="FR1391" s="19"/>
      <c r="FS1391" s="19"/>
      <c r="FT1391" s="19"/>
    </row>
    <row r="1392" spans="1:179" x14ac:dyDescent="0.2">
      <c r="A1392" s="90">
        <f t="shared" si="325"/>
        <v>44931</v>
      </c>
      <c r="B1392" s="92">
        <f t="shared" ca="1" si="327"/>
        <v>1092.6102399900001</v>
      </c>
      <c r="C1392" s="92">
        <f t="shared" si="328"/>
        <v>1000</v>
      </c>
      <c r="D1392" s="93">
        <f ca="1">IF(A1392&lt;$B$1,VLOOKUP(A1392,[1]DI!$A$4:$B$15000,2,FALSE),0)</f>
        <v>0.13650000000000001</v>
      </c>
      <c r="E1392" s="92">
        <f t="shared" ca="1" si="329"/>
        <v>5.0788000000000005E-4</v>
      </c>
      <c r="F1392" s="94">
        <f t="shared" si="326"/>
        <v>0.98499999999999999</v>
      </c>
      <c r="G1392" s="95">
        <f t="shared" ca="1" si="330"/>
        <v>1.0005002618000001</v>
      </c>
      <c r="H1392" s="92">
        <f ca="1">TRUNC(PRODUCT(G$10:G1391),15)</f>
        <v>1.25789355610305</v>
      </c>
      <c r="I1392" s="92">
        <f t="shared" ca="1" si="331"/>
        <v>1.15127381491828</v>
      </c>
      <c r="J1392" s="92">
        <f t="shared" ca="1" si="332"/>
        <v>1.09261024</v>
      </c>
      <c r="K1392" s="92">
        <f t="shared" ca="1" si="333"/>
        <v>92.610239989999997</v>
      </c>
      <c r="L1392" s="96">
        <f>IF(VLOOKUP(A1392,$U$12:$AD$125,8)=VLOOKUP(A1391,$U$12:$AD$125,8),0,VLOOKUP(A1392,U$12:$AD$125,8))</f>
        <v>0</v>
      </c>
      <c r="M1392" s="97">
        <f>IF(L1392&gt;0,VLOOKUP(L1392,T$12:$AC$125,7),0)</f>
        <v>0</v>
      </c>
      <c r="N1392" s="92">
        <f t="shared" si="334"/>
        <v>0</v>
      </c>
      <c r="O1392" s="92">
        <f t="shared" ca="1" si="335"/>
        <v>92.610239989999997</v>
      </c>
      <c r="P1392" s="98" t="str">
        <f t="shared" si="336"/>
        <v>J=</v>
      </c>
      <c r="Q1392" s="99">
        <f t="shared" si="337"/>
        <v>45033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  <c r="ER1392" s="19"/>
      <c r="ES1392" s="19"/>
      <c r="ET1392" s="19"/>
      <c r="EU1392" s="19"/>
      <c r="EV1392" s="19"/>
      <c r="EW1392" s="19"/>
      <c r="EX1392" s="19"/>
      <c r="EY1392" s="19"/>
      <c r="EZ1392" s="19"/>
      <c r="FA1392" s="19"/>
      <c r="FB1392" s="19"/>
      <c r="FC1392" s="19"/>
      <c r="FD1392" s="19"/>
      <c r="FE1392" s="19"/>
      <c r="FF1392" s="19"/>
      <c r="FG1392" s="19"/>
      <c r="FH1392" s="19"/>
      <c r="FI1392" s="19"/>
      <c r="FJ1392" s="19"/>
      <c r="FK1392" s="19"/>
      <c r="FL1392" s="19"/>
      <c r="FM1392" s="19"/>
      <c r="FN1392" s="19"/>
      <c r="FO1392" s="19"/>
      <c r="FP1392" s="19"/>
      <c r="FQ1392" s="19"/>
      <c r="FR1392" s="19"/>
      <c r="FS1392" s="19"/>
      <c r="FT1392" s="19"/>
    </row>
    <row r="1393" spans="1:176" x14ac:dyDescent="0.2">
      <c r="A1393" s="90">
        <f t="shared" si="325"/>
        <v>44932</v>
      </c>
      <c r="B1393" s="92">
        <f t="shared" ca="1" si="327"/>
        <v>1093.1568299999999</v>
      </c>
      <c r="C1393" s="92">
        <f t="shared" si="328"/>
        <v>1000</v>
      </c>
      <c r="D1393" s="93">
        <f ca="1">IF(A1393&lt;$B$1,VLOOKUP(A1393,[1]DI!$A$4:$B$15000,2,FALSE),0)</f>
        <v>0.13650000000000001</v>
      </c>
      <c r="E1393" s="92">
        <f t="shared" ca="1" si="329"/>
        <v>5.0788000000000005E-4</v>
      </c>
      <c r="F1393" s="94">
        <f t="shared" si="326"/>
        <v>0.98499999999999999</v>
      </c>
      <c r="G1393" s="95">
        <f t="shared" ca="1" si="330"/>
        <v>1.0005002618000001</v>
      </c>
      <c r="H1393" s="92">
        <f ca="1">TRUNC(PRODUCT(G$10:G1392),15)</f>
        <v>1.2585228321976401</v>
      </c>
      <c r="I1393" s="92">
        <f t="shared" ca="1" si="331"/>
        <v>1.15127381491828</v>
      </c>
      <c r="J1393" s="92">
        <f t="shared" ca="1" si="332"/>
        <v>1.0931568300000001</v>
      </c>
      <c r="K1393" s="92">
        <f t="shared" ca="1" si="333"/>
        <v>93.156829999999999</v>
      </c>
      <c r="L1393" s="96">
        <f>IF(VLOOKUP(A1393,$U$12:$AD$125,8)=VLOOKUP(A1392,$U$12:$AD$125,8),0,VLOOKUP(A1393,U$12:$AD$125,8))</f>
        <v>0</v>
      </c>
      <c r="M1393" s="97">
        <f>IF(L1393&gt;0,VLOOKUP(L1393,T$12:$AC$125,7),0)</f>
        <v>0</v>
      </c>
      <c r="N1393" s="92">
        <f t="shared" si="334"/>
        <v>0</v>
      </c>
      <c r="O1393" s="92">
        <f t="shared" ca="1" si="335"/>
        <v>93.156829999999999</v>
      </c>
      <c r="P1393" s="98" t="str">
        <f t="shared" si="336"/>
        <v>J=</v>
      </c>
      <c r="Q1393" s="99">
        <f t="shared" si="337"/>
        <v>45033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  <c r="ER1393" s="19"/>
      <c r="ES1393" s="19"/>
      <c r="ET1393" s="19"/>
      <c r="EU1393" s="19"/>
      <c r="EV1393" s="19"/>
      <c r="EW1393" s="19"/>
      <c r="EX1393" s="19"/>
      <c r="EY1393" s="19"/>
      <c r="EZ1393" s="19"/>
      <c r="FA1393" s="19"/>
      <c r="FB1393" s="19"/>
      <c r="FC1393" s="19"/>
      <c r="FD1393" s="19"/>
      <c r="FE1393" s="19"/>
      <c r="FF1393" s="19"/>
      <c r="FG1393" s="19"/>
      <c r="FH1393" s="19"/>
      <c r="FI1393" s="19"/>
      <c r="FJ1393" s="19"/>
      <c r="FK1393" s="19"/>
      <c r="FL1393" s="19"/>
      <c r="FM1393" s="19"/>
      <c r="FN1393" s="19"/>
      <c r="FO1393" s="19"/>
      <c r="FP1393" s="19"/>
      <c r="FQ1393" s="19"/>
      <c r="FR1393" s="19"/>
      <c r="FS1393" s="19"/>
      <c r="FT1393" s="19"/>
    </row>
    <row r="1394" spans="1:176" x14ac:dyDescent="0.2">
      <c r="A1394" s="90">
        <f t="shared" si="325"/>
        <v>44933</v>
      </c>
      <c r="B1394" s="92">
        <f t="shared" ca="1" si="327"/>
        <v>1093.7036899899999</v>
      </c>
      <c r="C1394" s="92">
        <f t="shared" si="328"/>
        <v>1000</v>
      </c>
      <c r="D1394" s="93">
        <f ca="1">IF(A1394&lt;$B$1,VLOOKUP(A1394,[1]DI!$A$4:$B$15000,2,FALSE),0)</f>
        <v>0</v>
      </c>
      <c r="E1394" s="92">
        <f t="shared" ca="1" si="329"/>
        <v>0</v>
      </c>
      <c r="F1394" s="94">
        <f t="shared" si="326"/>
        <v>0.98499999999999999</v>
      </c>
      <c r="G1394" s="95">
        <f t="shared" ca="1" si="330"/>
        <v>1</v>
      </c>
      <c r="H1394" s="92">
        <f ca="1">TRUNC(PRODUCT(G$10:G1393),15)</f>
        <v>1.25915242309501</v>
      </c>
      <c r="I1394" s="92">
        <f t="shared" ca="1" si="331"/>
        <v>1.15127381491828</v>
      </c>
      <c r="J1394" s="92">
        <f t="shared" ca="1" si="332"/>
        <v>1.0937036899999999</v>
      </c>
      <c r="K1394" s="92">
        <f t="shared" ca="1" si="333"/>
        <v>93.703689990000001</v>
      </c>
      <c r="L1394" s="96">
        <f>IF(VLOOKUP(A1394,$U$12:$AD$125,8)=VLOOKUP(A1393,$U$12:$AD$125,8),0,VLOOKUP(A1394,U$12:$AD$125,8))</f>
        <v>0</v>
      </c>
      <c r="M1394" s="97">
        <f>IF(L1394&gt;0,VLOOKUP(L1394,T$12:$AC$125,7),0)</f>
        <v>0</v>
      </c>
      <c r="N1394" s="92">
        <f t="shared" si="334"/>
        <v>0</v>
      </c>
      <c r="O1394" s="92">
        <f t="shared" ca="1" si="335"/>
        <v>93.703689990000001</v>
      </c>
      <c r="P1394" s="98" t="str">
        <f t="shared" si="336"/>
        <v>J=</v>
      </c>
      <c r="Q1394" s="99">
        <f t="shared" si="337"/>
        <v>45033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  <c r="ER1394" s="19"/>
      <c r="ES1394" s="19"/>
      <c r="ET1394" s="19"/>
      <c r="EU1394" s="19"/>
      <c r="EV1394" s="19"/>
      <c r="EW1394" s="19"/>
      <c r="EX1394" s="19"/>
      <c r="EY1394" s="19"/>
      <c r="EZ1394" s="19"/>
      <c r="FA1394" s="19"/>
      <c r="FB1394" s="19"/>
      <c r="FC1394" s="19"/>
      <c r="FD1394" s="19"/>
      <c r="FE1394" s="19"/>
      <c r="FF1394" s="19"/>
      <c r="FG1394" s="19"/>
      <c r="FH1394" s="19"/>
      <c r="FI1394" s="19"/>
      <c r="FJ1394" s="19"/>
      <c r="FK1394" s="19"/>
      <c r="FL1394" s="19"/>
      <c r="FM1394" s="19"/>
      <c r="FN1394" s="19"/>
      <c r="FO1394" s="19"/>
      <c r="FP1394" s="19"/>
      <c r="FQ1394" s="19"/>
      <c r="FR1394" s="19"/>
      <c r="FS1394" s="19"/>
      <c r="FT1394" s="19"/>
    </row>
    <row r="1395" spans="1:176" x14ac:dyDescent="0.2">
      <c r="A1395" s="90">
        <f t="shared" si="325"/>
        <v>44934</v>
      </c>
      <c r="B1395" s="92">
        <f t="shared" ca="1" si="327"/>
        <v>1093.7036899899999</v>
      </c>
      <c r="C1395" s="92">
        <f t="shared" si="328"/>
        <v>1000</v>
      </c>
      <c r="D1395" s="93">
        <f ca="1">IF(A1395&lt;$B$1,VLOOKUP(A1395,[1]DI!$A$4:$B$15000,2,FALSE),0)</f>
        <v>0</v>
      </c>
      <c r="E1395" s="92">
        <f t="shared" ca="1" si="329"/>
        <v>0</v>
      </c>
      <c r="F1395" s="94">
        <f t="shared" si="326"/>
        <v>0.98499999999999999</v>
      </c>
      <c r="G1395" s="95">
        <f t="shared" ca="1" si="330"/>
        <v>1</v>
      </c>
      <c r="H1395" s="92">
        <f ca="1">TRUNC(PRODUCT(G$10:G1394),15)</f>
        <v>1.25915242309501</v>
      </c>
      <c r="I1395" s="92">
        <f t="shared" ca="1" si="331"/>
        <v>1.15127381491828</v>
      </c>
      <c r="J1395" s="92">
        <f t="shared" ca="1" si="332"/>
        <v>1.0937036899999999</v>
      </c>
      <c r="K1395" s="92">
        <f t="shared" ca="1" si="333"/>
        <v>93.703689990000001</v>
      </c>
      <c r="L1395" s="96">
        <f>IF(VLOOKUP(A1395,$U$12:$AD$125,8)=VLOOKUP(A1394,$U$12:$AD$125,8),0,VLOOKUP(A1395,U$12:$AD$125,8))</f>
        <v>0</v>
      </c>
      <c r="M1395" s="97">
        <f>IF(L1395&gt;0,VLOOKUP(L1395,T$12:$AC$125,7),0)</f>
        <v>0</v>
      </c>
      <c r="N1395" s="92">
        <f t="shared" si="334"/>
        <v>0</v>
      </c>
      <c r="O1395" s="92">
        <f t="shared" ca="1" si="335"/>
        <v>93.703689990000001</v>
      </c>
      <c r="P1395" s="98" t="str">
        <f t="shared" si="336"/>
        <v>J=</v>
      </c>
      <c r="Q1395" s="99">
        <f t="shared" si="337"/>
        <v>45033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  <c r="ER1395" s="19"/>
      <c r="ES1395" s="19"/>
      <c r="ET1395" s="19"/>
      <c r="EU1395" s="19"/>
      <c r="EV1395" s="19"/>
      <c r="EW1395" s="19"/>
      <c r="EX1395" s="19"/>
      <c r="EY1395" s="19"/>
      <c r="EZ1395" s="19"/>
      <c r="FA1395" s="19"/>
      <c r="FB1395" s="19"/>
      <c r="FC1395" s="19"/>
      <c r="FD1395" s="19"/>
      <c r="FE1395" s="19"/>
      <c r="FF1395" s="19"/>
      <c r="FG1395" s="19"/>
      <c r="FH1395" s="19"/>
      <c r="FI1395" s="19"/>
      <c r="FJ1395" s="19"/>
      <c r="FK1395" s="19"/>
      <c r="FL1395" s="19"/>
      <c r="FM1395" s="19"/>
      <c r="FN1395" s="19"/>
      <c r="FO1395" s="19"/>
      <c r="FP1395" s="19"/>
      <c r="FQ1395" s="19"/>
      <c r="FR1395" s="19"/>
      <c r="FS1395" s="19"/>
      <c r="FT1395" s="19"/>
    </row>
    <row r="1396" spans="1:176" x14ac:dyDescent="0.2">
      <c r="A1396" s="90">
        <f t="shared" si="325"/>
        <v>44935</v>
      </c>
      <c r="B1396" s="92">
        <f t="shared" ca="1" si="327"/>
        <v>1093.7036899899999</v>
      </c>
      <c r="C1396" s="92">
        <f t="shared" si="328"/>
        <v>1000</v>
      </c>
      <c r="D1396" s="93">
        <f ca="1">IF(A1396&lt;$B$1,VLOOKUP(A1396,[1]DI!$A$4:$B$15000,2,FALSE),0)</f>
        <v>0.13650000000000001</v>
      </c>
      <c r="E1396" s="92">
        <f t="shared" ca="1" si="329"/>
        <v>5.0788000000000005E-4</v>
      </c>
      <c r="F1396" s="94">
        <f t="shared" si="326"/>
        <v>0.98499999999999999</v>
      </c>
      <c r="G1396" s="95">
        <f t="shared" ca="1" si="330"/>
        <v>1.0005002618000001</v>
      </c>
      <c r="H1396" s="92">
        <f ca="1">TRUNC(PRODUCT(G$10:G1395),15)</f>
        <v>1.25915242309501</v>
      </c>
      <c r="I1396" s="92">
        <f t="shared" ca="1" si="331"/>
        <v>1.15127381491828</v>
      </c>
      <c r="J1396" s="92">
        <f t="shared" ca="1" si="332"/>
        <v>1.0937036899999999</v>
      </c>
      <c r="K1396" s="92">
        <f t="shared" ca="1" si="333"/>
        <v>93.703689990000001</v>
      </c>
      <c r="L1396" s="96">
        <f>IF(VLOOKUP(A1396,$U$12:$AD$125,8)=VLOOKUP(A1395,$U$12:$AD$125,8),0,VLOOKUP(A1396,U$12:$AD$125,8))</f>
        <v>0</v>
      </c>
      <c r="M1396" s="97">
        <f>IF(L1396&gt;0,VLOOKUP(L1396,T$12:$AC$125,7),0)</f>
        <v>0</v>
      </c>
      <c r="N1396" s="92">
        <f t="shared" si="334"/>
        <v>0</v>
      </c>
      <c r="O1396" s="92">
        <f t="shared" ca="1" si="335"/>
        <v>93.703689990000001</v>
      </c>
      <c r="P1396" s="98" t="str">
        <f t="shared" si="336"/>
        <v>J=</v>
      </c>
      <c r="Q1396" s="99">
        <f t="shared" si="337"/>
        <v>45033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  <c r="ER1396" s="19"/>
      <c r="ES1396" s="19"/>
      <c r="ET1396" s="19"/>
      <c r="EU1396" s="19"/>
      <c r="EV1396" s="19"/>
      <c r="EW1396" s="19"/>
      <c r="EX1396" s="19"/>
      <c r="EY1396" s="19"/>
      <c r="EZ1396" s="19"/>
      <c r="FA1396" s="19"/>
      <c r="FB1396" s="19"/>
      <c r="FC1396" s="19"/>
      <c r="FD1396" s="19"/>
      <c r="FE1396" s="19"/>
      <c r="FF1396" s="19"/>
      <c r="FG1396" s="19"/>
      <c r="FH1396" s="19"/>
      <c r="FI1396" s="19"/>
      <c r="FJ1396" s="19"/>
      <c r="FK1396" s="19"/>
      <c r="FL1396" s="19"/>
      <c r="FM1396" s="19"/>
      <c r="FN1396" s="19"/>
      <c r="FO1396" s="19"/>
      <c r="FP1396" s="19"/>
      <c r="FQ1396" s="19"/>
      <c r="FR1396" s="19"/>
      <c r="FS1396" s="19"/>
      <c r="FT1396" s="19"/>
    </row>
    <row r="1397" spans="1:176" x14ac:dyDescent="0.2">
      <c r="A1397" s="90">
        <f t="shared" si="325"/>
        <v>44936</v>
      </c>
      <c r="B1397" s="92">
        <f t="shared" ca="1" si="327"/>
        <v>1094.25083</v>
      </c>
      <c r="C1397" s="92">
        <f t="shared" si="328"/>
        <v>1000</v>
      </c>
      <c r="D1397" s="93">
        <f ca="1">IF(A1397&lt;$B$1,VLOOKUP(A1397,[1]DI!$A$4:$B$15000,2,FALSE),0)</f>
        <v>0.13650000000000001</v>
      </c>
      <c r="E1397" s="92">
        <f t="shared" ca="1" si="329"/>
        <v>5.0788000000000005E-4</v>
      </c>
      <c r="F1397" s="94">
        <f t="shared" si="326"/>
        <v>0.98499999999999999</v>
      </c>
      <c r="G1397" s="95">
        <f t="shared" ca="1" si="330"/>
        <v>1.0005002618000001</v>
      </c>
      <c r="H1397" s="92">
        <f ca="1">TRUNC(PRODUCT(G$10:G1396),15)</f>
        <v>1.25978232895266</v>
      </c>
      <c r="I1397" s="92">
        <f t="shared" ca="1" si="331"/>
        <v>1.15127381491828</v>
      </c>
      <c r="J1397" s="92">
        <f t="shared" ca="1" si="332"/>
        <v>1.09425083</v>
      </c>
      <c r="K1397" s="92">
        <f t="shared" ca="1" si="333"/>
        <v>94.250829999999993</v>
      </c>
      <c r="L1397" s="96">
        <f>IF(VLOOKUP(A1397,$U$12:$AD$125,8)=VLOOKUP(A1396,$U$12:$AD$125,8),0,VLOOKUP(A1397,U$12:$AD$125,8))</f>
        <v>0</v>
      </c>
      <c r="M1397" s="97">
        <f>IF(L1397&gt;0,VLOOKUP(L1397,T$12:$AC$125,7),0)</f>
        <v>0</v>
      </c>
      <c r="N1397" s="92">
        <f t="shared" si="334"/>
        <v>0</v>
      </c>
      <c r="O1397" s="92">
        <f t="shared" ca="1" si="335"/>
        <v>94.250829999999993</v>
      </c>
      <c r="P1397" s="98" t="str">
        <f t="shared" si="336"/>
        <v>J=</v>
      </c>
      <c r="Q1397" s="99">
        <f t="shared" si="337"/>
        <v>45033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  <c r="ER1397" s="19"/>
      <c r="ES1397" s="19"/>
      <c r="ET1397" s="19"/>
      <c r="EU1397" s="19"/>
      <c r="EV1397" s="19"/>
      <c r="EW1397" s="19"/>
      <c r="EX1397" s="19"/>
      <c r="EY1397" s="19"/>
      <c r="EZ1397" s="19"/>
      <c r="FA1397" s="19"/>
      <c r="FB1397" s="19"/>
      <c r="FC1397" s="19"/>
      <c r="FD1397" s="19"/>
      <c r="FE1397" s="19"/>
      <c r="FF1397" s="19"/>
      <c r="FG1397" s="19"/>
      <c r="FH1397" s="19"/>
      <c r="FI1397" s="19"/>
      <c r="FJ1397" s="19"/>
      <c r="FK1397" s="19"/>
      <c r="FL1397" s="19"/>
      <c r="FM1397" s="19"/>
      <c r="FN1397" s="19"/>
      <c r="FO1397" s="19"/>
      <c r="FP1397" s="19"/>
      <c r="FQ1397" s="19"/>
      <c r="FR1397" s="19"/>
      <c r="FS1397" s="19"/>
      <c r="FT1397" s="19"/>
    </row>
    <row r="1398" spans="1:176" x14ac:dyDescent="0.2">
      <c r="A1398" s="90">
        <f t="shared" si="325"/>
        <v>44937</v>
      </c>
      <c r="B1398" s="92">
        <f t="shared" ca="1" si="327"/>
        <v>1094.7982400000001</v>
      </c>
      <c r="C1398" s="92">
        <f t="shared" si="328"/>
        <v>1000</v>
      </c>
      <c r="D1398" s="93">
        <f ca="1">IF(A1398&lt;$B$1,VLOOKUP(A1398,[1]DI!$A$4:$B$15000,2,FALSE),0)</f>
        <v>0.13650000000000001</v>
      </c>
      <c r="E1398" s="92">
        <f t="shared" ca="1" si="329"/>
        <v>5.0788000000000005E-4</v>
      </c>
      <c r="F1398" s="94">
        <f t="shared" si="326"/>
        <v>0.98499999999999999</v>
      </c>
      <c r="G1398" s="95">
        <f t="shared" ca="1" si="330"/>
        <v>1.0005002618000001</v>
      </c>
      <c r="H1398" s="92">
        <f ca="1">TRUNC(PRODUCT(G$10:G1397),15)</f>
        <v>1.26041254992815</v>
      </c>
      <c r="I1398" s="92">
        <f t="shared" ca="1" si="331"/>
        <v>1.15127381491828</v>
      </c>
      <c r="J1398" s="92">
        <f t="shared" ca="1" si="332"/>
        <v>1.09479824</v>
      </c>
      <c r="K1398" s="92">
        <f t="shared" ca="1" si="333"/>
        <v>94.798240000000007</v>
      </c>
      <c r="L1398" s="96">
        <f>IF(VLOOKUP(A1398,$U$12:$AD$125,8)=VLOOKUP(A1397,$U$12:$AD$125,8),0,VLOOKUP(A1398,U$12:$AD$125,8))</f>
        <v>0</v>
      </c>
      <c r="M1398" s="97">
        <f>IF(L1398&gt;0,VLOOKUP(L1398,T$12:$AC$125,7),0)</f>
        <v>0</v>
      </c>
      <c r="N1398" s="92">
        <f t="shared" si="334"/>
        <v>0</v>
      </c>
      <c r="O1398" s="92">
        <f t="shared" ca="1" si="335"/>
        <v>94.798240000000007</v>
      </c>
      <c r="P1398" s="98" t="str">
        <f t="shared" si="336"/>
        <v>J=</v>
      </c>
      <c r="Q1398" s="99">
        <f t="shared" si="337"/>
        <v>45033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  <c r="ER1398" s="19"/>
      <c r="ES1398" s="19"/>
      <c r="ET1398" s="19"/>
      <c r="EU1398" s="19"/>
      <c r="EV1398" s="19"/>
      <c r="EW1398" s="19"/>
      <c r="EX1398" s="19"/>
      <c r="EY1398" s="19"/>
      <c r="EZ1398" s="19"/>
      <c r="FA1398" s="19"/>
      <c r="FB1398" s="19"/>
      <c r="FC1398" s="19"/>
      <c r="FD1398" s="19"/>
      <c r="FE1398" s="19"/>
      <c r="FF1398" s="19"/>
      <c r="FG1398" s="19"/>
      <c r="FH1398" s="19"/>
      <c r="FI1398" s="19"/>
      <c r="FJ1398" s="19"/>
      <c r="FK1398" s="19"/>
      <c r="FL1398" s="19"/>
      <c r="FM1398" s="19"/>
      <c r="FN1398" s="19"/>
      <c r="FO1398" s="19"/>
      <c r="FP1398" s="19"/>
      <c r="FQ1398" s="19"/>
      <c r="FR1398" s="19"/>
      <c r="FS1398" s="19"/>
      <c r="FT1398" s="19"/>
    </row>
    <row r="1399" spans="1:176" x14ac:dyDescent="0.2">
      <c r="A1399" s="90">
        <f t="shared" si="325"/>
        <v>44938</v>
      </c>
      <c r="B1399" s="92">
        <f t="shared" ca="1" si="327"/>
        <v>1095.3459299900001</v>
      </c>
      <c r="C1399" s="92">
        <f t="shared" si="328"/>
        <v>1000</v>
      </c>
      <c r="D1399" s="93">
        <f ca="1">IF(A1399&lt;$B$1,VLOOKUP(A1399,[1]DI!$A$4:$B$15000,2,FALSE),0)</f>
        <v>0.13650000000000001</v>
      </c>
      <c r="E1399" s="92">
        <f t="shared" ca="1" si="329"/>
        <v>5.0788000000000005E-4</v>
      </c>
      <c r="F1399" s="94">
        <f t="shared" si="326"/>
        <v>0.98499999999999999</v>
      </c>
      <c r="G1399" s="95">
        <f t="shared" ca="1" si="330"/>
        <v>1.0005002618000001</v>
      </c>
      <c r="H1399" s="92">
        <f ca="1">TRUNC(PRODUCT(G$10:G1398),15)</f>
        <v>1.26104308617912</v>
      </c>
      <c r="I1399" s="92">
        <f t="shared" ca="1" si="331"/>
        <v>1.15127381491828</v>
      </c>
      <c r="J1399" s="92">
        <f t="shared" ca="1" si="332"/>
        <v>1.0953459299999999</v>
      </c>
      <c r="K1399" s="92">
        <f t="shared" ca="1" si="333"/>
        <v>95.345929990000002</v>
      </c>
      <c r="L1399" s="96">
        <f>IF(VLOOKUP(A1399,$U$12:$AD$125,8)=VLOOKUP(A1398,$U$12:$AD$125,8),0,VLOOKUP(A1399,U$12:$AD$125,8))</f>
        <v>0</v>
      </c>
      <c r="M1399" s="97">
        <f>IF(L1399&gt;0,VLOOKUP(L1399,T$12:$AC$125,7),0)</f>
        <v>0</v>
      </c>
      <c r="N1399" s="92">
        <f t="shared" si="334"/>
        <v>0</v>
      </c>
      <c r="O1399" s="92">
        <f t="shared" ca="1" si="335"/>
        <v>95.345929990000002</v>
      </c>
      <c r="P1399" s="98" t="str">
        <f t="shared" si="336"/>
        <v>J=</v>
      </c>
      <c r="Q1399" s="99">
        <f t="shared" si="337"/>
        <v>45033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  <c r="ER1399" s="19"/>
      <c r="ES1399" s="19"/>
      <c r="ET1399" s="19"/>
      <c r="EU1399" s="19"/>
      <c r="EV1399" s="19"/>
      <c r="EW1399" s="19"/>
      <c r="EX1399" s="19"/>
      <c r="EY1399" s="19"/>
      <c r="EZ1399" s="19"/>
      <c r="FA1399" s="19"/>
      <c r="FB1399" s="19"/>
      <c r="FC1399" s="19"/>
      <c r="FD1399" s="19"/>
      <c r="FE1399" s="19"/>
      <c r="FF1399" s="19"/>
      <c r="FG1399" s="19"/>
      <c r="FH1399" s="19"/>
      <c r="FI1399" s="19"/>
      <c r="FJ1399" s="19"/>
      <c r="FK1399" s="19"/>
      <c r="FL1399" s="19"/>
      <c r="FM1399" s="19"/>
      <c r="FN1399" s="19"/>
      <c r="FO1399" s="19"/>
      <c r="FP1399" s="19"/>
      <c r="FQ1399" s="19"/>
      <c r="FR1399" s="19"/>
      <c r="FS1399" s="19"/>
      <c r="FT1399" s="19"/>
    </row>
    <row r="1400" spans="1:176" x14ac:dyDescent="0.2">
      <c r="A1400" s="90">
        <f t="shared" si="325"/>
        <v>44939</v>
      </c>
      <c r="B1400" s="92">
        <f t="shared" ca="1" si="327"/>
        <v>1095.8938899899999</v>
      </c>
      <c r="C1400" s="92">
        <f t="shared" si="328"/>
        <v>1000</v>
      </c>
      <c r="D1400" s="93">
        <f ca="1">IF(A1400&lt;$B$1,VLOOKUP(A1400,[1]DI!$A$4:$B$15000,2,FALSE),0)</f>
        <v>0.13650000000000001</v>
      </c>
      <c r="E1400" s="92">
        <f t="shared" ca="1" si="329"/>
        <v>5.0788000000000005E-4</v>
      </c>
      <c r="F1400" s="94">
        <f t="shared" si="326"/>
        <v>0.98499999999999999</v>
      </c>
      <c r="G1400" s="95">
        <f t="shared" ca="1" si="330"/>
        <v>1.0005002618000001</v>
      </c>
      <c r="H1400" s="92">
        <f ca="1">TRUNC(PRODUCT(G$10:G1399),15)</f>
        <v>1.26167393786329</v>
      </c>
      <c r="I1400" s="92">
        <f t="shared" ca="1" si="331"/>
        <v>1.15127381491828</v>
      </c>
      <c r="J1400" s="92">
        <f t="shared" ca="1" si="332"/>
        <v>1.0958938899999999</v>
      </c>
      <c r="K1400" s="92">
        <f t="shared" ca="1" si="333"/>
        <v>95.893889990000005</v>
      </c>
      <c r="L1400" s="96">
        <f>IF(VLOOKUP(A1400,$U$12:$AD$125,8)=VLOOKUP(A1399,$U$12:$AD$125,8),0,VLOOKUP(A1400,U$12:$AD$125,8))</f>
        <v>0</v>
      </c>
      <c r="M1400" s="97">
        <f>IF(L1400&gt;0,VLOOKUP(L1400,T$12:$AC$125,7),0)</f>
        <v>0</v>
      </c>
      <c r="N1400" s="92">
        <f t="shared" si="334"/>
        <v>0</v>
      </c>
      <c r="O1400" s="92">
        <f t="shared" ca="1" si="335"/>
        <v>95.893889990000005</v>
      </c>
      <c r="P1400" s="98" t="str">
        <f t="shared" si="336"/>
        <v>J=</v>
      </c>
      <c r="Q1400" s="99">
        <f t="shared" si="337"/>
        <v>45033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  <c r="ER1400" s="19"/>
      <c r="ES1400" s="19"/>
      <c r="ET1400" s="19"/>
      <c r="EU1400" s="19"/>
      <c r="EV1400" s="19"/>
      <c r="EW1400" s="19"/>
      <c r="EX1400" s="19"/>
      <c r="EY1400" s="19"/>
      <c r="EZ1400" s="19"/>
      <c r="FA1400" s="19"/>
      <c r="FB1400" s="19"/>
      <c r="FC1400" s="19"/>
      <c r="FD1400" s="19"/>
      <c r="FE1400" s="19"/>
      <c r="FF1400" s="19"/>
      <c r="FG1400" s="19"/>
      <c r="FH1400" s="19"/>
      <c r="FI1400" s="19"/>
      <c r="FJ1400" s="19"/>
      <c r="FK1400" s="19"/>
      <c r="FL1400" s="19"/>
      <c r="FM1400" s="19"/>
      <c r="FN1400" s="19"/>
      <c r="FO1400" s="19"/>
      <c r="FP1400" s="19"/>
      <c r="FQ1400" s="19"/>
      <c r="FR1400" s="19"/>
      <c r="FS1400" s="19"/>
      <c r="FT1400" s="19"/>
    </row>
    <row r="1401" spans="1:176" x14ac:dyDescent="0.2">
      <c r="A1401" s="90">
        <f t="shared" si="325"/>
        <v>44940</v>
      </c>
      <c r="B1401" s="92">
        <f t="shared" ca="1" si="327"/>
        <v>1096.4421199999999</v>
      </c>
      <c r="C1401" s="92">
        <f t="shared" si="328"/>
        <v>1000</v>
      </c>
      <c r="D1401" s="93">
        <f ca="1">IF(A1401&lt;$B$1,VLOOKUP(A1401,[1]DI!$A$4:$B$15000,2,FALSE),0)</f>
        <v>0</v>
      </c>
      <c r="E1401" s="92">
        <f t="shared" ca="1" si="329"/>
        <v>0</v>
      </c>
      <c r="F1401" s="94">
        <f t="shared" si="326"/>
        <v>0.98499999999999999</v>
      </c>
      <c r="G1401" s="95">
        <f t="shared" ca="1" si="330"/>
        <v>1</v>
      </c>
      <c r="H1401" s="92">
        <f ca="1">TRUNC(PRODUCT(G$10:G1400),15)</f>
        <v>1.2623051051384599</v>
      </c>
      <c r="I1401" s="92">
        <f t="shared" ca="1" si="331"/>
        <v>1.15127381491828</v>
      </c>
      <c r="J1401" s="92">
        <f t="shared" ca="1" si="332"/>
        <v>1.0964421200000001</v>
      </c>
      <c r="K1401" s="92">
        <f t="shared" ca="1" si="333"/>
        <v>96.442120000000003</v>
      </c>
      <c r="L1401" s="96">
        <f>IF(VLOOKUP(A1401,$U$12:$AD$125,8)=VLOOKUP(A1400,$U$12:$AD$125,8),0,VLOOKUP(A1401,U$12:$AD$125,8))</f>
        <v>0</v>
      </c>
      <c r="M1401" s="97">
        <f>IF(L1401&gt;0,VLOOKUP(L1401,T$12:$AC$125,7),0)</f>
        <v>0</v>
      </c>
      <c r="N1401" s="92">
        <f t="shared" si="334"/>
        <v>0</v>
      </c>
      <c r="O1401" s="92">
        <f t="shared" ca="1" si="335"/>
        <v>96.442120000000003</v>
      </c>
      <c r="P1401" s="98" t="str">
        <f t="shared" si="336"/>
        <v>J=</v>
      </c>
      <c r="Q1401" s="99">
        <f t="shared" si="337"/>
        <v>45033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  <c r="ER1401" s="19"/>
      <c r="ES1401" s="19"/>
      <c r="ET1401" s="19"/>
      <c r="EU1401" s="19"/>
      <c r="EV1401" s="19"/>
      <c r="EW1401" s="19"/>
      <c r="EX1401" s="19"/>
      <c r="EY1401" s="19"/>
      <c r="EZ1401" s="19"/>
      <c r="FA1401" s="19"/>
      <c r="FB1401" s="19"/>
      <c r="FC1401" s="19"/>
      <c r="FD1401" s="19"/>
      <c r="FE1401" s="19"/>
      <c r="FF1401" s="19"/>
      <c r="FG1401" s="19"/>
      <c r="FH1401" s="19"/>
      <c r="FI1401" s="19"/>
      <c r="FJ1401" s="19"/>
      <c r="FK1401" s="19"/>
      <c r="FL1401" s="19"/>
      <c r="FM1401" s="19"/>
      <c r="FN1401" s="19"/>
      <c r="FO1401" s="19"/>
      <c r="FP1401" s="19"/>
      <c r="FQ1401" s="19"/>
      <c r="FR1401" s="19"/>
      <c r="FS1401" s="19"/>
      <c r="FT1401" s="19"/>
    </row>
    <row r="1402" spans="1:176" x14ac:dyDescent="0.2">
      <c r="A1402" s="90">
        <f t="shared" si="325"/>
        <v>44941</v>
      </c>
      <c r="B1402" s="92">
        <f t="shared" ca="1" si="327"/>
        <v>1096.4421199999999</v>
      </c>
      <c r="C1402" s="92">
        <f t="shared" si="328"/>
        <v>1000</v>
      </c>
      <c r="D1402" s="93">
        <f ca="1">IF(A1402&lt;$B$1,VLOOKUP(A1402,[1]DI!$A$4:$B$15000,2,FALSE),0)</f>
        <v>0</v>
      </c>
      <c r="E1402" s="92">
        <f t="shared" ca="1" si="329"/>
        <v>0</v>
      </c>
      <c r="F1402" s="94">
        <f t="shared" si="326"/>
        <v>0.98499999999999999</v>
      </c>
      <c r="G1402" s="95">
        <f t="shared" ca="1" si="330"/>
        <v>1</v>
      </c>
      <c r="H1402" s="92">
        <f ca="1">TRUNC(PRODUCT(G$10:G1401),15)</f>
        <v>1.2623051051384599</v>
      </c>
      <c r="I1402" s="92">
        <f t="shared" ca="1" si="331"/>
        <v>1.15127381491828</v>
      </c>
      <c r="J1402" s="92">
        <f t="shared" ca="1" si="332"/>
        <v>1.0964421200000001</v>
      </c>
      <c r="K1402" s="92">
        <f t="shared" ca="1" si="333"/>
        <v>96.442120000000003</v>
      </c>
      <c r="L1402" s="96">
        <f>IF(VLOOKUP(A1402,$U$12:$AD$125,8)=VLOOKUP(A1401,$U$12:$AD$125,8),0,VLOOKUP(A1402,U$12:$AD$125,8))</f>
        <v>0</v>
      </c>
      <c r="M1402" s="97">
        <f>IF(L1402&gt;0,VLOOKUP(L1402,T$12:$AC$125,7),0)</f>
        <v>0</v>
      </c>
      <c r="N1402" s="92">
        <f t="shared" si="334"/>
        <v>0</v>
      </c>
      <c r="O1402" s="92">
        <f t="shared" ca="1" si="335"/>
        <v>96.442120000000003</v>
      </c>
      <c r="P1402" s="98" t="str">
        <f t="shared" si="336"/>
        <v>J=</v>
      </c>
      <c r="Q1402" s="99">
        <f t="shared" si="337"/>
        <v>45033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  <c r="ER1402" s="19"/>
      <c r="ES1402" s="19"/>
      <c r="ET1402" s="19"/>
      <c r="EU1402" s="19"/>
      <c r="EV1402" s="19"/>
      <c r="EW1402" s="19"/>
      <c r="EX1402" s="19"/>
      <c r="EY1402" s="19"/>
      <c r="EZ1402" s="19"/>
      <c r="FA1402" s="19"/>
      <c r="FB1402" s="19"/>
      <c r="FC1402" s="19"/>
      <c r="FD1402" s="19"/>
      <c r="FE1402" s="19"/>
      <c r="FF1402" s="19"/>
      <c r="FG1402" s="19"/>
      <c r="FH1402" s="19"/>
      <c r="FI1402" s="19"/>
      <c r="FJ1402" s="19"/>
      <c r="FK1402" s="19"/>
      <c r="FL1402" s="19"/>
      <c r="FM1402" s="19"/>
      <c r="FN1402" s="19"/>
      <c r="FO1402" s="19"/>
      <c r="FP1402" s="19"/>
      <c r="FQ1402" s="19"/>
      <c r="FR1402" s="19"/>
      <c r="FS1402" s="19"/>
      <c r="FT1402" s="19"/>
    </row>
    <row r="1403" spans="1:176" x14ac:dyDescent="0.2">
      <c r="A1403" s="90">
        <f t="shared" si="325"/>
        <v>44942</v>
      </c>
      <c r="B1403" s="92">
        <f t="shared" ca="1" si="327"/>
        <v>1096.4421199999999</v>
      </c>
      <c r="C1403" s="92">
        <f t="shared" si="328"/>
        <v>1000</v>
      </c>
      <c r="D1403" s="93">
        <f ca="1">IF(A1403&lt;$B$1,VLOOKUP(A1403,[1]DI!$A$4:$B$15000,2,FALSE),0)</f>
        <v>0.13650000000000001</v>
      </c>
      <c r="E1403" s="92">
        <f t="shared" ca="1" si="329"/>
        <v>5.0788000000000005E-4</v>
      </c>
      <c r="F1403" s="94">
        <f t="shared" si="326"/>
        <v>0.98499999999999999</v>
      </c>
      <c r="G1403" s="95">
        <f t="shared" ca="1" si="330"/>
        <v>1.0005002618000001</v>
      </c>
      <c r="H1403" s="92">
        <f ca="1">TRUNC(PRODUCT(G$10:G1402),15)</f>
        <v>1.2623051051384599</v>
      </c>
      <c r="I1403" s="92">
        <f t="shared" ca="1" si="331"/>
        <v>1.15127381491828</v>
      </c>
      <c r="J1403" s="92">
        <f t="shared" ca="1" si="332"/>
        <v>1.0964421200000001</v>
      </c>
      <c r="K1403" s="92">
        <f t="shared" ca="1" si="333"/>
        <v>96.442120000000003</v>
      </c>
      <c r="L1403" s="96">
        <f>IF(VLOOKUP(A1403,$U$12:$AD$125,8)=VLOOKUP(A1402,$U$12:$AD$125,8),0,VLOOKUP(A1403,U$12:$AD$125,8))</f>
        <v>0</v>
      </c>
      <c r="M1403" s="97">
        <f>IF(L1403&gt;0,VLOOKUP(L1403,T$12:$AC$125,7),0)</f>
        <v>0</v>
      </c>
      <c r="N1403" s="92">
        <f t="shared" si="334"/>
        <v>0</v>
      </c>
      <c r="O1403" s="92">
        <f t="shared" ca="1" si="335"/>
        <v>96.442120000000003</v>
      </c>
      <c r="P1403" s="98" t="str">
        <f t="shared" si="336"/>
        <v>J=</v>
      </c>
      <c r="Q1403" s="99">
        <f t="shared" si="337"/>
        <v>45033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  <c r="ER1403" s="19"/>
      <c r="ES1403" s="19"/>
      <c r="ET1403" s="19"/>
      <c r="EU1403" s="19"/>
      <c r="EV1403" s="19"/>
      <c r="EW1403" s="19"/>
      <c r="EX1403" s="19"/>
      <c r="EY1403" s="19"/>
      <c r="EZ1403" s="19"/>
      <c r="FA1403" s="19"/>
      <c r="FB1403" s="19"/>
      <c r="FC1403" s="19"/>
      <c r="FD1403" s="19"/>
      <c r="FE1403" s="19"/>
      <c r="FF1403" s="19"/>
      <c r="FG1403" s="19"/>
      <c r="FH1403" s="19"/>
      <c r="FI1403" s="19"/>
      <c r="FJ1403" s="19"/>
      <c r="FK1403" s="19"/>
      <c r="FL1403" s="19"/>
      <c r="FM1403" s="19"/>
      <c r="FN1403" s="19"/>
      <c r="FO1403" s="19"/>
      <c r="FP1403" s="19"/>
      <c r="FQ1403" s="19"/>
      <c r="FR1403" s="19"/>
      <c r="FS1403" s="19"/>
      <c r="FT1403" s="19"/>
    </row>
    <row r="1404" spans="1:176" x14ac:dyDescent="0.2">
      <c r="A1404" s="90">
        <f t="shared" si="325"/>
        <v>44943</v>
      </c>
      <c r="B1404" s="92">
        <f t="shared" ca="1" si="327"/>
        <v>1096.99063</v>
      </c>
      <c r="C1404" s="92">
        <f t="shared" si="328"/>
        <v>1000</v>
      </c>
      <c r="D1404" s="93">
        <f ca="1">IF(A1404&lt;$B$1,VLOOKUP(A1404,[1]DI!$A$4:$B$15000,2,FALSE),0)</f>
        <v>0.13650000000000001</v>
      </c>
      <c r="E1404" s="92">
        <f t="shared" ca="1" si="329"/>
        <v>5.0788000000000005E-4</v>
      </c>
      <c r="F1404" s="94">
        <f t="shared" si="326"/>
        <v>0.98499999999999999</v>
      </c>
      <c r="G1404" s="95">
        <f t="shared" ca="1" si="330"/>
        <v>1.0005002618000001</v>
      </c>
      <c r="H1404" s="92">
        <f ca="1">TRUNC(PRODUCT(G$10:G1403),15)</f>
        <v>1.2629365881625101</v>
      </c>
      <c r="I1404" s="92">
        <f t="shared" ca="1" si="331"/>
        <v>1.15127381491828</v>
      </c>
      <c r="J1404" s="92">
        <f t="shared" ca="1" si="332"/>
        <v>1.0969906300000001</v>
      </c>
      <c r="K1404" s="92">
        <f t="shared" ca="1" si="333"/>
        <v>96.990629999999996</v>
      </c>
      <c r="L1404" s="96">
        <f>IF(VLOOKUP(A1404,$U$12:$AD$125,8)=VLOOKUP(A1403,$U$12:$AD$125,8),0,VLOOKUP(A1404,U$12:$AD$125,8))</f>
        <v>0</v>
      </c>
      <c r="M1404" s="97">
        <f>IF(L1404&gt;0,VLOOKUP(L1404,T$12:$AC$125,7),0)</f>
        <v>0</v>
      </c>
      <c r="N1404" s="92">
        <f t="shared" si="334"/>
        <v>0</v>
      </c>
      <c r="O1404" s="92">
        <f t="shared" ca="1" si="335"/>
        <v>96.990629999999996</v>
      </c>
      <c r="P1404" s="98" t="str">
        <f t="shared" si="336"/>
        <v>J=</v>
      </c>
      <c r="Q1404" s="99">
        <f t="shared" si="337"/>
        <v>45033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  <c r="ER1404" s="19"/>
      <c r="ES1404" s="19"/>
      <c r="ET1404" s="19"/>
      <c r="EU1404" s="19"/>
      <c r="EV1404" s="19"/>
      <c r="EW1404" s="19"/>
      <c r="EX1404" s="19"/>
      <c r="EY1404" s="19"/>
      <c r="EZ1404" s="19"/>
      <c r="FA1404" s="19"/>
      <c r="FB1404" s="19"/>
      <c r="FC1404" s="19"/>
      <c r="FD1404" s="19"/>
      <c r="FE1404" s="19"/>
      <c r="FF1404" s="19"/>
      <c r="FG1404" s="19"/>
      <c r="FH1404" s="19"/>
      <c r="FI1404" s="19"/>
      <c r="FJ1404" s="19"/>
      <c r="FK1404" s="19"/>
      <c r="FL1404" s="19"/>
      <c r="FM1404" s="19"/>
      <c r="FN1404" s="19"/>
      <c r="FO1404" s="19"/>
      <c r="FP1404" s="19"/>
      <c r="FQ1404" s="19"/>
      <c r="FR1404" s="19"/>
      <c r="FS1404" s="19"/>
      <c r="FT1404" s="19"/>
    </row>
    <row r="1405" spans="1:176" x14ac:dyDescent="0.2">
      <c r="A1405" s="90">
        <f t="shared" si="325"/>
        <v>44944</v>
      </c>
      <c r="B1405" s="92">
        <f t="shared" ca="1" si="327"/>
        <v>1097.5394100000001</v>
      </c>
      <c r="C1405" s="92">
        <f t="shared" si="328"/>
        <v>1000</v>
      </c>
      <c r="D1405" s="93">
        <f ca="1">IF(A1405&lt;$B$1,VLOOKUP(A1405,[1]DI!$A$4:$B$15000,2,FALSE),0)</f>
        <v>0.13650000000000001</v>
      </c>
      <c r="E1405" s="92">
        <f t="shared" ca="1" si="329"/>
        <v>5.0788000000000005E-4</v>
      </c>
      <c r="F1405" s="94">
        <f t="shared" si="326"/>
        <v>0.98499999999999999</v>
      </c>
      <c r="G1405" s="95">
        <f t="shared" ca="1" si="330"/>
        <v>1.0005002618000001</v>
      </c>
      <c r="H1405" s="92">
        <f ca="1">TRUNC(PRODUCT(G$10:G1404),15)</f>
        <v>1.26356838709339</v>
      </c>
      <c r="I1405" s="92">
        <f t="shared" ca="1" si="331"/>
        <v>1.15127381491828</v>
      </c>
      <c r="J1405" s="92">
        <f t="shared" ca="1" si="332"/>
        <v>1.09753941</v>
      </c>
      <c r="K1405" s="92">
        <f t="shared" ca="1" si="333"/>
        <v>97.539410000000004</v>
      </c>
      <c r="L1405" s="96">
        <f>IF(VLOOKUP(A1405,$U$12:$AD$125,8)=VLOOKUP(A1404,$U$12:$AD$125,8),0,VLOOKUP(A1405,U$12:$AD$125,8))</f>
        <v>0</v>
      </c>
      <c r="M1405" s="97">
        <f>IF(L1405&gt;0,VLOOKUP(L1405,T$12:$AC$125,7),0)</f>
        <v>0</v>
      </c>
      <c r="N1405" s="92">
        <f t="shared" si="334"/>
        <v>0</v>
      </c>
      <c r="O1405" s="92">
        <f t="shared" ca="1" si="335"/>
        <v>97.539410000000004</v>
      </c>
      <c r="P1405" s="98" t="str">
        <f t="shared" si="336"/>
        <v>J=</v>
      </c>
      <c r="Q1405" s="99">
        <f t="shared" si="337"/>
        <v>45033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  <c r="ER1405" s="19"/>
      <c r="ES1405" s="19"/>
      <c r="ET1405" s="19"/>
      <c r="EU1405" s="19"/>
      <c r="EV1405" s="19"/>
      <c r="EW1405" s="19"/>
      <c r="EX1405" s="19"/>
      <c r="EY1405" s="19"/>
      <c r="EZ1405" s="19"/>
      <c r="FA1405" s="19"/>
      <c r="FB1405" s="19"/>
      <c r="FC1405" s="19"/>
      <c r="FD1405" s="19"/>
      <c r="FE1405" s="19"/>
      <c r="FF1405" s="19"/>
      <c r="FG1405" s="19"/>
      <c r="FH1405" s="19"/>
      <c r="FI1405" s="19"/>
      <c r="FJ1405" s="19"/>
      <c r="FK1405" s="19"/>
      <c r="FL1405" s="19"/>
      <c r="FM1405" s="19"/>
      <c r="FN1405" s="19"/>
      <c r="FO1405" s="19"/>
      <c r="FP1405" s="19"/>
      <c r="FQ1405" s="19"/>
      <c r="FR1405" s="19"/>
      <c r="FS1405" s="19"/>
      <c r="FT1405" s="19"/>
    </row>
    <row r="1406" spans="1:176" x14ac:dyDescent="0.2">
      <c r="A1406" s="90">
        <f t="shared" si="325"/>
        <v>44945</v>
      </c>
      <c r="B1406" s="92">
        <f t="shared" ca="1" si="327"/>
        <v>1098.0884699999999</v>
      </c>
      <c r="C1406" s="92">
        <f t="shared" si="328"/>
        <v>1000</v>
      </c>
      <c r="D1406" s="93">
        <f ca="1">IF(A1406&lt;$B$1,VLOOKUP(A1406,[1]DI!$A$4:$B$15000,2,FALSE),0)</f>
        <v>0.13650000000000001</v>
      </c>
      <c r="E1406" s="92">
        <f t="shared" ca="1" si="329"/>
        <v>5.0788000000000005E-4</v>
      </c>
      <c r="F1406" s="94">
        <f t="shared" si="326"/>
        <v>0.98499999999999999</v>
      </c>
      <c r="G1406" s="95">
        <f t="shared" ca="1" si="330"/>
        <v>1.0005002618000001</v>
      </c>
      <c r="H1406" s="92">
        <f ca="1">TRUNC(PRODUCT(G$10:G1405),15)</f>
        <v>1.26420050208914</v>
      </c>
      <c r="I1406" s="92">
        <f t="shared" ca="1" si="331"/>
        <v>1.15127381491828</v>
      </c>
      <c r="J1406" s="92">
        <f t="shared" ca="1" si="332"/>
        <v>1.09808847</v>
      </c>
      <c r="K1406" s="92">
        <f t="shared" ca="1" si="333"/>
        <v>98.088470000000001</v>
      </c>
      <c r="L1406" s="96">
        <f>IF(VLOOKUP(A1406,$U$12:$AD$125,8)=VLOOKUP(A1405,$U$12:$AD$125,8),0,VLOOKUP(A1406,U$12:$AD$125,8))</f>
        <v>0</v>
      </c>
      <c r="M1406" s="97">
        <f>IF(L1406&gt;0,VLOOKUP(L1406,T$12:$AC$125,7),0)</f>
        <v>0</v>
      </c>
      <c r="N1406" s="92">
        <f t="shared" si="334"/>
        <v>0</v>
      </c>
      <c r="O1406" s="92">
        <f t="shared" ca="1" si="335"/>
        <v>98.088470000000001</v>
      </c>
      <c r="P1406" s="98" t="str">
        <f t="shared" si="336"/>
        <v>J=</v>
      </c>
      <c r="Q1406" s="99">
        <f t="shared" si="337"/>
        <v>45033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  <c r="ER1406" s="19"/>
      <c r="ES1406" s="19"/>
      <c r="ET1406" s="19"/>
      <c r="EU1406" s="19"/>
      <c r="EV1406" s="19"/>
      <c r="EW1406" s="19"/>
      <c r="EX1406" s="19"/>
      <c r="EY1406" s="19"/>
      <c r="EZ1406" s="19"/>
      <c r="FA1406" s="19"/>
      <c r="FB1406" s="19"/>
      <c r="FC1406" s="19"/>
      <c r="FD1406" s="19"/>
      <c r="FE1406" s="19"/>
      <c r="FF1406" s="19"/>
      <c r="FG1406" s="19"/>
      <c r="FH1406" s="19"/>
      <c r="FI1406" s="19"/>
      <c r="FJ1406" s="19"/>
      <c r="FK1406" s="19"/>
      <c r="FL1406" s="19"/>
      <c r="FM1406" s="19"/>
      <c r="FN1406" s="19"/>
      <c r="FO1406" s="19"/>
      <c r="FP1406" s="19"/>
      <c r="FQ1406" s="19"/>
      <c r="FR1406" s="19"/>
      <c r="FS1406" s="19"/>
      <c r="FT1406" s="19"/>
    </row>
    <row r="1407" spans="1:176" x14ac:dyDescent="0.2">
      <c r="A1407" s="90">
        <f t="shared" si="325"/>
        <v>44946</v>
      </c>
      <c r="B1407" s="92">
        <f t="shared" ca="1" si="327"/>
        <v>1098.6378</v>
      </c>
      <c r="C1407" s="92">
        <f t="shared" si="328"/>
        <v>1000</v>
      </c>
      <c r="D1407" s="93">
        <f ca="1">IF(A1407&lt;$B$1,VLOOKUP(A1407,[1]DI!$A$4:$B$15000,2,FALSE),0)</f>
        <v>0.13650000000000001</v>
      </c>
      <c r="E1407" s="92">
        <f t="shared" ca="1" si="329"/>
        <v>5.0788000000000005E-4</v>
      </c>
      <c r="F1407" s="94">
        <f t="shared" si="326"/>
        <v>0.98499999999999999</v>
      </c>
      <c r="G1407" s="95">
        <f t="shared" ca="1" si="330"/>
        <v>1.0005002618000001</v>
      </c>
      <c r="H1407" s="92">
        <f ca="1">TRUNC(PRODUCT(G$10:G1406),15)</f>
        <v>1.26483293330788</v>
      </c>
      <c r="I1407" s="92">
        <f t="shared" ca="1" si="331"/>
        <v>1.15127381491828</v>
      </c>
      <c r="J1407" s="92">
        <f t="shared" ca="1" si="332"/>
        <v>1.0986378000000001</v>
      </c>
      <c r="K1407" s="92">
        <f t="shared" ca="1" si="333"/>
        <v>98.637799999999999</v>
      </c>
      <c r="L1407" s="96">
        <f>IF(VLOOKUP(A1407,$U$12:$AD$125,8)=VLOOKUP(A1406,$U$12:$AD$125,8),0,VLOOKUP(A1407,U$12:$AD$125,8))</f>
        <v>0</v>
      </c>
      <c r="M1407" s="97">
        <f>IF(L1407&gt;0,VLOOKUP(L1407,T$12:$AC$125,7),0)</f>
        <v>0</v>
      </c>
      <c r="N1407" s="92">
        <f t="shared" si="334"/>
        <v>0</v>
      </c>
      <c r="O1407" s="92">
        <f t="shared" ca="1" si="335"/>
        <v>98.637799999999999</v>
      </c>
      <c r="P1407" s="98" t="str">
        <f t="shared" si="336"/>
        <v>J=</v>
      </c>
      <c r="Q1407" s="99">
        <f t="shared" si="337"/>
        <v>45033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  <c r="ER1407" s="19"/>
      <c r="ES1407" s="19"/>
      <c r="ET1407" s="19"/>
      <c r="EU1407" s="19"/>
      <c r="EV1407" s="19"/>
      <c r="EW1407" s="19"/>
      <c r="EX1407" s="19"/>
      <c r="EY1407" s="19"/>
      <c r="EZ1407" s="19"/>
      <c r="FA1407" s="19"/>
      <c r="FB1407" s="19"/>
      <c r="FC1407" s="19"/>
      <c r="FD1407" s="19"/>
      <c r="FE1407" s="19"/>
      <c r="FF1407" s="19"/>
      <c r="FG1407" s="19"/>
      <c r="FH1407" s="19"/>
      <c r="FI1407" s="19"/>
      <c r="FJ1407" s="19"/>
      <c r="FK1407" s="19"/>
      <c r="FL1407" s="19"/>
      <c r="FM1407" s="19"/>
      <c r="FN1407" s="19"/>
      <c r="FO1407" s="19"/>
      <c r="FP1407" s="19"/>
      <c r="FQ1407" s="19"/>
      <c r="FR1407" s="19"/>
      <c r="FS1407" s="19"/>
      <c r="FT1407" s="19"/>
    </row>
    <row r="1408" spans="1:176" x14ac:dyDescent="0.2">
      <c r="A1408" s="90">
        <f t="shared" si="325"/>
        <v>44947</v>
      </c>
      <c r="B1408" s="92">
        <f t="shared" ca="1" si="327"/>
        <v>1099.18741</v>
      </c>
      <c r="C1408" s="92">
        <f t="shared" si="328"/>
        <v>1000</v>
      </c>
      <c r="D1408" s="93">
        <f ca="1">IF(A1408&lt;$B$1,VLOOKUP(A1408,[1]DI!$A$4:$B$15000,2,FALSE),0)</f>
        <v>0</v>
      </c>
      <c r="E1408" s="92">
        <f t="shared" ca="1" si="329"/>
        <v>0</v>
      </c>
      <c r="F1408" s="94">
        <f t="shared" si="326"/>
        <v>0.98499999999999999</v>
      </c>
      <c r="G1408" s="95">
        <f t="shared" ca="1" si="330"/>
        <v>1</v>
      </c>
      <c r="H1408" s="92">
        <f ca="1">TRUNC(PRODUCT(G$10:G1407),15)</f>
        <v>1.26546568090779</v>
      </c>
      <c r="I1408" s="92">
        <f t="shared" ca="1" si="331"/>
        <v>1.15127381491828</v>
      </c>
      <c r="J1408" s="92">
        <f t="shared" ca="1" si="332"/>
        <v>1.0991874100000001</v>
      </c>
      <c r="K1408" s="92">
        <f t="shared" ca="1" si="333"/>
        <v>99.18741</v>
      </c>
      <c r="L1408" s="96">
        <f>IF(VLOOKUP(A1408,$U$12:$AD$125,8)=VLOOKUP(A1407,$U$12:$AD$125,8),0,VLOOKUP(A1408,U$12:$AD$125,8))</f>
        <v>0</v>
      </c>
      <c r="M1408" s="97">
        <f>IF(L1408&gt;0,VLOOKUP(L1408,T$12:$AC$125,7),0)</f>
        <v>0</v>
      </c>
      <c r="N1408" s="92">
        <f t="shared" si="334"/>
        <v>0</v>
      </c>
      <c r="O1408" s="92">
        <f t="shared" ca="1" si="335"/>
        <v>99.18741</v>
      </c>
      <c r="P1408" s="98" t="str">
        <f t="shared" si="336"/>
        <v>J=</v>
      </c>
      <c r="Q1408" s="99">
        <f t="shared" si="337"/>
        <v>45033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  <c r="ER1408" s="19"/>
      <c r="ES1408" s="19"/>
      <c r="ET1408" s="19"/>
      <c r="EU1408" s="19"/>
      <c r="EV1408" s="19"/>
      <c r="EW1408" s="19"/>
      <c r="EX1408" s="19"/>
      <c r="EY1408" s="19"/>
      <c r="EZ1408" s="19"/>
      <c r="FA1408" s="19"/>
      <c r="FB1408" s="19"/>
      <c r="FC1408" s="19"/>
      <c r="FD1408" s="19"/>
      <c r="FE1408" s="19"/>
      <c r="FF1408" s="19"/>
      <c r="FG1408" s="19"/>
      <c r="FH1408" s="19"/>
      <c r="FI1408" s="19"/>
      <c r="FJ1408" s="19"/>
      <c r="FK1408" s="19"/>
      <c r="FL1408" s="19"/>
      <c r="FM1408" s="19"/>
      <c r="FN1408" s="19"/>
      <c r="FO1408" s="19"/>
      <c r="FP1408" s="19"/>
      <c r="FQ1408" s="19"/>
      <c r="FR1408" s="19"/>
      <c r="FS1408" s="19"/>
      <c r="FT1408" s="19"/>
    </row>
    <row r="1409" spans="1:179" x14ac:dyDescent="0.2">
      <c r="A1409" s="90">
        <f t="shared" si="325"/>
        <v>44948</v>
      </c>
      <c r="B1409" s="92">
        <f t="shared" ca="1" si="327"/>
        <v>1099.18741</v>
      </c>
      <c r="C1409" s="92">
        <f t="shared" si="328"/>
        <v>1000</v>
      </c>
      <c r="D1409" s="93">
        <f ca="1">IF(A1409&lt;$B$1,VLOOKUP(A1409,[1]DI!$A$4:$B$15000,2,FALSE),0)</f>
        <v>0</v>
      </c>
      <c r="E1409" s="92">
        <f t="shared" ca="1" si="329"/>
        <v>0</v>
      </c>
      <c r="F1409" s="94">
        <f t="shared" si="326"/>
        <v>0.98499999999999999</v>
      </c>
      <c r="G1409" s="95">
        <f t="shared" ca="1" si="330"/>
        <v>1</v>
      </c>
      <c r="H1409" s="92">
        <f ca="1">TRUNC(PRODUCT(G$10:G1408),15)</f>
        <v>1.26546568090779</v>
      </c>
      <c r="I1409" s="92">
        <f t="shared" ca="1" si="331"/>
        <v>1.15127381491828</v>
      </c>
      <c r="J1409" s="92">
        <f t="shared" ca="1" si="332"/>
        <v>1.0991874100000001</v>
      </c>
      <c r="K1409" s="92">
        <f t="shared" ca="1" si="333"/>
        <v>99.18741</v>
      </c>
      <c r="L1409" s="96">
        <f>IF(VLOOKUP(A1409,$U$12:$AD$125,8)=VLOOKUP(A1408,$U$12:$AD$125,8),0,VLOOKUP(A1409,U$12:$AD$125,8))</f>
        <v>0</v>
      </c>
      <c r="M1409" s="97">
        <f>IF(L1409&gt;0,VLOOKUP(L1409,T$12:$AC$125,7),0)</f>
        <v>0</v>
      </c>
      <c r="N1409" s="92">
        <f t="shared" si="334"/>
        <v>0</v>
      </c>
      <c r="O1409" s="92">
        <f t="shared" ca="1" si="335"/>
        <v>99.18741</v>
      </c>
      <c r="P1409" s="98" t="str">
        <f t="shared" si="336"/>
        <v>J=</v>
      </c>
      <c r="Q1409" s="99">
        <f t="shared" si="337"/>
        <v>45033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  <c r="ER1409" s="19"/>
      <c r="ES1409" s="19"/>
      <c r="ET1409" s="19"/>
      <c r="EU1409" s="19"/>
      <c r="EV1409" s="19"/>
      <c r="EW1409" s="19"/>
      <c r="EX1409" s="19"/>
      <c r="EY1409" s="19"/>
      <c r="EZ1409" s="19"/>
      <c r="FA1409" s="19"/>
      <c r="FB1409" s="19"/>
      <c r="FC1409" s="19"/>
      <c r="FD1409" s="19"/>
      <c r="FE1409" s="19"/>
      <c r="FF1409" s="19"/>
      <c r="FG1409" s="19"/>
      <c r="FH1409" s="19"/>
      <c r="FI1409" s="19"/>
      <c r="FJ1409" s="19"/>
      <c r="FK1409" s="19"/>
      <c r="FL1409" s="19"/>
      <c r="FM1409" s="19"/>
      <c r="FN1409" s="19"/>
      <c r="FO1409" s="19"/>
      <c r="FP1409" s="19"/>
      <c r="FQ1409" s="19"/>
      <c r="FR1409" s="19"/>
      <c r="FS1409" s="19"/>
      <c r="FT1409" s="19"/>
    </row>
    <row r="1410" spans="1:179" x14ac:dyDescent="0.2">
      <c r="A1410" s="90">
        <f t="shared" si="325"/>
        <v>44949</v>
      </c>
      <c r="B1410" s="92">
        <f t="shared" ca="1" si="327"/>
        <v>1099.18741</v>
      </c>
      <c r="C1410" s="92">
        <f t="shared" si="328"/>
        <v>1000</v>
      </c>
      <c r="D1410" s="93">
        <f ca="1">IF(A1410&lt;$B$1,VLOOKUP(A1410,[1]DI!$A$4:$B$15000,2,FALSE),0)</f>
        <v>0.13650000000000001</v>
      </c>
      <c r="E1410" s="92">
        <f t="shared" ca="1" si="329"/>
        <v>5.0788000000000005E-4</v>
      </c>
      <c r="F1410" s="94">
        <f t="shared" si="326"/>
        <v>0.98499999999999999</v>
      </c>
      <c r="G1410" s="95">
        <f t="shared" ca="1" si="330"/>
        <v>1.0005002618000001</v>
      </c>
      <c r="H1410" s="92">
        <f ca="1">TRUNC(PRODUCT(G$10:G1409),15)</f>
        <v>1.26546568090779</v>
      </c>
      <c r="I1410" s="92">
        <f t="shared" ca="1" si="331"/>
        <v>1.15127381491828</v>
      </c>
      <c r="J1410" s="92">
        <f t="shared" ca="1" si="332"/>
        <v>1.0991874100000001</v>
      </c>
      <c r="K1410" s="92">
        <f t="shared" ca="1" si="333"/>
        <v>99.18741</v>
      </c>
      <c r="L1410" s="96">
        <f>IF(VLOOKUP(A1410,$U$12:$AD$125,8)=VLOOKUP(A1409,$U$12:$AD$125,8),0,VLOOKUP(A1410,U$12:$AD$125,8))</f>
        <v>0</v>
      </c>
      <c r="M1410" s="97">
        <f>IF(L1410&gt;0,VLOOKUP(L1410,T$12:$AC$125,7),0)</f>
        <v>0</v>
      </c>
      <c r="N1410" s="92">
        <f t="shared" si="334"/>
        <v>0</v>
      </c>
      <c r="O1410" s="92">
        <f t="shared" ca="1" si="335"/>
        <v>99.18741</v>
      </c>
      <c r="P1410" s="98" t="str">
        <f t="shared" si="336"/>
        <v>J=</v>
      </c>
      <c r="Q1410" s="99">
        <f t="shared" si="337"/>
        <v>45033</v>
      </c>
      <c r="R1410" s="11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4"/>
      <c r="AG1410" s="34"/>
      <c r="AH1410" s="34"/>
      <c r="AI1410" s="34"/>
      <c r="AJ1410" s="34"/>
      <c r="AK1410" s="34"/>
      <c r="AL1410" s="34"/>
      <c r="AM1410" s="34"/>
      <c r="AN1410" s="34"/>
      <c r="AO1410" s="34"/>
      <c r="AP1410" s="34"/>
      <c r="AQ1410" s="34"/>
      <c r="AR1410" s="34"/>
      <c r="AS1410" s="34"/>
      <c r="AT1410" s="34"/>
      <c r="AU1410" s="34"/>
      <c r="AV1410" s="34"/>
      <c r="AW1410" s="34"/>
      <c r="AX1410" s="34"/>
      <c r="AY1410" s="34"/>
      <c r="AZ1410" s="34"/>
      <c r="BA1410" s="34"/>
      <c r="BB1410" s="34"/>
      <c r="BC1410" s="34"/>
      <c r="BD1410" s="34"/>
      <c r="BE1410" s="34"/>
      <c r="BF1410" s="34"/>
      <c r="BG1410" s="34"/>
      <c r="BH1410" s="34"/>
      <c r="BI1410" s="34"/>
      <c r="BJ1410" s="34"/>
      <c r="BK1410" s="34"/>
      <c r="BL1410" s="34"/>
      <c r="BM1410" s="34"/>
      <c r="BN1410" s="34"/>
      <c r="BO1410" s="34"/>
      <c r="BP1410" s="34"/>
      <c r="BQ1410" s="34"/>
      <c r="BR1410" s="34"/>
      <c r="BS1410" s="34"/>
      <c r="BT1410" s="34"/>
      <c r="BU1410" s="34"/>
      <c r="BV1410" s="34"/>
      <c r="BW1410" s="34"/>
      <c r="BX1410" s="34"/>
      <c r="BY1410" s="34"/>
      <c r="BZ1410" s="34"/>
      <c r="CA1410" s="34"/>
      <c r="CB1410" s="34"/>
      <c r="CC1410" s="34"/>
      <c r="CD1410" s="34"/>
      <c r="CE1410" s="34"/>
      <c r="CF1410" s="34"/>
      <c r="CG1410" s="34"/>
      <c r="CH1410" s="34"/>
      <c r="CI1410" s="34"/>
      <c r="CJ1410" s="34"/>
      <c r="CK1410" s="34"/>
      <c r="CL1410" s="34"/>
      <c r="CM1410" s="34"/>
      <c r="CN1410" s="34"/>
      <c r="CO1410" s="34"/>
      <c r="CP1410" s="34"/>
      <c r="CQ1410" s="34"/>
      <c r="CR1410" s="34"/>
      <c r="CS1410" s="34"/>
      <c r="CT1410" s="34"/>
      <c r="CU1410" s="34"/>
      <c r="CV1410" s="34"/>
      <c r="CW1410" s="34"/>
      <c r="CX1410" s="34"/>
      <c r="CY1410" s="34"/>
      <c r="CZ1410" s="34"/>
      <c r="DA1410" s="34"/>
      <c r="DB1410" s="34"/>
      <c r="DC1410" s="34"/>
      <c r="DD1410" s="34"/>
      <c r="DE1410" s="34"/>
      <c r="DF1410" s="34"/>
      <c r="DG1410" s="34"/>
      <c r="DH1410" s="34"/>
      <c r="DI1410" s="34"/>
      <c r="DJ1410" s="34"/>
      <c r="DK1410" s="34"/>
      <c r="DL1410" s="34"/>
      <c r="DM1410" s="34"/>
      <c r="DN1410" s="34"/>
      <c r="DO1410" s="34"/>
      <c r="DP1410" s="34"/>
      <c r="DQ1410" s="34"/>
      <c r="DR1410" s="34"/>
      <c r="DS1410" s="34"/>
      <c r="DT1410" s="34"/>
      <c r="DU1410" s="34"/>
      <c r="DV1410" s="34"/>
      <c r="DW1410" s="34"/>
      <c r="DX1410" s="34"/>
      <c r="DY1410" s="34"/>
      <c r="DZ1410" s="34"/>
      <c r="EA1410" s="34"/>
      <c r="EB1410" s="34"/>
      <c r="EC1410" s="34"/>
      <c r="ED1410" s="34"/>
      <c r="EE1410" s="34"/>
      <c r="EF1410" s="34"/>
      <c r="EG1410" s="34"/>
      <c r="EH1410" s="34"/>
      <c r="EI1410" s="34"/>
      <c r="EJ1410" s="34"/>
      <c r="EK1410" s="34"/>
      <c r="EL1410" s="34"/>
      <c r="EM1410" s="34"/>
      <c r="EN1410" s="34"/>
      <c r="EO1410" s="34"/>
      <c r="EP1410" s="34"/>
      <c r="EQ1410" s="34"/>
      <c r="ER1410" s="34"/>
      <c r="ES1410" s="34"/>
      <c r="ET1410" s="34"/>
      <c r="EU1410" s="34"/>
      <c r="EV1410" s="34"/>
      <c r="EW1410" s="34"/>
      <c r="EX1410" s="34"/>
      <c r="EY1410" s="34"/>
      <c r="EZ1410" s="34"/>
      <c r="FA1410" s="34"/>
      <c r="FB1410" s="34"/>
      <c r="FC1410" s="34"/>
      <c r="FD1410" s="34"/>
      <c r="FE1410" s="34"/>
      <c r="FF1410" s="34"/>
      <c r="FG1410" s="34"/>
      <c r="FH1410" s="34"/>
      <c r="FI1410" s="34"/>
      <c r="FJ1410" s="34"/>
      <c r="FK1410" s="34"/>
      <c r="FL1410" s="34"/>
      <c r="FM1410" s="34"/>
      <c r="FN1410" s="34"/>
      <c r="FO1410" s="34"/>
      <c r="FP1410" s="34"/>
      <c r="FQ1410" s="34"/>
      <c r="FR1410" s="34"/>
      <c r="FS1410" s="34"/>
      <c r="FT1410" s="34"/>
      <c r="FU1410" s="34"/>
      <c r="FV1410" s="34"/>
      <c r="FW1410" s="34"/>
    </row>
    <row r="1411" spans="1:179" x14ac:dyDescent="0.2">
      <c r="A1411" s="90">
        <f t="shared" si="325"/>
        <v>44950</v>
      </c>
      <c r="B1411" s="92">
        <f t="shared" ca="1" si="327"/>
        <v>1099.73729</v>
      </c>
      <c r="C1411" s="92">
        <f t="shared" si="328"/>
        <v>1000</v>
      </c>
      <c r="D1411" s="93">
        <f ca="1">IF(A1411&lt;$B$1,VLOOKUP(A1411,[1]DI!$A$4:$B$15000,2,FALSE),0)</f>
        <v>0.13650000000000001</v>
      </c>
      <c r="E1411" s="92">
        <f t="shared" ca="1" si="329"/>
        <v>5.0788000000000005E-4</v>
      </c>
      <c r="F1411" s="94">
        <f t="shared" si="326"/>
        <v>0.98499999999999999</v>
      </c>
      <c r="G1411" s="95">
        <f t="shared" ca="1" si="330"/>
        <v>1.0005002618000001</v>
      </c>
      <c r="H1411" s="92">
        <f ca="1">TRUNC(PRODUCT(G$10:G1410),15)</f>
        <v>1.2660987450471599</v>
      </c>
      <c r="I1411" s="92">
        <f t="shared" ca="1" si="331"/>
        <v>1.15127381491828</v>
      </c>
      <c r="J1411" s="92">
        <f t="shared" ca="1" si="332"/>
        <v>1.09973729</v>
      </c>
      <c r="K1411" s="92">
        <f t="shared" ca="1" si="333"/>
        <v>99.737290000000002</v>
      </c>
      <c r="L1411" s="96">
        <f>IF(VLOOKUP(A1411,$U$12:$AD$125,8)=VLOOKUP(A1410,$U$12:$AD$125,8),0,VLOOKUP(A1411,U$12:$AD$125,8))</f>
        <v>0</v>
      </c>
      <c r="M1411" s="97">
        <f>IF(L1411&gt;0,VLOOKUP(L1411,T$12:$AC$125,7),0)</f>
        <v>0</v>
      </c>
      <c r="N1411" s="92">
        <f t="shared" si="334"/>
        <v>0</v>
      </c>
      <c r="O1411" s="92">
        <f t="shared" ca="1" si="335"/>
        <v>99.737290000000002</v>
      </c>
      <c r="P1411" s="98" t="str">
        <f t="shared" si="336"/>
        <v>J=</v>
      </c>
      <c r="Q1411" s="99">
        <f t="shared" si="337"/>
        <v>45033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  <c r="ER1411" s="19"/>
      <c r="ES1411" s="19"/>
      <c r="ET1411" s="19"/>
      <c r="EU1411" s="19"/>
      <c r="EV1411" s="19"/>
      <c r="EW1411" s="19"/>
      <c r="EX1411" s="19"/>
      <c r="EY1411" s="19"/>
      <c r="EZ1411" s="19"/>
      <c r="FA1411" s="19"/>
      <c r="FB1411" s="19"/>
      <c r="FC1411" s="19"/>
      <c r="FD1411" s="19"/>
      <c r="FE1411" s="19"/>
      <c r="FF1411" s="19"/>
      <c r="FG1411" s="19"/>
      <c r="FH1411" s="19"/>
      <c r="FI1411" s="19"/>
      <c r="FJ1411" s="19"/>
      <c r="FK1411" s="19"/>
      <c r="FL1411" s="19"/>
      <c r="FM1411" s="19"/>
      <c r="FN1411" s="19"/>
      <c r="FO1411" s="19"/>
      <c r="FP1411" s="19"/>
      <c r="FQ1411" s="19"/>
      <c r="FR1411" s="19"/>
      <c r="FS1411" s="19"/>
      <c r="FT1411" s="19"/>
    </row>
    <row r="1412" spans="1:179" x14ac:dyDescent="0.2">
      <c r="A1412" s="90">
        <f t="shared" si="325"/>
        <v>44951</v>
      </c>
      <c r="B1412" s="92">
        <f t="shared" ca="1" si="327"/>
        <v>1100.28745</v>
      </c>
      <c r="C1412" s="92">
        <f t="shared" si="328"/>
        <v>1000</v>
      </c>
      <c r="D1412" s="93">
        <f ca="1">IF(A1412&lt;$B$1,VLOOKUP(A1412,[1]DI!$A$4:$B$15000,2,FALSE),0)</f>
        <v>0.13650000000000001</v>
      </c>
      <c r="E1412" s="92">
        <f t="shared" ca="1" si="329"/>
        <v>5.0788000000000005E-4</v>
      </c>
      <c r="F1412" s="94">
        <f t="shared" si="326"/>
        <v>0.98499999999999999</v>
      </c>
      <c r="G1412" s="95">
        <f t="shared" ca="1" si="330"/>
        <v>1.0005002618000001</v>
      </c>
      <c r="H1412" s="92">
        <f ca="1">TRUNC(PRODUCT(G$10:G1411),15)</f>
        <v>1.26673212588434</v>
      </c>
      <c r="I1412" s="92">
        <f t="shared" ca="1" si="331"/>
        <v>1.15127381491828</v>
      </c>
      <c r="J1412" s="92">
        <f t="shared" ca="1" si="332"/>
        <v>1.1002874499999999</v>
      </c>
      <c r="K1412" s="92">
        <f t="shared" ca="1" si="333"/>
        <v>100.28745000000001</v>
      </c>
      <c r="L1412" s="96">
        <f>IF(VLOOKUP(A1412,$U$12:$AD$125,8)=VLOOKUP(A1411,$U$12:$AD$125,8),0,VLOOKUP(A1412,U$12:$AD$125,8))</f>
        <v>0</v>
      </c>
      <c r="M1412" s="97">
        <f>IF(L1412&gt;0,VLOOKUP(L1412,T$12:$AC$125,7),0)</f>
        <v>0</v>
      </c>
      <c r="N1412" s="92">
        <f t="shared" si="334"/>
        <v>0</v>
      </c>
      <c r="O1412" s="92">
        <f t="shared" ca="1" si="335"/>
        <v>100.28745000000001</v>
      </c>
      <c r="P1412" s="98" t="str">
        <f t="shared" si="336"/>
        <v>J=</v>
      </c>
      <c r="Q1412" s="99">
        <f t="shared" si="337"/>
        <v>45033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  <c r="ER1412" s="19"/>
      <c r="ES1412" s="19"/>
      <c r="ET1412" s="19"/>
      <c r="EU1412" s="19"/>
      <c r="EV1412" s="19"/>
      <c r="EW1412" s="19"/>
      <c r="EX1412" s="19"/>
      <c r="EY1412" s="19"/>
      <c r="EZ1412" s="19"/>
      <c r="FA1412" s="19"/>
      <c r="FB1412" s="19"/>
      <c r="FC1412" s="19"/>
      <c r="FD1412" s="19"/>
      <c r="FE1412" s="19"/>
      <c r="FF1412" s="19"/>
      <c r="FG1412" s="19"/>
      <c r="FH1412" s="19"/>
      <c r="FI1412" s="19"/>
      <c r="FJ1412" s="19"/>
      <c r="FK1412" s="19"/>
      <c r="FL1412" s="19"/>
      <c r="FM1412" s="19"/>
      <c r="FN1412" s="19"/>
      <c r="FO1412" s="19"/>
      <c r="FP1412" s="19"/>
      <c r="FQ1412" s="19"/>
      <c r="FR1412" s="19"/>
      <c r="FS1412" s="19"/>
      <c r="FT1412" s="19"/>
    </row>
    <row r="1413" spans="1:179" x14ac:dyDescent="0.2">
      <c r="A1413" s="90">
        <f t="shared" si="325"/>
        <v>44952</v>
      </c>
      <c r="B1413" s="92">
        <f t="shared" ca="1" si="327"/>
        <v>1100.83788</v>
      </c>
      <c r="C1413" s="92">
        <f t="shared" si="328"/>
        <v>1000</v>
      </c>
      <c r="D1413" s="93">
        <f ca="1">IF(A1413&lt;$B$1,VLOOKUP(A1413,[1]DI!$A$4:$B$15000,2,FALSE),0)</f>
        <v>0.13650000000000001</v>
      </c>
      <c r="E1413" s="92">
        <f t="shared" ca="1" si="329"/>
        <v>5.0788000000000005E-4</v>
      </c>
      <c r="F1413" s="94">
        <f t="shared" si="326"/>
        <v>0.98499999999999999</v>
      </c>
      <c r="G1413" s="95">
        <f t="shared" ca="1" si="330"/>
        <v>1.0005002618000001</v>
      </c>
      <c r="H1413" s="92">
        <f ca="1">TRUNC(PRODUCT(G$10:G1412),15)</f>
        <v>1.2673658235777501</v>
      </c>
      <c r="I1413" s="92">
        <f t="shared" ca="1" si="331"/>
        <v>1.15127381491828</v>
      </c>
      <c r="J1413" s="92">
        <f t="shared" ca="1" si="332"/>
        <v>1.10083788</v>
      </c>
      <c r="K1413" s="92">
        <f t="shared" ca="1" si="333"/>
        <v>100.83788</v>
      </c>
      <c r="L1413" s="96">
        <f>IF(VLOOKUP(A1413,$U$12:$AD$125,8)=VLOOKUP(A1412,$U$12:$AD$125,8),0,VLOOKUP(A1413,U$12:$AD$125,8))</f>
        <v>0</v>
      </c>
      <c r="M1413" s="97">
        <f>IF(L1413&gt;0,VLOOKUP(L1413,T$12:$AC$125,7),0)</f>
        <v>0</v>
      </c>
      <c r="N1413" s="92">
        <f t="shared" si="334"/>
        <v>0</v>
      </c>
      <c r="O1413" s="92">
        <f t="shared" ca="1" si="335"/>
        <v>100.83788</v>
      </c>
      <c r="P1413" s="98" t="str">
        <f t="shared" si="336"/>
        <v>J=</v>
      </c>
      <c r="Q1413" s="99">
        <f t="shared" si="337"/>
        <v>45033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  <c r="ER1413" s="19"/>
      <c r="ES1413" s="19"/>
      <c r="ET1413" s="19"/>
      <c r="EU1413" s="19"/>
      <c r="EV1413" s="19"/>
      <c r="EW1413" s="19"/>
      <c r="EX1413" s="19"/>
      <c r="EY1413" s="19"/>
      <c r="EZ1413" s="19"/>
      <c r="FA1413" s="19"/>
      <c r="FB1413" s="19"/>
      <c r="FC1413" s="19"/>
      <c r="FD1413" s="19"/>
      <c r="FE1413" s="19"/>
      <c r="FF1413" s="19"/>
      <c r="FG1413" s="19"/>
      <c r="FH1413" s="19"/>
      <c r="FI1413" s="19"/>
      <c r="FJ1413" s="19"/>
      <c r="FK1413" s="19"/>
      <c r="FL1413" s="19"/>
      <c r="FM1413" s="19"/>
      <c r="FN1413" s="19"/>
      <c r="FO1413" s="19"/>
      <c r="FP1413" s="19"/>
      <c r="FQ1413" s="19"/>
      <c r="FR1413" s="19"/>
      <c r="FS1413" s="19"/>
      <c r="FT1413" s="19"/>
    </row>
    <row r="1414" spans="1:179" x14ac:dyDescent="0.2">
      <c r="A1414" s="90">
        <f t="shared" si="325"/>
        <v>44953</v>
      </c>
      <c r="B1414" s="92">
        <f t="shared" ca="1" si="327"/>
        <v>1101.38859</v>
      </c>
      <c r="C1414" s="92">
        <f t="shared" si="328"/>
        <v>1000</v>
      </c>
      <c r="D1414" s="93">
        <f ca="1">IF(A1414&lt;$B$1,VLOOKUP(A1414,[1]DI!$A$4:$B$15000,2,FALSE),0)</f>
        <v>0.13650000000000001</v>
      </c>
      <c r="E1414" s="92">
        <f t="shared" ca="1" si="329"/>
        <v>5.0788000000000005E-4</v>
      </c>
      <c r="F1414" s="94">
        <f t="shared" si="326"/>
        <v>0.98499999999999999</v>
      </c>
      <c r="G1414" s="95">
        <f t="shared" ca="1" si="330"/>
        <v>1.0005002618000001</v>
      </c>
      <c r="H1414" s="92">
        <f ca="1">TRUNC(PRODUCT(G$10:G1413),15)</f>
        <v>1.2679998382859099</v>
      </c>
      <c r="I1414" s="92">
        <f t="shared" ca="1" si="331"/>
        <v>1.15127381491828</v>
      </c>
      <c r="J1414" s="92">
        <f t="shared" ca="1" si="332"/>
        <v>1.10138859</v>
      </c>
      <c r="K1414" s="92">
        <f t="shared" ca="1" si="333"/>
        <v>101.38858999999999</v>
      </c>
      <c r="L1414" s="96">
        <f>IF(VLOOKUP(A1414,$U$12:$AD$125,8)=VLOOKUP(A1413,$U$12:$AD$125,8),0,VLOOKUP(A1414,U$12:$AD$125,8))</f>
        <v>0</v>
      </c>
      <c r="M1414" s="97">
        <f>IF(L1414&gt;0,VLOOKUP(L1414,T$12:$AC$125,7),0)</f>
        <v>0</v>
      </c>
      <c r="N1414" s="92">
        <f t="shared" si="334"/>
        <v>0</v>
      </c>
      <c r="O1414" s="92">
        <f t="shared" ca="1" si="335"/>
        <v>101.38858999999999</v>
      </c>
      <c r="P1414" s="98" t="str">
        <f t="shared" si="336"/>
        <v>J=</v>
      </c>
      <c r="Q1414" s="99">
        <f t="shared" si="337"/>
        <v>45033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  <c r="ER1414" s="19"/>
      <c r="ES1414" s="19"/>
      <c r="ET1414" s="19"/>
      <c r="EU1414" s="19"/>
      <c r="EV1414" s="19"/>
      <c r="EW1414" s="19"/>
      <c r="EX1414" s="19"/>
      <c r="EY1414" s="19"/>
      <c r="EZ1414" s="19"/>
      <c r="FA1414" s="19"/>
      <c r="FB1414" s="19"/>
      <c r="FC1414" s="19"/>
      <c r="FD1414" s="19"/>
      <c r="FE1414" s="19"/>
      <c r="FF1414" s="19"/>
      <c r="FG1414" s="19"/>
      <c r="FH1414" s="19"/>
      <c r="FI1414" s="19"/>
      <c r="FJ1414" s="19"/>
      <c r="FK1414" s="19"/>
      <c r="FL1414" s="19"/>
      <c r="FM1414" s="19"/>
      <c r="FN1414" s="19"/>
      <c r="FO1414" s="19"/>
      <c r="FP1414" s="19"/>
      <c r="FQ1414" s="19"/>
      <c r="FR1414" s="19"/>
      <c r="FS1414" s="19"/>
      <c r="FT1414" s="19"/>
    </row>
    <row r="1415" spans="1:179" x14ac:dyDescent="0.2">
      <c r="A1415" s="90">
        <f t="shared" si="325"/>
        <v>44954</v>
      </c>
      <c r="B1415" s="92">
        <f t="shared" ca="1" si="327"/>
        <v>1101.93957</v>
      </c>
      <c r="C1415" s="92">
        <f t="shared" si="328"/>
        <v>1000</v>
      </c>
      <c r="D1415" s="93">
        <f ca="1">IF(A1415&lt;$B$1,VLOOKUP(A1415,[1]DI!$A$4:$B$15000,2,FALSE),0)</f>
        <v>0</v>
      </c>
      <c r="E1415" s="92">
        <f t="shared" ca="1" si="329"/>
        <v>0</v>
      </c>
      <c r="F1415" s="94">
        <f t="shared" si="326"/>
        <v>0.98499999999999999</v>
      </c>
      <c r="G1415" s="95">
        <f t="shared" ca="1" si="330"/>
        <v>1</v>
      </c>
      <c r="H1415" s="92">
        <f ca="1">TRUNC(PRODUCT(G$10:G1414),15)</f>
        <v>1.26863417016741</v>
      </c>
      <c r="I1415" s="92">
        <f t="shared" ca="1" si="331"/>
        <v>1.15127381491828</v>
      </c>
      <c r="J1415" s="92">
        <f t="shared" ca="1" si="332"/>
        <v>1.1019395700000001</v>
      </c>
      <c r="K1415" s="92">
        <f t="shared" ca="1" si="333"/>
        <v>101.93957</v>
      </c>
      <c r="L1415" s="96">
        <f>IF(VLOOKUP(A1415,$U$12:$AD$125,8)=VLOOKUP(A1414,$U$12:$AD$125,8),0,VLOOKUP(A1415,U$12:$AD$125,8))</f>
        <v>0</v>
      </c>
      <c r="M1415" s="97">
        <f>IF(L1415&gt;0,VLOOKUP(L1415,T$12:$AC$125,7),0)</f>
        <v>0</v>
      </c>
      <c r="N1415" s="92">
        <f t="shared" si="334"/>
        <v>0</v>
      </c>
      <c r="O1415" s="92">
        <f t="shared" ca="1" si="335"/>
        <v>101.93957</v>
      </c>
      <c r="P1415" s="98" t="str">
        <f t="shared" si="336"/>
        <v>J=</v>
      </c>
      <c r="Q1415" s="99">
        <f t="shared" si="337"/>
        <v>45033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  <c r="ER1415" s="19"/>
      <c r="ES1415" s="19"/>
      <c r="ET1415" s="19"/>
      <c r="EU1415" s="19"/>
      <c r="EV1415" s="19"/>
      <c r="EW1415" s="19"/>
      <c r="EX1415" s="19"/>
      <c r="EY1415" s="19"/>
      <c r="EZ1415" s="19"/>
      <c r="FA1415" s="19"/>
      <c r="FB1415" s="19"/>
      <c r="FC1415" s="19"/>
      <c r="FD1415" s="19"/>
      <c r="FE1415" s="19"/>
      <c r="FF1415" s="19"/>
      <c r="FG1415" s="19"/>
      <c r="FH1415" s="19"/>
      <c r="FI1415" s="19"/>
      <c r="FJ1415" s="19"/>
      <c r="FK1415" s="19"/>
      <c r="FL1415" s="19"/>
      <c r="FM1415" s="19"/>
      <c r="FN1415" s="19"/>
      <c r="FO1415" s="19"/>
      <c r="FP1415" s="19"/>
      <c r="FQ1415" s="19"/>
      <c r="FR1415" s="19"/>
      <c r="FS1415" s="19"/>
      <c r="FT1415" s="19"/>
    </row>
    <row r="1416" spans="1:179" x14ac:dyDescent="0.2">
      <c r="A1416" s="90">
        <f t="shared" si="325"/>
        <v>44955</v>
      </c>
      <c r="B1416" s="92">
        <f t="shared" ca="1" si="327"/>
        <v>1101.93957</v>
      </c>
      <c r="C1416" s="92">
        <f t="shared" si="328"/>
        <v>1000</v>
      </c>
      <c r="D1416" s="93">
        <f ca="1">IF(A1416&lt;$B$1,VLOOKUP(A1416,[1]DI!$A$4:$B$15000,2,FALSE),0)</f>
        <v>0</v>
      </c>
      <c r="E1416" s="92">
        <f t="shared" ca="1" si="329"/>
        <v>0</v>
      </c>
      <c r="F1416" s="94">
        <f t="shared" si="326"/>
        <v>0.98499999999999999</v>
      </c>
      <c r="G1416" s="95">
        <f t="shared" ca="1" si="330"/>
        <v>1</v>
      </c>
      <c r="H1416" s="92">
        <f ca="1">TRUNC(PRODUCT(G$10:G1415),15)</f>
        <v>1.26863417016741</v>
      </c>
      <c r="I1416" s="92">
        <f t="shared" ca="1" si="331"/>
        <v>1.15127381491828</v>
      </c>
      <c r="J1416" s="92">
        <f t="shared" ca="1" si="332"/>
        <v>1.1019395700000001</v>
      </c>
      <c r="K1416" s="92">
        <f t="shared" ca="1" si="333"/>
        <v>101.93957</v>
      </c>
      <c r="L1416" s="96">
        <f>IF(VLOOKUP(A1416,$U$12:$AD$125,8)=VLOOKUP(A1415,$U$12:$AD$125,8),0,VLOOKUP(A1416,U$12:$AD$125,8))</f>
        <v>0</v>
      </c>
      <c r="M1416" s="97">
        <f>IF(L1416&gt;0,VLOOKUP(L1416,T$12:$AC$125,7),0)</f>
        <v>0</v>
      </c>
      <c r="N1416" s="92">
        <f t="shared" si="334"/>
        <v>0</v>
      </c>
      <c r="O1416" s="92">
        <f t="shared" ca="1" si="335"/>
        <v>101.93957</v>
      </c>
      <c r="P1416" s="98" t="str">
        <f t="shared" si="336"/>
        <v>J=</v>
      </c>
      <c r="Q1416" s="99">
        <f t="shared" si="337"/>
        <v>45033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  <c r="ER1416" s="19"/>
      <c r="ES1416" s="19"/>
      <c r="ET1416" s="19"/>
      <c r="EU1416" s="19"/>
      <c r="EV1416" s="19"/>
      <c r="EW1416" s="19"/>
      <c r="EX1416" s="19"/>
      <c r="EY1416" s="19"/>
      <c r="EZ1416" s="19"/>
      <c r="FA1416" s="19"/>
      <c r="FB1416" s="19"/>
      <c r="FC1416" s="19"/>
      <c r="FD1416" s="19"/>
      <c r="FE1416" s="19"/>
      <c r="FF1416" s="19"/>
      <c r="FG1416" s="19"/>
      <c r="FH1416" s="19"/>
      <c r="FI1416" s="19"/>
      <c r="FJ1416" s="19"/>
      <c r="FK1416" s="19"/>
      <c r="FL1416" s="19"/>
      <c r="FM1416" s="19"/>
      <c r="FN1416" s="19"/>
      <c r="FO1416" s="19"/>
      <c r="FP1416" s="19"/>
      <c r="FQ1416" s="19"/>
      <c r="FR1416" s="19"/>
      <c r="FS1416" s="19"/>
      <c r="FT1416" s="19"/>
    </row>
    <row r="1417" spans="1:179" x14ac:dyDescent="0.2">
      <c r="A1417" s="90">
        <f t="shared" si="325"/>
        <v>44956</v>
      </c>
      <c r="B1417" s="92">
        <f t="shared" ca="1" si="327"/>
        <v>1101.93957</v>
      </c>
      <c r="C1417" s="92">
        <f t="shared" si="328"/>
        <v>1000</v>
      </c>
      <c r="D1417" s="93">
        <f ca="1">IF(A1417&lt;$B$1,VLOOKUP(A1417,[1]DI!$A$4:$B$15000,2,FALSE),0)</f>
        <v>0.13650000000000001</v>
      </c>
      <c r="E1417" s="92">
        <f t="shared" ca="1" si="329"/>
        <v>5.0788000000000005E-4</v>
      </c>
      <c r="F1417" s="94">
        <f t="shared" si="326"/>
        <v>0.98499999999999999</v>
      </c>
      <c r="G1417" s="95">
        <f t="shared" ca="1" si="330"/>
        <v>1.0005002618000001</v>
      </c>
      <c r="H1417" s="92">
        <f ca="1">TRUNC(PRODUCT(G$10:G1416),15)</f>
        <v>1.26863417016741</v>
      </c>
      <c r="I1417" s="92">
        <f t="shared" ca="1" si="331"/>
        <v>1.15127381491828</v>
      </c>
      <c r="J1417" s="92">
        <f t="shared" ca="1" si="332"/>
        <v>1.1019395700000001</v>
      </c>
      <c r="K1417" s="92">
        <f t="shared" ca="1" si="333"/>
        <v>101.93957</v>
      </c>
      <c r="L1417" s="96">
        <f>IF(VLOOKUP(A1417,$U$12:$AD$125,8)=VLOOKUP(A1416,$U$12:$AD$125,8),0,VLOOKUP(A1417,U$12:$AD$125,8))</f>
        <v>0</v>
      </c>
      <c r="M1417" s="97">
        <f>IF(L1417&gt;0,VLOOKUP(L1417,T$12:$AC$125,7),0)</f>
        <v>0</v>
      </c>
      <c r="N1417" s="92">
        <f t="shared" si="334"/>
        <v>0</v>
      </c>
      <c r="O1417" s="92">
        <f t="shared" ca="1" si="335"/>
        <v>101.93957</v>
      </c>
      <c r="P1417" s="98" t="str">
        <f t="shared" si="336"/>
        <v>J=</v>
      </c>
      <c r="Q1417" s="99">
        <f t="shared" si="337"/>
        <v>45033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  <c r="ER1417" s="19"/>
      <c r="ES1417" s="19"/>
      <c r="ET1417" s="19"/>
      <c r="EU1417" s="19"/>
      <c r="EV1417" s="19"/>
      <c r="EW1417" s="19"/>
      <c r="EX1417" s="19"/>
      <c r="EY1417" s="19"/>
      <c r="EZ1417" s="19"/>
      <c r="FA1417" s="19"/>
      <c r="FB1417" s="19"/>
      <c r="FC1417" s="19"/>
      <c r="FD1417" s="19"/>
      <c r="FE1417" s="19"/>
      <c r="FF1417" s="19"/>
      <c r="FG1417" s="19"/>
      <c r="FH1417" s="19"/>
      <c r="FI1417" s="19"/>
      <c r="FJ1417" s="19"/>
      <c r="FK1417" s="19"/>
      <c r="FL1417" s="19"/>
      <c r="FM1417" s="19"/>
      <c r="FN1417" s="19"/>
      <c r="FO1417" s="19"/>
      <c r="FP1417" s="19"/>
      <c r="FQ1417" s="19"/>
      <c r="FR1417" s="19"/>
      <c r="FS1417" s="19"/>
      <c r="FT1417" s="19"/>
    </row>
    <row r="1418" spans="1:179" x14ac:dyDescent="0.2">
      <c r="A1418" s="90">
        <f t="shared" si="325"/>
        <v>44957</v>
      </c>
      <c r="B1418" s="92">
        <f t="shared" ca="1" si="327"/>
        <v>1102.49083</v>
      </c>
      <c r="C1418" s="92">
        <f t="shared" si="328"/>
        <v>1000</v>
      </c>
      <c r="D1418" s="93">
        <f ca="1">IF(A1418&lt;$B$1,VLOOKUP(A1418,[1]DI!$A$4:$B$15000,2,FALSE),0)</f>
        <v>0.13650000000000001</v>
      </c>
      <c r="E1418" s="92">
        <f t="shared" ca="1" si="329"/>
        <v>5.0788000000000005E-4</v>
      </c>
      <c r="F1418" s="94">
        <f t="shared" si="326"/>
        <v>0.98499999999999999</v>
      </c>
      <c r="G1418" s="95">
        <f t="shared" ca="1" si="330"/>
        <v>1.0005002618000001</v>
      </c>
      <c r="H1418" s="92">
        <f ca="1">TRUNC(PRODUCT(G$10:G1417),15)</f>
        <v>1.2692688193809201</v>
      </c>
      <c r="I1418" s="92">
        <f t="shared" ca="1" si="331"/>
        <v>1.15127381491828</v>
      </c>
      <c r="J1418" s="92">
        <f t="shared" ca="1" si="332"/>
        <v>1.10249083</v>
      </c>
      <c r="K1418" s="92">
        <f t="shared" ca="1" si="333"/>
        <v>102.49083</v>
      </c>
      <c r="L1418" s="96">
        <f>IF(VLOOKUP(A1418,$U$12:$AD$125,8)=VLOOKUP(A1417,$U$12:$AD$125,8),0,VLOOKUP(A1418,U$12:$AD$125,8))</f>
        <v>0</v>
      </c>
      <c r="M1418" s="97">
        <f>IF(L1418&gt;0,VLOOKUP(L1418,T$12:$AC$125,7),0)</f>
        <v>0</v>
      </c>
      <c r="N1418" s="92">
        <f t="shared" si="334"/>
        <v>0</v>
      </c>
      <c r="O1418" s="92">
        <f t="shared" ca="1" si="335"/>
        <v>102.49083</v>
      </c>
      <c r="P1418" s="98" t="str">
        <f t="shared" si="336"/>
        <v>J=</v>
      </c>
      <c r="Q1418" s="99">
        <f t="shared" si="337"/>
        <v>45033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  <c r="ER1418" s="19"/>
      <c r="ES1418" s="19"/>
      <c r="ET1418" s="19"/>
      <c r="EU1418" s="19"/>
      <c r="EV1418" s="19"/>
      <c r="EW1418" s="19"/>
      <c r="EX1418" s="19"/>
      <c r="EY1418" s="19"/>
      <c r="EZ1418" s="19"/>
      <c r="FA1418" s="19"/>
      <c r="FB1418" s="19"/>
      <c r="FC1418" s="19"/>
      <c r="FD1418" s="19"/>
      <c r="FE1418" s="19"/>
      <c r="FF1418" s="19"/>
      <c r="FG1418" s="19"/>
      <c r="FH1418" s="19"/>
      <c r="FI1418" s="19"/>
      <c r="FJ1418" s="19"/>
      <c r="FK1418" s="19"/>
      <c r="FL1418" s="19"/>
      <c r="FM1418" s="19"/>
      <c r="FN1418" s="19"/>
      <c r="FO1418" s="19"/>
      <c r="FP1418" s="19"/>
      <c r="FQ1418" s="19"/>
      <c r="FR1418" s="19"/>
      <c r="FS1418" s="19"/>
      <c r="FT1418" s="19"/>
    </row>
    <row r="1419" spans="1:179" x14ac:dyDescent="0.2">
      <c r="A1419" s="90">
        <f t="shared" si="325"/>
        <v>44958</v>
      </c>
      <c r="B1419" s="92">
        <f t="shared" ca="1" si="327"/>
        <v>1103.0423599999999</v>
      </c>
      <c r="C1419" s="92">
        <f t="shared" si="328"/>
        <v>1000</v>
      </c>
      <c r="D1419" s="93">
        <f ca="1">IF(A1419&lt;$B$1,VLOOKUP(A1419,[1]DI!$A$4:$B$15000,2,FALSE),0)</f>
        <v>0.13650000000000001</v>
      </c>
      <c r="E1419" s="92">
        <f t="shared" ca="1" si="329"/>
        <v>5.0788000000000005E-4</v>
      </c>
      <c r="F1419" s="94">
        <f t="shared" si="326"/>
        <v>0.98499999999999999</v>
      </c>
      <c r="G1419" s="95">
        <f t="shared" ca="1" si="330"/>
        <v>1.0005002618000001</v>
      </c>
      <c r="H1419" s="92">
        <f ca="1">TRUNC(PRODUCT(G$10:G1418),15)</f>
        <v>1.2699037860851901</v>
      </c>
      <c r="I1419" s="92">
        <f t="shared" ca="1" si="331"/>
        <v>1.15127381491828</v>
      </c>
      <c r="J1419" s="92">
        <f t="shared" ca="1" si="332"/>
        <v>1.1030423600000001</v>
      </c>
      <c r="K1419" s="92">
        <f t="shared" ca="1" si="333"/>
        <v>103.04236</v>
      </c>
      <c r="L1419" s="96">
        <f>IF(VLOOKUP(A1419,$U$12:$AD$125,8)=VLOOKUP(A1418,$U$12:$AD$125,8),0,VLOOKUP(A1419,U$12:$AD$125,8))</f>
        <v>0</v>
      </c>
      <c r="M1419" s="97">
        <f>IF(L1419&gt;0,VLOOKUP(L1419,T$12:$AC$125,7),0)</f>
        <v>0</v>
      </c>
      <c r="N1419" s="92">
        <f t="shared" si="334"/>
        <v>0</v>
      </c>
      <c r="O1419" s="92">
        <f t="shared" ca="1" si="335"/>
        <v>103.04236</v>
      </c>
      <c r="P1419" s="98" t="str">
        <f t="shared" si="336"/>
        <v>J=</v>
      </c>
      <c r="Q1419" s="99">
        <f t="shared" si="337"/>
        <v>45033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  <c r="ER1419" s="19"/>
      <c r="ES1419" s="19"/>
      <c r="ET1419" s="19"/>
      <c r="EU1419" s="19"/>
      <c r="EV1419" s="19"/>
      <c r="EW1419" s="19"/>
      <c r="EX1419" s="19"/>
      <c r="EY1419" s="19"/>
      <c r="EZ1419" s="19"/>
      <c r="FA1419" s="19"/>
      <c r="FB1419" s="19"/>
      <c r="FC1419" s="19"/>
      <c r="FD1419" s="19"/>
      <c r="FE1419" s="19"/>
      <c r="FF1419" s="19"/>
      <c r="FG1419" s="19"/>
      <c r="FH1419" s="19"/>
      <c r="FI1419" s="19"/>
      <c r="FJ1419" s="19"/>
      <c r="FK1419" s="19"/>
      <c r="FL1419" s="19"/>
      <c r="FM1419" s="19"/>
      <c r="FN1419" s="19"/>
      <c r="FO1419" s="19"/>
      <c r="FP1419" s="19"/>
      <c r="FQ1419" s="19"/>
      <c r="FR1419" s="19"/>
      <c r="FS1419" s="19"/>
      <c r="FT1419" s="19"/>
    </row>
    <row r="1420" spans="1:179" x14ac:dyDescent="0.2">
      <c r="A1420" s="90">
        <f t="shared" si="325"/>
        <v>44959</v>
      </c>
      <c r="B1420" s="92">
        <f t="shared" ca="1" si="327"/>
        <v>1103.5941700000001</v>
      </c>
      <c r="C1420" s="92">
        <f t="shared" si="328"/>
        <v>1000</v>
      </c>
      <c r="D1420" s="93">
        <f ca="1">IF(A1420&lt;$B$1,VLOOKUP(A1420,[1]DI!$A$4:$B$15000,2,FALSE),0)</f>
        <v>0.13650000000000001</v>
      </c>
      <c r="E1420" s="92">
        <f t="shared" ca="1" si="329"/>
        <v>5.0788000000000005E-4</v>
      </c>
      <c r="F1420" s="94">
        <f t="shared" si="326"/>
        <v>0.98499999999999999</v>
      </c>
      <c r="G1420" s="95">
        <f t="shared" ca="1" si="330"/>
        <v>1.0005002618000001</v>
      </c>
      <c r="H1420" s="92">
        <f ca="1">TRUNC(PRODUCT(G$10:G1419),15)</f>
        <v>1.27053907043904</v>
      </c>
      <c r="I1420" s="92">
        <f t="shared" ca="1" si="331"/>
        <v>1.15127381491828</v>
      </c>
      <c r="J1420" s="92">
        <f t="shared" ca="1" si="332"/>
        <v>1.10359417</v>
      </c>
      <c r="K1420" s="92">
        <f t="shared" ca="1" si="333"/>
        <v>103.59417000000001</v>
      </c>
      <c r="L1420" s="96">
        <f>IF(VLOOKUP(A1420,$U$12:$AD$125,8)=VLOOKUP(A1419,$U$12:$AD$125,8),0,VLOOKUP(A1420,U$12:$AD$125,8))</f>
        <v>0</v>
      </c>
      <c r="M1420" s="97">
        <f>IF(L1420&gt;0,VLOOKUP(L1420,T$12:$AC$125,7),0)</f>
        <v>0</v>
      </c>
      <c r="N1420" s="92">
        <f t="shared" si="334"/>
        <v>0</v>
      </c>
      <c r="O1420" s="92">
        <f t="shared" ca="1" si="335"/>
        <v>103.59417000000001</v>
      </c>
      <c r="P1420" s="98" t="str">
        <f t="shared" si="336"/>
        <v>J=</v>
      </c>
      <c r="Q1420" s="99">
        <f t="shared" si="337"/>
        <v>45033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  <c r="ER1420" s="19"/>
      <c r="ES1420" s="19"/>
      <c r="ET1420" s="19"/>
      <c r="EU1420" s="19"/>
      <c r="EV1420" s="19"/>
      <c r="EW1420" s="19"/>
      <c r="EX1420" s="19"/>
      <c r="EY1420" s="19"/>
      <c r="EZ1420" s="19"/>
      <c r="FA1420" s="19"/>
      <c r="FB1420" s="19"/>
      <c r="FC1420" s="19"/>
      <c r="FD1420" s="19"/>
      <c r="FE1420" s="19"/>
      <c r="FF1420" s="19"/>
      <c r="FG1420" s="19"/>
      <c r="FH1420" s="19"/>
      <c r="FI1420" s="19"/>
      <c r="FJ1420" s="19"/>
      <c r="FK1420" s="19"/>
      <c r="FL1420" s="19"/>
      <c r="FM1420" s="19"/>
      <c r="FN1420" s="19"/>
      <c r="FO1420" s="19"/>
      <c r="FP1420" s="19"/>
      <c r="FQ1420" s="19"/>
      <c r="FR1420" s="19"/>
      <c r="FS1420" s="19"/>
      <c r="FT1420" s="19"/>
    </row>
    <row r="1421" spans="1:179" x14ac:dyDescent="0.2">
      <c r="A1421" s="90">
        <f t="shared" si="325"/>
        <v>44960</v>
      </c>
      <c r="B1421" s="92">
        <f t="shared" ca="1" si="327"/>
        <v>1104.14626</v>
      </c>
      <c r="C1421" s="92">
        <f t="shared" si="328"/>
        <v>1000</v>
      </c>
      <c r="D1421" s="93">
        <f ca="1">IF(A1421&lt;$B$1,VLOOKUP(A1421,[1]DI!$A$4:$B$15000,2,FALSE),0)</f>
        <v>0.13650000000000001</v>
      </c>
      <c r="E1421" s="92">
        <f t="shared" ca="1" si="329"/>
        <v>5.0788000000000005E-4</v>
      </c>
      <c r="F1421" s="94">
        <f t="shared" si="326"/>
        <v>0.98499999999999999</v>
      </c>
      <c r="G1421" s="95">
        <f t="shared" ca="1" si="330"/>
        <v>1.0005002618000001</v>
      </c>
      <c r="H1421" s="92">
        <f ca="1">TRUNC(PRODUCT(G$10:G1420),15)</f>
        <v>1.2711746726013899</v>
      </c>
      <c r="I1421" s="92">
        <f t="shared" ca="1" si="331"/>
        <v>1.15127381491828</v>
      </c>
      <c r="J1421" s="92">
        <f t="shared" ca="1" si="332"/>
        <v>1.10414626</v>
      </c>
      <c r="K1421" s="92">
        <f t="shared" ca="1" si="333"/>
        <v>104.14626</v>
      </c>
      <c r="L1421" s="96">
        <f>IF(VLOOKUP(A1421,$U$12:$AD$125,8)=VLOOKUP(A1420,$U$12:$AD$125,8),0,VLOOKUP(A1421,U$12:$AD$125,8))</f>
        <v>0</v>
      </c>
      <c r="M1421" s="97">
        <f>IF(L1421&gt;0,VLOOKUP(L1421,T$12:$AC$125,7),0)</f>
        <v>0</v>
      </c>
      <c r="N1421" s="92">
        <f t="shared" si="334"/>
        <v>0</v>
      </c>
      <c r="O1421" s="92">
        <f t="shared" ca="1" si="335"/>
        <v>104.14626</v>
      </c>
      <c r="P1421" s="98" t="str">
        <f t="shared" si="336"/>
        <v>J=</v>
      </c>
      <c r="Q1421" s="99">
        <f t="shared" si="337"/>
        <v>45033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  <c r="ER1421" s="19"/>
      <c r="ES1421" s="19"/>
      <c r="ET1421" s="19"/>
      <c r="EU1421" s="19"/>
      <c r="EV1421" s="19"/>
      <c r="EW1421" s="19"/>
      <c r="EX1421" s="19"/>
      <c r="EY1421" s="19"/>
      <c r="EZ1421" s="19"/>
      <c r="FA1421" s="19"/>
      <c r="FB1421" s="19"/>
      <c r="FC1421" s="19"/>
      <c r="FD1421" s="19"/>
      <c r="FE1421" s="19"/>
      <c r="FF1421" s="19"/>
      <c r="FG1421" s="19"/>
      <c r="FH1421" s="19"/>
      <c r="FI1421" s="19"/>
      <c r="FJ1421" s="19"/>
      <c r="FK1421" s="19"/>
      <c r="FL1421" s="19"/>
      <c r="FM1421" s="19"/>
      <c r="FN1421" s="19"/>
      <c r="FO1421" s="19"/>
      <c r="FP1421" s="19"/>
      <c r="FQ1421" s="19"/>
      <c r="FR1421" s="19"/>
      <c r="FS1421" s="19"/>
      <c r="FT1421" s="19"/>
    </row>
    <row r="1422" spans="1:179" x14ac:dyDescent="0.2">
      <c r="A1422" s="90">
        <f t="shared" ref="A1422:A1485" si="338">(A1421+1)</f>
        <v>44961</v>
      </c>
      <c r="B1422" s="92">
        <f t="shared" ca="1" si="327"/>
        <v>1104.6986200000001</v>
      </c>
      <c r="C1422" s="92">
        <f t="shared" si="328"/>
        <v>1000</v>
      </c>
      <c r="D1422" s="93">
        <f ca="1">IF(A1422&lt;$B$1,VLOOKUP(A1422,[1]DI!$A$4:$B$15000,2,FALSE),0)</f>
        <v>0</v>
      </c>
      <c r="E1422" s="92">
        <f t="shared" ca="1" si="329"/>
        <v>0</v>
      </c>
      <c r="F1422" s="94">
        <f t="shared" ref="F1422:F1485" si="339">F1421</f>
        <v>0.98499999999999999</v>
      </c>
      <c r="G1422" s="95">
        <f t="shared" ca="1" si="330"/>
        <v>1</v>
      </c>
      <c r="H1422" s="92">
        <f ca="1">TRUNC(PRODUCT(G$10:G1421),15)</f>
        <v>1.27181059273122</v>
      </c>
      <c r="I1422" s="92">
        <f t="shared" ca="1" si="331"/>
        <v>1.15127381491828</v>
      </c>
      <c r="J1422" s="92">
        <f t="shared" ca="1" si="332"/>
        <v>1.10469862</v>
      </c>
      <c r="K1422" s="92">
        <f t="shared" ca="1" si="333"/>
        <v>104.69862000000001</v>
      </c>
      <c r="L1422" s="96">
        <f>IF(VLOOKUP(A1422,$U$12:$AD$125,8)=VLOOKUP(A1421,$U$12:$AD$125,8),0,VLOOKUP(A1422,U$12:$AD$125,8))</f>
        <v>0</v>
      </c>
      <c r="M1422" s="97">
        <f>IF(L1422&gt;0,VLOOKUP(L1422,T$12:$AC$125,7),0)</f>
        <v>0</v>
      </c>
      <c r="N1422" s="92">
        <f t="shared" si="334"/>
        <v>0</v>
      </c>
      <c r="O1422" s="92">
        <f t="shared" ca="1" si="335"/>
        <v>104.69862000000001</v>
      </c>
      <c r="P1422" s="98" t="str">
        <f t="shared" si="336"/>
        <v>J=</v>
      </c>
      <c r="Q1422" s="99">
        <f t="shared" si="337"/>
        <v>45033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  <c r="ER1422" s="19"/>
      <c r="ES1422" s="19"/>
      <c r="ET1422" s="19"/>
      <c r="EU1422" s="19"/>
      <c r="EV1422" s="19"/>
      <c r="EW1422" s="19"/>
      <c r="EX1422" s="19"/>
      <c r="EY1422" s="19"/>
      <c r="EZ1422" s="19"/>
      <c r="FA1422" s="19"/>
      <c r="FB1422" s="19"/>
      <c r="FC1422" s="19"/>
      <c r="FD1422" s="19"/>
      <c r="FE1422" s="19"/>
      <c r="FF1422" s="19"/>
      <c r="FG1422" s="19"/>
      <c r="FH1422" s="19"/>
      <c r="FI1422" s="19"/>
      <c r="FJ1422" s="19"/>
      <c r="FK1422" s="19"/>
      <c r="FL1422" s="19"/>
      <c r="FM1422" s="19"/>
      <c r="FN1422" s="19"/>
      <c r="FO1422" s="19"/>
      <c r="FP1422" s="19"/>
      <c r="FQ1422" s="19"/>
      <c r="FR1422" s="19"/>
      <c r="FS1422" s="19"/>
      <c r="FT1422" s="19"/>
    </row>
    <row r="1423" spans="1:179" x14ac:dyDescent="0.2">
      <c r="A1423" s="90">
        <f t="shared" si="338"/>
        <v>44962</v>
      </c>
      <c r="B1423" s="92">
        <f t="shared" ref="B1423:B1472" ca="1" si="340">IF(A1423&lt;=TODAY(),C1423+K1423,IF(AND(A1423&gt;TODAY(),A1423&lt;=$B$1),IF(VLOOKUP(TODAY(),$A$10:$D$5000,4,FALSE)=0,"n.d",C1423+K1423),"n.d"))</f>
        <v>1104.6986200000001</v>
      </c>
      <c r="C1423" s="92">
        <f t="shared" ref="C1423:C1472" si="341">TRUNC(C1422-N1422,8)</f>
        <v>1000</v>
      </c>
      <c r="D1423" s="93">
        <f ca="1">IF(A1423&lt;$B$1,VLOOKUP(A1423,[1]DI!$A$4:$B$15000,2,FALSE),0)</f>
        <v>0</v>
      </c>
      <c r="E1423" s="92">
        <f t="shared" ref="E1423:E1472" ca="1" si="342">ROUND((((1+D1423)^(1/252)-1)),8)</f>
        <v>0</v>
      </c>
      <c r="F1423" s="94">
        <f t="shared" si="339"/>
        <v>0.98499999999999999</v>
      </c>
      <c r="G1423" s="95">
        <f t="shared" ref="G1423:G1472" ca="1" si="343">TRUNC((1+(E1423*F1423)),15)</f>
        <v>1</v>
      </c>
      <c r="H1423" s="92">
        <f ca="1">TRUNC(PRODUCT(G$10:G1422),15)</f>
        <v>1.27181059273122</v>
      </c>
      <c r="I1423" s="92">
        <f t="shared" ref="I1423:I1472" ca="1" si="344">IF(OR(L1422&gt;0,L1422="E"),H1422,I1422)</f>
        <v>1.15127381491828</v>
      </c>
      <c r="J1423" s="92">
        <f t="shared" ref="J1423:J1472" ca="1" si="345">ROUND(TRUNC(H1423/I1423,15),8)</f>
        <v>1.10469862</v>
      </c>
      <c r="K1423" s="92">
        <f t="shared" ref="K1423:K1472" ca="1" si="346">TRUNC((C1423*(J1423-1)),8)</f>
        <v>104.69862000000001</v>
      </c>
      <c r="L1423" s="96">
        <f>IF(VLOOKUP(A1423,$U$12:$AD$125,8)=VLOOKUP(A1422,$U$12:$AD$125,8),0,VLOOKUP(A1423,U$12:$AD$125,8))</f>
        <v>0</v>
      </c>
      <c r="M1423" s="97">
        <f>IF(L1423&gt;0,VLOOKUP(L1423,T$12:$AC$125,7),0)</f>
        <v>0</v>
      </c>
      <c r="N1423" s="92">
        <f t="shared" ref="N1423:N1472" si="347">IF(M1423&gt;0,(C$10*M1423),0)</f>
        <v>0</v>
      </c>
      <c r="O1423" s="92">
        <f t="shared" ref="O1423:O1472" ca="1" si="348">(K1423+N1423)</f>
        <v>104.69862000000001</v>
      </c>
      <c r="P1423" s="98" t="str">
        <f t="shared" ref="P1423:P1472" si="349">IF(L1422&gt;0,VLOOKUP(A1422,$U$12:$AD$125,9),P1422)</f>
        <v>J=</v>
      </c>
      <c r="Q1423" s="99">
        <f t="shared" ref="Q1423:Q1472" si="350">IF(L1422&gt;0,VLOOKUP(A1422,$U$12:$AD$125,10),Q1422)</f>
        <v>45033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  <c r="ER1423" s="19"/>
      <c r="ES1423" s="19"/>
      <c r="ET1423" s="19"/>
      <c r="EU1423" s="19"/>
      <c r="EV1423" s="19"/>
      <c r="EW1423" s="19"/>
      <c r="EX1423" s="19"/>
      <c r="EY1423" s="19"/>
      <c r="EZ1423" s="19"/>
      <c r="FA1423" s="19"/>
      <c r="FB1423" s="19"/>
      <c r="FC1423" s="19"/>
      <c r="FD1423" s="19"/>
      <c r="FE1423" s="19"/>
      <c r="FF1423" s="19"/>
      <c r="FG1423" s="19"/>
      <c r="FH1423" s="19"/>
      <c r="FI1423" s="19"/>
      <c r="FJ1423" s="19"/>
      <c r="FK1423" s="19"/>
      <c r="FL1423" s="19"/>
      <c r="FM1423" s="19"/>
      <c r="FN1423" s="19"/>
      <c r="FO1423" s="19"/>
      <c r="FP1423" s="19"/>
      <c r="FQ1423" s="19"/>
      <c r="FR1423" s="19"/>
      <c r="FS1423" s="19"/>
      <c r="FT1423" s="19"/>
    </row>
    <row r="1424" spans="1:179" x14ac:dyDescent="0.2">
      <c r="A1424" s="90">
        <f t="shared" si="338"/>
        <v>44963</v>
      </c>
      <c r="B1424" s="92">
        <f t="shared" ca="1" si="340"/>
        <v>1104.6986200000001</v>
      </c>
      <c r="C1424" s="92">
        <f t="shared" si="341"/>
        <v>1000</v>
      </c>
      <c r="D1424" s="93">
        <f ca="1">IF(A1424&lt;$B$1,VLOOKUP(A1424,[1]DI!$A$4:$B$15000,2,FALSE),0)</f>
        <v>0.13650000000000001</v>
      </c>
      <c r="E1424" s="92">
        <f t="shared" ca="1" si="342"/>
        <v>5.0788000000000005E-4</v>
      </c>
      <c r="F1424" s="94">
        <f t="shared" si="339"/>
        <v>0.98499999999999999</v>
      </c>
      <c r="G1424" s="95">
        <f t="shared" ca="1" si="343"/>
        <v>1.0005002618000001</v>
      </c>
      <c r="H1424" s="92">
        <f ca="1">TRUNC(PRODUCT(G$10:G1423),15)</f>
        <v>1.27181059273122</v>
      </c>
      <c r="I1424" s="92">
        <f t="shared" ca="1" si="344"/>
        <v>1.15127381491828</v>
      </c>
      <c r="J1424" s="92">
        <f t="shared" ca="1" si="345"/>
        <v>1.10469862</v>
      </c>
      <c r="K1424" s="92">
        <f t="shared" ca="1" si="346"/>
        <v>104.69862000000001</v>
      </c>
      <c r="L1424" s="96">
        <f>IF(VLOOKUP(A1424,$U$12:$AD$125,8)=VLOOKUP(A1423,$U$12:$AD$125,8),0,VLOOKUP(A1424,U$12:$AD$125,8))</f>
        <v>0</v>
      </c>
      <c r="M1424" s="97">
        <f>IF(L1424&gt;0,VLOOKUP(L1424,T$12:$AC$125,7),0)</f>
        <v>0</v>
      </c>
      <c r="N1424" s="92">
        <f t="shared" si="347"/>
        <v>0</v>
      </c>
      <c r="O1424" s="92">
        <f t="shared" ca="1" si="348"/>
        <v>104.69862000000001</v>
      </c>
      <c r="P1424" s="98" t="str">
        <f t="shared" si="349"/>
        <v>J=</v>
      </c>
      <c r="Q1424" s="99">
        <f t="shared" si="350"/>
        <v>45033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  <c r="ER1424" s="19"/>
      <c r="ES1424" s="19"/>
      <c r="ET1424" s="19"/>
      <c r="EU1424" s="19"/>
      <c r="EV1424" s="19"/>
      <c r="EW1424" s="19"/>
      <c r="EX1424" s="19"/>
      <c r="EY1424" s="19"/>
      <c r="EZ1424" s="19"/>
      <c r="FA1424" s="19"/>
      <c r="FB1424" s="19"/>
      <c r="FC1424" s="19"/>
      <c r="FD1424" s="19"/>
      <c r="FE1424" s="19"/>
      <c r="FF1424" s="19"/>
      <c r="FG1424" s="19"/>
      <c r="FH1424" s="19"/>
      <c r="FI1424" s="19"/>
      <c r="FJ1424" s="19"/>
      <c r="FK1424" s="19"/>
      <c r="FL1424" s="19"/>
      <c r="FM1424" s="19"/>
      <c r="FN1424" s="19"/>
      <c r="FO1424" s="19"/>
      <c r="FP1424" s="19"/>
      <c r="FQ1424" s="19"/>
      <c r="FR1424" s="19"/>
      <c r="FS1424" s="19"/>
      <c r="FT1424" s="19"/>
    </row>
    <row r="1425" spans="1:179" x14ac:dyDescent="0.2">
      <c r="A1425" s="90">
        <f t="shared" si="338"/>
        <v>44964</v>
      </c>
      <c r="B1425" s="92">
        <f t="shared" ca="1" si="340"/>
        <v>1105.25126</v>
      </c>
      <c r="C1425" s="92">
        <f t="shared" si="341"/>
        <v>1000</v>
      </c>
      <c r="D1425" s="93">
        <f ca="1">IF(A1425&lt;$B$1,VLOOKUP(A1425,[1]DI!$A$4:$B$15000,2,FALSE),0)</f>
        <v>0.13650000000000001</v>
      </c>
      <c r="E1425" s="92">
        <f t="shared" ca="1" si="342"/>
        <v>5.0788000000000005E-4</v>
      </c>
      <c r="F1425" s="94">
        <f t="shared" si="339"/>
        <v>0.98499999999999999</v>
      </c>
      <c r="G1425" s="95">
        <f t="shared" ca="1" si="343"/>
        <v>1.0005002618000001</v>
      </c>
      <c r="H1425" s="92">
        <f ca="1">TRUNC(PRODUCT(G$10:G1424),15)</f>
        <v>1.2724468309876</v>
      </c>
      <c r="I1425" s="92">
        <f t="shared" ca="1" si="344"/>
        <v>1.15127381491828</v>
      </c>
      <c r="J1425" s="92">
        <f t="shared" ca="1" si="345"/>
        <v>1.10525126</v>
      </c>
      <c r="K1425" s="92">
        <f t="shared" ca="1" si="346"/>
        <v>105.25126</v>
      </c>
      <c r="L1425" s="96">
        <f>IF(VLOOKUP(A1425,$U$12:$AD$125,8)=VLOOKUP(A1424,$U$12:$AD$125,8),0,VLOOKUP(A1425,U$12:$AD$125,8))</f>
        <v>0</v>
      </c>
      <c r="M1425" s="97">
        <f>IF(L1425&gt;0,VLOOKUP(L1425,T$12:$AC$125,7),0)</f>
        <v>0</v>
      </c>
      <c r="N1425" s="92">
        <f t="shared" si="347"/>
        <v>0</v>
      </c>
      <c r="O1425" s="92">
        <f t="shared" ca="1" si="348"/>
        <v>105.25126</v>
      </c>
      <c r="P1425" s="98" t="str">
        <f t="shared" si="349"/>
        <v>J=</v>
      </c>
      <c r="Q1425" s="99">
        <f t="shared" si="350"/>
        <v>45033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  <c r="ER1425" s="19"/>
      <c r="ES1425" s="19"/>
      <c r="ET1425" s="19"/>
      <c r="EU1425" s="19"/>
      <c r="EV1425" s="19"/>
      <c r="EW1425" s="19"/>
      <c r="EX1425" s="19"/>
      <c r="EY1425" s="19"/>
      <c r="EZ1425" s="19"/>
      <c r="FA1425" s="19"/>
      <c r="FB1425" s="19"/>
      <c r="FC1425" s="19"/>
      <c r="FD1425" s="19"/>
      <c r="FE1425" s="19"/>
      <c r="FF1425" s="19"/>
      <c r="FG1425" s="19"/>
      <c r="FH1425" s="19"/>
      <c r="FI1425" s="19"/>
      <c r="FJ1425" s="19"/>
      <c r="FK1425" s="19"/>
      <c r="FL1425" s="19"/>
      <c r="FM1425" s="19"/>
      <c r="FN1425" s="19"/>
      <c r="FO1425" s="19"/>
      <c r="FP1425" s="19"/>
      <c r="FQ1425" s="19"/>
      <c r="FR1425" s="19"/>
      <c r="FS1425" s="19"/>
      <c r="FT1425" s="19"/>
    </row>
    <row r="1426" spans="1:179" x14ac:dyDescent="0.2">
      <c r="A1426" s="90">
        <f t="shared" si="338"/>
        <v>44965</v>
      </c>
      <c r="B1426" s="92">
        <f t="shared" ca="1" si="340"/>
        <v>1105.8041699999999</v>
      </c>
      <c r="C1426" s="92">
        <f t="shared" si="341"/>
        <v>1000</v>
      </c>
      <c r="D1426" s="93">
        <f ca="1">IF(A1426&lt;$B$1,VLOOKUP(A1426,[1]DI!$A$4:$B$15000,2,FALSE),0)</f>
        <v>0.13650000000000001</v>
      </c>
      <c r="E1426" s="92">
        <f t="shared" ca="1" si="342"/>
        <v>5.0788000000000005E-4</v>
      </c>
      <c r="F1426" s="94">
        <f t="shared" si="339"/>
        <v>0.98499999999999999</v>
      </c>
      <c r="G1426" s="95">
        <f t="shared" ca="1" si="343"/>
        <v>1.0005002618000001</v>
      </c>
      <c r="H1426" s="92">
        <f ca="1">TRUNC(PRODUCT(G$10:G1425),15)</f>
        <v>1.2730833875296701</v>
      </c>
      <c r="I1426" s="92">
        <f t="shared" ca="1" si="344"/>
        <v>1.15127381491828</v>
      </c>
      <c r="J1426" s="92">
        <f t="shared" ca="1" si="345"/>
        <v>1.1058041700000001</v>
      </c>
      <c r="K1426" s="92">
        <f t="shared" ca="1" si="346"/>
        <v>105.80417</v>
      </c>
      <c r="L1426" s="96">
        <f>IF(VLOOKUP(A1426,$U$12:$AD$125,8)=VLOOKUP(A1425,$U$12:$AD$125,8),0,VLOOKUP(A1426,U$12:$AD$125,8))</f>
        <v>0</v>
      </c>
      <c r="M1426" s="97">
        <f>IF(L1426&gt;0,VLOOKUP(L1426,T$12:$AC$125,7),0)</f>
        <v>0</v>
      </c>
      <c r="N1426" s="92">
        <f t="shared" si="347"/>
        <v>0</v>
      </c>
      <c r="O1426" s="92">
        <f t="shared" ca="1" si="348"/>
        <v>105.80417</v>
      </c>
      <c r="P1426" s="98" t="str">
        <f t="shared" si="349"/>
        <v>J=</v>
      </c>
      <c r="Q1426" s="99">
        <f t="shared" si="350"/>
        <v>45033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  <c r="ER1426" s="19"/>
      <c r="ES1426" s="19"/>
      <c r="ET1426" s="19"/>
      <c r="EU1426" s="19"/>
      <c r="EV1426" s="19"/>
      <c r="EW1426" s="19"/>
      <c r="EX1426" s="19"/>
      <c r="EY1426" s="19"/>
      <c r="EZ1426" s="19"/>
      <c r="FA1426" s="19"/>
      <c r="FB1426" s="19"/>
      <c r="FC1426" s="19"/>
      <c r="FD1426" s="19"/>
      <c r="FE1426" s="19"/>
      <c r="FF1426" s="19"/>
      <c r="FG1426" s="19"/>
      <c r="FH1426" s="19"/>
      <c r="FI1426" s="19"/>
      <c r="FJ1426" s="19"/>
      <c r="FK1426" s="19"/>
      <c r="FL1426" s="19"/>
      <c r="FM1426" s="19"/>
      <c r="FN1426" s="19"/>
      <c r="FO1426" s="19"/>
      <c r="FP1426" s="19"/>
      <c r="FQ1426" s="19"/>
      <c r="FR1426" s="19"/>
      <c r="FS1426" s="19"/>
      <c r="FT1426" s="19"/>
    </row>
    <row r="1427" spans="1:179" x14ac:dyDescent="0.2">
      <c r="A1427" s="90">
        <f t="shared" si="338"/>
        <v>44966</v>
      </c>
      <c r="B1427" s="92">
        <f t="shared" ca="1" si="340"/>
        <v>1106.35736</v>
      </c>
      <c r="C1427" s="92">
        <f t="shared" si="341"/>
        <v>1000</v>
      </c>
      <c r="D1427" s="93">
        <f ca="1">IF(A1427&lt;$B$1,VLOOKUP(A1427,[1]DI!$A$4:$B$15000,2,FALSE),0)</f>
        <v>0.13650000000000001</v>
      </c>
      <c r="E1427" s="92">
        <f t="shared" ca="1" si="342"/>
        <v>5.0788000000000005E-4</v>
      </c>
      <c r="F1427" s="94">
        <f t="shared" si="339"/>
        <v>0.98499999999999999</v>
      </c>
      <c r="G1427" s="95">
        <f t="shared" ca="1" si="343"/>
        <v>1.0005002618000001</v>
      </c>
      <c r="H1427" s="92">
        <f ca="1">TRUNC(PRODUCT(G$10:G1426),15)</f>
        <v>1.2737202625166699</v>
      </c>
      <c r="I1427" s="92">
        <f t="shared" ca="1" si="344"/>
        <v>1.15127381491828</v>
      </c>
      <c r="J1427" s="92">
        <f t="shared" ca="1" si="345"/>
        <v>1.1063573600000001</v>
      </c>
      <c r="K1427" s="92">
        <f t="shared" ca="1" si="346"/>
        <v>106.35736</v>
      </c>
      <c r="L1427" s="96">
        <f>IF(VLOOKUP(A1427,$U$12:$AD$125,8)=VLOOKUP(A1426,$U$12:$AD$125,8),0,VLOOKUP(A1427,U$12:$AD$125,8))</f>
        <v>0</v>
      </c>
      <c r="M1427" s="97">
        <f>IF(L1427&gt;0,VLOOKUP(L1427,T$12:$AC$125,7),0)</f>
        <v>0</v>
      </c>
      <c r="N1427" s="92">
        <f t="shared" si="347"/>
        <v>0</v>
      </c>
      <c r="O1427" s="92">
        <f t="shared" ca="1" si="348"/>
        <v>106.35736</v>
      </c>
      <c r="P1427" s="98" t="str">
        <f t="shared" si="349"/>
        <v>J=</v>
      </c>
      <c r="Q1427" s="99">
        <f t="shared" si="350"/>
        <v>45033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  <c r="ER1427" s="19"/>
      <c r="ES1427" s="19"/>
      <c r="ET1427" s="19"/>
      <c r="EU1427" s="19"/>
      <c r="EV1427" s="19"/>
      <c r="EW1427" s="19"/>
      <c r="EX1427" s="19"/>
      <c r="EY1427" s="19"/>
      <c r="EZ1427" s="19"/>
      <c r="FA1427" s="19"/>
      <c r="FB1427" s="19"/>
      <c r="FC1427" s="19"/>
      <c r="FD1427" s="19"/>
      <c r="FE1427" s="19"/>
      <c r="FF1427" s="19"/>
      <c r="FG1427" s="19"/>
      <c r="FH1427" s="19"/>
      <c r="FI1427" s="19"/>
      <c r="FJ1427" s="19"/>
      <c r="FK1427" s="19"/>
      <c r="FL1427" s="19"/>
      <c r="FM1427" s="19"/>
      <c r="FN1427" s="19"/>
      <c r="FO1427" s="19"/>
      <c r="FP1427" s="19"/>
      <c r="FQ1427" s="19"/>
      <c r="FR1427" s="19"/>
      <c r="FS1427" s="19"/>
      <c r="FT1427" s="19"/>
    </row>
    <row r="1428" spans="1:179" x14ac:dyDescent="0.2">
      <c r="A1428" s="90">
        <f t="shared" si="338"/>
        <v>44967</v>
      </c>
      <c r="B1428" s="92">
        <f t="shared" ca="1" si="340"/>
        <v>1106.91083</v>
      </c>
      <c r="C1428" s="92">
        <f t="shared" si="341"/>
        <v>1000</v>
      </c>
      <c r="D1428" s="93">
        <f ca="1">IF(A1428&lt;$B$1,VLOOKUP(A1428,[1]DI!$A$4:$B$15000,2,FALSE),0)</f>
        <v>0.13650000000000001</v>
      </c>
      <c r="E1428" s="92">
        <f t="shared" ca="1" si="342"/>
        <v>5.0788000000000005E-4</v>
      </c>
      <c r="F1428" s="94">
        <f t="shared" si="339"/>
        <v>0.98499999999999999</v>
      </c>
      <c r="G1428" s="95">
        <f t="shared" ca="1" si="343"/>
        <v>1.0005002618000001</v>
      </c>
      <c r="H1428" s="92">
        <f ca="1">TRUNC(PRODUCT(G$10:G1427),15)</f>
        <v>1.2743574561078901</v>
      </c>
      <c r="I1428" s="92">
        <f t="shared" ca="1" si="344"/>
        <v>1.15127381491828</v>
      </c>
      <c r="J1428" s="92">
        <f t="shared" ca="1" si="345"/>
        <v>1.1069108299999999</v>
      </c>
      <c r="K1428" s="92">
        <f t="shared" ca="1" si="346"/>
        <v>106.91083</v>
      </c>
      <c r="L1428" s="96">
        <f>IF(VLOOKUP(A1428,$U$12:$AD$125,8)=VLOOKUP(A1427,$U$12:$AD$125,8),0,VLOOKUP(A1428,U$12:$AD$125,8))</f>
        <v>0</v>
      </c>
      <c r="M1428" s="97">
        <f>IF(L1428&gt;0,VLOOKUP(L1428,T$12:$AC$125,7),0)</f>
        <v>0</v>
      </c>
      <c r="N1428" s="92">
        <f t="shared" si="347"/>
        <v>0</v>
      </c>
      <c r="O1428" s="92">
        <f t="shared" ca="1" si="348"/>
        <v>106.91083</v>
      </c>
      <c r="P1428" s="98" t="str">
        <f t="shared" si="349"/>
        <v>J=</v>
      </c>
      <c r="Q1428" s="99">
        <f t="shared" si="350"/>
        <v>45033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  <c r="ER1428" s="19"/>
      <c r="ES1428" s="19"/>
      <c r="ET1428" s="19"/>
      <c r="EU1428" s="19"/>
      <c r="EV1428" s="19"/>
      <c r="EW1428" s="19"/>
      <c r="EX1428" s="19"/>
      <c r="EY1428" s="19"/>
      <c r="EZ1428" s="19"/>
      <c r="FA1428" s="19"/>
      <c r="FB1428" s="19"/>
      <c r="FC1428" s="19"/>
      <c r="FD1428" s="19"/>
      <c r="FE1428" s="19"/>
      <c r="FF1428" s="19"/>
      <c r="FG1428" s="19"/>
      <c r="FH1428" s="19"/>
      <c r="FI1428" s="19"/>
      <c r="FJ1428" s="19"/>
      <c r="FK1428" s="19"/>
      <c r="FL1428" s="19"/>
      <c r="FM1428" s="19"/>
      <c r="FN1428" s="19"/>
      <c r="FO1428" s="19"/>
      <c r="FP1428" s="19"/>
      <c r="FQ1428" s="19"/>
      <c r="FR1428" s="19"/>
      <c r="FS1428" s="19"/>
      <c r="FT1428" s="19"/>
    </row>
    <row r="1429" spans="1:179" x14ac:dyDescent="0.2">
      <c r="A1429" s="90">
        <f t="shared" si="338"/>
        <v>44968</v>
      </c>
      <c r="B1429" s="92">
        <f t="shared" ca="1" si="340"/>
        <v>1107.4645800000001</v>
      </c>
      <c r="C1429" s="92">
        <f t="shared" si="341"/>
        <v>1000</v>
      </c>
      <c r="D1429" s="93">
        <f ca="1">IF(A1429&lt;$B$1,VLOOKUP(A1429,[1]DI!$A$4:$B$15000,2,FALSE),0)</f>
        <v>0</v>
      </c>
      <c r="E1429" s="92">
        <f t="shared" ca="1" si="342"/>
        <v>0</v>
      </c>
      <c r="F1429" s="94">
        <f t="shared" si="339"/>
        <v>0.98499999999999999</v>
      </c>
      <c r="G1429" s="95">
        <f t="shared" ca="1" si="343"/>
        <v>1</v>
      </c>
      <c r="H1429" s="92">
        <f ca="1">TRUNC(PRODUCT(G$10:G1428),15)</f>
        <v>1.27499496846273</v>
      </c>
      <c r="I1429" s="92">
        <f t="shared" ca="1" si="344"/>
        <v>1.15127381491828</v>
      </c>
      <c r="J1429" s="92">
        <f t="shared" ca="1" si="345"/>
        <v>1.10746458</v>
      </c>
      <c r="K1429" s="92">
        <f t="shared" ca="1" si="346"/>
        <v>107.46458</v>
      </c>
      <c r="L1429" s="96">
        <f>IF(VLOOKUP(A1429,$U$12:$AD$125,8)=VLOOKUP(A1428,$U$12:$AD$125,8),0,VLOOKUP(A1429,U$12:$AD$125,8))</f>
        <v>0</v>
      </c>
      <c r="M1429" s="97">
        <f>IF(L1429&gt;0,VLOOKUP(L1429,T$12:$AC$125,7),0)</f>
        <v>0</v>
      </c>
      <c r="N1429" s="92">
        <f t="shared" si="347"/>
        <v>0</v>
      </c>
      <c r="O1429" s="92">
        <f t="shared" ca="1" si="348"/>
        <v>107.46458</v>
      </c>
      <c r="P1429" s="98" t="str">
        <f t="shared" si="349"/>
        <v>J=</v>
      </c>
      <c r="Q1429" s="99">
        <f t="shared" si="350"/>
        <v>45033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  <c r="ER1429" s="19"/>
      <c r="ES1429" s="19"/>
      <c r="ET1429" s="19"/>
      <c r="EU1429" s="19"/>
      <c r="EV1429" s="19"/>
      <c r="EW1429" s="19"/>
      <c r="EX1429" s="19"/>
      <c r="EY1429" s="19"/>
      <c r="EZ1429" s="19"/>
      <c r="FA1429" s="19"/>
      <c r="FB1429" s="19"/>
      <c r="FC1429" s="19"/>
      <c r="FD1429" s="19"/>
      <c r="FE1429" s="19"/>
      <c r="FF1429" s="19"/>
      <c r="FG1429" s="19"/>
      <c r="FH1429" s="19"/>
      <c r="FI1429" s="19"/>
      <c r="FJ1429" s="19"/>
      <c r="FK1429" s="19"/>
      <c r="FL1429" s="19"/>
      <c r="FM1429" s="19"/>
      <c r="FN1429" s="19"/>
      <c r="FO1429" s="19"/>
      <c r="FP1429" s="19"/>
      <c r="FQ1429" s="19"/>
      <c r="FR1429" s="19"/>
      <c r="FS1429" s="19"/>
      <c r="FT1429" s="19"/>
    </row>
    <row r="1430" spans="1:179" x14ac:dyDescent="0.2">
      <c r="A1430" s="90">
        <f t="shared" si="338"/>
        <v>44969</v>
      </c>
      <c r="B1430" s="92">
        <f t="shared" ca="1" si="340"/>
        <v>1107.4645800000001</v>
      </c>
      <c r="C1430" s="92">
        <f t="shared" si="341"/>
        <v>1000</v>
      </c>
      <c r="D1430" s="93">
        <f ca="1">IF(A1430&lt;$B$1,VLOOKUP(A1430,[1]DI!$A$4:$B$15000,2,FALSE),0)</f>
        <v>0</v>
      </c>
      <c r="E1430" s="92">
        <f t="shared" ca="1" si="342"/>
        <v>0</v>
      </c>
      <c r="F1430" s="94">
        <f t="shared" si="339"/>
        <v>0.98499999999999999</v>
      </c>
      <c r="G1430" s="95">
        <f t="shared" ca="1" si="343"/>
        <v>1</v>
      </c>
      <c r="H1430" s="92">
        <f ca="1">TRUNC(PRODUCT(G$10:G1429),15)</f>
        <v>1.27499496846273</v>
      </c>
      <c r="I1430" s="92">
        <f t="shared" ca="1" si="344"/>
        <v>1.15127381491828</v>
      </c>
      <c r="J1430" s="92">
        <f t="shared" ca="1" si="345"/>
        <v>1.10746458</v>
      </c>
      <c r="K1430" s="92">
        <f t="shared" ca="1" si="346"/>
        <v>107.46458</v>
      </c>
      <c r="L1430" s="96">
        <f>IF(VLOOKUP(A1430,$U$12:$AD$125,8)=VLOOKUP(A1429,$U$12:$AD$125,8),0,VLOOKUP(A1430,U$12:$AD$125,8))</f>
        <v>0</v>
      </c>
      <c r="M1430" s="97">
        <f>IF(L1430&gt;0,VLOOKUP(L1430,T$12:$AC$125,7),0)</f>
        <v>0</v>
      </c>
      <c r="N1430" s="92">
        <f t="shared" si="347"/>
        <v>0</v>
      </c>
      <c r="O1430" s="92">
        <f t="shared" ca="1" si="348"/>
        <v>107.46458</v>
      </c>
      <c r="P1430" s="98" t="str">
        <f t="shared" si="349"/>
        <v>J=</v>
      </c>
      <c r="Q1430" s="99">
        <f t="shared" si="350"/>
        <v>45033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  <c r="ER1430" s="19"/>
      <c r="ES1430" s="19"/>
      <c r="ET1430" s="19"/>
      <c r="EU1430" s="19"/>
      <c r="EV1430" s="19"/>
      <c r="EW1430" s="19"/>
      <c r="EX1430" s="19"/>
      <c r="EY1430" s="19"/>
      <c r="EZ1430" s="19"/>
      <c r="FA1430" s="19"/>
      <c r="FB1430" s="19"/>
      <c r="FC1430" s="19"/>
      <c r="FD1430" s="19"/>
      <c r="FE1430" s="19"/>
      <c r="FF1430" s="19"/>
      <c r="FG1430" s="19"/>
      <c r="FH1430" s="19"/>
      <c r="FI1430" s="19"/>
      <c r="FJ1430" s="19"/>
      <c r="FK1430" s="19"/>
      <c r="FL1430" s="19"/>
      <c r="FM1430" s="19"/>
      <c r="FN1430" s="19"/>
      <c r="FO1430" s="19"/>
      <c r="FP1430" s="19"/>
      <c r="FQ1430" s="19"/>
      <c r="FR1430" s="19"/>
      <c r="FS1430" s="19"/>
      <c r="FT1430" s="19"/>
    </row>
    <row r="1431" spans="1:179" x14ac:dyDescent="0.2">
      <c r="A1431" s="90">
        <f t="shared" si="338"/>
        <v>44970</v>
      </c>
      <c r="B1431" s="92">
        <f t="shared" ca="1" si="340"/>
        <v>1107.4645800000001</v>
      </c>
      <c r="C1431" s="92">
        <f t="shared" si="341"/>
        <v>1000</v>
      </c>
      <c r="D1431" s="93">
        <f ca="1">IF(A1431&lt;$B$1,VLOOKUP(A1431,[1]DI!$A$4:$B$15000,2,FALSE),0)</f>
        <v>0.13650000000000001</v>
      </c>
      <c r="E1431" s="92">
        <f t="shared" ca="1" si="342"/>
        <v>5.0788000000000005E-4</v>
      </c>
      <c r="F1431" s="94">
        <f t="shared" si="339"/>
        <v>0.98499999999999999</v>
      </c>
      <c r="G1431" s="95">
        <f t="shared" ca="1" si="343"/>
        <v>1.0005002618000001</v>
      </c>
      <c r="H1431" s="92">
        <f ca="1">TRUNC(PRODUCT(G$10:G1430),15)</f>
        <v>1.27499496846273</v>
      </c>
      <c r="I1431" s="92">
        <f t="shared" ca="1" si="344"/>
        <v>1.15127381491828</v>
      </c>
      <c r="J1431" s="92">
        <f t="shared" ca="1" si="345"/>
        <v>1.10746458</v>
      </c>
      <c r="K1431" s="92">
        <f t="shared" ca="1" si="346"/>
        <v>107.46458</v>
      </c>
      <c r="L1431" s="96">
        <f>IF(VLOOKUP(A1431,$U$12:$AD$125,8)=VLOOKUP(A1430,$U$12:$AD$125,8),0,VLOOKUP(A1431,U$12:$AD$125,8))</f>
        <v>0</v>
      </c>
      <c r="M1431" s="97">
        <f>IF(L1431&gt;0,VLOOKUP(L1431,T$12:$AC$125,7),0)</f>
        <v>0</v>
      </c>
      <c r="N1431" s="92">
        <f t="shared" si="347"/>
        <v>0</v>
      </c>
      <c r="O1431" s="92">
        <f t="shared" ca="1" si="348"/>
        <v>107.46458</v>
      </c>
      <c r="P1431" s="98" t="str">
        <f t="shared" si="349"/>
        <v>J=</v>
      </c>
      <c r="Q1431" s="99">
        <f t="shared" si="350"/>
        <v>45033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  <c r="ER1431" s="19"/>
      <c r="ES1431" s="19"/>
      <c r="ET1431" s="19"/>
      <c r="EU1431" s="19"/>
      <c r="EV1431" s="19"/>
      <c r="EW1431" s="19"/>
      <c r="EX1431" s="19"/>
      <c r="EY1431" s="19"/>
      <c r="EZ1431" s="19"/>
      <c r="FA1431" s="19"/>
      <c r="FB1431" s="19"/>
      <c r="FC1431" s="19"/>
      <c r="FD1431" s="19"/>
      <c r="FE1431" s="19"/>
      <c r="FF1431" s="19"/>
      <c r="FG1431" s="19"/>
      <c r="FH1431" s="19"/>
      <c r="FI1431" s="19"/>
      <c r="FJ1431" s="19"/>
      <c r="FK1431" s="19"/>
      <c r="FL1431" s="19"/>
      <c r="FM1431" s="19"/>
      <c r="FN1431" s="19"/>
      <c r="FO1431" s="19"/>
      <c r="FP1431" s="19"/>
      <c r="FQ1431" s="19"/>
      <c r="FR1431" s="19"/>
      <c r="FS1431" s="19"/>
      <c r="FT1431" s="19"/>
    </row>
    <row r="1432" spans="1:179" x14ac:dyDescent="0.2">
      <c r="A1432" s="90">
        <f t="shared" si="338"/>
        <v>44971</v>
      </c>
      <c r="B1432" s="92">
        <f t="shared" ca="1" si="340"/>
        <v>1108.0186000000001</v>
      </c>
      <c r="C1432" s="92">
        <f t="shared" si="341"/>
        <v>1000</v>
      </c>
      <c r="D1432" s="93">
        <f ca="1">IF(A1432&lt;$B$1,VLOOKUP(A1432,[1]DI!$A$4:$B$15000,2,FALSE),0)</f>
        <v>0.13650000000000001</v>
      </c>
      <c r="E1432" s="92">
        <f t="shared" ca="1" si="342"/>
        <v>5.0788000000000005E-4</v>
      </c>
      <c r="F1432" s="94">
        <f t="shared" si="339"/>
        <v>0.98499999999999999</v>
      </c>
      <c r="G1432" s="95">
        <f t="shared" ca="1" si="343"/>
        <v>1.0005002618000001</v>
      </c>
      <c r="H1432" s="92">
        <f ca="1">TRUNC(PRODUCT(G$10:G1431),15)</f>
        <v>1.27563279974064</v>
      </c>
      <c r="I1432" s="92">
        <f t="shared" ca="1" si="344"/>
        <v>1.15127381491828</v>
      </c>
      <c r="J1432" s="92">
        <f t="shared" ca="1" si="345"/>
        <v>1.1080186000000001</v>
      </c>
      <c r="K1432" s="92">
        <f t="shared" ca="1" si="346"/>
        <v>108.01860000000001</v>
      </c>
      <c r="L1432" s="96">
        <f>IF(VLOOKUP(A1432,$U$12:$AD$125,8)=VLOOKUP(A1431,$U$12:$AD$125,8),0,VLOOKUP(A1432,U$12:$AD$125,8))</f>
        <v>0</v>
      </c>
      <c r="M1432" s="97">
        <f>IF(L1432&gt;0,VLOOKUP(L1432,T$12:$AC$125,7),0)</f>
        <v>0</v>
      </c>
      <c r="N1432" s="92">
        <f t="shared" si="347"/>
        <v>0</v>
      </c>
      <c r="O1432" s="92">
        <f t="shared" ca="1" si="348"/>
        <v>108.01860000000001</v>
      </c>
      <c r="P1432" s="98" t="str">
        <f t="shared" si="349"/>
        <v>J=</v>
      </c>
      <c r="Q1432" s="99">
        <f t="shared" si="350"/>
        <v>45033</v>
      </c>
      <c r="R1432" s="11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34"/>
      <c r="AT1432" s="34"/>
      <c r="AU1432" s="34"/>
      <c r="AV1432" s="34"/>
      <c r="AW1432" s="34"/>
      <c r="AX1432" s="34"/>
      <c r="AY1432" s="34"/>
      <c r="AZ1432" s="34"/>
      <c r="BA1432" s="34"/>
      <c r="BB1432" s="34"/>
      <c r="BC1432" s="34"/>
      <c r="BD1432" s="34"/>
      <c r="BE1432" s="34"/>
      <c r="BF1432" s="34"/>
      <c r="BG1432" s="34"/>
      <c r="BH1432" s="34"/>
      <c r="BI1432" s="34"/>
      <c r="BJ1432" s="34"/>
      <c r="BK1432" s="34"/>
      <c r="BL1432" s="34"/>
      <c r="BM1432" s="34"/>
      <c r="BN1432" s="34"/>
      <c r="BO1432" s="34"/>
      <c r="BP1432" s="34"/>
      <c r="BQ1432" s="34"/>
      <c r="BR1432" s="34"/>
      <c r="BS1432" s="34"/>
      <c r="BT1432" s="34"/>
      <c r="BU1432" s="34"/>
      <c r="BV1432" s="34"/>
      <c r="BW1432" s="34"/>
      <c r="BX1432" s="34"/>
      <c r="BY1432" s="34"/>
      <c r="BZ1432" s="34"/>
      <c r="CA1432" s="34"/>
      <c r="CB1432" s="34"/>
      <c r="CC1432" s="34"/>
      <c r="CD1432" s="34"/>
      <c r="CE1432" s="34"/>
      <c r="CF1432" s="34"/>
      <c r="CG1432" s="34"/>
      <c r="CH1432" s="34"/>
      <c r="CI1432" s="34"/>
      <c r="CJ1432" s="34"/>
      <c r="CK1432" s="34"/>
      <c r="CL1432" s="34"/>
      <c r="CM1432" s="34"/>
      <c r="CN1432" s="34"/>
      <c r="CO1432" s="34"/>
      <c r="CP1432" s="34"/>
      <c r="CQ1432" s="34"/>
      <c r="CR1432" s="34"/>
      <c r="CS1432" s="34"/>
      <c r="CT1432" s="34"/>
      <c r="CU1432" s="34"/>
      <c r="CV1432" s="34"/>
      <c r="CW1432" s="34"/>
      <c r="CX1432" s="34"/>
      <c r="CY1432" s="34"/>
      <c r="CZ1432" s="34"/>
      <c r="DA1432" s="34"/>
      <c r="DB1432" s="34"/>
      <c r="DC1432" s="34"/>
      <c r="DD1432" s="34"/>
      <c r="DE1432" s="34"/>
      <c r="DF1432" s="34"/>
      <c r="DG1432" s="34"/>
      <c r="DH1432" s="34"/>
      <c r="DI1432" s="34"/>
      <c r="DJ1432" s="34"/>
      <c r="DK1432" s="34"/>
      <c r="DL1432" s="34"/>
      <c r="DM1432" s="34"/>
      <c r="DN1432" s="34"/>
      <c r="DO1432" s="34"/>
      <c r="DP1432" s="34"/>
      <c r="DQ1432" s="34"/>
      <c r="DR1432" s="34"/>
      <c r="DS1432" s="34"/>
      <c r="DT1432" s="34"/>
      <c r="DU1432" s="34"/>
      <c r="DV1432" s="34"/>
      <c r="DW1432" s="34"/>
      <c r="DX1432" s="34"/>
      <c r="DY1432" s="34"/>
      <c r="DZ1432" s="34"/>
      <c r="EA1432" s="34"/>
      <c r="EB1432" s="34"/>
      <c r="EC1432" s="34"/>
      <c r="ED1432" s="34"/>
      <c r="EE1432" s="34"/>
      <c r="EF1432" s="34"/>
      <c r="EG1432" s="34"/>
      <c r="EH1432" s="34"/>
      <c r="EI1432" s="34"/>
      <c r="EJ1432" s="34"/>
      <c r="EK1432" s="34"/>
      <c r="EL1432" s="34"/>
      <c r="EM1432" s="34"/>
      <c r="EN1432" s="34"/>
      <c r="EO1432" s="34"/>
      <c r="EP1432" s="34"/>
      <c r="EQ1432" s="34"/>
      <c r="ER1432" s="34"/>
      <c r="ES1432" s="34"/>
      <c r="ET1432" s="34"/>
      <c r="EU1432" s="34"/>
      <c r="EV1432" s="34"/>
      <c r="EW1432" s="34"/>
      <c r="EX1432" s="34"/>
      <c r="EY1432" s="34"/>
      <c r="EZ1432" s="34"/>
      <c r="FA1432" s="34"/>
      <c r="FB1432" s="34"/>
      <c r="FC1432" s="34"/>
      <c r="FD1432" s="34"/>
      <c r="FE1432" s="34"/>
      <c r="FF1432" s="34"/>
      <c r="FG1432" s="34"/>
      <c r="FH1432" s="34"/>
      <c r="FI1432" s="34"/>
      <c r="FJ1432" s="34"/>
      <c r="FK1432" s="34"/>
      <c r="FL1432" s="34"/>
      <c r="FM1432" s="34"/>
      <c r="FN1432" s="34"/>
      <c r="FO1432" s="34"/>
      <c r="FP1432" s="34"/>
      <c r="FQ1432" s="34"/>
      <c r="FR1432" s="34"/>
      <c r="FS1432" s="34"/>
      <c r="FT1432" s="34"/>
      <c r="FU1432" s="34"/>
      <c r="FV1432" s="34"/>
      <c r="FW1432" s="34"/>
    </row>
    <row r="1433" spans="1:179" x14ac:dyDescent="0.2">
      <c r="A1433" s="90">
        <f t="shared" si="338"/>
        <v>44972</v>
      </c>
      <c r="B1433" s="92">
        <f t="shared" ca="1" si="340"/>
        <v>1108.5729000000001</v>
      </c>
      <c r="C1433" s="92">
        <f t="shared" si="341"/>
        <v>1000</v>
      </c>
      <c r="D1433" s="93">
        <f ca="1">IF(A1433&lt;$B$1,VLOOKUP(A1433,[1]DI!$A$4:$B$15000,2,FALSE),0)</f>
        <v>0.13650000000000001</v>
      </c>
      <c r="E1433" s="92">
        <f t="shared" ca="1" si="342"/>
        <v>5.0788000000000005E-4</v>
      </c>
      <c r="F1433" s="94">
        <f t="shared" si="339"/>
        <v>0.98499999999999999</v>
      </c>
      <c r="G1433" s="95">
        <f t="shared" ca="1" si="343"/>
        <v>1.0005002618000001</v>
      </c>
      <c r="H1433" s="92">
        <f ca="1">TRUNC(PRODUCT(G$10:G1432),15)</f>
        <v>1.27627095010118</v>
      </c>
      <c r="I1433" s="92">
        <f t="shared" ca="1" si="344"/>
        <v>1.15127381491828</v>
      </c>
      <c r="J1433" s="92">
        <f t="shared" ca="1" si="345"/>
        <v>1.1085729</v>
      </c>
      <c r="K1433" s="92">
        <f t="shared" ca="1" si="346"/>
        <v>108.5729</v>
      </c>
      <c r="L1433" s="96">
        <f>IF(VLOOKUP(A1433,$U$12:$AD$125,8)=VLOOKUP(A1432,$U$12:$AD$125,8),0,VLOOKUP(A1433,U$12:$AD$125,8))</f>
        <v>0</v>
      </c>
      <c r="M1433" s="97">
        <f>IF(L1433&gt;0,VLOOKUP(L1433,T$12:$AC$125,7),0)</f>
        <v>0</v>
      </c>
      <c r="N1433" s="92">
        <f t="shared" si="347"/>
        <v>0</v>
      </c>
      <c r="O1433" s="92">
        <f t="shared" ca="1" si="348"/>
        <v>108.5729</v>
      </c>
      <c r="P1433" s="98" t="str">
        <f t="shared" si="349"/>
        <v>J=</v>
      </c>
      <c r="Q1433" s="99">
        <f t="shared" si="350"/>
        <v>45033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  <c r="FC1433" s="19"/>
      <c r="FD1433" s="19"/>
      <c r="FE1433" s="19"/>
      <c r="FF1433" s="19"/>
      <c r="FG1433" s="19"/>
      <c r="FH1433" s="19"/>
      <c r="FI1433" s="19"/>
      <c r="FJ1433" s="19"/>
      <c r="FK1433" s="19"/>
      <c r="FL1433" s="19"/>
      <c r="FM1433" s="19"/>
      <c r="FN1433" s="19"/>
      <c r="FO1433" s="19"/>
      <c r="FP1433" s="19"/>
      <c r="FQ1433" s="19"/>
      <c r="FR1433" s="19"/>
      <c r="FS1433" s="19"/>
      <c r="FT1433" s="19"/>
    </row>
    <row r="1434" spans="1:179" x14ac:dyDescent="0.2">
      <c r="A1434" s="90">
        <f t="shared" si="338"/>
        <v>44973</v>
      </c>
      <c r="B1434" s="92">
        <f t="shared" ca="1" si="340"/>
        <v>1109.1274800000001</v>
      </c>
      <c r="C1434" s="92">
        <f t="shared" si="341"/>
        <v>1000</v>
      </c>
      <c r="D1434" s="93">
        <f ca="1">IF(A1434&lt;$B$1,VLOOKUP(A1434,[1]DI!$A$4:$B$15000,2,FALSE),0)</f>
        <v>0.13650000000000001</v>
      </c>
      <c r="E1434" s="92">
        <f t="shared" ca="1" si="342"/>
        <v>5.0788000000000005E-4</v>
      </c>
      <c r="F1434" s="94">
        <f t="shared" si="339"/>
        <v>0.98499999999999999</v>
      </c>
      <c r="G1434" s="95">
        <f t="shared" ca="1" si="343"/>
        <v>1.0005002618000001</v>
      </c>
      <c r="H1434" s="92">
        <f ca="1">TRUNC(PRODUCT(G$10:G1433),15)</f>
        <v>1.2769094197039601</v>
      </c>
      <c r="I1434" s="92">
        <f t="shared" ca="1" si="344"/>
        <v>1.15127381491828</v>
      </c>
      <c r="J1434" s="92">
        <f t="shared" ca="1" si="345"/>
        <v>1.1091274799999999</v>
      </c>
      <c r="K1434" s="92">
        <f t="shared" ca="1" si="346"/>
        <v>109.12748000000001</v>
      </c>
      <c r="L1434" s="96">
        <f>IF(VLOOKUP(A1434,$U$12:$AD$125,8)=VLOOKUP(A1433,$U$12:$AD$125,8),0,VLOOKUP(A1434,U$12:$AD$125,8))</f>
        <v>0</v>
      </c>
      <c r="M1434" s="97">
        <f>IF(L1434&gt;0,VLOOKUP(L1434,T$12:$AC$125,7),0)</f>
        <v>0</v>
      </c>
      <c r="N1434" s="92">
        <f t="shared" si="347"/>
        <v>0</v>
      </c>
      <c r="O1434" s="92">
        <f t="shared" ca="1" si="348"/>
        <v>109.12748000000001</v>
      </c>
      <c r="P1434" s="98" t="str">
        <f t="shared" si="349"/>
        <v>J=</v>
      </c>
      <c r="Q1434" s="99">
        <f t="shared" si="350"/>
        <v>45033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  <c r="ER1434" s="19"/>
      <c r="ES1434" s="19"/>
      <c r="ET1434" s="19"/>
      <c r="EU1434" s="19"/>
      <c r="EV1434" s="19"/>
      <c r="EW1434" s="19"/>
      <c r="EX1434" s="19"/>
      <c r="EY1434" s="19"/>
      <c r="EZ1434" s="19"/>
      <c r="FA1434" s="19"/>
      <c r="FB1434" s="19"/>
      <c r="FC1434" s="19"/>
      <c r="FD1434" s="19"/>
      <c r="FE1434" s="19"/>
      <c r="FF1434" s="19"/>
      <c r="FG1434" s="19"/>
      <c r="FH1434" s="19"/>
      <c r="FI1434" s="19"/>
      <c r="FJ1434" s="19"/>
      <c r="FK1434" s="19"/>
      <c r="FL1434" s="19"/>
      <c r="FM1434" s="19"/>
      <c r="FN1434" s="19"/>
      <c r="FO1434" s="19"/>
      <c r="FP1434" s="19"/>
      <c r="FQ1434" s="19"/>
      <c r="FR1434" s="19"/>
      <c r="FS1434" s="19"/>
      <c r="FT1434" s="19"/>
    </row>
    <row r="1435" spans="1:179" x14ac:dyDescent="0.2">
      <c r="A1435" s="90">
        <f t="shared" si="338"/>
        <v>44974</v>
      </c>
      <c r="B1435" s="92">
        <f t="shared" ca="1" si="340"/>
        <v>1109.6823300000001</v>
      </c>
      <c r="C1435" s="92">
        <f t="shared" si="341"/>
        <v>1000</v>
      </c>
      <c r="D1435" s="93">
        <f ca="1">IF(A1435&lt;$B$1,VLOOKUP(A1435,[1]DI!$A$4:$B$15000,2,FALSE),0)</f>
        <v>0.13650000000000001</v>
      </c>
      <c r="E1435" s="92">
        <f t="shared" ca="1" si="342"/>
        <v>5.0788000000000005E-4</v>
      </c>
      <c r="F1435" s="94">
        <f t="shared" si="339"/>
        <v>0.98499999999999999</v>
      </c>
      <c r="G1435" s="95">
        <f t="shared" ca="1" si="343"/>
        <v>1.0005002618000001</v>
      </c>
      <c r="H1435" s="92">
        <f ca="1">TRUNC(PRODUCT(G$10:G1434),15)</f>
        <v>1.2775482087087</v>
      </c>
      <c r="I1435" s="92">
        <f t="shared" ca="1" si="344"/>
        <v>1.15127381491828</v>
      </c>
      <c r="J1435" s="92">
        <f t="shared" ca="1" si="345"/>
        <v>1.1096823300000001</v>
      </c>
      <c r="K1435" s="92">
        <f t="shared" ca="1" si="346"/>
        <v>109.68232999999999</v>
      </c>
      <c r="L1435" s="96">
        <f>IF(VLOOKUP(A1435,$U$12:$AD$125,8)=VLOOKUP(A1434,$U$12:$AD$125,8),0,VLOOKUP(A1435,U$12:$AD$125,8))</f>
        <v>0</v>
      </c>
      <c r="M1435" s="97">
        <f>IF(L1435&gt;0,VLOOKUP(L1435,T$12:$AC$125,7),0)</f>
        <v>0</v>
      </c>
      <c r="N1435" s="92">
        <f t="shared" si="347"/>
        <v>0</v>
      </c>
      <c r="O1435" s="92">
        <f t="shared" ca="1" si="348"/>
        <v>109.68232999999999</v>
      </c>
      <c r="P1435" s="98" t="str">
        <f t="shared" si="349"/>
        <v>J=</v>
      </c>
      <c r="Q1435" s="99">
        <f t="shared" si="350"/>
        <v>45033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  <c r="ER1435" s="19"/>
      <c r="ES1435" s="19"/>
      <c r="ET1435" s="19"/>
      <c r="EU1435" s="19"/>
      <c r="EV1435" s="19"/>
      <c r="EW1435" s="19"/>
      <c r="EX1435" s="19"/>
      <c r="EY1435" s="19"/>
      <c r="EZ1435" s="19"/>
      <c r="FA1435" s="19"/>
      <c r="FB1435" s="19"/>
      <c r="FC1435" s="19"/>
      <c r="FD1435" s="19"/>
      <c r="FE1435" s="19"/>
      <c r="FF1435" s="19"/>
      <c r="FG1435" s="19"/>
      <c r="FH1435" s="19"/>
      <c r="FI1435" s="19"/>
      <c r="FJ1435" s="19"/>
      <c r="FK1435" s="19"/>
      <c r="FL1435" s="19"/>
      <c r="FM1435" s="19"/>
      <c r="FN1435" s="19"/>
      <c r="FO1435" s="19"/>
      <c r="FP1435" s="19"/>
      <c r="FQ1435" s="19"/>
      <c r="FR1435" s="19"/>
      <c r="FS1435" s="19"/>
      <c r="FT1435" s="19"/>
    </row>
    <row r="1436" spans="1:179" x14ac:dyDescent="0.2">
      <c r="A1436" s="90">
        <f t="shared" si="338"/>
        <v>44975</v>
      </c>
      <c r="B1436" s="92">
        <f t="shared" ca="1" si="340"/>
        <v>1110.2374600000001</v>
      </c>
      <c r="C1436" s="92">
        <f t="shared" si="341"/>
        <v>1000</v>
      </c>
      <c r="D1436" s="93">
        <f ca="1">IF(A1436&lt;$B$1,VLOOKUP(A1436,[1]DI!$A$4:$B$15000,2,FALSE),0)</f>
        <v>0</v>
      </c>
      <c r="E1436" s="92">
        <f t="shared" ca="1" si="342"/>
        <v>0</v>
      </c>
      <c r="F1436" s="94">
        <f t="shared" si="339"/>
        <v>0.98499999999999999</v>
      </c>
      <c r="G1436" s="95">
        <f t="shared" ca="1" si="343"/>
        <v>1</v>
      </c>
      <c r="H1436" s="92">
        <f ca="1">TRUNC(PRODUCT(G$10:G1435),15)</f>
        <v>1.2781873172751801</v>
      </c>
      <c r="I1436" s="92">
        <f t="shared" ca="1" si="344"/>
        <v>1.15127381491828</v>
      </c>
      <c r="J1436" s="92">
        <f t="shared" ca="1" si="345"/>
        <v>1.11023746</v>
      </c>
      <c r="K1436" s="92">
        <f t="shared" ca="1" si="346"/>
        <v>110.23746</v>
      </c>
      <c r="L1436" s="96">
        <f>IF(VLOOKUP(A1436,$U$12:$AD$125,8)=VLOOKUP(A1435,$U$12:$AD$125,8),0,VLOOKUP(A1436,U$12:$AD$125,8))</f>
        <v>0</v>
      </c>
      <c r="M1436" s="97">
        <f>IF(L1436&gt;0,VLOOKUP(L1436,T$12:$AC$125,7),0)</f>
        <v>0</v>
      </c>
      <c r="N1436" s="92">
        <f t="shared" si="347"/>
        <v>0</v>
      </c>
      <c r="O1436" s="92">
        <f t="shared" ca="1" si="348"/>
        <v>110.23746</v>
      </c>
      <c r="P1436" s="98" t="str">
        <f t="shared" si="349"/>
        <v>J=</v>
      </c>
      <c r="Q1436" s="99">
        <f t="shared" si="350"/>
        <v>45033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  <c r="ER1436" s="19"/>
      <c r="ES1436" s="19"/>
      <c r="ET1436" s="19"/>
      <c r="EU1436" s="19"/>
      <c r="EV1436" s="19"/>
      <c r="EW1436" s="19"/>
      <c r="EX1436" s="19"/>
      <c r="EY1436" s="19"/>
      <c r="EZ1436" s="19"/>
      <c r="FA1436" s="19"/>
      <c r="FB1436" s="19"/>
      <c r="FC1436" s="19"/>
      <c r="FD1436" s="19"/>
      <c r="FE1436" s="19"/>
      <c r="FF1436" s="19"/>
      <c r="FG1436" s="19"/>
      <c r="FH1436" s="19"/>
      <c r="FI1436" s="19"/>
      <c r="FJ1436" s="19"/>
      <c r="FK1436" s="19"/>
      <c r="FL1436" s="19"/>
      <c r="FM1436" s="19"/>
      <c r="FN1436" s="19"/>
      <c r="FO1436" s="19"/>
      <c r="FP1436" s="19"/>
      <c r="FQ1436" s="19"/>
      <c r="FR1436" s="19"/>
      <c r="FS1436" s="19"/>
      <c r="FT1436" s="19"/>
    </row>
    <row r="1437" spans="1:179" x14ac:dyDescent="0.2">
      <c r="A1437" s="90">
        <f t="shared" si="338"/>
        <v>44976</v>
      </c>
      <c r="B1437" s="92">
        <f t="shared" ca="1" si="340"/>
        <v>1110.2374600000001</v>
      </c>
      <c r="C1437" s="92">
        <f t="shared" si="341"/>
        <v>1000</v>
      </c>
      <c r="D1437" s="93">
        <f ca="1">IF(A1437&lt;$B$1,VLOOKUP(A1437,[1]DI!$A$4:$B$15000,2,FALSE),0)</f>
        <v>0</v>
      </c>
      <c r="E1437" s="92">
        <f t="shared" ca="1" si="342"/>
        <v>0</v>
      </c>
      <c r="F1437" s="94">
        <f t="shared" si="339"/>
        <v>0.98499999999999999</v>
      </c>
      <c r="G1437" s="95">
        <f t="shared" ca="1" si="343"/>
        <v>1</v>
      </c>
      <c r="H1437" s="92">
        <f ca="1">TRUNC(PRODUCT(G$10:G1436),15)</f>
        <v>1.2781873172751801</v>
      </c>
      <c r="I1437" s="92">
        <f t="shared" ca="1" si="344"/>
        <v>1.15127381491828</v>
      </c>
      <c r="J1437" s="92">
        <f t="shared" ca="1" si="345"/>
        <v>1.11023746</v>
      </c>
      <c r="K1437" s="92">
        <f t="shared" ca="1" si="346"/>
        <v>110.23746</v>
      </c>
      <c r="L1437" s="96">
        <f>IF(VLOOKUP(A1437,$U$12:$AD$125,8)=VLOOKUP(A1436,$U$12:$AD$125,8),0,VLOOKUP(A1437,U$12:$AD$125,8))</f>
        <v>0</v>
      </c>
      <c r="M1437" s="97">
        <f>IF(L1437&gt;0,VLOOKUP(L1437,T$12:$AC$125,7),0)</f>
        <v>0</v>
      </c>
      <c r="N1437" s="92">
        <f t="shared" si="347"/>
        <v>0</v>
      </c>
      <c r="O1437" s="92">
        <f t="shared" ca="1" si="348"/>
        <v>110.23746</v>
      </c>
      <c r="P1437" s="98" t="str">
        <f t="shared" si="349"/>
        <v>J=</v>
      </c>
      <c r="Q1437" s="99">
        <f t="shared" si="350"/>
        <v>45033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  <c r="ER1437" s="19"/>
      <c r="ES1437" s="19"/>
      <c r="ET1437" s="19"/>
      <c r="EU1437" s="19"/>
      <c r="EV1437" s="19"/>
      <c r="EW1437" s="19"/>
      <c r="EX1437" s="19"/>
      <c r="EY1437" s="19"/>
      <c r="EZ1437" s="19"/>
      <c r="FA1437" s="19"/>
      <c r="FB1437" s="19"/>
      <c r="FC1437" s="19"/>
      <c r="FD1437" s="19"/>
      <c r="FE1437" s="19"/>
      <c r="FF1437" s="19"/>
      <c r="FG1437" s="19"/>
      <c r="FH1437" s="19"/>
      <c r="FI1437" s="19"/>
      <c r="FJ1437" s="19"/>
      <c r="FK1437" s="19"/>
      <c r="FL1437" s="19"/>
      <c r="FM1437" s="19"/>
      <c r="FN1437" s="19"/>
      <c r="FO1437" s="19"/>
      <c r="FP1437" s="19"/>
      <c r="FQ1437" s="19"/>
      <c r="FR1437" s="19"/>
      <c r="FS1437" s="19"/>
      <c r="FT1437" s="19"/>
    </row>
    <row r="1438" spans="1:179" x14ac:dyDescent="0.2">
      <c r="A1438" s="90">
        <f t="shared" si="338"/>
        <v>44977</v>
      </c>
      <c r="B1438" s="92">
        <f t="shared" ca="1" si="340"/>
        <v>1110.2374600000001</v>
      </c>
      <c r="C1438" s="92">
        <f t="shared" si="341"/>
        <v>1000</v>
      </c>
      <c r="D1438" s="93">
        <f ca="1">IF(A1438&lt;$B$1,VLOOKUP(A1438,[1]DI!$A$4:$B$15000,2,FALSE),0)</f>
        <v>0</v>
      </c>
      <c r="E1438" s="92">
        <f t="shared" ca="1" si="342"/>
        <v>0</v>
      </c>
      <c r="F1438" s="94">
        <f t="shared" si="339"/>
        <v>0.98499999999999999</v>
      </c>
      <c r="G1438" s="95">
        <f t="shared" ca="1" si="343"/>
        <v>1</v>
      </c>
      <c r="H1438" s="92">
        <f ca="1">TRUNC(PRODUCT(G$10:G1437),15)</f>
        <v>1.2781873172751801</v>
      </c>
      <c r="I1438" s="92">
        <f t="shared" ca="1" si="344"/>
        <v>1.15127381491828</v>
      </c>
      <c r="J1438" s="92">
        <f t="shared" ca="1" si="345"/>
        <v>1.11023746</v>
      </c>
      <c r="K1438" s="92">
        <f t="shared" ca="1" si="346"/>
        <v>110.23746</v>
      </c>
      <c r="L1438" s="96">
        <f>IF(VLOOKUP(A1438,$U$12:$AD$125,8)=VLOOKUP(A1437,$U$12:$AD$125,8),0,VLOOKUP(A1438,U$12:$AD$125,8))</f>
        <v>0</v>
      </c>
      <c r="M1438" s="97">
        <f>IF(L1438&gt;0,VLOOKUP(L1438,T$12:$AC$125,7),0)</f>
        <v>0</v>
      </c>
      <c r="N1438" s="92">
        <f t="shared" si="347"/>
        <v>0</v>
      </c>
      <c r="O1438" s="92">
        <f t="shared" ca="1" si="348"/>
        <v>110.23746</v>
      </c>
      <c r="P1438" s="98" t="str">
        <f t="shared" si="349"/>
        <v>J=</v>
      </c>
      <c r="Q1438" s="99">
        <f t="shared" si="350"/>
        <v>45033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  <c r="ER1438" s="19"/>
      <c r="ES1438" s="19"/>
      <c r="ET1438" s="19"/>
      <c r="EU1438" s="19"/>
      <c r="EV1438" s="19"/>
      <c r="EW1438" s="19"/>
      <c r="EX1438" s="19"/>
      <c r="EY1438" s="19"/>
      <c r="EZ1438" s="19"/>
      <c r="FA1438" s="19"/>
      <c r="FB1438" s="19"/>
      <c r="FC1438" s="19"/>
      <c r="FD1438" s="19"/>
      <c r="FE1438" s="19"/>
      <c r="FF1438" s="19"/>
      <c r="FG1438" s="19"/>
      <c r="FH1438" s="19"/>
      <c r="FI1438" s="19"/>
      <c r="FJ1438" s="19"/>
      <c r="FK1438" s="19"/>
      <c r="FL1438" s="19"/>
      <c r="FM1438" s="19"/>
      <c r="FN1438" s="19"/>
      <c r="FO1438" s="19"/>
      <c r="FP1438" s="19"/>
      <c r="FQ1438" s="19"/>
      <c r="FR1438" s="19"/>
      <c r="FS1438" s="19"/>
      <c r="FT1438" s="19"/>
    </row>
    <row r="1439" spans="1:179" x14ac:dyDescent="0.2">
      <c r="A1439" s="90">
        <f t="shared" si="338"/>
        <v>44978</v>
      </c>
      <c r="B1439" s="92">
        <f t="shared" ca="1" si="340"/>
        <v>1110.2374600000001</v>
      </c>
      <c r="C1439" s="92">
        <f t="shared" si="341"/>
        <v>1000</v>
      </c>
      <c r="D1439" s="93">
        <f ca="1">IF(A1439&lt;$B$1,VLOOKUP(A1439,[1]DI!$A$4:$B$15000,2,FALSE),0)</f>
        <v>0</v>
      </c>
      <c r="E1439" s="92">
        <f t="shared" ca="1" si="342"/>
        <v>0</v>
      </c>
      <c r="F1439" s="94">
        <f t="shared" si="339"/>
        <v>0.98499999999999999</v>
      </c>
      <c r="G1439" s="95">
        <f t="shared" ca="1" si="343"/>
        <v>1</v>
      </c>
      <c r="H1439" s="92">
        <f ca="1">TRUNC(PRODUCT(G$10:G1438),15)</f>
        <v>1.2781873172751801</v>
      </c>
      <c r="I1439" s="92">
        <f t="shared" ca="1" si="344"/>
        <v>1.15127381491828</v>
      </c>
      <c r="J1439" s="92">
        <f t="shared" ca="1" si="345"/>
        <v>1.11023746</v>
      </c>
      <c r="K1439" s="92">
        <f t="shared" ca="1" si="346"/>
        <v>110.23746</v>
      </c>
      <c r="L1439" s="96">
        <f>IF(VLOOKUP(A1439,$U$12:$AD$125,8)=VLOOKUP(A1438,$U$12:$AD$125,8),0,VLOOKUP(A1439,U$12:$AD$125,8))</f>
        <v>0</v>
      </c>
      <c r="M1439" s="97">
        <f>IF(L1439&gt;0,VLOOKUP(L1439,T$12:$AC$125,7),0)</f>
        <v>0</v>
      </c>
      <c r="N1439" s="92">
        <f t="shared" si="347"/>
        <v>0</v>
      </c>
      <c r="O1439" s="92">
        <f t="shared" ca="1" si="348"/>
        <v>110.23746</v>
      </c>
      <c r="P1439" s="98" t="str">
        <f t="shared" si="349"/>
        <v>J=</v>
      </c>
      <c r="Q1439" s="99">
        <f t="shared" si="350"/>
        <v>45033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  <c r="ER1439" s="19"/>
      <c r="ES1439" s="19"/>
      <c r="ET1439" s="19"/>
      <c r="EU1439" s="19"/>
      <c r="EV1439" s="19"/>
      <c r="EW1439" s="19"/>
      <c r="EX1439" s="19"/>
      <c r="EY1439" s="19"/>
      <c r="EZ1439" s="19"/>
      <c r="FA1439" s="19"/>
      <c r="FB1439" s="19"/>
      <c r="FC1439" s="19"/>
      <c r="FD1439" s="19"/>
      <c r="FE1439" s="19"/>
      <c r="FF1439" s="19"/>
      <c r="FG1439" s="19"/>
      <c r="FH1439" s="19"/>
      <c r="FI1439" s="19"/>
      <c r="FJ1439" s="19"/>
      <c r="FK1439" s="19"/>
      <c r="FL1439" s="19"/>
      <c r="FM1439" s="19"/>
      <c r="FN1439" s="19"/>
      <c r="FO1439" s="19"/>
      <c r="FP1439" s="19"/>
      <c r="FQ1439" s="19"/>
      <c r="FR1439" s="19"/>
      <c r="FS1439" s="19"/>
      <c r="FT1439" s="19"/>
    </row>
    <row r="1440" spans="1:179" x14ac:dyDescent="0.2">
      <c r="A1440" s="90">
        <f t="shared" si="338"/>
        <v>44979</v>
      </c>
      <c r="B1440" s="92">
        <f t="shared" ca="1" si="340"/>
        <v>1110.2374600000001</v>
      </c>
      <c r="C1440" s="92">
        <f t="shared" si="341"/>
        <v>1000</v>
      </c>
      <c r="D1440" s="93">
        <f ca="1">IF(A1440&lt;$B$1,VLOOKUP(A1440,[1]DI!$A$4:$B$15000,2,FALSE),0)</f>
        <v>0.13650000000000001</v>
      </c>
      <c r="E1440" s="92">
        <f t="shared" ca="1" si="342"/>
        <v>5.0788000000000005E-4</v>
      </c>
      <c r="F1440" s="94">
        <f t="shared" si="339"/>
        <v>0.98499999999999999</v>
      </c>
      <c r="G1440" s="95">
        <f t="shared" ca="1" si="343"/>
        <v>1.0005002618000001</v>
      </c>
      <c r="H1440" s="92">
        <f ca="1">TRUNC(PRODUCT(G$10:G1439),15)</f>
        <v>1.2781873172751801</v>
      </c>
      <c r="I1440" s="92">
        <f t="shared" ca="1" si="344"/>
        <v>1.15127381491828</v>
      </c>
      <c r="J1440" s="92">
        <f t="shared" ca="1" si="345"/>
        <v>1.11023746</v>
      </c>
      <c r="K1440" s="92">
        <f t="shared" ca="1" si="346"/>
        <v>110.23746</v>
      </c>
      <c r="L1440" s="96">
        <f>IF(VLOOKUP(A1440,$U$12:$AD$125,8)=VLOOKUP(A1439,$U$12:$AD$125,8),0,VLOOKUP(A1440,U$12:$AD$125,8))</f>
        <v>0</v>
      </c>
      <c r="M1440" s="97">
        <f>IF(L1440&gt;0,VLOOKUP(L1440,T$12:$AC$125,7),0)</f>
        <v>0</v>
      </c>
      <c r="N1440" s="92">
        <f t="shared" si="347"/>
        <v>0</v>
      </c>
      <c r="O1440" s="92">
        <f t="shared" ca="1" si="348"/>
        <v>110.23746</v>
      </c>
      <c r="P1440" s="98" t="str">
        <f t="shared" si="349"/>
        <v>J=</v>
      </c>
      <c r="Q1440" s="99">
        <f t="shared" si="350"/>
        <v>45033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  <c r="ER1440" s="19"/>
      <c r="ES1440" s="19"/>
      <c r="ET1440" s="19"/>
      <c r="EU1440" s="19"/>
      <c r="EV1440" s="19"/>
      <c r="EW1440" s="19"/>
      <c r="EX1440" s="19"/>
      <c r="EY1440" s="19"/>
      <c r="EZ1440" s="19"/>
      <c r="FA1440" s="19"/>
      <c r="FB1440" s="19"/>
      <c r="FC1440" s="19"/>
      <c r="FD1440" s="19"/>
      <c r="FE1440" s="19"/>
      <c r="FF1440" s="19"/>
      <c r="FG1440" s="19"/>
      <c r="FH1440" s="19"/>
      <c r="FI1440" s="19"/>
      <c r="FJ1440" s="19"/>
      <c r="FK1440" s="19"/>
      <c r="FL1440" s="19"/>
      <c r="FM1440" s="19"/>
      <c r="FN1440" s="19"/>
      <c r="FO1440" s="19"/>
      <c r="FP1440" s="19"/>
      <c r="FQ1440" s="19"/>
      <c r="FR1440" s="19"/>
      <c r="FS1440" s="19"/>
      <c r="FT1440" s="19"/>
    </row>
    <row r="1441" spans="1:176" x14ac:dyDescent="0.2">
      <c r="A1441" s="90">
        <f t="shared" si="338"/>
        <v>44980</v>
      </c>
      <c r="B1441" s="92">
        <f t="shared" ca="1" si="340"/>
        <v>1110.79287</v>
      </c>
      <c r="C1441" s="92">
        <f t="shared" si="341"/>
        <v>1000</v>
      </c>
      <c r="D1441" s="93">
        <f ca="1">IF(A1441&lt;$B$1,VLOOKUP(A1441,[1]DI!$A$4:$B$15000,2,FALSE),0)</f>
        <v>0.13650000000000001</v>
      </c>
      <c r="E1441" s="92">
        <f t="shared" ca="1" si="342"/>
        <v>5.0788000000000005E-4</v>
      </c>
      <c r="F1441" s="94">
        <f t="shared" si="339"/>
        <v>0.98499999999999999</v>
      </c>
      <c r="G1441" s="95">
        <f t="shared" ca="1" si="343"/>
        <v>1.0005002618000001</v>
      </c>
      <c r="H1441" s="92">
        <f ca="1">TRUNC(PRODUCT(G$10:G1440),15)</f>
        <v>1.27882674556326</v>
      </c>
      <c r="I1441" s="92">
        <f t="shared" ca="1" si="344"/>
        <v>1.15127381491828</v>
      </c>
      <c r="J1441" s="92">
        <f t="shared" ca="1" si="345"/>
        <v>1.11079287</v>
      </c>
      <c r="K1441" s="92">
        <f t="shared" ca="1" si="346"/>
        <v>110.79286999999999</v>
      </c>
      <c r="L1441" s="96">
        <f>IF(VLOOKUP(A1441,$U$12:$AD$125,8)=VLOOKUP(A1440,$U$12:$AD$125,8),0,VLOOKUP(A1441,U$12:$AD$125,8))</f>
        <v>0</v>
      </c>
      <c r="M1441" s="97">
        <f>IF(L1441&gt;0,VLOOKUP(L1441,T$12:$AC$125,7),0)</f>
        <v>0</v>
      </c>
      <c r="N1441" s="92">
        <f t="shared" si="347"/>
        <v>0</v>
      </c>
      <c r="O1441" s="92">
        <f t="shared" ca="1" si="348"/>
        <v>110.79286999999999</v>
      </c>
      <c r="P1441" s="98" t="str">
        <f t="shared" si="349"/>
        <v>J=</v>
      </c>
      <c r="Q1441" s="99">
        <f t="shared" si="350"/>
        <v>45033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  <c r="ER1441" s="19"/>
      <c r="ES1441" s="19"/>
      <c r="ET1441" s="19"/>
      <c r="EU1441" s="19"/>
      <c r="EV1441" s="19"/>
      <c r="EW1441" s="19"/>
      <c r="EX1441" s="19"/>
      <c r="EY1441" s="19"/>
      <c r="EZ1441" s="19"/>
      <c r="FA1441" s="19"/>
      <c r="FB1441" s="19"/>
      <c r="FC1441" s="19"/>
      <c r="FD1441" s="19"/>
      <c r="FE1441" s="19"/>
      <c r="FF1441" s="19"/>
      <c r="FG1441" s="19"/>
      <c r="FH1441" s="19"/>
      <c r="FI1441" s="19"/>
      <c r="FJ1441" s="19"/>
      <c r="FK1441" s="19"/>
      <c r="FL1441" s="19"/>
      <c r="FM1441" s="19"/>
      <c r="FN1441" s="19"/>
      <c r="FO1441" s="19"/>
      <c r="FP1441" s="19"/>
      <c r="FQ1441" s="19"/>
      <c r="FR1441" s="19"/>
      <c r="FS1441" s="19"/>
      <c r="FT1441" s="19"/>
    </row>
    <row r="1442" spans="1:176" x14ac:dyDescent="0.2">
      <c r="A1442" s="90">
        <f t="shared" si="338"/>
        <v>44981</v>
      </c>
      <c r="B1442" s="92">
        <f t="shared" ca="1" si="340"/>
        <v>1111.3485599999999</v>
      </c>
      <c r="C1442" s="92">
        <f t="shared" si="341"/>
        <v>1000</v>
      </c>
      <c r="D1442" s="93">
        <f ca="1">IF(A1442&lt;$B$1,VLOOKUP(A1442,[1]DI!$A$4:$B$15000,2,FALSE),0)</f>
        <v>0.13650000000000001</v>
      </c>
      <c r="E1442" s="92">
        <f t="shared" ca="1" si="342"/>
        <v>5.0788000000000005E-4</v>
      </c>
      <c r="F1442" s="94">
        <f t="shared" si="339"/>
        <v>0.98499999999999999</v>
      </c>
      <c r="G1442" s="95">
        <f t="shared" ca="1" si="343"/>
        <v>1.0005002618000001</v>
      </c>
      <c r="H1442" s="92">
        <f ca="1">TRUNC(PRODUCT(G$10:G1441),15)</f>
        <v>1.2794664937328799</v>
      </c>
      <c r="I1442" s="92">
        <f t="shared" ca="1" si="344"/>
        <v>1.15127381491828</v>
      </c>
      <c r="J1442" s="92">
        <f t="shared" ca="1" si="345"/>
        <v>1.1113485599999999</v>
      </c>
      <c r="K1442" s="92">
        <f t="shared" ca="1" si="346"/>
        <v>111.34856000000001</v>
      </c>
      <c r="L1442" s="96">
        <f>IF(VLOOKUP(A1442,$U$12:$AD$125,8)=VLOOKUP(A1441,$U$12:$AD$125,8),0,VLOOKUP(A1442,U$12:$AD$125,8))</f>
        <v>0</v>
      </c>
      <c r="M1442" s="97">
        <f>IF(L1442&gt;0,VLOOKUP(L1442,T$12:$AC$125,7),0)</f>
        <v>0</v>
      </c>
      <c r="N1442" s="92">
        <f t="shared" si="347"/>
        <v>0</v>
      </c>
      <c r="O1442" s="92">
        <f t="shared" ca="1" si="348"/>
        <v>111.34856000000001</v>
      </c>
      <c r="P1442" s="98" t="str">
        <f t="shared" si="349"/>
        <v>J=</v>
      </c>
      <c r="Q1442" s="99">
        <f t="shared" si="350"/>
        <v>45033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  <c r="ER1442" s="19"/>
      <c r="ES1442" s="19"/>
      <c r="ET1442" s="19"/>
      <c r="EU1442" s="19"/>
      <c r="EV1442" s="19"/>
      <c r="EW1442" s="19"/>
      <c r="EX1442" s="19"/>
      <c r="EY1442" s="19"/>
      <c r="EZ1442" s="19"/>
      <c r="FA1442" s="19"/>
      <c r="FB1442" s="19"/>
      <c r="FC1442" s="19"/>
      <c r="FD1442" s="19"/>
      <c r="FE1442" s="19"/>
      <c r="FF1442" s="19"/>
      <c r="FG1442" s="19"/>
      <c r="FH1442" s="19"/>
      <c r="FI1442" s="19"/>
      <c r="FJ1442" s="19"/>
      <c r="FK1442" s="19"/>
      <c r="FL1442" s="19"/>
      <c r="FM1442" s="19"/>
      <c r="FN1442" s="19"/>
      <c r="FO1442" s="19"/>
      <c r="FP1442" s="19"/>
      <c r="FQ1442" s="19"/>
      <c r="FR1442" s="19"/>
      <c r="FS1442" s="19"/>
      <c r="FT1442" s="19"/>
    </row>
    <row r="1443" spans="1:176" x14ac:dyDescent="0.2">
      <c r="A1443" s="90">
        <f t="shared" si="338"/>
        <v>44982</v>
      </c>
      <c r="B1443" s="92">
        <f t="shared" ca="1" si="340"/>
        <v>1111.90452</v>
      </c>
      <c r="C1443" s="92">
        <f t="shared" si="341"/>
        <v>1000</v>
      </c>
      <c r="D1443" s="93">
        <f ca="1">IF(A1443&lt;$B$1,VLOOKUP(A1443,[1]DI!$A$4:$B$15000,2,FALSE),0)</f>
        <v>0</v>
      </c>
      <c r="E1443" s="92">
        <f t="shared" ca="1" si="342"/>
        <v>0</v>
      </c>
      <c r="F1443" s="94">
        <f t="shared" si="339"/>
        <v>0.98499999999999999</v>
      </c>
      <c r="G1443" s="95">
        <f t="shared" ca="1" si="343"/>
        <v>1</v>
      </c>
      <c r="H1443" s="92">
        <f ca="1">TRUNC(PRODUCT(G$10:G1442),15)</f>
        <v>1.2801065619440699</v>
      </c>
      <c r="I1443" s="92">
        <f t="shared" ca="1" si="344"/>
        <v>1.15127381491828</v>
      </c>
      <c r="J1443" s="92">
        <f t="shared" ca="1" si="345"/>
        <v>1.11190452</v>
      </c>
      <c r="K1443" s="92">
        <f t="shared" ca="1" si="346"/>
        <v>111.90452000000001</v>
      </c>
      <c r="L1443" s="96">
        <f>IF(VLOOKUP(A1443,$U$12:$AD$125,8)=VLOOKUP(A1442,$U$12:$AD$125,8),0,VLOOKUP(A1443,U$12:$AD$125,8))</f>
        <v>0</v>
      </c>
      <c r="M1443" s="97">
        <f>IF(L1443&gt;0,VLOOKUP(L1443,T$12:$AC$125,7),0)</f>
        <v>0</v>
      </c>
      <c r="N1443" s="92">
        <f t="shared" si="347"/>
        <v>0</v>
      </c>
      <c r="O1443" s="92">
        <f t="shared" ca="1" si="348"/>
        <v>111.90452000000001</v>
      </c>
      <c r="P1443" s="98" t="str">
        <f t="shared" si="349"/>
        <v>J=</v>
      </c>
      <c r="Q1443" s="99">
        <f t="shared" si="350"/>
        <v>45033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  <c r="ER1443" s="19"/>
      <c r="ES1443" s="19"/>
      <c r="ET1443" s="19"/>
      <c r="EU1443" s="19"/>
      <c r="EV1443" s="19"/>
      <c r="EW1443" s="19"/>
      <c r="EX1443" s="19"/>
      <c r="EY1443" s="19"/>
      <c r="EZ1443" s="19"/>
      <c r="FA1443" s="19"/>
      <c r="FB1443" s="19"/>
      <c r="FC1443" s="19"/>
      <c r="FD1443" s="19"/>
      <c r="FE1443" s="19"/>
      <c r="FF1443" s="19"/>
      <c r="FG1443" s="19"/>
      <c r="FH1443" s="19"/>
      <c r="FI1443" s="19"/>
      <c r="FJ1443" s="19"/>
      <c r="FK1443" s="19"/>
      <c r="FL1443" s="19"/>
      <c r="FM1443" s="19"/>
      <c r="FN1443" s="19"/>
      <c r="FO1443" s="19"/>
      <c r="FP1443" s="19"/>
      <c r="FQ1443" s="19"/>
      <c r="FR1443" s="19"/>
      <c r="FS1443" s="19"/>
      <c r="FT1443" s="19"/>
    </row>
    <row r="1444" spans="1:176" x14ac:dyDescent="0.2">
      <c r="A1444" s="90">
        <f t="shared" si="338"/>
        <v>44983</v>
      </c>
      <c r="B1444" s="92">
        <f t="shared" ca="1" si="340"/>
        <v>1111.90452</v>
      </c>
      <c r="C1444" s="92">
        <f t="shared" si="341"/>
        <v>1000</v>
      </c>
      <c r="D1444" s="93">
        <f ca="1">IF(A1444&lt;$B$1,VLOOKUP(A1444,[1]DI!$A$4:$B$15000,2,FALSE),0)</f>
        <v>0</v>
      </c>
      <c r="E1444" s="92">
        <f t="shared" ca="1" si="342"/>
        <v>0</v>
      </c>
      <c r="F1444" s="94">
        <f t="shared" si="339"/>
        <v>0.98499999999999999</v>
      </c>
      <c r="G1444" s="95">
        <f t="shared" ca="1" si="343"/>
        <v>1</v>
      </c>
      <c r="H1444" s="92">
        <f ca="1">TRUNC(PRODUCT(G$10:G1443),15)</f>
        <v>1.2801065619440699</v>
      </c>
      <c r="I1444" s="92">
        <f t="shared" ca="1" si="344"/>
        <v>1.15127381491828</v>
      </c>
      <c r="J1444" s="92">
        <f t="shared" ca="1" si="345"/>
        <v>1.11190452</v>
      </c>
      <c r="K1444" s="92">
        <f t="shared" ca="1" si="346"/>
        <v>111.90452000000001</v>
      </c>
      <c r="L1444" s="96">
        <f>IF(VLOOKUP(A1444,$U$12:$AD$125,8)=VLOOKUP(A1443,$U$12:$AD$125,8),0,VLOOKUP(A1444,U$12:$AD$125,8))</f>
        <v>0</v>
      </c>
      <c r="M1444" s="97">
        <f>IF(L1444&gt;0,VLOOKUP(L1444,T$12:$AC$125,7),0)</f>
        <v>0</v>
      </c>
      <c r="N1444" s="92">
        <f t="shared" si="347"/>
        <v>0</v>
      </c>
      <c r="O1444" s="92">
        <f t="shared" ca="1" si="348"/>
        <v>111.90452000000001</v>
      </c>
      <c r="P1444" s="98" t="str">
        <f t="shared" si="349"/>
        <v>J=</v>
      </c>
      <c r="Q1444" s="99">
        <f t="shared" si="350"/>
        <v>45033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  <c r="ER1444" s="19"/>
      <c r="ES1444" s="19"/>
      <c r="ET1444" s="19"/>
      <c r="EU1444" s="19"/>
      <c r="EV1444" s="19"/>
      <c r="EW1444" s="19"/>
      <c r="EX1444" s="19"/>
      <c r="EY1444" s="19"/>
      <c r="EZ1444" s="19"/>
      <c r="FA1444" s="19"/>
      <c r="FB1444" s="19"/>
      <c r="FC1444" s="19"/>
      <c r="FD1444" s="19"/>
      <c r="FE1444" s="19"/>
      <c r="FF1444" s="19"/>
      <c r="FG1444" s="19"/>
      <c r="FH1444" s="19"/>
      <c r="FI1444" s="19"/>
      <c r="FJ1444" s="19"/>
      <c r="FK1444" s="19"/>
      <c r="FL1444" s="19"/>
      <c r="FM1444" s="19"/>
      <c r="FN1444" s="19"/>
      <c r="FO1444" s="19"/>
      <c r="FP1444" s="19"/>
      <c r="FQ1444" s="19"/>
      <c r="FR1444" s="19"/>
      <c r="FS1444" s="19"/>
      <c r="FT1444" s="19"/>
    </row>
    <row r="1445" spans="1:176" x14ac:dyDescent="0.2">
      <c r="A1445" s="90">
        <f t="shared" si="338"/>
        <v>44984</v>
      </c>
      <c r="B1445" s="92">
        <f t="shared" ca="1" si="340"/>
        <v>1111.90452</v>
      </c>
      <c r="C1445" s="92">
        <f t="shared" si="341"/>
        <v>1000</v>
      </c>
      <c r="D1445" s="93">
        <f ca="1">IF(A1445&lt;$B$1,VLOOKUP(A1445,[1]DI!$A$4:$B$15000,2,FALSE),0)</f>
        <v>0.13650000000000001</v>
      </c>
      <c r="E1445" s="92">
        <f t="shared" ca="1" si="342"/>
        <v>5.0788000000000005E-4</v>
      </c>
      <c r="F1445" s="94">
        <f t="shared" si="339"/>
        <v>0.98499999999999999</v>
      </c>
      <c r="G1445" s="95">
        <f t="shared" ca="1" si="343"/>
        <v>1.0005002618000001</v>
      </c>
      <c r="H1445" s="92">
        <f ca="1">TRUNC(PRODUCT(G$10:G1444),15)</f>
        <v>1.2801065619440699</v>
      </c>
      <c r="I1445" s="92">
        <f t="shared" ca="1" si="344"/>
        <v>1.15127381491828</v>
      </c>
      <c r="J1445" s="92">
        <f t="shared" ca="1" si="345"/>
        <v>1.11190452</v>
      </c>
      <c r="K1445" s="92">
        <f t="shared" ca="1" si="346"/>
        <v>111.90452000000001</v>
      </c>
      <c r="L1445" s="96">
        <f>IF(VLOOKUP(A1445,$U$12:$AD$125,8)=VLOOKUP(A1444,$U$12:$AD$125,8),0,VLOOKUP(A1445,U$12:$AD$125,8))</f>
        <v>0</v>
      </c>
      <c r="M1445" s="97">
        <f>IF(L1445&gt;0,VLOOKUP(L1445,T$12:$AC$125,7),0)</f>
        <v>0</v>
      </c>
      <c r="N1445" s="92">
        <f t="shared" si="347"/>
        <v>0</v>
      </c>
      <c r="O1445" s="92">
        <f t="shared" ca="1" si="348"/>
        <v>111.90452000000001</v>
      </c>
      <c r="P1445" s="98" t="str">
        <f t="shared" si="349"/>
        <v>J=</v>
      </c>
      <c r="Q1445" s="99">
        <f t="shared" si="350"/>
        <v>45033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  <c r="ER1445" s="19"/>
      <c r="ES1445" s="19"/>
      <c r="ET1445" s="19"/>
      <c r="EU1445" s="19"/>
      <c r="EV1445" s="19"/>
      <c r="EW1445" s="19"/>
      <c r="EX1445" s="19"/>
      <c r="EY1445" s="19"/>
      <c r="EZ1445" s="19"/>
      <c r="FA1445" s="19"/>
      <c r="FB1445" s="19"/>
      <c r="FC1445" s="19"/>
      <c r="FD1445" s="19"/>
      <c r="FE1445" s="19"/>
      <c r="FF1445" s="19"/>
      <c r="FG1445" s="19"/>
      <c r="FH1445" s="19"/>
      <c r="FI1445" s="19"/>
      <c r="FJ1445" s="19"/>
      <c r="FK1445" s="19"/>
      <c r="FL1445" s="19"/>
      <c r="FM1445" s="19"/>
      <c r="FN1445" s="19"/>
      <c r="FO1445" s="19"/>
      <c r="FP1445" s="19"/>
      <c r="FQ1445" s="19"/>
      <c r="FR1445" s="19"/>
      <c r="FS1445" s="19"/>
      <c r="FT1445" s="19"/>
    </row>
    <row r="1446" spans="1:176" x14ac:dyDescent="0.2">
      <c r="A1446" s="90">
        <f t="shared" si="338"/>
        <v>44985</v>
      </c>
      <c r="B1446" s="92">
        <f t="shared" ca="1" si="340"/>
        <v>1112.4607699999999</v>
      </c>
      <c r="C1446" s="92">
        <f t="shared" si="341"/>
        <v>1000</v>
      </c>
      <c r="D1446" s="93">
        <f ca="1">IF(A1446&lt;$B$1,VLOOKUP(A1446,[1]DI!$A$4:$B$15000,2,FALSE),0)</f>
        <v>0.13650000000000001</v>
      </c>
      <c r="E1446" s="92">
        <f t="shared" ca="1" si="342"/>
        <v>5.0788000000000005E-4</v>
      </c>
      <c r="F1446" s="94">
        <f t="shared" si="339"/>
        <v>0.98499999999999999</v>
      </c>
      <c r="G1446" s="95">
        <f t="shared" ca="1" si="343"/>
        <v>1.0005002618000001</v>
      </c>
      <c r="H1446" s="92">
        <f ca="1">TRUNC(PRODUCT(G$10:G1445),15)</f>
        <v>1.28074695035694</v>
      </c>
      <c r="I1446" s="92">
        <f t="shared" ca="1" si="344"/>
        <v>1.15127381491828</v>
      </c>
      <c r="J1446" s="92">
        <f t="shared" ca="1" si="345"/>
        <v>1.11246077</v>
      </c>
      <c r="K1446" s="92">
        <f t="shared" ca="1" si="346"/>
        <v>112.46077</v>
      </c>
      <c r="L1446" s="96">
        <f>IF(VLOOKUP(A1446,$U$12:$AD$125,8)=VLOOKUP(A1445,$U$12:$AD$125,8),0,VLOOKUP(A1446,U$12:$AD$125,8))</f>
        <v>0</v>
      </c>
      <c r="M1446" s="97">
        <f>IF(L1446&gt;0,VLOOKUP(L1446,T$12:$AC$125,7),0)</f>
        <v>0</v>
      </c>
      <c r="N1446" s="92">
        <f t="shared" si="347"/>
        <v>0</v>
      </c>
      <c r="O1446" s="92">
        <f t="shared" ca="1" si="348"/>
        <v>112.46077</v>
      </c>
      <c r="P1446" s="98" t="str">
        <f t="shared" si="349"/>
        <v>J=</v>
      </c>
      <c r="Q1446" s="99">
        <f t="shared" si="350"/>
        <v>45033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  <c r="ER1446" s="19"/>
      <c r="ES1446" s="19"/>
      <c r="ET1446" s="19"/>
      <c r="EU1446" s="19"/>
      <c r="EV1446" s="19"/>
      <c r="EW1446" s="19"/>
      <c r="EX1446" s="19"/>
      <c r="EY1446" s="19"/>
      <c r="EZ1446" s="19"/>
      <c r="FA1446" s="19"/>
      <c r="FB1446" s="19"/>
      <c r="FC1446" s="19"/>
      <c r="FD1446" s="19"/>
      <c r="FE1446" s="19"/>
      <c r="FF1446" s="19"/>
      <c r="FG1446" s="19"/>
      <c r="FH1446" s="19"/>
      <c r="FI1446" s="19"/>
      <c r="FJ1446" s="19"/>
      <c r="FK1446" s="19"/>
      <c r="FL1446" s="19"/>
      <c r="FM1446" s="19"/>
      <c r="FN1446" s="19"/>
      <c r="FO1446" s="19"/>
      <c r="FP1446" s="19"/>
      <c r="FQ1446" s="19"/>
      <c r="FR1446" s="19"/>
      <c r="FS1446" s="19"/>
      <c r="FT1446" s="19"/>
    </row>
    <row r="1447" spans="1:176" x14ac:dyDescent="0.2">
      <c r="A1447" s="90">
        <f t="shared" si="338"/>
        <v>44986</v>
      </c>
      <c r="B1447" s="92">
        <f t="shared" ca="1" si="340"/>
        <v>1113.01729</v>
      </c>
      <c r="C1447" s="92">
        <f t="shared" si="341"/>
        <v>1000</v>
      </c>
      <c r="D1447" s="93">
        <f ca="1">IF(A1447&lt;$B$1,VLOOKUP(A1447,[1]DI!$A$4:$B$15000,2,FALSE),0)</f>
        <v>0.13650000000000001</v>
      </c>
      <c r="E1447" s="92">
        <f t="shared" ca="1" si="342"/>
        <v>5.0788000000000005E-4</v>
      </c>
      <c r="F1447" s="94">
        <f t="shared" si="339"/>
        <v>0.98499999999999999</v>
      </c>
      <c r="G1447" s="95">
        <f t="shared" ca="1" si="343"/>
        <v>1.0005002618000001</v>
      </c>
      <c r="H1447" s="92">
        <f ca="1">TRUNC(PRODUCT(G$10:G1446),15)</f>
        <v>1.28138765913167</v>
      </c>
      <c r="I1447" s="92">
        <f t="shared" ca="1" si="344"/>
        <v>1.15127381491828</v>
      </c>
      <c r="J1447" s="92">
        <f t="shared" ca="1" si="345"/>
        <v>1.1130172899999999</v>
      </c>
      <c r="K1447" s="92">
        <f t="shared" ca="1" si="346"/>
        <v>113.01729</v>
      </c>
      <c r="L1447" s="96">
        <f>IF(VLOOKUP(A1447,$U$12:$AD$125,8)=VLOOKUP(A1446,$U$12:$AD$125,8),0,VLOOKUP(A1447,U$12:$AD$125,8))</f>
        <v>0</v>
      </c>
      <c r="M1447" s="97">
        <f>IF(L1447&gt;0,VLOOKUP(L1447,T$12:$AC$125,7),0)</f>
        <v>0</v>
      </c>
      <c r="N1447" s="92">
        <f t="shared" si="347"/>
        <v>0</v>
      </c>
      <c r="O1447" s="92">
        <f t="shared" ca="1" si="348"/>
        <v>113.01729</v>
      </c>
      <c r="P1447" s="98" t="str">
        <f t="shared" si="349"/>
        <v>J=</v>
      </c>
      <c r="Q1447" s="99">
        <f t="shared" si="350"/>
        <v>45033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  <c r="ER1447" s="19"/>
      <c r="ES1447" s="19"/>
      <c r="ET1447" s="19"/>
      <c r="EU1447" s="19"/>
      <c r="EV1447" s="19"/>
      <c r="EW1447" s="19"/>
      <c r="EX1447" s="19"/>
      <c r="EY1447" s="19"/>
      <c r="EZ1447" s="19"/>
      <c r="FA1447" s="19"/>
      <c r="FB1447" s="19"/>
      <c r="FC1447" s="19"/>
      <c r="FD1447" s="19"/>
      <c r="FE1447" s="19"/>
      <c r="FF1447" s="19"/>
      <c r="FG1447" s="19"/>
      <c r="FH1447" s="19"/>
      <c r="FI1447" s="19"/>
      <c r="FJ1447" s="19"/>
      <c r="FK1447" s="19"/>
      <c r="FL1447" s="19"/>
      <c r="FM1447" s="19"/>
      <c r="FN1447" s="19"/>
      <c r="FO1447" s="19"/>
      <c r="FP1447" s="19"/>
      <c r="FQ1447" s="19"/>
      <c r="FR1447" s="19"/>
      <c r="FS1447" s="19"/>
      <c r="FT1447" s="19"/>
    </row>
    <row r="1448" spans="1:176" x14ac:dyDescent="0.2">
      <c r="A1448" s="90">
        <f t="shared" si="338"/>
        <v>44987</v>
      </c>
      <c r="B1448" s="92">
        <f t="shared" ca="1" si="340"/>
        <v>1113.5740900000001</v>
      </c>
      <c r="C1448" s="92">
        <f t="shared" si="341"/>
        <v>1000</v>
      </c>
      <c r="D1448" s="93">
        <f ca="1">IF(A1448&lt;$B$1,VLOOKUP(A1448,[1]DI!$A$4:$B$15000,2,FALSE),0)</f>
        <v>0.13650000000000001</v>
      </c>
      <c r="E1448" s="92">
        <f t="shared" ca="1" si="342"/>
        <v>5.0788000000000005E-4</v>
      </c>
      <c r="F1448" s="94">
        <f t="shared" si="339"/>
        <v>0.98499999999999999</v>
      </c>
      <c r="G1448" s="95">
        <f t="shared" ca="1" si="343"/>
        <v>1.0005002618000001</v>
      </c>
      <c r="H1448" s="92">
        <f ca="1">TRUNC(PRODUCT(G$10:G1447),15)</f>
        <v>1.2820286884285299</v>
      </c>
      <c r="I1448" s="92">
        <f t="shared" ca="1" si="344"/>
        <v>1.15127381491828</v>
      </c>
      <c r="J1448" s="92">
        <f t="shared" ca="1" si="345"/>
        <v>1.11357409</v>
      </c>
      <c r="K1448" s="92">
        <f t="shared" ca="1" si="346"/>
        <v>113.57409</v>
      </c>
      <c r="L1448" s="96">
        <f>IF(VLOOKUP(A1448,$U$12:$AD$125,8)=VLOOKUP(A1447,$U$12:$AD$125,8),0,VLOOKUP(A1448,U$12:$AD$125,8))</f>
        <v>0</v>
      </c>
      <c r="M1448" s="97">
        <f>IF(L1448&gt;0,VLOOKUP(L1448,T$12:$AC$125,7),0)</f>
        <v>0</v>
      </c>
      <c r="N1448" s="92">
        <f t="shared" si="347"/>
        <v>0</v>
      </c>
      <c r="O1448" s="92">
        <f t="shared" ca="1" si="348"/>
        <v>113.57409</v>
      </c>
      <c r="P1448" s="98" t="str">
        <f t="shared" si="349"/>
        <v>J=</v>
      </c>
      <c r="Q1448" s="99">
        <f t="shared" si="350"/>
        <v>45033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  <c r="ER1448" s="19"/>
      <c r="ES1448" s="19"/>
      <c r="ET1448" s="19"/>
      <c r="EU1448" s="19"/>
      <c r="EV1448" s="19"/>
      <c r="EW1448" s="19"/>
      <c r="EX1448" s="19"/>
      <c r="EY1448" s="19"/>
      <c r="EZ1448" s="19"/>
      <c r="FA1448" s="19"/>
      <c r="FB1448" s="19"/>
      <c r="FC1448" s="19"/>
      <c r="FD1448" s="19"/>
      <c r="FE1448" s="19"/>
      <c r="FF1448" s="19"/>
      <c r="FG1448" s="19"/>
      <c r="FH1448" s="19"/>
      <c r="FI1448" s="19"/>
      <c r="FJ1448" s="19"/>
      <c r="FK1448" s="19"/>
      <c r="FL1448" s="19"/>
      <c r="FM1448" s="19"/>
      <c r="FN1448" s="19"/>
      <c r="FO1448" s="19"/>
      <c r="FP1448" s="19"/>
      <c r="FQ1448" s="19"/>
      <c r="FR1448" s="19"/>
      <c r="FS1448" s="19"/>
      <c r="FT1448" s="19"/>
    </row>
    <row r="1449" spans="1:176" x14ac:dyDescent="0.2">
      <c r="A1449" s="90">
        <f t="shared" si="338"/>
        <v>44988</v>
      </c>
      <c r="B1449" s="92">
        <f t="shared" ca="1" si="340"/>
        <v>1114.1311700000001</v>
      </c>
      <c r="C1449" s="92">
        <f t="shared" si="341"/>
        <v>1000</v>
      </c>
      <c r="D1449" s="93">
        <f ca="1">IF(A1449&lt;$B$1,VLOOKUP(A1449,[1]DI!$A$4:$B$15000,2,FALSE),0)</f>
        <v>0.13650000000000001</v>
      </c>
      <c r="E1449" s="92">
        <f t="shared" ca="1" si="342"/>
        <v>5.0788000000000005E-4</v>
      </c>
      <c r="F1449" s="94">
        <f t="shared" si="339"/>
        <v>0.98499999999999999</v>
      </c>
      <c r="G1449" s="95">
        <f t="shared" ca="1" si="343"/>
        <v>1.0005002618000001</v>
      </c>
      <c r="H1449" s="92">
        <f ca="1">TRUNC(PRODUCT(G$10:G1448),15)</f>
        <v>1.28267003840785</v>
      </c>
      <c r="I1449" s="92">
        <f t="shared" ca="1" si="344"/>
        <v>1.15127381491828</v>
      </c>
      <c r="J1449" s="92">
        <f t="shared" ca="1" si="345"/>
        <v>1.1141311700000001</v>
      </c>
      <c r="K1449" s="92">
        <f t="shared" ca="1" si="346"/>
        <v>114.13117</v>
      </c>
      <c r="L1449" s="96">
        <f>IF(VLOOKUP(A1449,$U$12:$AD$125,8)=VLOOKUP(A1448,$U$12:$AD$125,8),0,VLOOKUP(A1449,U$12:$AD$125,8))</f>
        <v>0</v>
      </c>
      <c r="M1449" s="97">
        <f>IF(L1449&gt;0,VLOOKUP(L1449,T$12:$AC$125,7),0)</f>
        <v>0</v>
      </c>
      <c r="N1449" s="92">
        <f t="shared" si="347"/>
        <v>0</v>
      </c>
      <c r="O1449" s="92">
        <f t="shared" ca="1" si="348"/>
        <v>114.13117</v>
      </c>
      <c r="P1449" s="98" t="str">
        <f t="shared" si="349"/>
        <v>J=</v>
      </c>
      <c r="Q1449" s="99">
        <f t="shared" si="350"/>
        <v>45033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  <c r="ER1449" s="19"/>
      <c r="ES1449" s="19"/>
      <c r="ET1449" s="19"/>
      <c r="EU1449" s="19"/>
      <c r="EV1449" s="19"/>
      <c r="EW1449" s="19"/>
      <c r="EX1449" s="19"/>
      <c r="EY1449" s="19"/>
      <c r="EZ1449" s="19"/>
      <c r="FA1449" s="19"/>
      <c r="FB1449" s="19"/>
      <c r="FC1449" s="19"/>
      <c r="FD1449" s="19"/>
      <c r="FE1449" s="19"/>
      <c r="FF1449" s="19"/>
      <c r="FG1449" s="19"/>
      <c r="FH1449" s="19"/>
      <c r="FI1449" s="19"/>
      <c r="FJ1449" s="19"/>
      <c r="FK1449" s="19"/>
      <c r="FL1449" s="19"/>
      <c r="FM1449" s="19"/>
      <c r="FN1449" s="19"/>
      <c r="FO1449" s="19"/>
      <c r="FP1449" s="19"/>
      <c r="FQ1449" s="19"/>
      <c r="FR1449" s="19"/>
      <c r="FS1449" s="19"/>
      <c r="FT1449" s="19"/>
    </row>
    <row r="1450" spans="1:176" x14ac:dyDescent="0.2">
      <c r="A1450" s="90">
        <f t="shared" si="338"/>
        <v>44989</v>
      </c>
      <c r="B1450" s="92">
        <f t="shared" ca="1" si="340"/>
        <v>1114.6885199999999</v>
      </c>
      <c r="C1450" s="92">
        <f t="shared" si="341"/>
        <v>1000</v>
      </c>
      <c r="D1450" s="93">
        <f ca="1">IF(A1450&lt;$B$1,VLOOKUP(A1450,[1]DI!$A$4:$B$15000,2,FALSE),0)</f>
        <v>0</v>
      </c>
      <c r="E1450" s="92">
        <f t="shared" ca="1" si="342"/>
        <v>0</v>
      </c>
      <c r="F1450" s="94">
        <f t="shared" si="339"/>
        <v>0.98499999999999999</v>
      </c>
      <c r="G1450" s="95">
        <f t="shared" ca="1" si="343"/>
        <v>1</v>
      </c>
      <c r="H1450" s="92">
        <f ca="1">TRUNC(PRODUCT(G$10:G1449),15)</f>
        <v>1.2833117092300701</v>
      </c>
      <c r="I1450" s="92">
        <f t="shared" ca="1" si="344"/>
        <v>1.15127381491828</v>
      </c>
      <c r="J1450" s="92">
        <f t="shared" ca="1" si="345"/>
        <v>1.1146885200000001</v>
      </c>
      <c r="K1450" s="92">
        <f t="shared" ca="1" si="346"/>
        <v>114.68852</v>
      </c>
      <c r="L1450" s="96">
        <f>IF(VLOOKUP(A1450,$U$12:$AD$125,8)=VLOOKUP(A1449,$U$12:$AD$125,8),0,VLOOKUP(A1450,U$12:$AD$125,8))</f>
        <v>0</v>
      </c>
      <c r="M1450" s="97">
        <f>IF(L1450&gt;0,VLOOKUP(L1450,T$12:$AC$125,7),0)</f>
        <v>0</v>
      </c>
      <c r="N1450" s="92">
        <f t="shared" si="347"/>
        <v>0</v>
      </c>
      <c r="O1450" s="92">
        <f t="shared" ca="1" si="348"/>
        <v>114.68852</v>
      </c>
      <c r="P1450" s="98" t="str">
        <f t="shared" si="349"/>
        <v>J=</v>
      </c>
      <c r="Q1450" s="99">
        <f t="shared" si="350"/>
        <v>45033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  <c r="ER1450" s="19"/>
      <c r="ES1450" s="19"/>
      <c r="ET1450" s="19"/>
      <c r="EU1450" s="19"/>
      <c r="EV1450" s="19"/>
      <c r="EW1450" s="19"/>
      <c r="EX1450" s="19"/>
      <c r="EY1450" s="19"/>
      <c r="EZ1450" s="19"/>
      <c r="FA1450" s="19"/>
      <c r="FB1450" s="19"/>
      <c r="FC1450" s="19"/>
      <c r="FD1450" s="19"/>
      <c r="FE1450" s="19"/>
      <c r="FF1450" s="19"/>
      <c r="FG1450" s="19"/>
      <c r="FH1450" s="19"/>
      <c r="FI1450" s="19"/>
      <c r="FJ1450" s="19"/>
      <c r="FK1450" s="19"/>
      <c r="FL1450" s="19"/>
      <c r="FM1450" s="19"/>
      <c r="FN1450" s="19"/>
      <c r="FO1450" s="19"/>
      <c r="FP1450" s="19"/>
      <c r="FQ1450" s="19"/>
      <c r="FR1450" s="19"/>
      <c r="FS1450" s="19"/>
      <c r="FT1450" s="19"/>
    </row>
    <row r="1451" spans="1:176" x14ac:dyDescent="0.2">
      <c r="A1451" s="90">
        <f t="shared" si="338"/>
        <v>44990</v>
      </c>
      <c r="B1451" s="92">
        <f t="shared" ca="1" si="340"/>
        <v>1114.6885199999999</v>
      </c>
      <c r="C1451" s="92">
        <f t="shared" si="341"/>
        <v>1000</v>
      </c>
      <c r="D1451" s="93">
        <f ca="1">IF(A1451&lt;$B$1,VLOOKUP(A1451,[1]DI!$A$4:$B$15000,2,FALSE),0)</f>
        <v>0</v>
      </c>
      <c r="E1451" s="92">
        <f t="shared" ca="1" si="342"/>
        <v>0</v>
      </c>
      <c r="F1451" s="94">
        <f t="shared" si="339"/>
        <v>0.98499999999999999</v>
      </c>
      <c r="G1451" s="95">
        <f t="shared" ca="1" si="343"/>
        <v>1</v>
      </c>
      <c r="H1451" s="92">
        <f ca="1">TRUNC(PRODUCT(G$10:G1450),15)</f>
        <v>1.2833117092300701</v>
      </c>
      <c r="I1451" s="92">
        <f t="shared" ca="1" si="344"/>
        <v>1.15127381491828</v>
      </c>
      <c r="J1451" s="92">
        <f t="shared" ca="1" si="345"/>
        <v>1.1146885200000001</v>
      </c>
      <c r="K1451" s="92">
        <f t="shared" ca="1" si="346"/>
        <v>114.68852</v>
      </c>
      <c r="L1451" s="96">
        <f>IF(VLOOKUP(A1451,$U$12:$AD$125,8)=VLOOKUP(A1450,$U$12:$AD$125,8),0,VLOOKUP(A1451,U$12:$AD$125,8))</f>
        <v>0</v>
      </c>
      <c r="M1451" s="97">
        <f>IF(L1451&gt;0,VLOOKUP(L1451,T$12:$AC$125,7),0)</f>
        <v>0</v>
      </c>
      <c r="N1451" s="92">
        <f t="shared" si="347"/>
        <v>0</v>
      </c>
      <c r="O1451" s="92">
        <f t="shared" ca="1" si="348"/>
        <v>114.68852</v>
      </c>
      <c r="P1451" s="98" t="str">
        <f t="shared" si="349"/>
        <v>J=</v>
      </c>
      <c r="Q1451" s="99">
        <f t="shared" si="350"/>
        <v>45033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  <c r="ER1451" s="19"/>
      <c r="ES1451" s="19"/>
      <c r="ET1451" s="19"/>
      <c r="EU1451" s="19"/>
      <c r="EV1451" s="19"/>
      <c r="EW1451" s="19"/>
      <c r="EX1451" s="19"/>
      <c r="EY1451" s="19"/>
      <c r="EZ1451" s="19"/>
      <c r="FA1451" s="19"/>
      <c r="FB1451" s="19"/>
      <c r="FC1451" s="19"/>
      <c r="FD1451" s="19"/>
      <c r="FE1451" s="19"/>
      <c r="FF1451" s="19"/>
      <c r="FG1451" s="19"/>
      <c r="FH1451" s="19"/>
      <c r="FI1451" s="19"/>
      <c r="FJ1451" s="19"/>
      <c r="FK1451" s="19"/>
      <c r="FL1451" s="19"/>
      <c r="FM1451" s="19"/>
      <c r="FN1451" s="19"/>
      <c r="FO1451" s="19"/>
      <c r="FP1451" s="19"/>
      <c r="FQ1451" s="19"/>
      <c r="FR1451" s="19"/>
      <c r="FS1451" s="19"/>
      <c r="FT1451" s="19"/>
    </row>
    <row r="1452" spans="1:176" x14ac:dyDescent="0.2">
      <c r="A1452" s="90">
        <f t="shared" si="338"/>
        <v>44991</v>
      </c>
      <c r="B1452" s="92">
        <f t="shared" ca="1" si="340"/>
        <v>1114.6885199999999</v>
      </c>
      <c r="C1452" s="92">
        <f t="shared" si="341"/>
        <v>1000</v>
      </c>
      <c r="D1452" s="93">
        <f ca="1">IF(A1452&lt;$B$1,VLOOKUP(A1452,[1]DI!$A$4:$B$15000,2,FALSE),0)</f>
        <v>0.13650000000000001</v>
      </c>
      <c r="E1452" s="92">
        <f t="shared" ca="1" si="342"/>
        <v>5.0788000000000005E-4</v>
      </c>
      <c r="F1452" s="94">
        <f t="shared" si="339"/>
        <v>0.98499999999999999</v>
      </c>
      <c r="G1452" s="95">
        <f t="shared" ca="1" si="343"/>
        <v>1.0005002618000001</v>
      </c>
      <c r="H1452" s="92">
        <f ca="1">TRUNC(PRODUCT(G$10:G1451),15)</f>
        <v>1.2833117092300701</v>
      </c>
      <c r="I1452" s="92">
        <f t="shared" ca="1" si="344"/>
        <v>1.15127381491828</v>
      </c>
      <c r="J1452" s="92">
        <f t="shared" ca="1" si="345"/>
        <v>1.1146885200000001</v>
      </c>
      <c r="K1452" s="92">
        <f t="shared" ca="1" si="346"/>
        <v>114.68852</v>
      </c>
      <c r="L1452" s="96">
        <f>IF(VLOOKUP(A1452,$U$12:$AD$125,8)=VLOOKUP(A1451,$U$12:$AD$125,8),0,VLOOKUP(A1452,U$12:$AD$125,8))</f>
        <v>0</v>
      </c>
      <c r="M1452" s="97">
        <f>IF(L1452&gt;0,VLOOKUP(L1452,T$12:$AC$125,7),0)</f>
        <v>0</v>
      </c>
      <c r="N1452" s="92">
        <f t="shared" si="347"/>
        <v>0</v>
      </c>
      <c r="O1452" s="92">
        <f t="shared" ca="1" si="348"/>
        <v>114.68852</v>
      </c>
      <c r="P1452" s="98" t="str">
        <f t="shared" si="349"/>
        <v>J=</v>
      </c>
      <c r="Q1452" s="99">
        <f t="shared" si="350"/>
        <v>45033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  <c r="ER1452" s="19"/>
      <c r="ES1452" s="19"/>
      <c r="ET1452" s="19"/>
      <c r="EU1452" s="19"/>
      <c r="EV1452" s="19"/>
      <c r="EW1452" s="19"/>
      <c r="EX1452" s="19"/>
      <c r="EY1452" s="19"/>
      <c r="EZ1452" s="19"/>
      <c r="FA1452" s="19"/>
      <c r="FB1452" s="19"/>
      <c r="FC1452" s="19"/>
      <c r="FD1452" s="19"/>
      <c r="FE1452" s="19"/>
      <c r="FF1452" s="19"/>
      <c r="FG1452" s="19"/>
      <c r="FH1452" s="19"/>
      <c r="FI1452" s="19"/>
      <c r="FJ1452" s="19"/>
      <c r="FK1452" s="19"/>
      <c r="FL1452" s="19"/>
      <c r="FM1452" s="19"/>
      <c r="FN1452" s="19"/>
      <c r="FO1452" s="19"/>
      <c r="FP1452" s="19"/>
      <c r="FQ1452" s="19"/>
      <c r="FR1452" s="19"/>
      <c r="FS1452" s="19"/>
      <c r="FT1452" s="19"/>
    </row>
    <row r="1453" spans="1:176" x14ac:dyDescent="0.2">
      <c r="A1453" s="90">
        <f t="shared" si="338"/>
        <v>44992</v>
      </c>
      <c r="B1453" s="92">
        <f t="shared" ca="1" si="340"/>
        <v>1115.2461599999999</v>
      </c>
      <c r="C1453" s="92">
        <f t="shared" si="341"/>
        <v>1000</v>
      </c>
      <c r="D1453" s="93">
        <f ca="1">IF(A1453&lt;$B$1,VLOOKUP(A1453,[1]DI!$A$4:$B$15000,2,FALSE),0)</f>
        <v>0.13650000000000001</v>
      </c>
      <c r="E1453" s="92">
        <f t="shared" ca="1" si="342"/>
        <v>5.0788000000000005E-4</v>
      </c>
      <c r="F1453" s="94">
        <f t="shared" si="339"/>
        <v>0.98499999999999999</v>
      </c>
      <c r="G1453" s="95">
        <f t="shared" ca="1" si="343"/>
        <v>1.0005002618000001</v>
      </c>
      <c r="H1453" s="92">
        <f ca="1">TRUNC(PRODUCT(G$10:G1452),15)</f>
        <v>1.2839537010557001</v>
      </c>
      <c r="I1453" s="92">
        <f t="shared" ca="1" si="344"/>
        <v>1.15127381491828</v>
      </c>
      <c r="J1453" s="92">
        <f t="shared" ca="1" si="345"/>
        <v>1.1152461600000001</v>
      </c>
      <c r="K1453" s="92">
        <f t="shared" ca="1" si="346"/>
        <v>115.24616</v>
      </c>
      <c r="L1453" s="96">
        <f>IF(VLOOKUP(A1453,$U$12:$AD$125,8)=VLOOKUP(A1452,$U$12:$AD$125,8),0,VLOOKUP(A1453,U$12:$AD$125,8))</f>
        <v>0</v>
      </c>
      <c r="M1453" s="97">
        <f>IF(L1453&gt;0,VLOOKUP(L1453,T$12:$AC$125,7),0)</f>
        <v>0</v>
      </c>
      <c r="N1453" s="92">
        <f t="shared" si="347"/>
        <v>0</v>
      </c>
      <c r="O1453" s="92">
        <f t="shared" ca="1" si="348"/>
        <v>115.24616</v>
      </c>
      <c r="P1453" s="98" t="str">
        <f t="shared" si="349"/>
        <v>J=</v>
      </c>
      <c r="Q1453" s="99">
        <f t="shared" si="350"/>
        <v>45033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  <c r="ER1453" s="19"/>
      <c r="ES1453" s="19"/>
      <c r="ET1453" s="19"/>
      <c r="EU1453" s="19"/>
      <c r="EV1453" s="19"/>
      <c r="EW1453" s="19"/>
      <c r="EX1453" s="19"/>
      <c r="EY1453" s="19"/>
      <c r="EZ1453" s="19"/>
      <c r="FA1453" s="19"/>
      <c r="FB1453" s="19"/>
      <c r="FC1453" s="19"/>
      <c r="FD1453" s="19"/>
      <c r="FE1453" s="19"/>
      <c r="FF1453" s="19"/>
      <c r="FG1453" s="19"/>
      <c r="FH1453" s="19"/>
      <c r="FI1453" s="19"/>
      <c r="FJ1453" s="19"/>
      <c r="FK1453" s="19"/>
      <c r="FL1453" s="19"/>
      <c r="FM1453" s="19"/>
      <c r="FN1453" s="19"/>
      <c r="FO1453" s="19"/>
      <c r="FP1453" s="19"/>
      <c r="FQ1453" s="19"/>
      <c r="FR1453" s="19"/>
      <c r="FS1453" s="19"/>
      <c r="FT1453" s="19"/>
    </row>
    <row r="1454" spans="1:176" x14ac:dyDescent="0.2">
      <c r="A1454" s="90">
        <f t="shared" si="338"/>
        <v>44993</v>
      </c>
      <c r="B1454" s="92">
        <f t="shared" ca="1" si="340"/>
        <v>1115.8040699999999</v>
      </c>
      <c r="C1454" s="92">
        <f t="shared" si="341"/>
        <v>1000</v>
      </c>
      <c r="D1454" s="93">
        <f ca="1">IF(A1454&lt;$B$1,VLOOKUP(A1454,[1]DI!$A$4:$B$15000,2,FALSE),0)</f>
        <v>0.13650000000000001</v>
      </c>
      <c r="E1454" s="92">
        <f t="shared" ca="1" si="342"/>
        <v>5.0788000000000005E-4</v>
      </c>
      <c r="F1454" s="94">
        <f t="shared" si="339"/>
        <v>0.98499999999999999</v>
      </c>
      <c r="G1454" s="95">
        <f t="shared" ca="1" si="343"/>
        <v>1.0005002618000001</v>
      </c>
      <c r="H1454" s="92">
        <f ca="1">TRUNC(PRODUCT(G$10:G1453),15)</f>
        <v>1.2845960140453001</v>
      </c>
      <c r="I1454" s="92">
        <f t="shared" ca="1" si="344"/>
        <v>1.15127381491828</v>
      </c>
      <c r="J1454" s="92">
        <f t="shared" ca="1" si="345"/>
        <v>1.11580407</v>
      </c>
      <c r="K1454" s="92">
        <f t="shared" ca="1" si="346"/>
        <v>115.80407</v>
      </c>
      <c r="L1454" s="96">
        <f>IF(VLOOKUP(A1454,$U$12:$AD$125,8)=VLOOKUP(A1453,$U$12:$AD$125,8),0,VLOOKUP(A1454,U$12:$AD$125,8))</f>
        <v>0</v>
      </c>
      <c r="M1454" s="97">
        <f>IF(L1454&gt;0,VLOOKUP(L1454,T$12:$AC$125,7),0)</f>
        <v>0</v>
      </c>
      <c r="N1454" s="92">
        <f t="shared" si="347"/>
        <v>0</v>
      </c>
      <c r="O1454" s="92">
        <f t="shared" ca="1" si="348"/>
        <v>115.80407</v>
      </c>
      <c r="P1454" s="98" t="str">
        <f t="shared" si="349"/>
        <v>J=</v>
      </c>
      <c r="Q1454" s="99">
        <f t="shared" si="350"/>
        <v>45033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  <c r="ER1454" s="19"/>
      <c r="ES1454" s="19"/>
      <c r="ET1454" s="19"/>
      <c r="EU1454" s="19"/>
      <c r="EV1454" s="19"/>
      <c r="EW1454" s="19"/>
      <c r="EX1454" s="19"/>
      <c r="EY1454" s="19"/>
      <c r="EZ1454" s="19"/>
      <c r="FA1454" s="19"/>
      <c r="FB1454" s="19"/>
      <c r="FC1454" s="19"/>
      <c r="FD1454" s="19"/>
      <c r="FE1454" s="19"/>
      <c r="FF1454" s="19"/>
      <c r="FG1454" s="19"/>
      <c r="FH1454" s="19"/>
      <c r="FI1454" s="19"/>
      <c r="FJ1454" s="19"/>
      <c r="FK1454" s="19"/>
      <c r="FL1454" s="19"/>
      <c r="FM1454" s="19"/>
      <c r="FN1454" s="19"/>
      <c r="FO1454" s="19"/>
      <c r="FP1454" s="19"/>
      <c r="FQ1454" s="19"/>
      <c r="FR1454" s="19"/>
      <c r="FS1454" s="19"/>
      <c r="FT1454" s="19"/>
    </row>
    <row r="1455" spans="1:176" x14ac:dyDescent="0.2">
      <c r="A1455" s="90">
        <f t="shared" si="338"/>
        <v>44994</v>
      </c>
      <c r="B1455" s="92">
        <f t="shared" ca="1" si="340"/>
        <v>1116.3622700000001</v>
      </c>
      <c r="C1455" s="92">
        <f t="shared" si="341"/>
        <v>1000</v>
      </c>
      <c r="D1455" s="93">
        <f ca="1">IF(A1455&lt;$B$1,VLOOKUP(A1455,[1]DI!$A$4:$B$15000,2,FALSE),0)</f>
        <v>0.13650000000000001</v>
      </c>
      <c r="E1455" s="92">
        <f t="shared" ca="1" si="342"/>
        <v>5.0788000000000005E-4</v>
      </c>
      <c r="F1455" s="94">
        <f t="shared" si="339"/>
        <v>0.98499999999999999</v>
      </c>
      <c r="G1455" s="95">
        <f t="shared" ca="1" si="343"/>
        <v>1.0005002618000001</v>
      </c>
      <c r="H1455" s="92">
        <f ca="1">TRUNC(PRODUCT(G$10:G1454),15)</f>
        <v>1.2852386483595599</v>
      </c>
      <c r="I1455" s="92">
        <f t="shared" ca="1" si="344"/>
        <v>1.15127381491828</v>
      </c>
      <c r="J1455" s="92">
        <f t="shared" ca="1" si="345"/>
        <v>1.11636227</v>
      </c>
      <c r="K1455" s="92">
        <f t="shared" ca="1" si="346"/>
        <v>116.36227</v>
      </c>
      <c r="L1455" s="96">
        <f>IF(VLOOKUP(A1455,$U$12:$AD$125,8)=VLOOKUP(A1454,$U$12:$AD$125,8),0,VLOOKUP(A1455,U$12:$AD$125,8))</f>
        <v>0</v>
      </c>
      <c r="M1455" s="97">
        <f>IF(L1455&gt;0,VLOOKUP(L1455,T$12:$AC$125,7),0)</f>
        <v>0</v>
      </c>
      <c r="N1455" s="92">
        <f t="shared" si="347"/>
        <v>0</v>
      </c>
      <c r="O1455" s="92">
        <f t="shared" ca="1" si="348"/>
        <v>116.36227</v>
      </c>
      <c r="P1455" s="98" t="str">
        <f t="shared" si="349"/>
        <v>J=</v>
      </c>
      <c r="Q1455" s="99">
        <f t="shared" si="350"/>
        <v>45033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  <c r="ER1455" s="19"/>
      <c r="ES1455" s="19"/>
      <c r="ET1455" s="19"/>
      <c r="EU1455" s="19"/>
      <c r="EV1455" s="19"/>
      <c r="EW1455" s="19"/>
      <c r="EX1455" s="19"/>
      <c r="EY1455" s="19"/>
      <c r="EZ1455" s="19"/>
      <c r="FA1455" s="19"/>
      <c r="FB1455" s="19"/>
      <c r="FC1455" s="19"/>
      <c r="FD1455" s="19"/>
      <c r="FE1455" s="19"/>
      <c r="FF1455" s="19"/>
      <c r="FG1455" s="19"/>
      <c r="FH1455" s="19"/>
      <c r="FI1455" s="19"/>
      <c r="FJ1455" s="19"/>
      <c r="FK1455" s="19"/>
      <c r="FL1455" s="19"/>
      <c r="FM1455" s="19"/>
      <c r="FN1455" s="19"/>
      <c r="FO1455" s="19"/>
      <c r="FP1455" s="19"/>
      <c r="FQ1455" s="19"/>
      <c r="FR1455" s="19"/>
      <c r="FS1455" s="19"/>
      <c r="FT1455" s="19"/>
    </row>
    <row r="1456" spans="1:176" x14ac:dyDescent="0.2">
      <c r="A1456" s="90">
        <f t="shared" si="338"/>
        <v>44995</v>
      </c>
      <c r="B1456" s="92">
        <f t="shared" ca="1" si="340"/>
        <v>1116.92074</v>
      </c>
      <c r="C1456" s="92">
        <f t="shared" si="341"/>
        <v>1000</v>
      </c>
      <c r="D1456" s="93">
        <f ca="1">IF(A1456&lt;$B$1,VLOOKUP(A1456,[1]DI!$A$4:$B$15000,2,FALSE),0)</f>
        <v>0.13650000000000001</v>
      </c>
      <c r="E1456" s="92">
        <f t="shared" ca="1" si="342"/>
        <v>5.0788000000000005E-4</v>
      </c>
      <c r="F1456" s="94">
        <f t="shared" si="339"/>
        <v>0.98499999999999999</v>
      </c>
      <c r="G1456" s="95">
        <f t="shared" ca="1" si="343"/>
        <v>1.0005002618000001</v>
      </c>
      <c r="H1456" s="92">
        <f ca="1">TRUNC(PRODUCT(G$10:G1455),15)</f>
        <v>1.28588160415922</v>
      </c>
      <c r="I1456" s="92">
        <f t="shared" ca="1" si="344"/>
        <v>1.15127381491828</v>
      </c>
      <c r="J1456" s="92">
        <f t="shared" ca="1" si="345"/>
        <v>1.1169207400000001</v>
      </c>
      <c r="K1456" s="92">
        <f t="shared" ca="1" si="346"/>
        <v>116.92074</v>
      </c>
      <c r="L1456" s="96">
        <f>IF(VLOOKUP(A1456,$U$12:$AD$125,8)=VLOOKUP(A1455,$U$12:$AD$125,8),0,VLOOKUP(A1456,U$12:$AD$125,8))</f>
        <v>0</v>
      </c>
      <c r="M1456" s="97">
        <f>IF(L1456&gt;0,VLOOKUP(L1456,T$12:$AC$125,7),0)</f>
        <v>0</v>
      </c>
      <c r="N1456" s="92">
        <f t="shared" si="347"/>
        <v>0</v>
      </c>
      <c r="O1456" s="92">
        <f t="shared" ca="1" si="348"/>
        <v>116.92074</v>
      </c>
      <c r="P1456" s="98" t="str">
        <f t="shared" si="349"/>
        <v>J=</v>
      </c>
      <c r="Q1456" s="99">
        <f t="shared" si="350"/>
        <v>45033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  <c r="ER1456" s="19"/>
      <c r="ES1456" s="19"/>
      <c r="ET1456" s="19"/>
      <c r="EU1456" s="19"/>
      <c r="EV1456" s="19"/>
      <c r="EW1456" s="19"/>
      <c r="EX1456" s="19"/>
      <c r="EY1456" s="19"/>
      <c r="EZ1456" s="19"/>
      <c r="FA1456" s="19"/>
      <c r="FB1456" s="19"/>
      <c r="FC1456" s="19"/>
      <c r="FD1456" s="19"/>
      <c r="FE1456" s="19"/>
      <c r="FF1456" s="19"/>
      <c r="FG1456" s="19"/>
      <c r="FH1456" s="19"/>
      <c r="FI1456" s="19"/>
      <c r="FJ1456" s="19"/>
      <c r="FK1456" s="19"/>
      <c r="FL1456" s="19"/>
      <c r="FM1456" s="19"/>
      <c r="FN1456" s="19"/>
      <c r="FO1456" s="19"/>
      <c r="FP1456" s="19"/>
      <c r="FQ1456" s="19"/>
      <c r="FR1456" s="19"/>
      <c r="FS1456" s="19"/>
      <c r="FT1456" s="19"/>
    </row>
    <row r="1457" spans="1:176" x14ac:dyDescent="0.2">
      <c r="A1457" s="90">
        <f t="shared" si="338"/>
        <v>44996</v>
      </c>
      <c r="B1457" s="92">
        <f t="shared" ca="1" si="340"/>
        <v>1117.4794999999999</v>
      </c>
      <c r="C1457" s="92">
        <f t="shared" si="341"/>
        <v>1000</v>
      </c>
      <c r="D1457" s="93">
        <f ca="1">IF(A1457&lt;$B$1,VLOOKUP(A1457,[1]DI!$A$4:$B$15000,2,FALSE),0)</f>
        <v>0</v>
      </c>
      <c r="E1457" s="92">
        <f t="shared" ca="1" si="342"/>
        <v>0</v>
      </c>
      <c r="F1457" s="94">
        <f t="shared" si="339"/>
        <v>0.98499999999999999</v>
      </c>
      <c r="G1457" s="95">
        <f t="shared" ca="1" si="343"/>
        <v>1</v>
      </c>
      <c r="H1457" s="92">
        <f ca="1">TRUNC(PRODUCT(G$10:G1456),15)</f>
        <v>1.2865248816051</v>
      </c>
      <c r="I1457" s="92">
        <f t="shared" ca="1" si="344"/>
        <v>1.15127381491828</v>
      </c>
      <c r="J1457" s="92">
        <f t="shared" ca="1" si="345"/>
        <v>1.1174795</v>
      </c>
      <c r="K1457" s="92">
        <f t="shared" ca="1" si="346"/>
        <v>117.4795</v>
      </c>
      <c r="L1457" s="96">
        <f>IF(VLOOKUP(A1457,$U$12:$AD$125,8)=VLOOKUP(A1456,$U$12:$AD$125,8),0,VLOOKUP(A1457,U$12:$AD$125,8))</f>
        <v>0</v>
      </c>
      <c r="M1457" s="97">
        <f>IF(L1457&gt;0,VLOOKUP(L1457,T$12:$AC$125,7),0)</f>
        <v>0</v>
      </c>
      <c r="N1457" s="92">
        <f t="shared" si="347"/>
        <v>0</v>
      </c>
      <c r="O1457" s="92">
        <f t="shared" ca="1" si="348"/>
        <v>117.4795</v>
      </c>
      <c r="P1457" s="98" t="str">
        <f t="shared" si="349"/>
        <v>J=</v>
      </c>
      <c r="Q1457" s="99">
        <f t="shared" si="350"/>
        <v>45033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  <c r="ER1457" s="19"/>
      <c r="ES1457" s="19"/>
      <c r="ET1457" s="19"/>
      <c r="EU1457" s="19"/>
      <c r="EV1457" s="19"/>
      <c r="EW1457" s="19"/>
      <c r="EX1457" s="19"/>
      <c r="EY1457" s="19"/>
      <c r="EZ1457" s="19"/>
      <c r="FA1457" s="19"/>
      <c r="FB1457" s="19"/>
      <c r="FC1457" s="19"/>
      <c r="FD1457" s="19"/>
      <c r="FE1457" s="19"/>
      <c r="FF1457" s="19"/>
      <c r="FG1457" s="19"/>
      <c r="FH1457" s="19"/>
      <c r="FI1457" s="19"/>
      <c r="FJ1457" s="19"/>
      <c r="FK1457" s="19"/>
      <c r="FL1457" s="19"/>
      <c r="FM1457" s="19"/>
      <c r="FN1457" s="19"/>
      <c r="FO1457" s="19"/>
      <c r="FP1457" s="19"/>
      <c r="FQ1457" s="19"/>
      <c r="FR1457" s="19"/>
      <c r="FS1457" s="19"/>
      <c r="FT1457" s="19"/>
    </row>
    <row r="1458" spans="1:176" x14ac:dyDescent="0.2">
      <c r="A1458" s="90">
        <f t="shared" si="338"/>
        <v>44997</v>
      </c>
      <c r="B1458" s="92">
        <f t="shared" ca="1" si="340"/>
        <v>1117.4794999999999</v>
      </c>
      <c r="C1458" s="92">
        <f t="shared" si="341"/>
        <v>1000</v>
      </c>
      <c r="D1458" s="93">
        <f ca="1">IF(A1458&lt;$B$1,VLOOKUP(A1458,[1]DI!$A$4:$B$15000,2,FALSE),0)</f>
        <v>0</v>
      </c>
      <c r="E1458" s="92">
        <f t="shared" ca="1" si="342"/>
        <v>0</v>
      </c>
      <c r="F1458" s="94">
        <f t="shared" si="339"/>
        <v>0.98499999999999999</v>
      </c>
      <c r="G1458" s="95">
        <f t="shared" ca="1" si="343"/>
        <v>1</v>
      </c>
      <c r="H1458" s="92">
        <f ca="1">TRUNC(PRODUCT(G$10:G1457),15)</f>
        <v>1.2865248816051</v>
      </c>
      <c r="I1458" s="92">
        <f t="shared" ca="1" si="344"/>
        <v>1.15127381491828</v>
      </c>
      <c r="J1458" s="92">
        <f t="shared" ca="1" si="345"/>
        <v>1.1174795</v>
      </c>
      <c r="K1458" s="92">
        <f t="shared" ca="1" si="346"/>
        <v>117.4795</v>
      </c>
      <c r="L1458" s="96">
        <f>IF(VLOOKUP(A1458,$U$12:$AD$125,8)=VLOOKUP(A1457,$U$12:$AD$125,8),0,VLOOKUP(A1458,U$12:$AD$125,8))</f>
        <v>0</v>
      </c>
      <c r="M1458" s="97">
        <f>IF(L1458&gt;0,VLOOKUP(L1458,T$12:$AC$125,7),0)</f>
        <v>0</v>
      </c>
      <c r="N1458" s="92">
        <f t="shared" si="347"/>
        <v>0</v>
      </c>
      <c r="O1458" s="92">
        <f t="shared" ca="1" si="348"/>
        <v>117.4795</v>
      </c>
      <c r="P1458" s="98" t="str">
        <f t="shared" si="349"/>
        <v>J=</v>
      </c>
      <c r="Q1458" s="99">
        <f t="shared" si="350"/>
        <v>45033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  <c r="ER1458" s="19"/>
      <c r="ES1458" s="19"/>
      <c r="ET1458" s="19"/>
      <c r="EU1458" s="19"/>
      <c r="EV1458" s="19"/>
      <c r="EW1458" s="19"/>
      <c r="EX1458" s="19"/>
      <c r="EY1458" s="19"/>
      <c r="EZ1458" s="19"/>
      <c r="FA1458" s="19"/>
      <c r="FB1458" s="19"/>
      <c r="FC1458" s="19"/>
      <c r="FD1458" s="19"/>
      <c r="FE1458" s="19"/>
      <c r="FF1458" s="19"/>
      <c r="FG1458" s="19"/>
      <c r="FH1458" s="19"/>
      <c r="FI1458" s="19"/>
      <c r="FJ1458" s="19"/>
      <c r="FK1458" s="19"/>
      <c r="FL1458" s="19"/>
      <c r="FM1458" s="19"/>
      <c r="FN1458" s="19"/>
      <c r="FO1458" s="19"/>
      <c r="FP1458" s="19"/>
      <c r="FQ1458" s="19"/>
      <c r="FR1458" s="19"/>
      <c r="FS1458" s="19"/>
      <c r="FT1458" s="19"/>
    </row>
    <row r="1459" spans="1:176" x14ac:dyDescent="0.2">
      <c r="A1459" s="90">
        <f t="shared" si="338"/>
        <v>44998</v>
      </c>
      <c r="B1459" s="92">
        <f t="shared" ca="1" si="340"/>
        <v>1117.4794999999999</v>
      </c>
      <c r="C1459" s="92">
        <f t="shared" si="341"/>
        <v>1000</v>
      </c>
      <c r="D1459" s="93">
        <f ca="1">IF(A1459&lt;$B$1,VLOOKUP(A1459,[1]DI!$A$4:$B$15000,2,FALSE),0)</f>
        <v>0.13650000000000001</v>
      </c>
      <c r="E1459" s="92">
        <f t="shared" ca="1" si="342"/>
        <v>5.0788000000000005E-4</v>
      </c>
      <c r="F1459" s="94">
        <f t="shared" si="339"/>
        <v>0.98499999999999999</v>
      </c>
      <c r="G1459" s="95">
        <f t="shared" ca="1" si="343"/>
        <v>1.0005002618000001</v>
      </c>
      <c r="H1459" s="92">
        <f ca="1">TRUNC(PRODUCT(G$10:G1458),15)</f>
        <v>1.2865248816051</v>
      </c>
      <c r="I1459" s="92">
        <f t="shared" ca="1" si="344"/>
        <v>1.15127381491828</v>
      </c>
      <c r="J1459" s="92">
        <f t="shared" ca="1" si="345"/>
        <v>1.1174795</v>
      </c>
      <c r="K1459" s="92">
        <f t="shared" ca="1" si="346"/>
        <v>117.4795</v>
      </c>
      <c r="L1459" s="96">
        <f>IF(VLOOKUP(A1459,$U$12:$AD$125,8)=VLOOKUP(A1458,$U$12:$AD$125,8),0,VLOOKUP(A1459,U$12:$AD$125,8))</f>
        <v>0</v>
      </c>
      <c r="M1459" s="97">
        <f>IF(L1459&gt;0,VLOOKUP(L1459,T$12:$AC$125,7),0)</f>
        <v>0</v>
      </c>
      <c r="N1459" s="92">
        <f t="shared" si="347"/>
        <v>0</v>
      </c>
      <c r="O1459" s="92">
        <f t="shared" ca="1" si="348"/>
        <v>117.4795</v>
      </c>
      <c r="P1459" s="98" t="str">
        <f t="shared" si="349"/>
        <v>J=</v>
      </c>
      <c r="Q1459" s="99">
        <f t="shared" si="350"/>
        <v>45033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  <c r="ER1459" s="19"/>
      <c r="ES1459" s="19"/>
      <c r="ET1459" s="19"/>
      <c r="EU1459" s="19"/>
      <c r="EV1459" s="19"/>
      <c r="EW1459" s="19"/>
      <c r="EX1459" s="19"/>
      <c r="EY1459" s="19"/>
      <c r="EZ1459" s="19"/>
      <c r="FA1459" s="19"/>
      <c r="FB1459" s="19"/>
      <c r="FC1459" s="19"/>
      <c r="FD1459" s="19"/>
      <c r="FE1459" s="19"/>
      <c r="FF1459" s="19"/>
      <c r="FG1459" s="19"/>
      <c r="FH1459" s="19"/>
      <c r="FI1459" s="19"/>
      <c r="FJ1459" s="19"/>
      <c r="FK1459" s="19"/>
      <c r="FL1459" s="19"/>
      <c r="FM1459" s="19"/>
      <c r="FN1459" s="19"/>
      <c r="FO1459" s="19"/>
      <c r="FP1459" s="19"/>
      <c r="FQ1459" s="19"/>
      <c r="FR1459" s="19"/>
      <c r="FS1459" s="19"/>
      <c r="FT1459" s="19"/>
    </row>
    <row r="1460" spans="1:176" x14ac:dyDescent="0.2">
      <c r="A1460" s="90">
        <f t="shared" si="338"/>
        <v>44999</v>
      </c>
      <c r="B1460" s="92">
        <f t="shared" ca="1" si="340"/>
        <v>1118.03853</v>
      </c>
      <c r="C1460" s="92">
        <f t="shared" si="341"/>
        <v>1000</v>
      </c>
      <c r="D1460" s="93">
        <f ca="1">IF(A1460&lt;$B$1,VLOOKUP(A1460,[1]DI!$A$4:$B$15000,2,FALSE),0)</f>
        <v>0.13650000000000001</v>
      </c>
      <c r="E1460" s="92">
        <f t="shared" ca="1" si="342"/>
        <v>5.0788000000000005E-4</v>
      </c>
      <c r="F1460" s="94">
        <f t="shared" si="339"/>
        <v>0.98499999999999999</v>
      </c>
      <c r="G1460" s="95">
        <f t="shared" ca="1" si="343"/>
        <v>1.0005002618000001</v>
      </c>
      <c r="H1460" s="92">
        <f ca="1">TRUNC(PRODUCT(G$10:G1459),15)</f>
        <v>1.2871684808581201</v>
      </c>
      <c r="I1460" s="92">
        <f t="shared" ca="1" si="344"/>
        <v>1.15127381491828</v>
      </c>
      <c r="J1460" s="92">
        <f t="shared" ca="1" si="345"/>
        <v>1.11803853</v>
      </c>
      <c r="K1460" s="92">
        <f t="shared" ca="1" si="346"/>
        <v>118.03852999999999</v>
      </c>
      <c r="L1460" s="96">
        <f>IF(VLOOKUP(A1460,$U$12:$AD$125,8)=VLOOKUP(A1459,$U$12:$AD$125,8),0,VLOOKUP(A1460,U$12:$AD$125,8))</f>
        <v>0</v>
      </c>
      <c r="M1460" s="97">
        <f>IF(L1460&gt;0,VLOOKUP(L1460,T$12:$AC$125,7),0)</f>
        <v>0</v>
      </c>
      <c r="N1460" s="92">
        <f t="shared" si="347"/>
        <v>0</v>
      </c>
      <c r="O1460" s="92">
        <f t="shared" ca="1" si="348"/>
        <v>118.03852999999999</v>
      </c>
      <c r="P1460" s="98" t="str">
        <f t="shared" si="349"/>
        <v>J=</v>
      </c>
      <c r="Q1460" s="99">
        <f t="shared" si="350"/>
        <v>45033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  <c r="ER1460" s="19"/>
      <c r="ES1460" s="19"/>
      <c r="ET1460" s="19"/>
      <c r="EU1460" s="19"/>
      <c r="EV1460" s="19"/>
      <c r="EW1460" s="19"/>
      <c r="EX1460" s="19"/>
      <c r="EY1460" s="19"/>
      <c r="EZ1460" s="19"/>
      <c r="FA1460" s="19"/>
      <c r="FB1460" s="19"/>
      <c r="FC1460" s="19"/>
      <c r="FD1460" s="19"/>
      <c r="FE1460" s="19"/>
      <c r="FF1460" s="19"/>
      <c r="FG1460" s="19"/>
      <c r="FH1460" s="19"/>
      <c r="FI1460" s="19"/>
      <c r="FJ1460" s="19"/>
      <c r="FK1460" s="19"/>
      <c r="FL1460" s="19"/>
      <c r="FM1460" s="19"/>
      <c r="FN1460" s="19"/>
      <c r="FO1460" s="19"/>
      <c r="FP1460" s="19"/>
      <c r="FQ1460" s="19"/>
      <c r="FR1460" s="19"/>
      <c r="FS1460" s="19"/>
      <c r="FT1460" s="19"/>
    </row>
    <row r="1461" spans="1:176" x14ac:dyDescent="0.2">
      <c r="A1461" s="90">
        <f t="shared" si="338"/>
        <v>45000</v>
      </c>
      <c r="B1461" s="92">
        <f t="shared" ca="1" si="340"/>
        <v>1118.5978399999999</v>
      </c>
      <c r="C1461" s="92">
        <f t="shared" si="341"/>
        <v>1000</v>
      </c>
      <c r="D1461" s="93">
        <f ca="1">IF(A1461&lt;$B$1,VLOOKUP(A1461,[1]DI!$A$4:$B$15000,2,FALSE),0)</f>
        <v>0.13650000000000001</v>
      </c>
      <c r="E1461" s="92">
        <f t="shared" ca="1" si="342"/>
        <v>5.0788000000000005E-4</v>
      </c>
      <c r="F1461" s="94">
        <f t="shared" si="339"/>
        <v>0.98499999999999999</v>
      </c>
      <c r="G1461" s="95">
        <f t="shared" ca="1" si="343"/>
        <v>1.0005002618000001</v>
      </c>
      <c r="H1461" s="92">
        <f ca="1">TRUNC(PRODUCT(G$10:G1460),15)</f>
        <v>1.2878124020792601</v>
      </c>
      <c r="I1461" s="92">
        <f t="shared" ca="1" si="344"/>
        <v>1.15127381491828</v>
      </c>
      <c r="J1461" s="92">
        <f t="shared" ca="1" si="345"/>
        <v>1.1185978400000001</v>
      </c>
      <c r="K1461" s="92">
        <f t="shared" ca="1" si="346"/>
        <v>118.59784000000001</v>
      </c>
      <c r="L1461" s="96">
        <f>IF(VLOOKUP(A1461,$U$12:$AD$125,8)=VLOOKUP(A1460,$U$12:$AD$125,8),0,VLOOKUP(A1461,U$12:$AD$125,8))</f>
        <v>0</v>
      </c>
      <c r="M1461" s="97">
        <f>IF(L1461&gt;0,VLOOKUP(L1461,T$12:$AC$125,7),0)</f>
        <v>0</v>
      </c>
      <c r="N1461" s="92">
        <f t="shared" si="347"/>
        <v>0</v>
      </c>
      <c r="O1461" s="92">
        <f t="shared" ca="1" si="348"/>
        <v>118.59784000000001</v>
      </c>
      <c r="P1461" s="98" t="str">
        <f t="shared" si="349"/>
        <v>J=</v>
      </c>
      <c r="Q1461" s="99">
        <f t="shared" si="350"/>
        <v>45033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  <c r="ER1461" s="19"/>
      <c r="ES1461" s="19"/>
      <c r="ET1461" s="19"/>
      <c r="EU1461" s="19"/>
      <c r="EV1461" s="19"/>
      <c r="EW1461" s="19"/>
      <c r="EX1461" s="19"/>
      <c r="EY1461" s="19"/>
      <c r="EZ1461" s="19"/>
      <c r="FA1461" s="19"/>
      <c r="FB1461" s="19"/>
      <c r="FC1461" s="19"/>
      <c r="FD1461" s="19"/>
      <c r="FE1461" s="19"/>
      <c r="FF1461" s="19"/>
      <c r="FG1461" s="19"/>
      <c r="FH1461" s="19"/>
      <c r="FI1461" s="19"/>
      <c r="FJ1461" s="19"/>
      <c r="FK1461" s="19"/>
      <c r="FL1461" s="19"/>
      <c r="FM1461" s="19"/>
      <c r="FN1461" s="19"/>
      <c r="FO1461" s="19"/>
      <c r="FP1461" s="19"/>
      <c r="FQ1461" s="19"/>
      <c r="FR1461" s="19"/>
      <c r="FS1461" s="19"/>
      <c r="FT1461" s="19"/>
    </row>
    <row r="1462" spans="1:176" x14ac:dyDescent="0.2">
      <c r="A1462" s="90">
        <f t="shared" si="338"/>
        <v>45001</v>
      </c>
      <c r="B1462" s="92">
        <f t="shared" ca="1" si="340"/>
        <v>1119.15743</v>
      </c>
      <c r="C1462" s="92">
        <f t="shared" si="341"/>
        <v>1000</v>
      </c>
      <c r="D1462" s="93">
        <f ca="1">IF(A1462&lt;$B$1,VLOOKUP(A1462,[1]DI!$A$4:$B$15000,2,FALSE),0)</f>
        <v>0.13650000000000001</v>
      </c>
      <c r="E1462" s="92">
        <f t="shared" ca="1" si="342"/>
        <v>5.0788000000000005E-4</v>
      </c>
      <c r="F1462" s="94">
        <f t="shared" si="339"/>
        <v>0.98499999999999999</v>
      </c>
      <c r="G1462" s="95">
        <f t="shared" ca="1" si="343"/>
        <v>1.0005002618000001</v>
      </c>
      <c r="H1462" s="92">
        <f ca="1">TRUNC(PRODUCT(G$10:G1461),15)</f>
        <v>1.28845664542958</v>
      </c>
      <c r="I1462" s="92">
        <f t="shared" ca="1" si="344"/>
        <v>1.15127381491828</v>
      </c>
      <c r="J1462" s="92">
        <f t="shared" ca="1" si="345"/>
        <v>1.11915743</v>
      </c>
      <c r="K1462" s="92">
        <f t="shared" ca="1" si="346"/>
        <v>119.15743000000001</v>
      </c>
      <c r="L1462" s="96">
        <f>IF(VLOOKUP(A1462,$U$12:$AD$125,8)=VLOOKUP(A1461,$U$12:$AD$125,8),0,VLOOKUP(A1462,U$12:$AD$125,8))</f>
        <v>0</v>
      </c>
      <c r="M1462" s="97">
        <f>IF(L1462&gt;0,VLOOKUP(L1462,T$12:$AC$125,7),0)</f>
        <v>0</v>
      </c>
      <c r="N1462" s="92">
        <f t="shared" si="347"/>
        <v>0</v>
      </c>
      <c r="O1462" s="92">
        <f t="shared" ca="1" si="348"/>
        <v>119.15743000000001</v>
      </c>
      <c r="P1462" s="98" t="str">
        <f t="shared" si="349"/>
        <v>J=</v>
      </c>
      <c r="Q1462" s="99">
        <f t="shared" si="350"/>
        <v>45033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  <c r="ER1462" s="19"/>
      <c r="ES1462" s="19"/>
      <c r="ET1462" s="19"/>
      <c r="EU1462" s="19"/>
      <c r="EV1462" s="19"/>
      <c r="EW1462" s="19"/>
      <c r="EX1462" s="19"/>
      <c r="EY1462" s="19"/>
      <c r="EZ1462" s="19"/>
      <c r="FA1462" s="19"/>
      <c r="FB1462" s="19"/>
      <c r="FC1462" s="19"/>
      <c r="FD1462" s="19"/>
      <c r="FE1462" s="19"/>
      <c r="FF1462" s="19"/>
      <c r="FG1462" s="19"/>
      <c r="FH1462" s="19"/>
      <c r="FI1462" s="19"/>
      <c r="FJ1462" s="19"/>
      <c r="FK1462" s="19"/>
      <c r="FL1462" s="19"/>
      <c r="FM1462" s="19"/>
      <c r="FN1462" s="19"/>
      <c r="FO1462" s="19"/>
      <c r="FP1462" s="19"/>
      <c r="FQ1462" s="19"/>
      <c r="FR1462" s="19"/>
      <c r="FS1462" s="19"/>
      <c r="FT1462" s="19"/>
    </row>
    <row r="1463" spans="1:176" x14ac:dyDescent="0.2">
      <c r="A1463" s="90">
        <f t="shared" si="338"/>
        <v>45002</v>
      </c>
      <c r="B1463" s="92">
        <f t="shared" ca="1" si="340"/>
        <v>1119.7173</v>
      </c>
      <c r="C1463" s="92">
        <f t="shared" si="341"/>
        <v>1000</v>
      </c>
      <c r="D1463" s="93">
        <f ca="1">IF(A1463&lt;$B$1,VLOOKUP(A1463,[1]DI!$A$4:$B$15000,2,FALSE),0)</f>
        <v>0.13650000000000001</v>
      </c>
      <c r="E1463" s="92">
        <f t="shared" ca="1" si="342"/>
        <v>5.0788000000000005E-4</v>
      </c>
      <c r="F1463" s="94">
        <f t="shared" si="339"/>
        <v>0.98499999999999999</v>
      </c>
      <c r="G1463" s="95">
        <f t="shared" ca="1" si="343"/>
        <v>1.0005002618000001</v>
      </c>
      <c r="H1463" s="92">
        <f ca="1">TRUNC(PRODUCT(G$10:G1462),15)</f>
        <v>1.28910121107025</v>
      </c>
      <c r="I1463" s="92">
        <f t="shared" ca="1" si="344"/>
        <v>1.15127381491828</v>
      </c>
      <c r="J1463" s="92">
        <f t="shared" ca="1" si="345"/>
        <v>1.1197173</v>
      </c>
      <c r="K1463" s="92">
        <f t="shared" ca="1" si="346"/>
        <v>119.71729999999999</v>
      </c>
      <c r="L1463" s="96">
        <f>IF(VLOOKUP(A1463,$U$12:$AD$125,8)=VLOOKUP(A1462,$U$12:$AD$125,8),0,VLOOKUP(A1463,U$12:$AD$125,8))</f>
        <v>0</v>
      </c>
      <c r="M1463" s="97">
        <f>IF(L1463&gt;0,VLOOKUP(L1463,T$12:$AC$125,7),0)</f>
        <v>0</v>
      </c>
      <c r="N1463" s="92">
        <f t="shared" si="347"/>
        <v>0</v>
      </c>
      <c r="O1463" s="92">
        <f t="shared" ca="1" si="348"/>
        <v>119.71729999999999</v>
      </c>
      <c r="P1463" s="98" t="str">
        <f t="shared" si="349"/>
        <v>J=</v>
      </c>
      <c r="Q1463" s="99">
        <f t="shared" si="350"/>
        <v>45033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  <c r="ER1463" s="19"/>
      <c r="ES1463" s="19"/>
      <c r="ET1463" s="19"/>
      <c r="EU1463" s="19"/>
      <c r="EV1463" s="19"/>
      <c r="EW1463" s="19"/>
      <c r="EX1463" s="19"/>
      <c r="EY1463" s="19"/>
      <c r="EZ1463" s="19"/>
      <c r="FA1463" s="19"/>
      <c r="FB1463" s="19"/>
      <c r="FC1463" s="19"/>
      <c r="FD1463" s="19"/>
      <c r="FE1463" s="19"/>
      <c r="FF1463" s="19"/>
      <c r="FG1463" s="19"/>
      <c r="FH1463" s="19"/>
      <c r="FI1463" s="19"/>
      <c r="FJ1463" s="19"/>
      <c r="FK1463" s="19"/>
      <c r="FL1463" s="19"/>
      <c r="FM1463" s="19"/>
      <c r="FN1463" s="19"/>
      <c r="FO1463" s="19"/>
      <c r="FP1463" s="19"/>
      <c r="FQ1463" s="19"/>
      <c r="FR1463" s="19"/>
      <c r="FS1463" s="19"/>
      <c r="FT1463" s="19"/>
    </row>
    <row r="1464" spans="1:176" x14ac:dyDescent="0.2">
      <c r="A1464" s="90">
        <f t="shared" si="338"/>
        <v>45003</v>
      </c>
      <c r="B1464" s="92">
        <f t="shared" ca="1" si="340"/>
        <v>1120.27745</v>
      </c>
      <c r="C1464" s="92">
        <f t="shared" si="341"/>
        <v>1000</v>
      </c>
      <c r="D1464" s="93">
        <f ca="1">IF(A1464&lt;$B$1,VLOOKUP(A1464,[1]DI!$A$4:$B$15000,2,FALSE),0)</f>
        <v>0</v>
      </c>
      <c r="E1464" s="92">
        <f t="shared" ca="1" si="342"/>
        <v>0</v>
      </c>
      <c r="F1464" s="94">
        <f t="shared" si="339"/>
        <v>0.98499999999999999</v>
      </c>
      <c r="G1464" s="95">
        <f t="shared" ca="1" si="343"/>
        <v>1</v>
      </c>
      <c r="H1464" s="92">
        <f ca="1">TRUNC(PRODUCT(G$10:G1463),15)</f>
        <v>1.2897460991624801</v>
      </c>
      <c r="I1464" s="92">
        <f t="shared" ca="1" si="344"/>
        <v>1.15127381491828</v>
      </c>
      <c r="J1464" s="92">
        <f t="shared" ca="1" si="345"/>
        <v>1.1202774499999999</v>
      </c>
      <c r="K1464" s="92">
        <f t="shared" ca="1" si="346"/>
        <v>120.27745</v>
      </c>
      <c r="L1464" s="96">
        <f>IF(VLOOKUP(A1464,$U$12:$AD$125,8)=VLOOKUP(A1463,$U$12:$AD$125,8),0,VLOOKUP(A1464,U$12:$AD$125,8))</f>
        <v>0</v>
      </c>
      <c r="M1464" s="97">
        <f>IF(L1464&gt;0,VLOOKUP(L1464,T$12:$AC$125,7),0)</f>
        <v>0</v>
      </c>
      <c r="N1464" s="92">
        <f t="shared" si="347"/>
        <v>0</v>
      </c>
      <c r="O1464" s="92">
        <f t="shared" ca="1" si="348"/>
        <v>120.27745</v>
      </c>
      <c r="P1464" s="98" t="str">
        <f t="shared" si="349"/>
        <v>J=</v>
      </c>
      <c r="Q1464" s="99">
        <f t="shared" si="350"/>
        <v>45033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  <c r="ER1464" s="19"/>
      <c r="ES1464" s="19"/>
      <c r="ET1464" s="19"/>
      <c r="EU1464" s="19"/>
      <c r="EV1464" s="19"/>
      <c r="EW1464" s="19"/>
      <c r="EX1464" s="19"/>
      <c r="EY1464" s="19"/>
      <c r="EZ1464" s="19"/>
      <c r="FA1464" s="19"/>
      <c r="FB1464" s="19"/>
      <c r="FC1464" s="19"/>
      <c r="FD1464" s="19"/>
      <c r="FE1464" s="19"/>
      <c r="FF1464" s="19"/>
      <c r="FG1464" s="19"/>
      <c r="FH1464" s="19"/>
      <c r="FI1464" s="19"/>
      <c r="FJ1464" s="19"/>
      <c r="FK1464" s="19"/>
      <c r="FL1464" s="19"/>
      <c r="FM1464" s="19"/>
      <c r="FN1464" s="19"/>
      <c r="FO1464" s="19"/>
      <c r="FP1464" s="19"/>
      <c r="FQ1464" s="19"/>
      <c r="FR1464" s="19"/>
      <c r="FS1464" s="19"/>
      <c r="FT1464" s="19"/>
    </row>
    <row r="1465" spans="1:176" x14ac:dyDescent="0.2">
      <c r="A1465" s="90">
        <f t="shared" si="338"/>
        <v>45004</v>
      </c>
      <c r="B1465" s="92">
        <f t="shared" ca="1" si="340"/>
        <v>1120.27745</v>
      </c>
      <c r="C1465" s="92">
        <f t="shared" si="341"/>
        <v>1000</v>
      </c>
      <c r="D1465" s="93">
        <f ca="1">IF(A1465&lt;$B$1,VLOOKUP(A1465,[1]DI!$A$4:$B$15000,2,FALSE),0)</f>
        <v>0</v>
      </c>
      <c r="E1465" s="92">
        <f t="shared" ca="1" si="342"/>
        <v>0</v>
      </c>
      <c r="F1465" s="94">
        <f t="shared" si="339"/>
        <v>0.98499999999999999</v>
      </c>
      <c r="G1465" s="95">
        <f t="shared" ca="1" si="343"/>
        <v>1</v>
      </c>
      <c r="H1465" s="92">
        <f ca="1">TRUNC(PRODUCT(G$10:G1464),15)</f>
        <v>1.2897460991624801</v>
      </c>
      <c r="I1465" s="92">
        <f t="shared" ca="1" si="344"/>
        <v>1.15127381491828</v>
      </c>
      <c r="J1465" s="92">
        <f t="shared" ca="1" si="345"/>
        <v>1.1202774499999999</v>
      </c>
      <c r="K1465" s="92">
        <f t="shared" ca="1" si="346"/>
        <v>120.27745</v>
      </c>
      <c r="L1465" s="96">
        <f>IF(VLOOKUP(A1465,$U$12:$AD$125,8)=VLOOKUP(A1464,$U$12:$AD$125,8),0,VLOOKUP(A1465,U$12:$AD$125,8))</f>
        <v>0</v>
      </c>
      <c r="M1465" s="97">
        <f>IF(L1465&gt;0,VLOOKUP(L1465,T$12:$AC$125,7),0)</f>
        <v>0</v>
      </c>
      <c r="N1465" s="92">
        <f t="shared" si="347"/>
        <v>0</v>
      </c>
      <c r="O1465" s="92">
        <f t="shared" ca="1" si="348"/>
        <v>120.27745</v>
      </c>
      <c r="P1465" s="98" t="str">
        <f t="shared" si="349"/>
        <v>J=</v>
      </c>
      <c r="Q1465" s="99">
        <f t="shared" si="350"/>
        <v>45033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  <c r="ER1465" s="19"/>
      <c r="ES1465" s="19"/>
      <c r="ET1465" s="19"/>
      <c r="EU1465" s="19"/>
      <c r="EV1465" s="19"/>
      <c r="EW1465" s="19"/>
      <c r="EX1465" s="19"/>
      <c r="EY1465" s="19"/>
      <c r="EZ1465" s="19"/>
      <c r="FA1465" s="19"/>
      <c r="FB1465" s="19"/>
      <c r="FC1465" s="19"/>
      <c r="FD1465" s="19"/>
      <c r="FE1465" s="19"/>
      <c r="FF1465" s="19"/>
      <c r="FG1465" s="19"/>
      <c r="FH1465" s="19"/>
      <c r="FI1465" s="19"/>
      <c r="FJ1465" s="19"/>
      <c r="FK1465" s="19"/>
      <c r="FL1465" s="19"/>
      <c r="FM1465" s="19"/>
      <c r="FN1465" s="19"/>
      <c r="FO1465" s="19"/>
      <c r="FP1465" s="19"/>
      <c r="FQ1465" s="19"/>
      <c r="FR1465" s="19"/>
      <c r="FS1465" s="19"/>
      <c r="FT1465" s="19"/>
    </row>
    <row r="1466" spans="1:176" x14ac:dyDescent="0.2">
      <c r="A1466" s="90">
        <f t="shared" si="338"/>
        <v>45005</v>
      </c>
      <c r="B1466" s="92">
        <f t="shared" ca="1" si="340"/>
        <v>1120.27745</v>
      </c>
      <c r="C1466" s="92">
        <f t="shared" si="341"/>
        <v>1000</v>
      </c>
      <c r="D1466" s="93">
        <f ca="1">IF(A1466&lt;$B$1,VLOOKUP(A1466,[1]DI!$A$4:$B$15000,2,FALSE),0)</f>
        <v>0.13650000000000001</v>
      </c>
      <c r="E1466" s="92">
        <f t="shared" ca="1" si="342"/>
        <v>5.0788000000000005E-4</v>
      </c>
      <c r="F1466" s="94">
        <f t="shared" si="339"/>
        <v>0.98499999999999999</v>
      </c>
      <c r="G1466" s="95">
        <f t="shared" ca="1" si="343"/>
        <v>1.0005002618000001</v>
      </c>
      <c r="H1466" s="92">
        <f ca="1">TRUNC(PRODUCT(G$10:G1465),15)</f>
        <v>1.2897460991624801</v>
      </c>
      <c r="I1466" s="92">
        <f t="shared" ca="1" si="344"/>
        <v>1.15127381491828</v>
      </c>
      <c r="J1466" s="92">
        <f t="shared" ca="1" si="345"/>
        <v>1.1202774499999999</v>
      </c>
      <c r="K1466" s="92">
        <f t="shared" ca="1" si="346"/>
        <v>120.27745</v>
      </c>
      <c r="L1466" s="96">
        <f>IF(VLOOKUP(A1466,$U$12:$AD$125,8)=VLOOKUP(A1465,$U$12:$AD$125,8),0,VLOOKUP(A1466,U$12:$AD$125,8))</f>
        <v>0</v>
      </c>
      <c r="M1466" s="97">
        <f>IF(L1466&gt;0,VLOOKUP(L1466,T$12:$AC$125,7),0)</f>
        <v>0</v>
      </c>
      <c r="N1466" s="92">
        <f t="shared" si="347"/>
        <v>0</v>
      </c>
      <c r="O1466" s="92">
        <f t="shared" ca="1" si="348"/>
        <v>120.27745</v>
      </c>
      <c r="P1466" s="98" t="str">
        <f t="shared" si="349"/>
        <v>J=</v>
      </c>
      <c r="Q1466" s="99">
        <f t="shared" si="350"/>
        <v>45033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  <c r="ER1466" s="19"/>
      <c r="ES1466" s="19"/>
      <c r="ET1466" s="19"/>
      <c r="EU1466" s="19"/>
      <c r="EV1466" s="19"/>
      <c r="EW1466" s="19"/>
      <c r="EX1466" s="19"/>
      <c r="EY1466" s="19"/>
      <c r="EZ1466" s="19"/>
      <c r="FA1466" s="19"/>
      <c r="FB1466" s="19"/>
      <c r="FC1466" s="19"/>
      <c r="FD1466" s="19"/>
      <c r="FE1466" s="19"/>
      <c r="FF1466" s="19"/>
      <c r="FG1466" s="19"/>
      <c r="FH1466" s="19"/>
      <c r="FI1466" s="19"/>
      <c r="FJ1466" s="19"/>
      <c r="FK1466" s="19"/>
      <c r="FL1466" s="19"/>
      <c r="FM1466" s="19"/>
      <c r="FN1466" s="19"/>
      <c r="FO1466" s="19"/>
      <c r="FP1466" s="19"/>
      <c r="FQ1466" s="19"/>
      <c r="FR1466" s="19"/>
      <c r="FS1466" s="19"/>
      <c r="FT1466" s="19"/>
    </row>
    <row r="1467" spans="1:176" x14ac:dyDescent="0.2">
      <c r="A1467" s="90">
        <f t="shared" si="338"/>
        <v>45006</v>
      </c>
      <c r="B1467" s="92">
        <f t="shared" ca="1" si="340"/>
        <v>1120.83789</v>
      </c>
      <c r="C1467" s="92">
        <f t="shared" si="341"/>
        <v>1000</v>
      </c>
      <c r="D1467" s="93">
        <f ca="1">IF(A1467&lt;$B$1,VLOOKUP(A1467,[1]DI!$A$4:$B$15000,2,FALSE),0)</f>
        <v>0.13650000000000001</v>
      </c>
      <c r="E1467" s="92">
        <f t="shared" ca="1" si="342"/>
        <v>5.0788000000000005E-4</v>
      </c>
      <c r="F1467" s="94">
        <f t="shared" si="339"/>
        <v>0.98499999999999999</v>
      </c>
      <c r="G1467" s="95">
        <f t="shared" ca="1" si="343"/>
        <v>1.0005002618000001</v>
      </c>
      <c r="H1467" s="92">
        <f ca="1">TRUNC(PRODUCT(G$10:G1466),15)</f>
        <v>1.2903913098675901</v>
      </c>
      <c r="I1467" s="92">
        <f t="shared" ca="1" si="344"/>
        <v>1.15127381491828</v>
      </c>
      <c r="J1467" s="92">
        <f t="shared" ca="1" si="345"/>
        <v>1.12083789</v>
      </c>
      <c r="K1467" s="92">
        <f t="shared" ca="1" si="346"/>
        <v>120.83789</v>
      </c>
      <c r="L1467" s="96">
        <f>IF(VLOOKUP(A1467,$U$12:$AD$125,8)=VLOOKUP(A1466,$U$12:$AD$125,8),0,VLOOKUP(A1467,U$12:$AD$125,8))</f>
        <v>0</v>
      </c>
      <c r="M1467" s="97">
        <f>IF(L1467&gt;0,VLOOKUP(L1467,T$12:$AC$125,7),0)</f>
        <v>0</v>
      </c>
      <c r="N1467" s="92">
        <f t="shared" si="347"/>
        <v>0</v>
      </c>
      <c r="O1467" s="92">
        <f t="shared" ca="1" si="348"/>
        <v>120.83789</v>
      </c>
      <c r="P1467" s="98" t="str">
        <f t="shared" si="349"/>
        <v>J=</v>
      </c>
      <c r="Q1467" s="99">
        <f t="shared" si="350"/>
        <v>45033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  <c r="ER1467" s="19"/>
      <c r="ES1467" s="19"/>
      <c r="ET1467" s="19"/>
      <c r="EU1467" s="19"/>
      <c r="EV1467" s="19"/>
      <c r="EW1467" s="19"/>
      <c r="EX1467" s="19"/>
      <c r="EY1467" s="19"/>
      <c r="EZ1467" s="19"/>
      <c r="FA1467" s="19"/>
      <c r="FB1467" s="19"/>
      <c r="FC1467" s="19"/>
      <c r="FD1467" s="19"/>
      <c r="FE1467" s="19"/>
      <c r="FF1467" s="19"/>
      <c r="FG1467" s="19"/>
      <c r="FH1467" s="19"/>
      <c r="FI1467" s="19"/>
      <c r="FJ1467" s="19"/>
      <c r="FK1467" s="19"/>
      <c r="FL1467" s="19"/>
      <c r="FM1467" s="19"/>
      <c r="FN1467" s="19"/>
      <c r="FO1467" s="19"/>
      <c r="FP1467" s="19"/>
      <c r="FQ1467" s="19"/>
      <c r="FR1467" s="19"/>
      <c r="FS1467" s="19"/>
      <c r="FT1467" s="19"/>
    </row>
    <row r="1468" spans="1:176" x14ac:dyDescent="0.2">
      <c r="A1468" s="90">
        <f t="shared" si="338"/>
        <v>45007</v>
      </c>
      <c r="B1468" s="92">
        <f t="shared" ca="1" si="340"/>
        <v>1121.3986</v>
      </c>
      <c r="C1468" s="92">
        <f t="shared" si="341"/>
        <v>1000</v>
      </c>
      <c r="D1468" s="93">
        <f ca="1">IF(A1468&lt;$B$1,VLOOKUP(A1468,[1]DI!$A$4:$B$15000,2,FALSE),0)</f>
        <v>0.13650000000000001</v>
      </c>
      <c r="E1468" s="92">
        <f t="shared" ca="1" si="342"/>
        <v>5.0788000000000005E-4</v>
      </c>
      <c r="F1468" s="94">
        <f t="shared" si="339"/>
        <v>0.98499999999999999</v>
      </c>
      <c r="G1468" s="95">
        <f t="shared" ca="1" si="343"/>
        <v>1.0005002618000001</v>
      </c>
      <c r="H1468" s="92">
        <f ca="1">TRUNC(PRODUCT(G$10:G1467),15)</f>
        <v>1.2910368433469701</v>
      </c>
      <c r="I1468" s="92">
        <f t="shared" ca="1" si="344"/>
        <v>1.15127381491828</v>
      </c>
      <c r="J1468" s="92">
        <f t="shared" ca="1" si="345"/>
        <v>1.1213986</v>
      </c>
      <c r="K1468" s="92">
        <f t="shared" ca="1" si="346"/>
        <v>121.3986</v>
      </c>
      <c r="L1468" s="96">
        <f>IF(VLOOKUP(A1468,$U$12:$AD$125,8)=VLOOKUP(A1467,$U$12:$AD$125,8),0,VLOOKUP(A1468,U$12:$AD$125,8))</f>
        <v>0</v>
      </c>
      <c r="M1468" s="97">
        <f>IF(L1468&gt;0,VLOOKUP(L1468,T$12:$AC$125,7),0)</f>
        <v>0</v>
      </c>
      <c r="N1468" s="92">
        <f t="shared" si="347"/>
        <v>0</v>
      </c>
      <c r="O1468" s="92">
        <f t="shared" ca="1" si="348"/>
        <v>121.3986</v>
      </c>
      <c r="P1468" s="98" t="str">
        <f t="shared" si="349"/>
        <v>J=</v>
      </c>
      <c r="Q1468" s="99">
        <f t="shared" si="350"/>
        <v>45033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  <c r="ER1468" s="19"/>
      <c r="ES1468" s="19"/>
      <c r="ET1468" s="19"/>
      <c r="EU1468" s="19"/>
      <c r="EV1468" s="19"/>
      <c r="EW1468" s="19"/>
      <c r="EX1468" s="19"/>
      <c r="EY1468" s="19"/>
      <c r="EZ1468" s="19"/>
      <c r="FA1468" s="19"/>
      <c r="FB1468" s="19"/>
      <c r="FC1468" s="19"/>
      <c r="FD1468" s="19"/>
      <c r="FE1468" s="19"/>
      <c r="FF1468" s="19"/>
      <c r="FG1468" s="19"/>
      <c r="FH1468" s="19"/>
      <c r="FI1468" s="19"/>
      <c r="FJ1468" s="19"/>
      <c r="FK1468" s="19"/>
      <c r="FL1468" s="19"/>
      <c r="FM1468" s="19"/>
      <c r="FN1468" s="19"/>
      <c r="FO1468" s="19"/>
      <c r="FP1468" s="19"/>
      <c r="FQ1468" s="19"/>
      <c r="FR1468" s="19"/>
      <c r="FS1468" s="19"/>
      <c r="FT1468" s="19"/>
    </row>
    <row r="1469" spans="1:176" x14ac:dyDescent="0.2">
      <c r="A1469" s="90">
        <f t="shared" si="338"/>
        <v>45008</v>
      </c>
      <c r="B1469" s="92">
        <f t="shared" ca="1" si="340"/>
        <v>1121.9595899999999</v>
      </c>
      <c r="C1469" s="92">
        <f t="shared" si="341"/>
        <v>1000</v>
      </c>
      <c r="D1469" s="93">
        <f ca="1">IF(A1469&lt;$B$1,VLOOKUP(A1469,[1]DI!$A$4:$B$15000,2,FALSE),0)</f>
        <v>0.13650000000000001</v>
      </c>
      <c r="E1469" s="92">
        <f t="shared" ca="1" si="342"/>
        <v>5.0788000000000005E-4</v>
      </c>
      <c r="F1469" s="94">
        <f t="shared" si="339"/>
        <v>0.98499999999999999</v>
      </c>
      <c r="G1469" s="95">
        <f t="shared" ca="1" si="343"/>
        <v>1.0005002618000001</v>
      </c>
      <c r="H1469" s="92">
        <f ca="1">TRUNC(PRODUCT(G$10:G1468),15)</f>
        <v>1.29168269976209</v>
      </c>
      <c r="I1469" s="92">
        <f t="shared" ca="1" si="344"/>
        <v>1.15127381491828</v>
      </c>
      <c r="J1469" s="92">
        <f t="shared" ca="1" si="345"/>
        <v>1.1219595899999999</v>
      </c>
      <c r="K1469" s="92">
        <f t="shared" ca="1" si="346"/>
        <v>121.95959000000001</v>
      </c>
      <c r="L1469" s="96">
        <f>IF(VLOOKUP(A1469,$U$12:$AD$125,8)=VLOOKUP(A1468,$U$12:$AD$125,8),0,VLOOKUP(A1469,U$12:$AD$125,8))</f>
        <v>0</v>
      </c>
      <c r="M1469" s="97">
        <f>IF(L1469&gt;0,VLOOKUP(L1469,T$12:$AC$125,7),0)</f>
        <v>0</v>
      </c>
      <c r="N1469" s="92">
        <f t="shared" si="347"/>
        <v>0</v>
      </c>
      <c r="O1469" s="92">
        <f t="shared" ca="1" si="348"/>
        <v>121.95959000000001</v>
      </c>
      <c r="P1469" s="98" t="str">
        <f t="shared" si="349"/>
        <v>J=</v>
      </c>
      <c r="Q1469" s="99">
        <f t="shared" si="350"/>
        <v>45033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  <c r="ER1469" s="19"/>
      <c r="ES1469" s="19"/>
      <c r="ET1469" s="19"/>
      <c r="EU1469" s="19"/>
      <c r="EV1469" s="19"/>
      <c r="EW1469" s="19"/>
      <c r="EX1469" s="19"/>
      <c r="EY1469" s="19"/>
      <c r="EZ1469" s="19"/>
      <c r="FA1469" s="19"/>
      <c r="FB1469" s="19"/>
      <c r="FC1469" s="19"/>
      <c r="FD1469" s="19"/>
      <c r="FE1469" s="19"/>
      <c r="FF1469" s="19"/>
      <c r="FG1469" s="19"/>
      <c r="FH1469" s="19"/>
      <c r="FI1469" s="19"/>
      <c r="FJ1469" s="19"/>
      <c r="FK1469" s="19"/>
      <c r="FL1469" s="19"/>
      <c r="FM1469" s="19"/>
      <c r="FN1469" s="19"/>
      <c r="FO1469" s="19"/>
      <c r="FP1469" s="19"/>
      <c r="FQ1469" s="19"/>
      <c r="FR1469" s="19"/>
      <c r="FS1469" s="19"/>
      <c r="FT1469" s="19"/>
    </row>
    <row r="1470" spans="1:176" x14ac:dyDescent="0.2">
      <c r="A1470" s="90">
        <f t="shared" si="338"/>
        <v>45009</v>
      </c>
      <c r="B1470" s="92">
        <f t="shared" ca="1" si="340"/>
        <v>1122.5208700000001</v>
      </c>
      <c r="C1470" s="92">
        <f t="shared" si="341"/>
        <v>1000</v>
      </c>
      <c r="D1470" s="93">
        <f ca="1">IF(A1470&lt;$B$1,VLOOKUP(A1470,[1]DI!$A$4:$B$15000,2,FALSE),0)</f>
        <v>0.13650000000000001</v>
      </c>
      <c r="E1470" s="92">
        <f t="shared" ca="1" si="342"/>
        <v>5.0788000000000005E-4</v>
      </c>
      <c r="F1470" s="94">
        <f t="shared" si="339"/>
        <v>0.98499999999999999</v>
      </c>
      <c r="G1470" s="95">
        <f t="shared" ca="1" si="343"/>
        <v>1.0005002618000001</v>
      </c>
      <c r="H1470" s="92">
        <f ca="1">TRUNC(PRODUCT(G$10:G1469),15)</f>
        <v>1.2923288792745</v>
      </c>
      <c r="I1470" s="92">
        <f t="shared" ca="1" si="344"/>
        <v>1.15127381491828</v>
      </c>
      <c r="J1470" s="92">
        <f t="shared" ca="1" si="345"/>
        <v>1.12252087</v>
      </c>
      <c r="K1470" s="92">
        <f t="shared" ca="1" si="346"/>
        <v>122.52087</v>
      </c>
      <c r="L1470" s="96">
        <f>IF(VLOOKUP(A1470,$U$12:$AD$125,8)=VLOOKUP(A1469,$U$12:$AD$125,8),0,VLOOKUP(A1470,U$12:$AD$125,8))</f>
        <v>0</v>
      </c>
      <c r="M1470" s="97">
        <f>IF(L1470&gt;0,VLOOKUP(L1470,T$12:$AC$125,7),0)</f>
        <v>0</v>
      </c>
      <c r="N1470" s="92">
        <f t="shared" si="347"/>
        <v>0</v>
      </c>
      <c r="O1470" s="92">
        <f t="shared" ca="1" si="348"/>
        <v>122.52087</v>
      </c>
      <c r="P1470" s="98" t="str">
        <f t="shared" si="349"/>
        <v>J=</v>
      </c>
      <c r="Q1470" s="99">
        <f t="shared" si="350"/>
        <v>45033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  <c r="ER1470" s="19"/>
      <c r="ES1470" s="19"/>
      <c r="ET1470" s="19"/>
      <c r="EU1470" s="19"/>
      <c r="EV1470" s="19"/>
      <c r="EW1470" s="19"/>
      <c r="EX1470" s="19"/>
      <c r="EY1470" s="19"/>
      <c r="EZ1470" s="19"/>
      <c r="FA1470" s="19"/>
      <c r="FB1470" s="19"/>
      <c r="FC1470" s="19"/>
      <c r="FD1470" s="19"/>
      <c r="FE1470" s="19"/>
      <c r="FF1470" s="19"/>
      <c r="FG1470" s="19"/>
      <c r="FH1470" s="19"/>
      <c r="FI1470" s="19"/>
      <c r="FJ1470" s="19"/>
      <c r="FK1470" s="19"/>
      <c r="FL1470" s="19"/>
      <c r="FM1470" s="19"/>
      <c r="FN1470" s="19"/>
      <c r="FO1470" s="19"/>
      <c r="FP1470" s="19"/>
      <c r="FQ1470" s="19"/>
      <c r="FR1470" s="19"/>
      <c r="FS1470" s="19"/>
      <c r="FT1470" s="19"/>
    </row>
    <row r="1471" spans="1:176" x14ac:dyDescent="0.2">
      <c r="A1471" s="90">
        <f t="shared" si="338"/>
        <v>45010</v>
      </c>
      <c r="B1471" s="92">
        <f t="shared" ca="1" si="340"/>
        <v>1123.08242</v>
      </c>
      <c r="C1471" s="92">
        <f t="shared" si="341"/>
        <v>1000</v>
      </c>
      <c r="D1471" s="93">
        <f ca="1">IF(A1471&lt;$B$1,VLOOKUP(A1471,[1]DI!$A$4:$B$15000,2,FALSE),0)</f>
        <v>0</v>
      </c>
      <c r="E1471" s="92">
        <f t="shared" ca="1" si="342"/>
        <v>0</v>
      </c>
      <c r="F1471" s="94">
        <f t="shared" si="339"/>
        <v>0.98499999999999999</v>
      </c>
      <c r="G1471" s="95">
        <f t="shared" ca="1" si="343"/>
        <v>1</v>
      </c>
      <c r="H1471" s="92">
        <f ca="1">TRUNC(PRODUCT(G$10:G1470),15)</f>
        <v>1.2929753820458401</v>
      </c>
      <c r="I1471" s="92">
        <f t="shared" ca="1" si="344"/>
        <v>1.15127381491828</v>
      </c>
      <c r="J1471" s="92">
        <f t="shared" ca="1" si="345"/>
        <v>1.12308242</v>
      </c>
      <c r="K1471" s="92">
        <f t="shared" ca="1" si="346"/>
        <v>123.08242</v>
      </c>
      <c r="L1471" s="96">
        <f>IF(VLOOKUP(A1471,$U$12:$AD$125,8)=VLOOKUP(A1470,$U$12:$AD$125,8),0,VLOOKUP(A1471,U$12:$AD$125,8))</f>
        <v>0</v>
      </c>
      <c r="M1471" s="97">
        <f>IF(L1471&gt;0,VLOOKUP(L1471,T$12:$AC$125,7),0)</f>
        <v>0</v>
      </c>
      <c r="N1471" s="92">
        <f t="shared" si="347"/>
        <v>0</v>
      </c>
      <c r="O1471" s="92">
        <f t="shared" ca="1" si="348"/>
        <v>123.08242</v>
      </c>
      <c r="P1471" s="98" t="str">
        <f t="shared" si="349"/>
        <v>J=</v>
      </c>
      <c r="Q1471" s="99">
        <f t="shared" si="350"/>
        <v>45033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  <c r="ER1471" s="19"/>
      <c r="ES1471" s="19"/>
      <c r="ET1471" s="19"/>
      <c r="EU1471" s="19"/>
      <c r="EV1471" s="19"/>
      <c r="EW1471" s="19"/>
      <c r="EX1471" s="19"/>
      <c r="EY1471" s="19"/>
      <c r="EZ1471" s="19"/>
      <c r="FA1471" s="19"/>
      <c r="FB1471" s="19"/>
      <c r="FC1471" s="19"/>
      <c r="FD1471" s="19"/>
      <c r="FE1471" s="19"/>
      <c r="FF1471" s="19"/>
      <c r="FG1471" s="19"/>
      <c r="FH1471" s="19"/>
      <c r="FI1471" s="19"/>
      <c r="FJ1471" s="19"/>
      <c r="FK1471" s="19"/>
      <c r="FL1471" s="19"/>
      <c r="FM1471" s="19"/>
      <c r="FN1471" s="19"/>
      <c r="FO1471" s="19"/>
      <c r="FP1471" s="19"/>
      <c r="FQ1471" s="19"/>
      <c r="FR1471" s="19"/>
      <c r="FS1471" s="19"/>
      <c r="FT1471" s="19"/>
    </row>
    <row r="1472" spans="1:176" x14ac:dyDescent="0.2">
      <c r="A1472" s="90">
        <f t="shared" si="338"/>
        <v>45011</v>
      </c>
      <c r="B1472" s="92">
        <f t="shared" ca="1" si="340"/>
        <v>1123.08242</v>
      </c>
      <c r="C1472" s="92">
        <f t="shared" si="341"/>
        <v>1000</v>
      </c>
      <c r="D1472" s="93">
        <f ca="1">IF(A1472&lt;$B$1,VLOOKUP(A1472,[1]DI!$A$4:$B$15000,2,FALSE),0)</f>
        <v>0</v>
      </c>
      <c r="E1472" s="92">
        <f t="shared" ca="1" si="342"/>
        <v>0</v>
      </c>
      <c r="F1472" s="94">
        <f t="shared" si="339"/>
        <v>0.98499999999999999</v>
      </c>
      <c r="G1472" s="95">
        <f t="shared" ca="1" si="343"/>
        <v>1</v>
      </c>
      <c r="H1472" s="92">
        <f ca="1">TRUNC(PRODUCT(G$10:G1471),15)</f>
        <v>1.2929753820458401</v>
      </c>
      <c r="I1472" s="92">
        <f t="shared" ca="1" si="344"/>
        <v>1.15127381491828</v>
      </c>
      <c r="J1472" s="92">
        <f t="shared" ca="1" si="345"/>
        <v>1.12308242</v>
      </c>
      <c r="K1472" s="92">
        <f t="shared" ca="1" si="346"/>
        <v>123.08242</v>
      </c>
      <c r="L1472" s="96">
        <f>IF(VLOOKUP(A1472,$U$12:$AD$125,8)=VLOOKUP(A1471,$U$12:$AD$125,8),0,VLOOKUP(A1472,U$12:$AD$125,8))</f>
        <v>0</v>
      </c>
      <c r="M1472" s="97">
        <f>IF(L1472&gt;0,VLOOKUP(L1472,T$12:$AC$125,7),0)</f>
        <v>0</v>
      </c>
      <c r="N1472" s="92">
        <f t="shared" si="347"/>
        <v>0</v>
      </c>
      <c r="O1472" s="92">
        <f t="shared" ca="1" si="348"/>
        <v>123.08242</v>
      </c>
      <c r="P1472" s="98" t="str">
        <f t="shared" si="349"/>
        <v>J=</v>
      </c>
      <c r="Q1472" s="99">
        <f t="shared" si="350"/>
        <v>45033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  <c r="ER1472" s="19"/>
      <c r="ES1472" s="19"/>
      <c r="ET1472" s="19"/>
      <c r="EU1472" s="19"/>
      <c r="EV1472" s="19"/>
      <c r="EW1472" s="19"/>
      <c r="EX1472" s="19"/>
      <c r="EY1472" s="19"/>
      <c r="EZ1472" s="19"/>
      <c r="FA1472" s="19"/>
      <c r="FB1472" s="19"/>
      <c r="FC1472" s="19"/>
      <c r="FD1472" s="19"/>
      <c r="FE1472" s="19"/>
      <c r="FF1472" s="19"/>
      <c r="FG1472" s="19"/>
      <c r="FH1472" s="19"/>
      <c r="FI1472" s="19"/>
      <c r="FJ1472" s="19"/>
      <c r="FK1472" s="19"/>
      <c r="FL1472" s="19"/>
      <c r="FM1472" s="19"/>
      <c r="FN1472" s="19"/>
      <c r="FO1472" s="19"/>
      <c r="FP1472" s="19"/>
      <c r="FQ1472" s="19"/>
      <c r="FR1472" s="19"/>
      <c r="FS1472" s="19"/>
      <c r="FT1472" s="19"/>
    </row>
    <row r="1473" spans="1:176" x14ac:dyDescent="0.2">
      <c r="A1473" s="90">
        <f t="shared" si="338"/>
        <v>45012</v>
      </c>
      <c r="B1473" s="92">
        <f t="shared" ref="B1473:B1536" ca="1" si="351">IF(A1473&lt;=TODAY(),C1473+K1473,IF(AND(A1473&gt;TODAY(),A1473&lt;=$B$1),IF(VLOOKUP(TODAY(),$A$10:$D$5000,4,FALSE)=0,"n.d",C1473+K1473),"n.d"))</f>
        <v>1123.08242</v>
      </c>
      <c r="C1473" s="92">
        <f t="shared" ref="C1473:C1536" si="352">TRUNC(C1472-N1472,8)</f>
        <v>1000</v>
      </c>
      <c r="D1473" s="93">
        <f ca="1">IF(A1473&lt;$B$1,VLOOKUP(A1473,[1]DI!$A$4:$B$15000,2,FALSE),0)</f>
        <v>0.13650000000000001</v>
      </c>
      <c r="E1473" s="92">
        <f t="shared" ref="E1473:E1536" ca="1" si="353">ROUND((((1+D1473)^(1/252)-1)),8)</f>
        <v>5.0788000000000005E-4</v>
      </c>
      <c r="F1473" s="94">
        <f t="shared" si="339"/>
        <v>0.98499999999999999</v>
      </c>
      <c r="G1473" s="95">
        <f t="shared" ref="G1473:G1536" ca="1" si="354">TRUNC((1+(E1473*F1473)),15)</f>
        <v>1.0005002618000001</v>
      </c>
      <c r="H1473" s="92">
        <f ca="1">TRUNC(PRODUCT(G$10:G1472),15)</f>
        <v>1.2929753820458401</v>
      </c>
      <c r="I1473" s="92">
        <f t="shared" ref="I1473:I1536" ca="1" si="355">IF(OR(L1472&gt;0,L1472="E"),H1472,I1472)</f>
        <v>1.15127381491828</v>
      </c>
      <c r="J1473" s="92">
        <f t="shared" ref="J1473:J1536" ca="1" si="356">ROUND(TRUNC(H1473/I1473,15),8)</f>
        <v>1.12308242</v>
      </c>
      <c r="K1473" s="92">
        <f t="shared" ref="K1473:K1536" ca="1" si="357">TRUNC((C1473*(J1473-1)),8)</f>
        <v>123.08242</v>
      </c>
      <c r="L1473" s="96">
        <f>IF(VLOOKUP(A1473,$U$12:$AD$125,8)=VLOOKUP(A1472,$U$12:$AD$125,8),0,VLOOKUP(A1473,U$12:$AD$125,8))</f>
        <v>0</v>
      </c>
      <c r="M1473" s="97">
        <f>IF(L1473&gt;0,VLOOKUP(L1473,T$12:$AC$125,7),0)</f>
        <v>0</v>
      </c>
      <c r="N1473" s="92">
        <f t="shared" ref="N1473:N1536" si="358">IF(M1473&gt;0,(C$10*M1473),0)</f>
        <v>0</v>
      </c>
      <c r="O1473" s="92">
        <f t="shared" ref="O1473:O1536" ca="1" si="359">(K1473+N1473)</f>
        <v>123.08242</v>
      </c>
      <c r="P1473" s="98" t="str">
        <f t="shared" ref="P1473:P1536" si="360">IF(L1472&gt;0,VLOOKUP(A1472,$U$12:$AD$125,9),P1472)</f>
        <v>J=</v>
      </c>
      <c r="Q1473" s="99">
        <f t="shared" ref="Q1473:Q1536" si="361">IF(L1472&gt;0,VLOOKUP(A1472,$U$12:$AD$125,10),Q1472)</f>
        <v>45033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  <c r="ER1473" s="19"/>
      <c r="ES1473" s="19"/>
      <c r="ET1473" s="19"/>
      <c r="EU1473" s="19"/>
      <c r="EV1473" s="19"/>
      <c r="EW1473" s="19"/>
      <c r="EX1473" s="19"/>
      <c r="EY1473" s="19"/>
      <c r="EZ1473" s="19"/>
      <c r="FA1473" s="19"/>
      <c r="FB1473" s="19"/>
      <c r="FC1473" s="19"/>
      <c r="FD1473" s="19"/>
      <c r="FE1473" s="19"/>
      <c r="FF1473" s="19"/>
      <c r="FG1473" s="19"/>
      <c r="FH1473" s="19"/>
      <c r="FI1473" s="19"/>
      <c r="FJ1473" s="19"/>
      <c r="FK1473" s="19"/>
      <c r="FL1473" s="19"/>
      <c r="FM1473" s="19"/>
      <c r="FN1473" s="19"/>
      <c r="FO1473" s="19"/>
      <c r="FP1473" s="19"/>
      <c r="FQ1473" s="19"/>
      <c r="FR1473" s="19"/>
      <c r="FS1473" s="19"/>
      <c r="FT1473" s="19"/>
    </row>
    <row r="1474" spans="1:176" x14ac:dyDescent="0.2">
      <c r="A1474" s="90">
        <f t="shared" si="338"/>
        <v>45013</v>
      </c>
      <c r="B1474" s="92">
        <f t="shared" ca="1" si="351"/>
        <v>1123.64426</v>
      </c>
      <c r="C1474" s="92">
        <f t="shared" si="352"/>
        <v>1000</v>
      </c>
      <c r="D1474" s="93">
        <f ca="1">IF(A1474&lt;$B$1,VLOOKUP(A1474,[1]DI!$A$4:$B$15000,2,FALSE),0)</f>
        <v>0.13650000000000001</v>
      </c>
      <c r="E1474" s="92">
        <f t="shared" ca="1" si="353"/>
        <v>5.0788000000000005E-4</v>
      </c>
      <c r="F1474" s="94">
        <f t="shared" si="339"/>
        <v>0.98499999999999999</v>
      </c>
      <c r="G1474" s="95">
        <f t="shared" ca="1" si="354"/>
        <v>1.0005002618000001</v>
      </c>
      <c r="H1474" s="92">
        <f ca="1">TRUNC(PRODUCT(G$10:G1473),15)</f>
        <v>1.2936222082378199</v>
      </c>
      <c r="I1474" s="92">
        <f t="shared" ca="1" si="355"/>
        <v>1.15127381491828</v>
      </c>
      <c r="J1474" s="92">
        <f t="shared" ca="1" si="356"/>
        <v>1.1236442600000001</v>
      </c>
      <c r="K1474" s="92">
        <f t="shared" ca="1" si="357"/>
        <v>123.64426</v>
      </c>
      <c r="L1474" s="96">
        <f>IF(VLOOKUP(A1474,$U$12:$AD$125,8)=VLOOKUP(A1473,$U$12:$AD$125,8),0,VLOOKUP(A1474,U$12:$AD$125,8))</f>
        <v>0</v>
      </c>
      <c r="M1474" s="97">
        <f>IF(L1474&gt;0,VLOOKUP(L1474,T$12:$AC$125,7),0)</f>
        <v>0</v>
      </c>
      <c r="N1474" s="92">
        <f t="shared" si="358"/>
        <v>0</v>
      </c>
      <c r="O1474" s="92">
        <f t="shared" ca="1" si="359"/>
        <v>123.64426</v>
      </c>
      <c r="P1474" s="98" t="str">
        <f t="shared" si="360"/>
        <v>J=</v>
      </c>
      <c r="Q1474" s="99">
        <f t="shared" si="361"/>
        <v>45033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  <c r="ER1474" s="19"/>
      <c r="ES1474" s="19"/>
      <c r="ET1474" s="19"/>
      <c r="EU1474" s="19"/>
      <c r="EV1474" s="19"/>
      <c r="EW1474" s="19"/>
      <c r="EX1474" s="19"/>
      <c r="EY1474" s="19"/>
      <c r="EZ1474" s="19"/>
      <c r="FA1474" s="19"/>
      <c r="FB1474" s="19"/>
      <c r="FC1474" s="19"/>
      <c r="FD1474" s="19"/>
      <c r="FE1474" s="19"/>
      <c r="FF1474" s="19"/>
      <c r="FG1474" s="19"/>
      <c r="FH1474" s="19"/>
      <c r="FI1474" s="19"/>
      <c r="FJ1474" s="19"/>
      <c r="FK1474" s="19"/>
      <c r="FL1474" s="19"/>
      <c r="FM1474" s="19"/>
      <c r="FN1474" s="19"/>
      <c r="FO1474" s="19"/>
      <c r="FP1474" s="19"/>
      <c r="FQ1474" s="19"/>
      <c r="FR1474" s="19"/>
      <c r="FS1474" s="19"/>
      <c r="FT1474" s="19"/>
    </row>
    <row r="1475" spans="1:176" x14ac:dyDescent="0.2">
      <c r="A1475" s="90">
        <f t="shared" si="338"/>
        <v>45014</v>
      </c>
      <c r="B1475" s="92">
        <f t="shared" ca="1" si="351"/>
        <v>1124.2063700000001</v>
      </c>
      <c r="C1475" s="92">
        <f t="shared" si="352"/>
        <v>1000</v>
      </c>
      <c r="D1475" s="93">
        <f ca="1">IF(A1475&lt;$B$1,VLOOKUP(A1475,[1]DI!$A$4:$B$15000,2,FALSE),0)</f>
        <v>0.13650000000000001</v>
      </c>
      <c r="E1475" s="92">
        <f t="shared" ca="1" si="353"/>
        <v>5.0788000000000005E-4</v>
      </c>
      <c r="F1475" s="94">
        <f t="shared" si="339"/>
        <v>0.98499999999999999</v>
      </c>
      <c r="G1475" s="95">
        <f t="shared" ca="1" si="354"/>
        <v>1.0005002618000001</v>
      </c>
      <c r="H1475" s="92">
        <f ca="1">TRUNC(PRODUCT(G$10:G1474),15)</f>
        <v>1.29426935801223</v>
      </c>
      <c r="I1475" s="92">
        <f t="shared" ca="1" si="355"/>
        <v>1.15127381491828</v>
      </c>
      <c r="J1475" s="92">
        <f t="shared" ca="1" si="356"/>
        <v>1.12420637</v>
      </c>
      <c r="K1475" s="92">
        <f t="shared" ca="1" si="357"/>
        <v>124.20637000000001</v>
      </c>
      <c r="L1475" s="96">
        <f>IF(VLOOKUP(A1475,$U$12:$AD$125,8)=VLOOKUP(A1474,$U$12:$AD$125,8),0,VLOOKUP(A1475,U$12:$AD$125,8))</f>
        <v>0</v>
      </c>
      <c r="M1475" s="97">
        <f>IF(L1475&gt;0,VLOOKUP(L1475,T$12:$AC$125,7),0)</f>
        <v>0</v>
      </c>
      <c r="N1475" s="92">
        <f t="shared" si="358"/>
        <v>0</v>
      </c>
      <c r="O1475" s="92">
        <f t="shared" ca="1" si="359"/>
        <v>124.20637000000001</v>
      </c>
      <c r="P1475" s="98" t="str">
        <f t="shared" si="360"/>
        <v>J=</v>
      </c>
      <c r="Q1475" s="99">
        <f t="shared" si="361"/>
        <v>45033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  <c r="ER1475" s="19"/>
      <c r="ES1475" s="19"/>
      <c r="ET1475" s="19"/>
      <c r="EU1475" s="19"/>
      <c r="EV1475" s="19"/>
      <c r="EW1475" s="19"/>
      <c r="EX1475" s="19"/>
      <c r="EY1475" s="19"/>
      <c r="EZ1475" s="19"/>
      <c r="FA1475" s="19"/>
      <c r="FB1475" s="19"/>
      <c r="FC1475" s="19"/>
      <c r="FD1475" s="19"/>
      <c r="FE1475" s="19"/>
      <c r="FF1475" s="19"/>
      <c r="FG1475" s="19"/>
      <c r="FH1475" s="19"/>
      <c r="FI1475" s="19"/>
      <c r="FJ1475" s="19"/>
      <c r="FK1475" s="19"/>
      <c r="FL1475" s="19"/>
      <c r="FM1475" s="19"/>
      <c r="FN1475" s="19"/>
      <c r="FO1475" s="19"/>
      <c r="FP1475" s="19"/>
      <c r="FQ1475" s="19"/>
      <c r="FR1475" s="19"/>
      <c r="FS1475" s="19"/>
      <c r="FT1475" s="19"/>
    </row>
    <row r="1476" spans="1:176" x14ac:dyDescent="0.2">
      <c r="A1476" s="90">
        <f t="shared" si="338"/>
        <v>45015</v>
      </c>
      <c r="B1476" s="92">
        <f t="shared" ca="1" si="351"/>
        <v>1124.7687699999999</v>
      </c>
      <c r="C1476" s="92">
        <f t="shared" si="352"/>
        <v>1000</v>
      </c>
      <c r="D1476" s="93">
        <f ca="1">IF(A1476&lt;$B$1,VLOOKUP(A1476,[1]DI!$A$4:$B$15000,2,FALSE),0)</f>
        <v>0.13650000000000001</v>
      </c>
      <c r="E1476" s="92">
        <f t="shared" ca="1" si="353"/>
        <v>5.0788000000000005E-4</v>
      </c>
      <c r="F1476" s="94">
        <f t="shared" si="339"/>
        <v>0.98499999999999999</v>
      </c>
      <c r="G1476" s="95">
        <f t="shared" ca="1" si="354"/>
        <v>1.0005002618000001</v>
      </c>
      <c r="H1476" s="92">
        <f ca="1">TRUNC(PRODUCT(G$10:G1475),15)</f>
        <v>1.2949168315309501</v>
      </c>
      <c r="I1476" s="92">
        <f t="shared" ca="1" si="355"/>
        <v>1.15127381491828</v>
      </c>
      <c r="J1476" s="92">
        <f t="shared" ca="1" si="356"/>
        <v>1.12476877</v>
      </c>
      <c r="K1476" s="92">
        <f t="shared" ca="1" si="357"/>
        <v>124.76877</v>
      </c>
      <c r="L1476" s="96">
        <f>IF(VLOOKUP(A1476,$U$12:$AD$125,8)=VLOOKUP(A1475,$U$12:$AD$125,8),0,VLOOKUP(A1476,U$12:$AD$125,8))</f>
        <v>0</v>
      </c>
      <c r="M1476" s="97">
        <f>IF(L1476&gt;0,VLOOKUP(L1476,T$12:$AC$125,7),0)</f>
        <v>0</v>
      </c>
      <c r="N1476" s="92">
        <f t="shared" si="358"/>
        <v>0</v>
      </c>
      <c r="O1476" s="92">
        <f t="shared" ca="1" si="359"/>
        <v>124.76877</v>
      </c>
      <c r="P1476" s="98" t="str">
        <f t="shared" si="360"/>
        <v>J=</v>
      </c>
      <c r="Q1476" s="99">
        <f t="shared" si="361"/>
        <v>45033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  <c r="ER1476" s="19"/>
      <c r="ES1476" s="19"/>
      <c r="ET1476" s="19"/>
      <c r="EU1476" s="19"/>
      <c r="EV1476" s="19"/>
      <c r="EW1476" s="19"/>
      <c r="EX1476" s="19"/>
      <c r="EY1476" s="19"/>
      <c r="EZ1476" s="19"/>
      <c r="FA1476" s="19"/>
      <c r="FB1476" s="19"/>
      <c r="FC1476" s="19"/>
      <c r="FD1476" s="19"/>
      <c r="FE1476" s="19"/>
      <c r="FF1476" s="19"/>
      <c r="FG1476" s="19"/>
      <c r="FH1476" s="19"/>
      <c r="FI1476" s="19"/>
      <c r="FJ1476" s="19"/>
      <c r="FK1476" s="19"/>
      <c r="FL1476" s="19"/>
      <c r="FM1476" s="19"/>
      <c r="FN1476" s="19"/>
      <c r="FO1476" s="19"/>
      <c r="FP1476" s="19"/>
      <c r="FQ1476" s="19"/>
      <c r="FR1476" s="19"/>
      <c r="FS1476" s="19"/>
      <c r="FT1476" s="19"/>
    </row>
    <row r="1477" spans="1:176" x14ac:dyDescent="0.2">
      <c r="A1477" s="90">
        <f t="shared" si="338"/>
        <v>45016</v>
      </c>
      <c r="B1477" s="92">
        <f t="shared" ca="1" si="351"/>
        <v>1125.3314499999999</v>
      </c>
      <c r="C1477" s="92">
        <f t="shared" si="352"/>
        <v>1000</v>
      </c>
      <c r="D1477" s="93">
        <f ca="1">IF(A1477&lt;$B$1,VLOOKUP(A1477,[1]DI!$A$4:$B$15000,2,FALSE),0)</f>
        <v>0.13650000000000001</v>
      </c>
      <c r="E1477" s="92">
        <f t="shared" ca="1" si="353"/>
        <v>5.0788000000000005E-4</v>
      </c>
      <c r="F1477" s="94">
        <f t="shared" si="339"/>
        <v>0.98499999999999999</v>
      </c>
      <c r="G1477" s="95">
        <f t="shared" ca="1" si="354"/>
        <v>1.0005002618000001</v>
      </c>
      <c r="H1477" s="92">
        <f ca="1">TRUNC(PRODUCT(G$10:G1476),15)</f>
        <v>1.2955646289559499</v>
      </c>
      <c r="I1477" s="92">
        <f t="shared" ca="1" si="355"/>
        <v>1.15127381491828</v>
      </c>
      <c r="J1477" s="92">
        <f t="shared" ca="1" si="356"/>
        <v>1.12533145</v>
      </c>
      <c r="K1477" s="92">
        <f t="shared" ca="1" si="357"/>
        <v>125.33145</v>
      </c>
      <c r="L1477" s="96">
        <f>IF(VLOOKUP(A1477,$U$12:$AD$125,8)=VLOOKUP(A1476,$U$12:$AD$125,8),0,VLOOKUP(A1477,U$12:$AD$125,8))</f>
        <v>0</v>
      </c>
      <c r="M1477" s="97">
        <f>IF(L1477&gt;0,VLOOKUP(L1477,T$12:$AC$125,7),0)</f>
        <v>0</v>
      </c>
      <c r="N1477" s="92">
        <f t="shared" si="358"/>
        <v>0</v>
      </c>
      <c r="O1477" s="92">
        <f t="shared" ca="1" si="359"/>
        <v>125.33145</v>
      </c>
      <c r="P1477" s="98" t="str">
        <f t="shared" si="360"/>
        <v>J=</v>
      </c>
      <c r="Q1477" s="99">
        <f t="shared" si="361"/>
        <v>45033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  <c r="ER1477" s="19"/>
      <c r="ES1477" s="19"/>
      <c r="ET1477" s="19"/>
      <c r="EU1477" s="19"/>
      <c r="EV1477" s="19"/>
      <c r="EW1477" s="19"/>
      <c r="EX1477" s="19"/>
      <c r="EY1477" s="19"/>
      <c r="EZ1477" s="19"/>
      <c r="FA1477" s="19"/>
      <c r="FB1477" s="19"/>
      <c r="FC1477" s="19"/>
      <c r="FD1477" s="19"/>
      <c r="FE1477" s="19"/>
      <c r="FF1477" s="19"/>
      <c r="FG1477" s="19"/>
      <c r="FH1477" s="19"/>
      <c r="FI1477" s="19"/>
      <c r="FJ1477" s="19"/>
      <c r="FK1477" s="19"/>
      <c r="FL1477" s="19"/>
      <c r="FM1477" s="19"/>
      <c r="FN1477" s="19"/>
      <c r="FO1477" s="19"/>
      <c r="FP1477" s="19"/>
      <c r="FQ1477" s="19"/>
      <c r="FR1477" s="19"/>
      <c r="FS1477" s="19"/>
      <c r="FT1477" s="19"/>
    </row>
    <row r="1478" spans="1:176" x14ac:dyDescent="0.2">
      <c r="A1478" s="90">
        <f t="shared" si="338"/>
        <v>45017</v>
      </c>
      <c r="B1478" s="92">
        <f t="shared" ca="1" si="351"/>
        <v>1125.8944099999999</v>
      </c>
      <c r="C1478" s="92">
        <f t="shared" si="352"/>
        <v>1000</v>
      </c>
      <c r="D1478" s="93">
        <f ca="1">IF(A1478&lt;$B$1,VLOOKUP(A1478,[1]DI!$A$4:$B$15000,2,FALSE),0)</f>
        <v>0</v>
      </c>
      <c r="E1478" s="92">
        <f t="shared" ca="1" si="353"/>
        <v>0</v>
      </c>
      <c r="F1478" s="94">
        <f t="shared" si="339"/>
        <v>0.98499999999999999</v>
      </c>
      <c r="G1478" s="95">
        <f t="shared" ca="1" si="354"/>
        <v>1</v>
      </c>
      <c r="H1478" s="92">
        <f ca="1">TRUNC(PRODUCT(G$10:G1477),15)</f>
        <v>1.29621275044924</v>
      </c>
      <c r="I1478" s="92">
        <f t="shared" ca="1" si="355"/>
        <v>1.15127381491828</v>
      </c>
      <c r="J1478" s="92">
        <f t="shared" ca="1" si="356"/>
        <v>1.1258944099999999</v>
      </c>
      <c r="K1478" s="92">
        <f t="shared" ca="1" si="357"/>
        <v>125.89440999999999</v>
      </c>
      <c r="L1478" s="96">
        <f>IF(VLOOKUP(A1478,$U$12:$AD$125,8)=VLOOKUP(A1477,$U$12:$AD$125,8),0,VLOOKUP(A1478,U$12:$AD$125,8))</f>
        <v>0</v>
      </c>
      <c r="M1478" s="97">
        <f>IF(L1478&gt;0,VLOOKUP(L1478,T$12:$AC$125,7),0)</f>
        <v>0</v>
      </c>
      <c r="N1478" s="92">
        <f t="shared" si="358"/>
        <v>0</v>
      </c>
      <c r="O1478" s="92">
        <f t="shared" ca="1" si="359"/>
        <v>125.89440999999999</v>
      </c>
      <c r="P1478" s="98" t="str">
        <f t="shared" si="360"/>
        <v>J=</v>
      </c>
      <c r="Q1478" s="99">
        <f t="shared" si="361"/>
        <v>45033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  <c r="ER1478" s="19"/>
      <c r="ES1478" s="19"/>
      <c r="ET1478" s="19"/>
      <c r="EU1478" s="19"/>
      <c r="EV1478" s="19"/>
      <c r="EW1478" s="19"/>
      <c r="EX1478" s="19"/>
      <c r="EY1478" s="19"/>
      <c r="EZ1478" s="19"/>
      <c r="FA1478" s="19"/>
      <c r="FB1478" s="19"/>
      <c r="FC1478" s="19"/>
      <c r="FD1478" s="19"/>
      <c r="FE1478" s="19"/>
      <c r="FF1478" s="19"/>
      <c r="FG1478" s="19"/>
      <c r="FH1478" s="19"/>
      <c r="FI1478" s="19"/>
      <c r="FJ1478" s="19"/>
      <c r="FK1478" s="19"/>
      <c r="FL1478" s="19"/>
      <c r="FM1478" s="19"/>
      <c r="FN1478" s="19"/>
      <c r="FO1478" s="19"/>
      <c r="FP1478" s="19"/>
      <c r="FQ1478" s="19"/>
      <c r="FR1478" s="19"/>
      <c r="FS1478" s="19"/>
      <c r="FT1478" s="19"/>
    </row>
    <row r="1479" spans="1:176" x14ac:dyDescent="0.2">
      <c r="A1479" s="90">
        <f t="shared" si="338"/>
        <v>45018</v>
      </c>
      <c r="B1479" s="92">
        <f t="shared" ca="1" si="351"/>
        <v>1125.8944099999999</v>
      </c>
      <c r="C1479" s="92">
        <f t="shared" si="352"/>
        <v>1000</v>
      </c>
      <c r="D1479" s="93">
        <f ca="1">IF(A1479&lt;$B$1,VLOOKUP(A1479,[1]DI!$A$4:$B$15000,2,FALSE),0)</f>
        <v>0</v>
      </c>
      <c r="E1479" s="92">
        <f t="shared" ca="1" si="353"/>
        <v>0</v>
      </c>
      <c r="F1479" s="94">
        <f t="shared" si="339"/>
        <v>0.98499999999999999</v>
      </c>
      <c r="G1479" s="95">
        <f t="shared" ca="1" si="354"/>
        <v>1</v>
      </c>
      <c r="H1479" s="92">
        <f ca="1">TRUNC(PRODUCT(G$10:G1478),15)</f>
        <v>1.29621275044924</v>
      </c>
      <c r="I1479" s="92">
        <f t="shared" ca="1" si="355"/>
        <v>1.15127381491828</v>
      </c>
      <c r="J1479" s="92">
        <f t="shared" ca="1" si="356"/>
        <v>1.1258944099999999</v>
      </c>
      <c r="K1479" s="92">
        <f t="shared" ca="1" si="357"/>
        <v>125.89440999999999</v>
      </c>
      <c r="L1479" s="96">
        <f>IF(VLOOKUP(A1479,$U$12:$AD$125,8)=VLOOKUP(A1478,$U$12:$AD$125,8),0,VLOOKUP(A1479,U$12:$AD$125,8))</f>
        <v>0</v>
      </c>
      <c r="M1479" s="97">
        <f>IF(L1479&gt;0,VLOOKUP(L1479,T$12:$AC$125,7),0)</f>
        <v>0</v>
      </c>
      <c r="N1479" s="92">
        <f t="shared" si="358"/>
        <v>0</v>
      </c>
      <c r="O1479" s="92">
        <f t="shared" ca="1" si="359"/>
        <v>125.89440999999999</v>
      </c>
      <c r="P1479" s="98" t="str">
        <f t="shared" si="360"/>
        <v>J=</v>
      </c>
      <c r="Q1479" s="99">
        <f t="shared" si="361"/>
        <v>45033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  <c r="ER1479" s="19"/>
      <c r="ES1479" s="19"/>
      <c r="ET1479" s="19"/>
      <c r="EU1479" s="19"/>
      <c r="EV1479" s="19"/>
      <c r="EW1479" s="19"/>
      <c r="EX1479" s="19"/>
      <c r="EY1479" s="19"/>
      <c r="EZ1479" s="19"/>
      <c r="FA1479" s="19"/>
      <c r="FB1479" s="19"/>
      <c r="FC1479" s="19"/>
      <c r="FD1479" s="19"/>
      <c r="FE1479" s="19"/>
      <c r="FF1479" s="19"/>
      <c r="FG1479" s="19"/>
      <c r="FH1479" s="19"/>
      <c r="FI1479" s="19"/>
      <c r="FJ1479" s="19"/>
      <c r="FK1479" s="19"/>
      <c r="FL1479" s="19"/>
      <c r="FM1479" s="19"/>
      <c r="FN1479" s="19"/>
      <c r="FO1479" s="19"/>
      <c r="FP1479" s="19"/>
      <c r="FQ1479" s="19"/>
      <c r="FR1479" s="19"/>
      <c r="FS1479" s="19"/>
      <c r="FT1479" s="19"/>
    </row>
    <row r="1480" spans="1:176" x14ac:dyDescent="0.2">
      <c r="A1480" s="90">
        <f t="shared" si="338"/>
        <v>45019</v>
      </c>
      <c r="B1480" s="92">
        <f t="shared" ca="1" si="351"/>
        <v>1125.8944099999999</v>
      </c>
      <c r="C1480" s="92">
        <f t="shared" si="352"/>
        <v>1000</v>
      </c>
      <c r="D1480" s="93">
        <f ca="1">IF(A1480&lt;$B$1,VLOOKUP(A1480,[1]DI!$A$4:$B$15000,2,FALSE),0)</f>
        <v>0.13650000000000001</v>
      </c>
      <c r="E1480" s="92">
        <f t="shared" ca="1" si="353"/>
        <v>5.0788000000000005E-4</v>
      </c>
      <c r="F1480" s="94">
        <f t="shared" si="339"/>
        <v>0.98499999999999999</v>
      </c>
      <c r="G1480" s="95">
        <f t="shared" ca="1" si="354"/>
        <v>1.0005002618000001</v>
      </c>
      <c r="H1480" s="92">
        <f ca="1">TRUNC(PRODUCT(G$10:G1479),15)</f>
        <v>1.29621275044924</v>
      </c>
      <c r="I1480" s="92">
        <f t="shared" ca="1" si="355"/>
        <v>1.15127381491828</v>
      </c>
      <c r="J1480" s="92">
        <f t="shared" ca="1" si="356"/>
        <v>1.1258944099999999</v>
      </c>
      <c r="K1480" s="92">
        <f t="shared" ca="1" si="357"/>
        <v>125.89440999999999</v>
      </c>
      <c r="L1480" s="96">
        <f>IF(VLOOKUP(A1480,$U$12:$AD$125,8)=VLOOKUP(A1479,$U$12:$AD$125,8),0,VLOOKUP(A1480,U$12:$AD$125,8))</f>
        <v>0</v>
      </c>
      <c r="M1480" s="97">
        <f>IF(L1480&gt;0,VLOOKUP(L1480,T$12:$AC$125,7),0)</f>
        <v>0</v>
      </c>
      <c r="N1480" s="92">
        <f t="shared" si="358"/>
        <v>0</v>
      </c>
      <c r="O1480" s="92">
        <f t="shared" ca="1" si="359"/>
        <v>125.89440999999999</v>
      </c>
      <c r="P1480" s="98" t="str">
        <f t="shared" si="360"/>
        <v>J=</v>
      </c>
      <c r="Q1480" s="99">
        <f t="shared" si="361"/>
        <v>45033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  <c r="ER1480" s="19"/>
      <c r="ES1480" s="19"/>
      <c r="ET1480" s="19"/>
      <c r="EU1480" s="19"/>
      <c r="EV1480" s="19"/>
      <c r="EW1480" s="19"/>
      <c r="EX1480" s="19"/>
      <c r="EY1480" s="19"/>
      <c r="EZ1480" s="19"/>
      <c r="FA1480" s="19"/>
      <c r="FB1480" s="19"/>
      <c r="FC1480" s="19"/>
      <c r="FD1480" s="19"/>
      <c r="FE1480" s="19"/>
      <c r="FF1480" s="19"/>
      <c r="FG1480" s="19"/>
      <c r="FH1480" s="19"/>
      <c r="FI1480" s="19"/>
      <c r="FJ1480" s="19"/>
      <c r="FK1480" s="19"/>
      <c r="FL1480" s="19"/>
      <c r="FM1480" s="19"/>
      <c r="FN1480" s="19"/>
      <c r="FO1480" s="19"/>
      <c r="FP1480" s="19"/>
      <c r="FQ1480" s="19"/>
      <c r="FR1480" s="19"/>
      <c r="FS1480" s="19"/>
      <c r="FT1480" s="19"/>
    </row>
    <row r="1481" spans="1:176" x14ac:dyDescent="0.2">
      <c r="A1481" s="90">
        <f t="shared" si="338"/>
        <v>45020</v>
      </c>
      <c r="B1481" s="92">
        <f t="shared" ca="1" si="351"/>
        <v>1126.4576500000001</v>
      </c>
      <c r="C1481" s="92">
        <f t="shared" si="352"/>
        <v>1000</v>
      </c>
      <c r="D1481" s="93">
        <f ca="1">IF(A1481&lt;$B$1,VLOOKUP(A1481,[1]DI!$A$4:$B$15000,2,FALSE),0)</f>
        <v>0.13650000000000001</v>
      </c>
      <c r="E1481" s="92">
        <f t="shared" ca="1" si="353"/>
        <v>5.0788000000000005E-4</v>
      </c>
      <c r="F1481" s="94">
        <f t="shared" si="339"/>
        <v>0.98499999999999999</v>
      </c>
      <c r="G1481" s="95">
        <f t="shared" ca="1" si="354"/>
        <v>1.0005002618000001</v>
      </c>
      <c r="H1481" s="92">
        <f ca="1">TRUNC(PRODUCT(G$10:G1480),15)</f>
        <v>1.2968611961729699</v>
      </c>
      <c r="I1481" s="92">
        <f t="shared" ca="1" si="355"/>
        <v>1.15127381491828</v>
      </c>
      <c r="J1481" s="92">
        <f t="shared" ca="1" si="356"/>
        <v>1.1264576500000001</v>
      </c>
      <c r="K1481" s="92">
        <f t="shared" ca="1" si="357"/>
        <v>126.45765</v>
      </c>
      <c r="L1481" s="96">
        <f>IF(VLOOKUP(A1481,$U$12:$AD$125,8)=VLOOKUP(A1480,$U$12:$AD$125,8),0,VLOOKUP(A1481,U$12:$AD$125,8))</f>
        <v>0</v>
      </c>
      <c r="M1481" s="97">
        <f>IF(L1481&gt;0,VLOOKUP(L1481,T$12:$AC$125,7),0)</f>
        <v>0</v>
      </c>
      <c r="N1481" s="92">
        <f t="shared" si="358"/>
        <v>0</v>
      </c>
      <c r="O1481" s="92">
        <f t="shared" ca="1" si="359"/>
        <v>126.45765</v>
      </c>
      <c r="P1481" s="98" t="str">
        <f t="shared" si="360"/>
        <v>J=</v>
      </c>
      <c r="Q1481" s="99">
        <f t="shared" si="361"/>
        <v>45033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  <c r="ER1481" s="19"/>
      <c r="ES1481" s="19"/>
      <c r="ET1481" s="19"/>
      <c r="EU1481" s="19"/>
      <c r="EV1481" s="19"/>
      <c r="EW1481" s="19"/>
      <c r="EX1481" s="19"/>
      <c r="EY1481" s="19"/>
      <c r="EZ1481" s="19"/>
      <c r="FA1481" s="19"/>
      <c r="FB1481" s="19"/>
      <c r="FC1481" s="19"/>
      <c r="FD1481" s="19"/>
      <c r="FE1481" s="19"/>
      <c r="FF1481" s="19"/>
      <c r="FG1481" s="19"/>
      <c r="FH1481" s="19"/>
      <c r="FI1481" s="19"/>
      <c r="FJ1481" s="19"/>
      <c r="FK1481" s="19"/>
      <c r="FL1481" s="19"/>
      <c r="FM1481" s="19"/>
      <c r="FN1481" s="19"/>
      <c r="FO1481" s="19"/>
      <c r="FP1481" s="19"/>
      <c r="FQ1481" s="19"/>
      <c r="FR1481" s="19"/>
      <c r="FS1481" s="19"/>
      <c r="FT1481" s="19"/>
    </row>
    <row r="1482" spans="1:176" x14ac:dyDescent="0.2">
      <c r="A1482" s="90">
        <f t="shared" si="338"/>
        <v>45021</v>
      </c>
      <c r="B1482" s="92">
        <f t="shared" ca="1" si="351"/>
        <v>1127.02117</v>
      </c>
      <c r="C1482" s="92">
        <f t="shared" si="352"/>
        <v>1000</v>
      </c>
      <c r="D1482" s="93">
        <f ca="1">IF(A1482&lt;$B$1,VLOOKUP(A1482,[1]DI!$A$4:$B$15000,2,FALSE),0)</f>
        <v>0.13650000000000001</v>
      </c>
      <c r="E1482" s="92">
        <f t="shared" ca="1" si="353"/>
        <v>5.0788000000000005E-4</v>
      </c>
      <c r="F1482" s="94">
        <f t="shared" si="339"/>
        <v>0.98499999999999999</v>
      </c>
      <c r="G1482" s="95">
        <f t="shared" ca="1" si="354"/>
        <v>1.0005002618000001</v>
      </c>
      <c r="H1482" s="92">
        <f ca="1">TRUNC(PRODUCT(G$10:G1481),15)</f>
        <v>1.2975099662893099</v>
      </c>
      <c r="I1482" s="92">
        <f t="shared" ca="1" si="355"/>
        <v>1.15127381491828</v>
      </c>
      <c r="J1482" s="92">
        <f t="shared" ca="1" si="356"/>
        <v>1.1270211699999999</v>
      </c>
      <c r="K1482" s="92">
        <f t="shared" ca="1" si="357"/>
        <v>127.02117</v>
      </c>
      <c r="L1482" s="96">
        <f>IF(VLOOKUP(A1482,$U$12:$AD$125,8)=VLOOKUP(A1481,$U$12:$AD$125,8),0,VLOOKUP(A1482,U$12:$AD$125,8))</f>
        <v>0</v>
      </c>
      <c r="M1482" s="97">
        <f>IF(L1482&gt;0,VLOOKUP(L1482,T$12:$AC$125,7),0)</f>
        <v>0</v>
      </c>
      <c r="N1482" s="92">
        <f t="shared" si="358"/>
        <v>0</v>
      </c>
      <c r="O1482" s="92">
        <f t="shared" ca="1" si="359"/>
        <v>127.02117</v>
      </c>
      <c r="P1482" s="98" t="str">
        <f t="shared" si="360"/>
        <v>J=</v>
      </c>
      <c r="Q1482" s="99">
        <f t="shared" si="361"/>
        <v>45033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  <c r="ER1482" s="19"/>
      <c r="ES1482" s="19"/>
      <c r="ET1482" s="19"/>
      <c r="EU1482" s="19"/>
      <c r="EV1482" s="19"/>
      <c r="EW1482" s="19"/>
      <c r="EX1482" s="19"/>
      <c r="EY1482" s="19"/>
      <c r="EZ1482" s="19"/>
      <c r="FA1482" s="19"/>
      <c r="FB1482" s="19"/>
      <c r="FC1482" s="19"/>
      <c r="FD1482" s="19"/>
      <c r="FE1482" s="19"/>
      <c r="FF1482" s="19"/>
      <c r="FG1482" s="19"/>
      <c r="FH1482" s="19"/>
      <c r="FI1482" s="19"/>
      <c r="FJ1482" s="19"/>
      <c r="FK1482" s="19"/>
      <c r="FL1482" s="19"/>
      <c r="FM1482" s="19"/>
      <c r="FN1482" s="19"/>
      <c r="FO1482" s="19"/>
      <c r="FP1482" s="19"/>
      <c r="FQ1482" s="19"/>
      <c r="FR1482" s="19"/>
      <c r="FS1482" s="19"/>
      <c r="FT1482" s="19"/>
    </row>
    <row r="1483" spans="1:176" x14ac:dyDescent="0.2">
      <c r="A1483" s="90">
        <f t="shared" si="338"/>
        <v>45022</v>
      </c>
      <c r="B1483" s="92">
        <f t="shared" ca="1" si="351"/>
        <v>1127.5849800000001</v>
      </c>
      <c r="C1483" s="92">
        <f t="shared" si="352"/>
        <v>1000</v>
      </c>
      <c r="D1483" s="93">
        <f ca="1">IF(A1483&lt;$B$1,VLOOKUP(A1483,[1]DI!$A$4:$B$15000,2,FALSE),0)</f>
        <v>0.13650000000000001</v>
      </c>
      <c r="E1483" s="92">
        <f t="shared" ca="1" si="353"/>
        <v>5.0788000000000005E-4</v>
      </c>
      <c r="F1483" s="94">
        <f t="shared" si="339"/>
        <v>0.98499999999999999</v>
      </c>
      <c r="G1483" s="95">
        <f t="shared" ca="1" si="354"/>
        <v>1.0005002618000001</v>
      </c>
      <c r="H1483" s="92">
        <f ca="1">TRUNC(PRODUCT(G$10:G1482),15)</f>
        <v>1.29815906096057</v>
      </c>
      <c r="I1483" s="92">
        <f t="shared" ca="1" si="355"/>
        <v>1.15127381491828</v>
      </c>
      <c r="J1483" s="92">
        <f t="shared" ca="1" si="356"/>
        <v>1.12758498</v>
      </c>
      <c r="K1483" s="92">
        <f t="shared" ca="1" si="357"/>
        <v>127.58498</v>
      </c>
      <c r="L1483" s="96">
        <f>IF(VLOOKUP(A1483,$U$12:$AD$125,8)=VLOOKUP(A1482,$U$12:$AD$125,8),0,VLOOKUP(A1483,U$12:$AD$125,8))</f>
        <v>0</v>
      </c>
      <c r="M1483" s="97">
        <f>IF(L1483&gt;0,VLOOKUP(L1483,T$12:$AC$125,7),0)</f>
        <v>0</v>
      </c>
      <c r="N1483" s="92">
        <f t="shared" si="358"/>
        <v>0</v>
      </c>
      <c r="O1483" s="92">
        <f t="shared" ca="1" si="359"/>
        <v>127.58498</v>
      </c>
      <c r="P1483" s="98" t="str">
        <f t="shared" si="360"/>
        <v>J=</v>
      </c>
      <c r="Q1483" s="99">
        <f t="shared" si="361"/>
        <v>45033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  <c r="ER1483" s="19"/>
      <c r="ES1483" s="19"/>
      <c r="ET1483" s="19"/>
      <c r="EU1483" s="19"/>
      <c r="EV1483" s="19"/>
      <c r="EW1483" s="19"/>
      <c r="EX1483" s="19"/>
      <c r="EY1483" s="19"/>
      <c r="EZ1483" s="19"/>
      <c r="FA1483" s="19"/>
      <c r="FB1483" s="19"/>
      <c r="FC1483" s="19"/>
      <c r="FD1483" s="19"/>
      <c r="FE1483" s="19"/>
      <c r="FF1483" s="19"/>
      <c r="FG1483" s="19"/>
      <c r="FH1483" s="19"/>
      <c r="FI1483" s="19"/>
      <c r="FJ1483" s="19"/>
      <c r="FK1483" s="19"/>
      <c r="FL1483" s="19"/>
      <c r="FM1483" s="19"/>
      <c r="FN1483" s="19"/>
      <c r="FO1483" s="19"/>
      <c r="FP1483" s="19"/>
      <c r="FQ1483" s="19"/>
      <c r="FR1483" s="19"/>
      <c r="FS1483" s="19"/>
      <c r="FT1483" s="19"/>
    </row>
    <row r="1484" spans="1:176" x14ac:dyDescent="0.2">
      <c r="A1484" s="90">
        <f t="shared" si="338"/>
        <v>45023</v>
      </c>
      <c r="B1484" s="92">
        <f t="shared" ca="1" si="351"/>
        <v>1128.1490699999999</v>
      </c>
      <c r="C1484" s="92">
        <f t="shared" si="352"/>
        <v>1000</v>
      </c>
      <c r="D1484" s="93">
        <f ca="1">IF(A1484&lt;$B$1,VLOOKUP(A1484,[1]DI!$A$4:$B$15000,2,FALSE),0)</f>
        <v>0</v>
      </c>
      <c r="E1484" s="92">
        <f t="shared" ca="1" si="353"/>
        <v>0</v>
      </c>
      <c r="F1484" s="94">
        <f t="shared" si="339"/>
        <v>0.98499999999999999</v>
      </c>
      <c r="G1484" s="95">
        <f t="shared" ca="1" si="354"/>
        <v>1</v>
      </c>
      <c r="H1484" s="92">
        <f ca="1">TRUNC(PRODUCT(G$10:G1483),15)</f>
        <v>1.29880848034909</v>
      </c>
      <c r="I1484" s="92">
        <f t="shared" ca="1" si="355"/>
        <v>1.15127381491828</v>
      </c>
      <c r="J1484" s="92">
        <f t="shared" ca="1" si="356"/>
        <v>1.1281490700000001</v>
      </c>
      <c r="K1484" s="92">
        <f t="shared" ca="1" si="357"/>
        <v>128.14906999999999</v>
      </c>
      <c r="L1484" s="96">
        <f>IF(VLOOKUP(A1484,$U$12:$AD$125,8)=VLOOKUP(A1483,$U$12:$AD$125,8),0,VLOOKUP(A1484,U$12:$AD$125,8))</f>
        <v>0</v>
      </c>
      <c r="M1484" s="97">
        <f>IF(L1484&gt;0,VLOOKUP(L1484,T$12:$AC$125,7),0)</f>
        <v>0</v>
      </c>
      <c r="N1484" s="92">
        <f t="shared" si="358"/>
        <v>0</v>
      </c>
      <c r="O1484" s="92">
        <f t="shared" ca="1" si="359"/>
        <v>128.14906999999999</v>
      </c>
      <c r="P1484" s="98" t="str">
        <f t="shared" si="360"/>
        <v>J=</v>
      </c>
      <c r="Q1484" s="99">
        <f t="shared" si="361"/>
        <v>45033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  <c r="ER1484" s="19"/>
      <c r="ES1484" s="19"/>
      <c r="ET1484" s="19"/>
      <c r="EU1484" s="19"/>
      <c r="EV1484" s="19"/>
      <c r="EW1484" s="19"/>
      <c r="EX1484" s="19"/>
      <c r="EY1484" s="19"/>
      <c r="EZ1484" s="19"/>
      <c r="FA1484" s="19"/>
      <c r="FB1484" s="19"/>
      <c r="FC1484" s="19"/>
      <c r="FD1484" s="19"/>
      <c r="FE1484" s="19"/>
      <c r="FF1484" s="19"/>
      <c r="FG1484" s="19"/>
      <c r="FH1484" s="19"/>
      <c r="FI1484" s="19"/>
      <c r="FJ1484" s="19"/>
      <c r="FK1484" s="19"/>
      <c r="FL1484" s="19"/>
      <c r="FM1484" s="19"/>
      <c r="FN1484" s="19"/>
      <c r="FO1484" s="19"/>
      <c r="FP1484" s="19"/>
      <c r="FQ1484" s="19"/>
      <c r="FR1484" s="19"/>
      <c r="FS1484" s="19"/>
      <c r="FT1484" s="19"/>
    </row>
    <row r="1485" spans="1:176" x14ac:dyDescent="0.2">
      <c r="A1485" s="90">
        <f t="shared" si="338"/>
        <v>45024</v>
      </c>
      <c r="B1485" s="92">
        <f t="shared" ca="1" si="351"/>
        <v>1128.1490699999999</v>
      </c>
      <c r="C1485" s="92">
        <f t="shared" si="352"/>
        <v>1000</v>
      </c>
      <c r="D1485" s="93">
        <f ca="1">IF(A1485&lt;$B$1,VLOOKUP(A1485,[1]DI!$A$4:$B$15000,2,FALSE),0)</f>
        <v>0</v>
      </c>
      <c r="E1485" s="92">
        <f t="shared" ca="1" si="353"/>
        <v>0</v>
      </c>
      <c r="F1485" s="94">
        <f t="shared" si="339"/>
        <v>0.98499999999999999</v>
      </c>
      <c r="G1485" s="95">
        <f t="shared" ca="1" si="354"/>
        <v>1</v>
      </c>
      <c r="H1485" s="92">
        <f ca="1">TRUNC(PRODUCT(G$10:G1484),15)</f>
        <v>1.29880848034909</v>
      </c>
      <c r="I1485" s="92">
        <f t="shared" ca="1" si="355"/>
        <v>1.15127381491828</v>
      </c>
      <c r="J1485" s="92">
        <f t="shared" ca="1" si="356"/>
        <v>1.1281490700000001</v>
      </c>
      <c r="K1485" s="92">
        <f t="shared" ca="1" si="357"/>
        <v>128.14906999999999</v>
      </c>
      <c r="L1485" s="96">
        <f>IF(VLOOKUP(A1485,$U$12:$AD$125,8)=VLOOKUP(A1484,$U$12:$AD$125,8),0,VLOOKUP(A1485,U$12:$AD$125,8))</f>
        <v>0</v>
      </c>
      <c r="M1485" s="97">
        <f>IF(L1485&gt;0,VLOOKUP(L1485,T$12:$AC$125,7),0)</f>
        <v>0</v>
      </c>
      <c r="N1485" s="92">
        <f t="shared" si="358"/>
        <v>0</v>
      </c>
      <c r="O1485" s="92">
        <f t="shared" ca="1" si="359"/>
        <v>128.14906999999999</v>
      </c>
      <c r="P1485" s="98" t="str">
        <f t="shared" si="360"/>
        <v>J=</v>
      </c>
      <c r="Q1485" s="99">
        <f t="shared" si="361"/>
        <v>45033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  <c r="ER1485" s="19"/>
      <c r="ES1485" s="19"/>
      <c r="ET1485" s="19"/>
      <c r="EU1485" s="19"/>
      <c r="EV1485" s="19"/>
      <c r="EW1485" s="19"/>
      <c r="EX1485" s="19"/>
      <c r="EY1485" s="19"/>
      <c r="EZ1485" s="19"/>
      <c r="FA1485" s="19"/>
      <c r="FB1485" s="19"/>
      <c r="FC1485" s="19"/>
      <c r="FD1485" s="19"/>
      <c r="FE1485" s="19"/>
      <c r="FF1485" s="19"/>
      <c r="FG1485" s="19"/>
      <c r="FH1485" s="19"/>
      <c r="FI1485" s="19"/>
      <c r="FJ1485" s="19"/>
      <c r="FK1485" s="19"/>
      <c r="FL1485" s="19"/>
      <c r="FM1485" s="19"/>
      <c r="FN1485" s="19"/>
      <c r="FO1485" s="19"/>
      <c r="FP1485" s="19"/>
      <c r="FQ1485" s="19"/>
      <c r="FR1485" s="19"/>
      <c r="FS1485" s="19"/>
      <c r="FT1485" s="19"/>
    </row>
    <row r="1486" spans="1:176" x14ac:dyDescent="0.2">
      <c r="A1486" s="90">
        <f t="shared" ref="A1486:A1549" si="362">(A1485+1)</f>
        <v>45025</v>
      </c>
      <c r="B1486" s="92">
        <f t="shared" ca="1" si="351"/>
        <v>1128.1490699999999</v>
      </c>
      <c r="C1486" s="92">
        <f t="shared" si="352"/>
        <v>1000</v>
      </c>
      <c r="D1486" s="93">
        <f ca="1">IF(A1486&lt;$B$1,VLOOKUP(A1486,[1]DI!$A$4:$B$15000,2,FALSE),0)</f>
        <v>0</v>
      </c>
      <c r="E1486" s="92">
        <f t="shared" ca="1" si="353"/>
        <v>0</v>
      </c>
      <c r="F1486" s="94">
        <f t="shared" ref="F1486:F1549" si="363">F1485</f>
        <v>0.98499999999999999</v>
      </c>
      <c r="G1486" s="95">
        <f t="shared" ca="1" si="354"/>
        <v>1</v>
      </c>
      <c r="H1486" s="92">
        <f ca="1">TRUNC(PRODUCT(G$10:G1485),15)</f>
        <v>1.29880848034909</v>
      </c>
      <c r="I1486" s="92">
        <f t="shared" ca="1" si="355"/>
        <v>1.15127381491828</v>
      </c>
      <c r="J1486" s="92">
        <f t="shared" ca="1" si="356"/>
        <v>1.1281490700000001</v>
      </c>
      <c r="K1486" s="92">
        <f t="shared" ca="1" si="357"/>
        <v>128.14906999999999</v>
      </c>
      <c r="L1486" s="96">
        <f>IF(VLOOKUP(A1486,$U$12:$AD$125,8)=VLOOKUP(A1485,$U$12:$AD$125,8),0,VLOOKUP(A1486,U$12:$AD$125,8))</f>
        <v>0</v>
      </c>
      <c r="M1486" s="97">
        <f>IF(L1486&gt;0,VLOOKUP(L1486,T$12:$AC$125,7),0)</f>
        <v>0</v>
      </c>
      <c r="N1486" s="92">
        <f t="shared" si="358"/>
        <v>0</v>
      </c>
      <c r="O1486" s="92">
        <f t="shared" ca="1" si="359"/>
        <v>128.14906999999999</v>
      </c>
      <c r="P1486" s="98" t="str">
        <f t="shared" si="360"/>
        <v>J=</v>
      </c>
      <c r="Q1486" s="99">
        <f t="shared" si="361"/>
        <v>45033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  <c r="ER1486" s="19"/>
      <c r="ES1486" s="19"/>
      <c r="ET1486" s="19"/>
      <c r="EU1486" s="19"/>
      <c r="EV1486" s="19"/>
      <c r="EW1486" s="19"/>
      <c r="EX1486" s="19"/>
      <c r="EY1486" s="19"/>
      <c r="EZ1486" s="19"/>
      <c r="FA1486" s="19"/>
      <c r="FB1486" s="19"/>
      <c r="FC1486" s="19"/>
      <c r="FD1486" s="19"/>
      <c r="FE1486" s="19"/>
      <c r="FF1486" s="19"/>
      <c r="FG1486" s="19"/>
      <c r="FH1486" s="19"/>
      <c r="FI1486" s="19"/>
      <c r="FJ1486" s="19"/>
      <c r="FK1486" s="19"/>
      <c r="FL1486" s="19"/>
      <c r="FM1486" s="19"/>
      <c r="FN1486" s="19"/>
      <c r="FO1486" s="19"/>
      <c r="FP1486" s="19"/>
      <c r="FQ1486" s="19"/>
      <c r="FR1486" s="19"/>
      <c r="FS1486" s="19"/>
      <c r="FT1486" s="19"/>
    </row>
    <row r="1487" spans="1:176" x14ac:dyDescent="0.2">
      <c r="A1487" s="90">
        <f t="shared" si="362"/>
        <v>45026</v>
      </c>
      <c r="B1487" s="92">
        <f t="shared" ca="1" si="351"/>
        <v>1128.1490699999999</v>
      </c>
      <c r="C1487" s="92">
        <f t="shared" si="352"/>
        <v>1000</v>
      </c>
      <c r="D1487" s="93">
        <f ca="1">IF(A1487&lt;$B$1,VLOOKUP(A1487,[1]DI!$A$4:$B$15000,2,FALSE),0)</f>
        <v>0.13650000000000001</v>
      </c>
      <c r="E1487" s="92">
        <f t="shared" ca="1" si="353"/>
        <v>5.0788000000000005E-4</v>
      </c>
      <c r="F1487" s="94">
        <f t="shared" si="363"/>
        <v>0.98499999999999999</v>
      </c>
      <c r="G1487" s="95">
        <f t="shared" ca="1" si="354"/>
        <v>1.0005002618000001</v>
      </c>
      <c r="H1487" s="92">
        <f ca="1">TRUNC(PRODUCT(G$10:G1486),15)</f>
        <v>1.29880848034909</v>
      </c>
      <c r="I1487" s="92">
        <f t="shared" ca="1" si="355"/>
        <v>1.15127381491828</v>
      </c>
      <c r="J1487" s="92">
        <f t="shared" ca="1" si="356"/>
        <v>1.1281490700000001</v>
      </c>
      <c r="K1487" s="92">
        <f t="shared" ca="1" si="357"/>
        <v>128.14906999999999</v>
      </c>
      <c r="L1487" s="96">
        <f>IF(VLOOKUP(A1487,$U$12:$AD$125,8)=VLOOKUP(A1486,$U$12:$AD$125,8),0,VLOOKUP(A1487,U$12:$AD$125,8))</f>
        <v>0</v>
      </c>
      <c r="M1487" s="97">
        <f>IF(L1487&gt;0,VLOOKUP(L1487,T$12:$AC$125,7),0)</f>
        <v>0</v>
      </c>
      <c r="N1487" s="92">
        <f t="shared" si="358"/>
        <v>0</v>
      </c>
      <c r="O1487" s="92">
        <f t="shared" ca="1" si="359"/>
        <v>128.14906999999999</v>
      </c>
      <c r="P1487" s="98" t="str">
        <f t="shared" si="360"/>
        <v>J=</v>
      </c>
      <c r="Q1487" s="99">
        <f t="shared" si="361"/>
        <v>45033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  <c r="ER1487" s="19"/>
      <c r="ES1487" s="19"/>
      <c r="ET1487" s="19"/>
      <c r="EU1487" s="19"/>
      <c r="EV1487" s="19"/>
      <c r="EW1487" s="19"/>
      <c r="EX1487" s="19"/>
      <c r="EY1487" s="19"/>
      <c r="EZ1487" s="19"/>
      <c r="FA1487" s="19"/>
      <c r="FB1487" s="19"/>
      <c r="FC1487" s="19"/>
      <c r="FD1487" s="19"/>
      <c r="FE1487" s="19"/>
      <c r="FF1487" s="19"/>
      <c r="FG1487" s="19"/>
      <c r="FH1487" s="19"/>
      <c r="FI1487" s="19"/>
      <c r="FJ1487" s="19"/>
      <c r="FK1487" s="19"/>
      <c r="FL1487" s="19"/>
      <c r="FM1487" s="19"/>
      <c r="FN1487" s="19"/>
      <c r="FO1487" s="19"/>
      <c r="FP1487" s="19"/>
      <c r="FQ1487" s="19"/>
      <c r="FR1487" s="19"/>
      <c r="FS1487" s="19"/>
      <c r="FT1487" s="19"/>
    </row>
    <row r="1488" spans="1:176" x14ac:dyDescent="0.2">
      <c r="A1488" s="90">
        <f t="shared" si="362"/>
        <v>45027</v>
      </c>
      <c r="B1488" s="92">
        <f t="shared" ca="1" si="351"/>
        <v>1128.71344</v>
      </c>
      <c r="C1488" s="92">
        <f t="shared" si="352"/>
        <v>1000</v>
      </c>
      <c r="D1488" s="93">
        <f ca="1">IF(A1488&lt;$B$1,VLOOKUP(A1488,[1]DI!$A$4:$B$15000,2,FALSE),0)</f>
        <v>0.13650000000000001</v>
      </c>
      <c r="E1488" s="92">
        <f t="shared" ca="1" si="353"/>
        <v>5.0788000000000005E-4</v>
      </c>
      <c r="F1488" s="94">
        <f t="shared" si="363"/>
        <v>0.98499999999999999</v>
      </c>
      <c r="G1488" s="95">
        <f t="shared" ca="1" si="354"/>
        <v>1.0005002618000001</v>
      </c>
      <c r="H1488" s="92">
        <f ca="1">TRUNC(PRODUCT(G$10:G1487),15)</f>
        <v>1.2994582246173301</v>
      </c>
      <c r="I1488" s="92">
        <f t="shared" ca="1" si="355"/>
        <v>1.15127381491828</v>
      </c>
      <c r="J1488" s="92">
        <f t="shared" ca="1" si="356"/>
        <v>1.1287134400000001</v>
      </c>
      <c r="K1488" s="92">
        <f t="shared" ca="1" si="357"/>
        <v>128.71343999999999</v>
      </c>
      <c r="L1488" s="96">
        <f>IF(VLOOKUP(A1488,$U$12:$AD$125,8)=VLOOKUP(A1487,$U$12:$AD$125,8),0,VLOOKUP(A1488,U$12:$AD$125,8))</f>
        <v>0</v>
      </c>
      <c r="M1488" s="97">
        <f>IF(L1488&gt;0,VLOOKUP(L1488,T$12:$AC$125,7),0)</f>
        <v>0</v>
      </c>
      <c r="N1488" s="92">
        <f t="shared" si="358"/>
        <v>0</v>
      </c>
      <c r="O1488" s="92">
        <f t="shared" ca="1" si="359"/>
        <v>128.71343999999999</v>
      </c>
      <c r="P1488" s="98" t="str">
        <f t="shared" si="360"/>
        <v>J=</v>
      </c>
      <c r="Q1488" s="99">
        <f t="shared" si="361"/>
        <v>45033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  <c r="ER1488" s="19"/>
      <c r="ES1488" s="19"/>
      <c r="ET1488" s="19"/>
      <c r="EU1488" s="19"/>
      <c r="EV1488" s="19"/>
      <c r="EW1488" s="19"/>
      <c r="EX1488" s="19"/>
      <c r="EY1488" s="19"/>
      <c r="EZ1488" s="19"/>
      <c r="FA1488" s="19"/>
      <c r="FB1488" s="19"/>
      <c r="FC1488" s="19"/>
      <c r="FD1488" s="19"/>
      <c r="FE1488" s="19"/>
      <c r="FF1488" s="19"/>
      <c r="FG1488" s="19"/>
      <c r="FH1488" s="19"/>
      <c r="FI1488" s="19"/>
      <c r="FJ1488" s="19"/>
      <c r="FK1488" s="19"/>
      <c r="FL1488" s="19"/>
      <c r="FM1488" s="19"/>
      <c r="FN1488" s="19"/>
      <c r="FO1488" s="19"/>
      <c r="FP1488" s="19"/>
      <c r="FQ1488" s="19"/>
      <c r="FR1488" s="19"/>
      <c r="FS1488" s="19"/>
      <c r="FT1488" s="19"/>
    </row>
    <row r="1489" spans="1:176" x14ac:dyDescent="0.2">
      <c r="A1489" s="90">
        <f t="shared" si="362"/>
        <v>45028</v>
      </c>
      <c r="B1489" s="92">
        <f t="shared" ca="1" si="351"/>
        <v>1129.27809</v>
      </c>
      <c r="C1489" s="92">
        <f t="shared" si="352"/>
        <v>1000</v>
      </c>
      <c r="D1489" s="93">
        <f ca="1">IF(A1489&lt;$B$1,VLOOKUP(A1489,[1]DI!$A$4:$B$15000,2,FALSE),0)</f>
        <v>0.13650000000000001</v>
      </c>
      <c r="E1489" s="92">
        <f t="shared" ca="1" si="353"/>
        <v>5.0788000000000005E-4</v>
      </c>
      <c r="F1489" s="94">
        <f t="shared" si="363"/>
        <v>0.98499999999999999</v>
      </c>
      <c r="G1489" s="95">
        <f t="shared" ca="1" si="354"/>
        <v>1.0005002618000001</v>
      </c>
      <c r="H1489" s="92">
        <f ca="1">TRUNC(PRODUCT(G$10:G1488),15)</f>
        <v>1.3001082939277999</v>
      </c>
      <c r="I1489" s="92">
        <f t="shared" ca="1" si="355"/>
        <v>1.15127381491828</v>
      </c>
      <c r="J1489" s="92">
        <f t="shared" ca="1" si="356"/>
        <v>1.1292780899999999</v>
      </c>
      <c r="K1489" s="92">
        <f t="shared" ca="1" si="357"/>
        <v>129.27808999999999</v>
      </c>
      <c r="L1489" s="96">
        <f>IF(VLOOKUP(A1489,$U$12:$AD$125,8)=VLOOKUP(A1488,$U$12:$AD$125,8),0,VLOOKUP(A1489,U$12:$AD$125,8))</f>
        <v>0</v>
      </c>
      <c r="M1489" s="97">
        <f>IF(L1489&gt;0,VLOOKUP(L1489,T$12:$AC$125,7),0)</f>
        <v>0</v>
      </c>
      <c r="N1489" s="92">
        <f t="shared" si="358"/>
        <v>0</v>
      </c>
      <c r="O1489" s="92">
        <f t="shared" ca="1" si="359"/>
        <v>129.27808999999999</v>
      </c>
      <c r="P1489" s="98" t="str">
        <f t="shared" si="360"/>
        <v>J=</v>
      </c>
      <c r="Q1489" s="99">
        <f t="shared" si="361"/>
        <v>45033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  <c r="ER1489" s="19"/>
      <c r="ES1489" s="19"/>
      <c r="ET1489" s="19"/>
      <c r="EU1489" s="19"/>
      <c r="EV1489" s="19"/>
      <c r="EW1489" s="19"/>
      <c r="EX1489" s="19"/>
      <c r="EY1489" s="19"/>
      <c r="EZ1489" s="19"/>
      <c r="FA1489" s="19"/>
      <c r="FB1489" s="19"/>
      <c r="FC1489" s="19"/>
      <c r="FD1489" s="19"/>
      <c r="FE1489" s="19"/>
      <c r="FF1489" s="19"/>
      <c r="FG1489" s="19"/>
      <c r="FH1489" s="19"/>
      <c r="FI1489" s="19"/>
      <c r="FJ1489" s="19"/>
      <c r="FK1489" s="19"/>
      <c r="FL1489" s="19"/>
      <c r="FM1489" s="19"/>
      <c r="FN1489" s="19"/>
      <c r="FO1489" s="19"/>
      <c r="FP1489" s="19"/>
      <c r="FQ1489" s="19"/>
      <c r="FR1489" s="19"/>
      <c r="FS1489" s="19"/>
      <c r="FT1489" s="19"/>
    </row>
    <row r="1490" spans="1:176" x14ac:dyDescent="0.2">
      <c r="A1490" s="90">
        <f t="shared" si="362"/>
        <v>45029</v>
      </c>
      <c r="B1490" s="92">
        <f t="shared" ca="1" si="351"/>
        <v>1129.84302</v>
      </c>
      <c r="C1490" s="92">
        <f t="shared" si="352"/>
        <v>1000</v>
      </c>
      <c r="D1490" s="93">
        <f ca="1">IF(A1490&lt;$B$1,VLOOKUP(A1490,[1]DI!$A$4:$B$15000,2,FALSE),0)</f>
        <v>0.13650000000000001</v>
      </c>
      <c r="E1490" s="92">
        <f t="shared" ca="1" si="353"/>
        <v>5.0788000000000005E-4</v>
      </c>
      <c r="F1490" s="94">
        <f t="shared" si="363"/>
        <v>0.98499999999999999</v>
      </c>
      <c r="G1490" s="95">
        <f t="shared" ca="1" si="354"/>
        <v>1.0005002618000001</v>
      </c>
      <c r="H1490" s="92">
        <f ca="1">TRUNC(PRODUCT(G$10:G1489),15)</f>
        <v>1.3007586884431099</v>
      </c>
      <c r="I1490" s="92">
        <f t="shared" ca="1" si="355"/>
        <v>1.15127381491828</v>
      </c>
      <c r="J1490" s="92">
        <f t="shared" ca="1" si="356"/>
        <v>1.12984302</v>
      </c>
      <c r="K1490" s="92">
        <f t="shared" ca="1" si="357"/>
        <v>129.84302</v>
      </c>
      <c r="L1490" s="96">
        <f>IF(VLOOKUP(A1490,$U$12:$AD$125,8)=VLOOKUP(A1489,$U$12:$AD$125,8),0,VLOOKUP(A1490,U$12:$AD$125,8))</f>
        <v>0</v>
      </c>
      <c r="M1490" s="97">
        <f>IF(L1490&gt;0,VLOOKUP(L1490,T$12:$AC$125,7),0)</f>
        <v>0</v>
      </c>
      <c r="N1490" s="92">
        <f t="shared" si="358"/>
        <v>0</v>
      </c>
      <c r="O1490" s="92">
        <f t="shared" ca="1" si="359"/>
        <v>129.84302</v>
      </c>
      <c r="P1490" s="98" t="str">
        <f t="shared" si="360"/>
        <v>J=</v>
      </c>
      <c r="Q1490" s="99">
        <f t="shared" si="361"/>
        <v>45033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  <c r="ER1490" s="19"/>
      <c r="ES1490" s="19"/>
      <c r="ET1490" s="19"/>
      <c r="EU1490" s="19"/>
      <c r="EV1490" s="19"/>
      <c r="EW1490" s="19"/>
      <c r="EX1490" s="19"/>
      <c r="EY1490" s="19"/>
      <c r="EZ1490" s="19"/>
      <c r="FA1490" s="19"/>
      <c r="FB1490" s="19"/>
      <c r="FC1490" s="19"/>
      <c r="FD1490" s="19"/>
      <c r="FE1490" s="19"/>
      <c r="FF1490" s="19"/>
      <c r="FG1490" s="19"/>
      <c r="FH1490" s="19"/>
      <c r="FI1490" s="19"/>
      <c r="FJ1490" s="19"/>
      <c r="FK1490" s="19"/>
      <c r="FL1490" s="19"/>
      <c r="FM1490" s="19"/>
      <c r="FN1490" s="19"/>
      <c r="FO1490" s="19"/>
      <c r="FP1490" s="19"/>
      <c r="FQ1490" s="19"/>
      <c r="FR1490" s="19"/>
      <c r="FS1490" s="19"/>
      <c r="FT1490" s="19"/>
    </row>
    <row r="1491" spans="1:176" x14ac:dyDescent="0.2">
      <c r="A1491" s="90">
        <f t="shared" si="362"/>
        <v>45030</v>
      </c>
      <c r="B1491" s="92">
        <f t="shared" ca="1" si="351"/>
        <v>1130.40824</v>
      </c>
      <c r="C1491" s="92">
        <f t="shared" si="352"/>
        <v>1000</v>
      </c>
      <c r="D1491" s="93">
        <f ca="1">IF(A1491&lt;$B$1,VLOOKUP(A1491,[1]DI!$A$4:$B$15000,2,FALSE),0)</f>
        <v>0.13650000000000001</v>
      </c>
      <c r="E1491" s="92">
        <f t="shared" ca="1" si="353"/>
        <v>5.0788000000000005E-4</v>
      </c>
      <c r="F1491" s="94">
        <f t="shared" si="363"/>
        <v>0.98499999999999999</v>
      </c>
      <c r="G1491" s="95">
        <f t="shared" ca="1" si="354"/>
        <v>1.0005002618000001</v>
      </c>
      <c r="H1491" s="92">
        <f ca="1">TRUNC(PRODUCT(G$10:G1490),15)</f>
        <v>1.30140940832596</v>
      </c>
      <c r="I1491" s="92">
        <f t="shared" ca="1" si="355"/>
        <v>1.15127381491828</v>
      </c>
      <c r="J1491" s="92">
        <f t="shared" ca="1" si="356"/>
        <v>1.13040824</v>
      </c>
      <c r="K1491" s="92">
        <f t="shared" ca="1" si="357"/>
        <v>130.40824000000001</v>
      </c>
      <c r="L1491" s="96">
        <f>IF(VLOOKUP(A1491,$U$12:$AD$125,8)=VLOOKUP(A1490,$U$12:$AD$125,8),0,VLOOKUP(A1491,U$12:$AD$125,8))</f>
        <v>0</v>
      </c>
      <c r="M1491" s="97">
        <f>IF(L1491&gt;0,VLOOKUP(L1491,T$12:$AC$125,7),0)</f>
        <v>0</v>
      </c>
      <c r="N1491" s="92">
        <f t="shared" si="358"/>
        <v>0</v>
      </c>
      <c r="O1491" s="92">
        <f t="shared" ca="1" si="359"/>
        <v>130.40824000000001</v>
      </c>
      <c r="P1491" s="98" t="str">
        <f t="shared" si="360"/>
        <v>J=</v>
      </c>
      <c r="Q1491" s="99">
        <f t="shared" si="361"/>
        <v>45033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  <c r="ER1491" s="19"/>
      <c r="ES1491" s="19"/>
      <c r="ET1491" s="19"/>
      <c r="EU1491" s="19"/>
      <c r="EV1491" s="19"/>
      <c r="EW1491" s="19"/>
      <c r="EX1491" s="19"/>
      <c r="EY1491" s="19"/>
      <c r="EZ1491" s="19"/>
      <c r="FA1491" s="19"/>
      <c r="FB1491" s="19"/>
      <c r="FC1491" s="19"/>
      <c r="FD1491" s="19"/>
      <c r="FE1491" s="19"/>
      <c r="FF1491" s="19"/>
      <c r="FG1491" s="19"/>
      <c r="FH1491" s="19"/>
      <c r="FI1491" s="19"/>
      <c r="FJ1491" s="19"/>
      <c r="FK1491" s="19"/>
      <c r="FL1491" s="19"/>
      <c r="FM1491" s="19"/>
      <c r="FN1491" s="19"/>
      <c r="FO1491" s="19"/>
      <c r="FP1491" s="19"/>
      <c r="FQ1491" s="19"/>
      <c r="FR1491" s="19"/>
      <c r="FS1491" s="19"/>
      <c r="FT1491" s="19"/>
    </row>
    <row r="1492" spans="1:176" x14ac:dyDescent="0.2">
      <c r="A1492" s="90">
        <f t="shared" si="362"/>
        <v>45031</v>
      </c>
      <c r="B1492" s="92">
        <f t="shared" ca="1" si="351"/>
        <v>1130.9737399999999</v>
      </c>
      <c r="C1492" s="92">
        <f t="shared" si="352"/>
        <v>1000</v>
      </c>
      <c r="D1492" s="93">
        <f ca="1">IF(A1492&lt;$B$1,VLOOKUP(A1492,[1]DI!$A$4:$B$15000,2,FALSE),0)</f>
        <v>0</v>
      </c>
      <c r="E1492" s="92">
        <f t="shared" ca="1" si="353"/>
        <v>0</v>
      </c>
      <c r="F1492" s="94">
        <f t="shared" si="363"/>
        <v>0.98499999999999999</v>
      </c>
      <c r="G1492" s="95">
        <f t="shared" ca="1" si="354"/>
        <v>1</v>
      </c>
      <c r="H1492" s="92">
        <f ca="1">TRUNC(PRODUCT(G$10:G1491),15)</f>
        <v>1.3020604537391101</v>
      </c>
      <c r="I1492" s="92">
        <f t="shared" ca="1" si="355"/>
        <v>1.15127381491828</v>
      </c>
      <c r="J1492" s="92">
        <f t="shared" ca="1" si="356"/>
        <v>1.1309737399999999</v>
      </c>
      <c r="K1492" s="92">
        <f t="shared" ca="1" si="357"/>
        <v>130.97373999999999</v>
      </c>
      <c r="L1492" s="96">
        <f>IF(VLOOKUP(A1492,$U$12:$AD$125,8)=VLOOKUP(A1491,$U$12:$AD$125,8),0,VLOOKUP(A1492,U$12:$AD$125,8))</f>
        <v>0</v>
      </c>
      <c r="M1492" s="97">
        <f>IF(L1492&gt;0,VLOOKUP(L1492,T$12:$AC$125,7),0)</f>
        <v>0</v>
      </c>
      <c r="N1492" s="92">
        <f t="shared" si="358"/>
        <v>0</v>
      </c>
      <c r="O1492" s="92">
        <f t="shared" ca="1" si="359"/>
        <v>130.97373999999999</v>
      </c>
      <c r="P1492" s="98" t="str">
        <f t="shared" si="360"/>
        <v>J=</v>
      </c>
      <c r="Q1492" s="99">
        <f t="shared" si="361"/>
        <v>45033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  <c r="ER1492" s="19"/>
      <c r="ES1492" s="19"/>
      <c r="ET1492" s="19"/>
      <c r="EU1492" s="19"/>
      <c r="EV1492" s="19"/>
      <c r="EW1492" s="19"/>
      <c r="EX1492" s="19"/>
      <c r="EY1492" s="19"/>
      <c r="EZ1492" s="19"/>
      <c r="FA1492" s="19"/>
      <c r="FB1492" s="19"/>
      <c r="FC1492" s="19"/>
      <c r="FD1492" s="19"/>
      <c r="FE1492" s="19"/>
      <c r="FF1492" s="19"/>
      <c r="FG1492" s="19"/>
      <c r="FH1492" s="19"/>
      <c r="FI1492" s="19"/>
      <c r="FJ1492" s="19"/>
      <c r="FK1492" s="19"/>
      <c r="FL1492" s="19"/>
      <c r="FM1492" s="19"/>
      <c r="FN1492" s="19"/>
      <c r="FO1492" s="19"/>
      <c r="FP1492" s="19"/>
      <c r="FQ1492" s="19"/>
      <c r="FR1492" s="19"/>
      <c r="FS1492" s="19"/>
      <c r="FT1492" s="19"/>
    </row>
    <row r="1493" spans="1:176" x14ac:dyDescent="0.2">
      <c r="A1493" s="90">
        <f t="shared" si="362"/>
        <v>45032</v>
      </c>
      <c r="B1493" s="92">
        <f t="shared" ca="1" si="351"/>
        <v>1130.9737399999999</v>
      </c>
      <c r="C1493" s="92">
        <f t="shared" si="352"/>
        <v>1000</v>
      </c>
      <c r="D1493" s="93">
        <f ca="1">IF(A1493&lt;$B$1,VLOOKUP(A1493,[1]DI!$A$4:$B$15000,2,FALSE),0)</f>
        <v>0</v>
      </c>
      <c r="E1493" s="92">
        <f t="shared" ca="1" si="353"/>
        <v>0</v>
      </c>
      <c r="F1493" s="94">
        <f t="shared" si="363"/>
        <v>0.98499999999999999</v>
      </c>
      <c r="G1493" s="95">
        <f t="shared" ca="1" si="354"/>
        <v>1</v>
      </c>
      <c r="H1493" s="92">
        <f ca="1">TRUNC(PRODUCT(G$10:G1492),15)</f>
        <v>1.3020604537391101</v>
      </c>
      <c r="I1493" s="92">
        <f t="shared" ca="1" si="355"/>
        <v>1.15127381491828</v>
      </c>
      <c r="J1493" s="92">
        <f t="shared" ca="1" si="356"/>
        <v>1.1309737399999999</v>
      </c>
      <c r="K1493" s="92">
        <f t="shared" ca="1" si="357"/>
        <v>130.97373999999999</v>
      </c>
      <c r="L1493" s="96">
        <f>IF(VLOOKUP(A1493,$U$12:$AD$125,8)=VLOOKUP(A1492,$U$12:$AD$125,8),0,VLOOKUP(A1493,U$12:$AD$125,8))</f>
        <v>0</v>
      </c>
      <c r="M1493" s="97">
        <f>IF(L1493&gt;0,VLOOKUP(L1493,T$12:$AC$125,7),0)</f>
        <v>0</v>
      </c>
      <c r="N1493" s="92">
        <f t="shared" si="358"/>
        <v>0</v>
      </c>
      <c r="O1493" s="92">
        <f t="shared" ca="1" si="359"/>
        <v>130.97373999999999</v>
      </c>
      <c r="P1493" s="98" t="str">
        <f t="shared" si="360"/>
        <v>J=</v>
      </c>
      <c r="Q1493" s="99">
        <f t="shared" si="361"/>
        <v>45033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  <c r="ER1493" s="19"/>
      <c r="ES1493" s="19"/>
      <c r="ET1493" s="19"/>
      <c r="EU1493" s="19"/>
      <c r="EV1493" s="19"/>
      <c r="EW1493" s="19"/>
      <c r="EX1493" s="19"/>
      <c r="EY1493" s="19"/>
      <c r="EZ1493" s="19"/>
      <c r="FA1493" s="19"/>
      <c r="FB1493" s="19"/>
      <c r="FC1493" s="19"/>
      <c r="FD1493" s="19"/>
      <c r="FE1493" s="19"/>
      <c r="FF1493" s="19"/>
      <c r="FG1493" s="19"/>
      <c r="FH1493" s="19"/>
      <c r="FI1493" s="19"/>
      <c r="FJ1493" s="19"/>
      <c r="FK1493" s="19"/>
      <c r="FL1493" s="19"/>
      <c r="FM1493" s="19"/>
      <c r="FN1493" s="19"/>
      <c r="FO1493" s="19"/>
      <c r="FP1493" s="19"/>
      <c r="FQ1493" s="19"/>
      <c r="FR1493" s="19"/>
      <c r="FS1493" s="19"/>
      <c r="FT1493" s="19"/>
    </row>
    <row r="1494" spans="1:176" x14ac:dyDescent="0.2">
      <c r="A1494" s="90">
        <f t="shared" si="362"/>
        <v>45033</v>
      </c>
      <c r="B1494" s="92">
        <f t="shared" ca="1" si="351"/>
        <v>1130.9737399999999</v>
      </c>
      <c r="C1494" s="92">
        <f t="shared" si="352"/>
        <v>1000</v>
      </c>
      <c r="D1494" s="93">
        <f ca="1">IF(A1494&lt;$B$1,VLOOKUP(A1494,[1]DI!$A$4:$B$15000,2,FALSE),0)</f>
        <v>0.13650000000000001</v>
      </c>
      <c r="E1494" s="92">
        <f t="shared" ca="1" si="353"/>
        <v>5.0788000000000005E-4</v>
      </c>
      <c r="F1494" s="94">
        <f t="shared" si="363"/>
        <v>0.98499999999999999</v>
      </c>
      <c r="G1494" s="95">
        <f t="shared" ca="1" si="354"/>
        <v>1.0005002618000001</v>
      </c>
      <c r="H1494" s="92">
        <f ca="1">TRUNC(PRODUCT(G$10:G1493),15)</f>
        <v>1.3020604537391101</v>
      </c>
      <c r="I1494" s="92">
        <f t="shared" ca="1" si="355"/>
        <v>1.15127381491828</v>
      </c>
      <c r="J1494" s="92">
        <f t="shared" ca="1" si="356"/>
        <v>1.1309737399999999</v>
      </c>
      <c r="K1494" s="92">
        <f t="shared" ca="1" si="357"/>
        <v>130.97373999999999</v>
      </c>
      <c r="L1494" s="96">
        <f>IF(VLOOKUP(A1494,$U$12:$AD$125,8)=VLOOKUP(A1493,$U$12:$AD$125,8),0,VLOOKUP(A1494,U$12:$AD$125,8))</f>
        <v>4</v>
      </c>
      <c r="M1494" s="97">
        <f>IF(L1494&gt;0,VLOOKUP(L1494,T$12:$AC$125,7),0)</f>
        <v>0</v>
      </c>
      <c r="N1494" s="92">
        <f t="shared" si="358"/>
        <v>0</v>
      </c>
      <c r="O1494" s="92">
        <f t="shared" ca="1" si="359"/>
        <v>130.97373999999999</v>
      </c>
      <c r="P1494" s="98" t="str">
        <f t="shared" si="360"/>
        <v>J=</v>
      </c>
      <c r="Q1494" s="99">
        <f t="shared" si="361"/>
        <v>45033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  <c r="ER1494" s="19"/>
      <c r="ES1494" s="19"/>
      <c r="ET1494" s="19"/>
      <c r="EU1494" s="19"/>
      <c r="EV1494" s="19"/>
      <c r="EW1494" s="19"/>
      <c r="EX1494" s="19"/>
      <c r="EY1494" s="19"/>
      <c r="EZ1494" s="19"/>
      <c r="FA1494" s="19"/>
      <c r="FB1494" s="19"/>
      <c r="FC1494" s="19"/>
      <c r="FD1494" s="19"/>
      <c r="FE1494" s="19"/>
      <c r="FF1494" s="19"/>
      <c r="FG1494" s="19"/>
      <c r="FH1494" s="19"/>
      <c r="FI1494" s="19"/>
      <c r="FJ1494" s="19"/>
      <c r="FK1494" s="19"/>
      <c r="FL1494" s="19"/>
      <c r="FM1494" s="19"/>
      <c r="FN1494" s="19"/>
      <c r="FO1494" s="19"/>
      <c r="FP1494" s="19"/>
      <c r="FQ1494" s="19"/>
      <c r="FR1494" s="19"/>
      <c r="FS1494" s="19"/>
      <c r="FT1494" s="19"/>
    </row>
    <row r="1495" spans="1:176" x14ac:dyDescent="0.2">
      <c r="A1495" s="90">
        <f t="shared" si="362"/>
        <v>45034</v>
      </c>
      <c r="B1495" s="92">
        <f t="shared" ca="1" si="351"/>
        <v>1000.50025999</v>
      </c>
      <c r="C1495" s="92">
        <f t="shared" si="352"/>
        <v>1000</v>
      </c>
      <c r="D1495" s="93">
        <f ca="1">IF(A1495&lt;$B$1,VLOOKUP(A1495,[1]DI!$A$4:$B$15000,2,FALSE),0)</f>
        <v>0.13650000000000001</v>
      </c>
      <c r="E1495" s="92">
        <f t="shared" ca="1" si="353"/>
        <v>5.0788000000000005E-4</v>
      </c>
      <c r="F1495" s="94">
        <f t="shared" si="363"/>
        <v>0.98499999999999999</v>
      </c>
      <c r="G1495" s="95">
        <f t="shared" ca="1" si="354"/>
        <v>1.0005002618000001</v>
      </c>
      <c r="H1495" s="92">
        <f ca="1">TRUNC(PRODUCT(G$10:G1494),15)</f>
        <v>1.3027118248453999</v>
      </c>
      <c r="I1495" s="92">
        <f t="shared" ca="1" si="355"/>
        <v>1.3020604537391101</v>
      </c>
      <c r="J1495" s="92">
        <f t="shared" ca="1" si="356"/>
        <v>1.0005002599999999</v>
      </c>
      <c r="K1495" s="92">
        <f t="shared" ca="1" si="357"/>
        <v>0.50025998999999999</v>
      </c>
      <c r="L1495" s="96">
        <f>IF(VLOOKUP(A1495,$U$12:$AD$125,8)=VLOOKUP(A1494,$U$12:$AD$125,8),0,VLOOKUP(A1495,U$12:$AD$125,8))</f>
        <v>0</v>
      </c>
      <c r="M1495" s="97">
        <f>IF(L1495&gt;0,VLOOKUP(L1495,T$12:$AC$125,7),0)</f>
        <v>0</v>
      </c>
      <c r="N1495" s="92">
        <f t="shared" si="358"/>
        <v>0</v>
      </c>
      <c r="O1495" s="92">
        <f t="shared" ca="1" si="359"/>
        <v>0.50025998999999999</v>
      </c>
      <c r="P1495" s="98" t="str">
        <f t="shared" si="360"/>
        <v>J=</v>
      </c>
      <c r="Q1495" s="99">
        <f t="shared" si="361"/>
        <v>45397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  <c r="ER1495" s="19"/>
      <c r="ES1495" s="19"/>
      <c r="ET1495" s="19"/>
      <c r="EU1495" s="19"/>
      <c r="EV1495" s="19"/>
      <c r="EW1495" s="19"/>
      <c r="EX1495" s="19"/>
      <c r="EY1495" s="19"/>
      <c r="EZ1495" s="19"/>
      <c r="FA1495" s="19"/>
      <c r="FB1495" s="19"/>
      <c r="FC1495" s="19"/>
      <c r="FD1495" s="19"/>
      <c r="FE1495" s="19"/>
      <c r="FF1495" s="19"/>
      <c r="FG1495" s="19"/>
      <c r="FH1495" s="19"/>
      <c r="FI1495" s="19"/>
      <c r="FJ1495" s="19"/>
      <c r="FK1495" s="19"/>
      <c r="FL1495" s="19"/>
      <c r="FM1495" s="19"/>
      <c r="FN1495" s="19"/>
      <c r="FO1495" s="19"/>
      <c r="FP1495" s="19"/>
      <c r="FQ1495" s="19"/>
      <c r="FR1495" s="19"/>
      <c r="FS1495" s="19"/>
      <c r="FT1495" s="19"/>
    </row>
    <row r="1496" spans="1:176" x14ac:dyDescent="0.2">
      <c r="A1496" s="90">
        <f t="shared" si="362"/>
        <v>45035</v>
      </c>
      <c r="B1496" s="92">
        <f t="shared" ca="1" si="351"/>
        <v>1001.00077</v>
      </c>
      <c r="C1496" s="92">
        <f t="shared" si="352"/>
        <v>1000</v>
      </c>
      <c r="D1496" s="93">
        <f ca="1">IF(A1496&lt;$B$1,VLOOKUP(A1496,[1]DI!$A$4:$B$15000,2,FALSE),0)</f>
        <v>0.13650000000000001</v>
      </c>
      <c r="E1496" s="92">
        <f t="shared" ca="1" si="353"/>
        <v>5.0788000000000005E-4</v>
      </c>
      <c r="F1496" s="94">
        <f t="shared" si="363"/>
        <v>0.98499999999999999</v>
      </c>
      <c r="G1496" s="95">
        <f t="shared" ca="1" si="354"/>
        <v>1.0005002618000001</v>
      </c>
      <c r="H1496" s="92">
        <f ca="1">TRUNC(PRODUCT(G$10:G1495),15)</f>
        <v>1.3033635218077799</v>
      </c>
      <c r="I1496" s="92">
        <f t="shared" ca="1" si="355"/>
        <v>1.3020604537391101</v>
      </c>
      <c r="J1496" s="92">
        <f t="shared" ca="1" si="356"/>
        <v>1.0010007700000001</v>
      </c>
      <c r="K1496" s="92">
        <f t="shared" ca="1" si="357"/>
        <v>1.0007699999999999</v>
      </c>
      <c r="L1496" s="96">
        <f>IF(VLOOKUP(A1496,$U$12:$AD$125,8)=VLOOKUP(A1495,$U$12:$AD$125,8),0,VLOOKUP(A1496,U$12:$AD$125,8))</f>
        <v>0</v>
      </c>
      <c r="M1496" s="97">
        <f>IF(L1496&gt;0,VLOOKUP(L1496,T$12:$AC$125,7),0)</f>
        <v>0</v>
      </c>
      <c r="N1496" s="92">
        <f t="shared" si="358"/>
        <v>0</v>
      </c>
      <c r="O1496" s="92">
        <f t="shared" ca="1" si="359"/>
        <v>1.0007699999999999</v>
      </c>
      <c r="P1496" s="98" t="str">
        <f t="shared" si="360"/>
        <v>J=</v>
      </c>
      <c r="Q1496" s="99">
        <f t="shared" si="361"/>
        <v>45397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  <c r="ER1496" s="19"/>
      <c r="ES1496" s="19"/>
      <c r="ET1496" s="19"/>
      <c r="EU1496" s="19"/>
      <c r="EV1496" s="19"/>
      <c r="EW1496" s="19"/>
      <c r="EX1496" s="19"/>
      <c r="EY1496" s="19"/>
      <c r="EZ1496" s="19"/>
      <c r="FA1496" s="19"/>
      <c r="FB1496" s="19"/>
      <c r="FC1496" s="19"/>
      <c r="FD1496" s="19"/>
      <c r="FE1496" s="19"/>
      <c r="FF1496" s="19"/>
      <c r="FG1496" s="19"/>
      <c r="FH1496" s="19"/>
      <c r="FI1496" s="19"/>
      <c r="FJ1496" s="19"/>
      <c r="FK1496" s="19"/>
      <c r="FL1496" s="19"/>
      <c r="FM1496" s="19"/>
      <c r="FN1496" s="19"/>
      <c r="FO1496" s="19"/>
      <c r="FP1496" s="19"/>
      <c r="FQ1496" s="19"/>
      <c r="FR1496" s="19"/>
      <c r="FS1496" s="19"/>
      <c r="FT1496" s="19"/>
    </row>
    <row r="1497" spans="1:176" x14ac:dyDescent="0.2">
      <c r="A1497" s="90">
        <f t="shared" si="362"/>
        <v>45036</v>
      </c>
      <c r="B1497" s="92">
        <f t="shared" ca="1" si="351"/>
        <v>1001.50154</v>
      </c>
      <c r="C1497" s="92">
        <f t="shared" si="352"/>
        <v>1000</v>
      </c>
      <c r="D1497" s="93">
        <f ca="1">IF(A1497&lt;$B$1,VLOOKUP(A1497,[1]DI!$A$4:$B$15000,2,FALSE),0)</f>
        <v>0.13650000000000001</v>
      </c>
      <c r="E1497" s="92">
        <f t="shared" ca="1" si="353"/>
        <v>5.0788000000000005E-4</v>
      </c>
      <c r="F1497" s="94">
        <f t="shared" si="363"/>
        <v>0.98499999999999999</v>
      </c>
      <c r="G1497" s="95">
        <f t="shared" ca="1" si="354"/>
        <v>1.0005002618000001</v>
      </c>
      <c r="H1497" s="92">
        <f ca="1">TRUNC(PRODUCT(G$10:G1496),15)</f>
        <v>1.3040155447892501</v>
      </c>
      <c r="I1497" s="92">
        <f t="shared" ca="1" si="355"/>
        <v>1.3020604537391101</v>
      </c>
      <c r="J1497" s="92">
        <f t="shared" ca="1" si="356"/>
        <v>1.00150154</v>
      </c>
      <c r="K1497" s="92">
        <f t="shared" ca="1" si="357"/>
        <v>1.5015400000000001</v>
      </c>
      <c r="L1497" s="96">
        <f>IF(VLOOKUP(A1497,$U$12:$AD$125,8)=VLOOKUP(A1496,$U$12:$AD$125,8),0,VLOOKUP(A1497,U$12:$AD$125,8))</f>
        <v>0</v>
      </c>
      <c r="M1497" s="97">
        <f>IF(L1497&gt;0,VLOOKUP(L1497,T$12:$AC$125,7),0)</f>
        <v>0</v>
      </c>
      <c r="N1497" s="92">
        <f t="shared" si="358"/>
        <v>0</v>
      </c>
      <c r="O1497" s="92">
        <f t="shared" ca="1" si="359"/>
        <v>1.5015400000000001</v>
      </c>
      <c r="P1497" s="98" t="str">
        <f t="shared" si="360"/>
        <v>J=</v>
      </c>
      <c r="Q1497" s="99">
        <f t="shared" si="361"/>
        <v>45397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  <c r="ER1497" s="19"/>
      <c r="ES1497" s="19"/>
      <c r="ET1497" s="19"/>
      <c r="EU1497" s="19"/>
      <c r="EV1497" s="19"/>
      <c r="EW1497" s="19"/>
      <c r="EX1497" s="19"/>
      <c r="EY1497" s="19"/>
      <c r="EZ1497" s="19"/>
      <c r="FA1497" s="19"/>
      <c r="FB1497" s="19"/>
      <c r="FC1497" s="19"/>
      <c r="FD1497" s="19"/>
      <c r="FE1497" s="19"/>
      <c r="FF1497" s="19"/>
      <c r="FG1497" s="19"/>
      <c r="FH1497" s="19"/>
      <c r="FI1497" s="19"/>
      <c r="FJ1497" s="19"/>
      <c r="FK1497" s="19"/>
      <c r="FL1497" s="19"/>
      <c r="FM1497" s="19"/>
      <c r="FN1497" s="19"/>
      <c r="FO1497" s="19"/>
      <c r="FP1497" s="19"/>
      <c r="FQ1497" s="19"/>
      <c r="FR1497" s="19"/>
      <c r="FS1497" s="19"/>
      <c r="FT1497" s="19"/>
    </row>
    <row r="1498" spans="1:176" x14ac:dyDescent="0.2">
      <c r="A1498" s="90">
        <f t="shared" si="362"/>
        <v>45037</v>
      </c>
      <c r="B1498" s="92">
        <f t="shared" ca="1" si="351"/>
        <v>1002.00255</v>
      </c>
      <c r="C1498" s="92">
        <f t="shared" si="352"/>
        <v>1000</v>
      </c>
      <c r="D1498" s="93">
        <f ca="1">IF(A1498&lt;$B$1,VLOOKUP(A1498,[1]DI!$A$4:$B$15000,2,FALSE),0)</f>
        <v>0</v>
      </c>
      <c r="E1498" s="92">
        <f t="shared" ca="1" si="353"/>
        <v>0</v>
      </c>
      <c r="F1498" s="94">
        <f t="shared" si="363"/>
        <v>0.98499999999999999</v>
      </c>
      <c r="G1498" s="95">
        <f t="shared" ca="1" si="354"/>
        <v>1</v>
      </c>
      <c r="H1498" s="92">
        <f ca="1">TRUNC(PRODUCT(G$10:G1497),15)</f>
        <v>1.3046678939529199</v>
      </c>
      <c r="I1498" s="92">
        <f t="shared" ca="1" si="355"/>
        <v>1.3020604537391101</v>
      </c>
      <c r="J1498" s="92">
        <f t="shared" ca="1" si="356"/>
        <v>1.00200255</v>
      </c>
      <c r="K1498" s="92">
        <f t="shared" ca="1" si="357"/>
        <v>2.0025499999999998</v>
      </c>
      <c r="L1498" s="96">
        <f>IF(VLOOKUP(A1498,$U$12:$AD$125,8)=VLOOKUP(A1497,$U$12:$AD$125,8),0,VLOOKUP(A1498,U$12:$AD$125,8))</f>
        <v>0</v>
      </c>
      <c r="M1498" s="97">
        <f>IF(L1498&gt;0,VLOOKUP(L1498,T$12:$AC$125,7),0)</f>
        <v>0</v>
      </c>
      <c r="N1498" s="92">
        <f t="shared" si="358"/>
        <v>0</v>
      </c>
      <c r="O1498" s="92">
        <f t="shared" ca="1" si="359"/>
        <v>2.0025499999999998</v>
      </c>
      <c r="P1498" s="98" t="str">
        <f t="shared" si="360"/>
        <v>J=</v>
      </c>
      <c r="Q1498" s="99">
        <f t="shared" si="361"/>
        <v>45397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  <c r="ER1498" s="19"/>
      <c r="ES1498" s="19"/>
      <c r="ET1498" s="19"/>
      <c r="EU1498" s="19"/>
      <c r="EV1498" s="19"/>
      <c r="EW1498" s="19"/>
      <c r="EX1498" s="19"/>
      <c r="EY1498" s="19"/>
      <c r="EZ1498" s="19"/>
      <c r="FA1498" s="19"/>
      <c r="FB1498" s="19"/>
      <c r="FC1498" s="19"/>
      <c r="FD1498" s="19"/>
      <c r="FE1498" s="19"/>
      <c r="FF1498" s="19"/>
      <c r="FG1498" s="19"/>
      <c r="FH1498" s="19"/>
      <c r="FI1498" s="19"/>
      <c r="FJ1498" s="19"/>
      <c r="FK1498" s="19"/>
      <c r="FL1498" s="19"/>
      <c r="FM1498" s="19"/>
      <c r="FN1498" s="19"/>
      <c r="FO1498" s="19"/>
      <c r="FP1498" s="19"/>
      <c r="FQ1498" s="19"/>
      <c r="FR1498" s="19"/>
      <c r="FS1498" s="19"/>
      <c r="FT1498" s="19"/>
    </row>
    <row r="1499" spans="1:176" x14ac:dyDescent="0.2">
      <c r="A1499" s="90">
        <f t="shared" si="362"/>
        <v>45038</v>
      </c>
      <c r="B1499" s="92">
        <f t="shared" ca="1" si="351"/>
        <v>1002.00255</v>
      </c>
      <c r="C1499" s="92">
        <f t="shared" si="352"/>
        <v>1000</v>
      </c>
      <c r="D1499" s="93">
        <f ca="1">IF(A1499&lt;$B$1,VLOOKUP(A1499,[1]DI!$A$4:$B$15000,2,FALSE),0)</f>
        <v>0</v>
      </c>
      <c r="E1499" s="92">
        <f t="shared" ca="1" si="353"/>
        <v>0</v>
      </c>
      <c r="F1499" s="94">
        <f t="shared" si="363"/>
        <v>0.98499999999999999</v>
      </c>
      <c r="G1499" s="95">
        <f t="shared" ca="1" si="354"/>
        <v>1</v>
      </c>
      <c r="H1499" s="92">
        <f ca="1">TRUNC(PRODUCT(G$10:G1498),15)</f>
        <v>1.3046678939529199</v>
      </c>
      <c r="I1499" s="92">
        <f t="shared" ca="1" si="355"/>
        <v>1.3020604537391101</v>
      </c>
      <c r="J1499" s="92">
        <f t="shared" ca="1" si="356"/>
        <v>1.00200255</v>
      </c>
      <c r="K1499" s="92">
        <f t="shared" ca="1" si="357"/>
        <v>2.0025499999999998</v>
      </c>
      <c r="L1499" s="96">
        <f>IF(VLOOKUP(A1499,$U$12:$AD$125,8)=VLOOKUP(A1498,$U$12:$AD$125,8),0,VLOOKUP(A1499,U$12:$AD$125,8))</f>
        <v>0</v>
      </c>
      <c r="M1499" s="97">
        <f>IF(L1499&gt;0,VLOOKUP(L1499,T$12:$AC$125,7),0)</f>
        <v>0</v>
      </c>
      <c r="N1499" s="92">
        <f t="shared" si="358"/>
        <v>0</v>
      </c>
      <c r="O1499" s="92">
        <f t="shared" ca="1" si="359"/>
        <v>2.0025499999999998</v>
      </c>
      <c r="P1499" s="98" t="str">
        <f t="shared" si="360"/>
        <v>J=</v>
      </c>
      <c r="Q1499" s="99">
        <f t="shared" si="361"/>
        <v>45397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  <c r="ER1499" s="19"/>
      <c r="ES1499" s="19"/>
      <c r="ET1499" s="19"/>
      <c r="EU1499" s="19"/>
      <c r="EV1499" s="19"/>
      <c r="EW1499" s="19"/>
      <c r="EX1499" s="19"/>
      <c r="EY1499" s="19"/>
      <c r="EZ1499" s="19"/>
      <c r="FA1499" s="19"/>
      <c r="FB1499" s="19"/>
      <c r="FC1499" s="19"/>
      <c r="FD1499" s="19"/>
      <c r="FE1499" s="19"/>
      <c r="FF1499" s="19"/>
      <c r="FG1499" s="19"/>
      <c r="FH1499" s="19"/>
      <c r="FI1499" s="19"/>
      <c r="FJ1499" s="19"/>
      <c r="FK1499" s="19"/>
      <c r="FL1499" s="19"/>
      <c r="FM1499" s="19"/>
      <c r="FN1499" s="19"/>
      <c r="FO1499" s="19"/>
      <c r="FP1499" s="19"/>
      <c r="FQ1499" s="19"/>
      <c r="FR1499" s="19"/>
      <c r="FS1499" s="19"/>
      <c r="FT1499" s="19"/>
    </row>
    <row r="1500" spans="1:176" x14ac:dyDescent="0.2">
      <c r="A1500" s="90">
        <f t="shared" si="362"/>
        <v>45039</v>
      </c>
      <c r="B1500" s="92">
        <f t="shared" ca="1" si="351"/>
        <v>1002.00255</v>
      </c>
      <c r="C1500" s="92">
        <f t="shared" si="352"/>
        <v>1000</v>
      </c>
      <c r="D1500" s="93">
        <f ca="1">IF(A1500&lt;$B$1,VLOOKUP(A1500,[1]DI!$A$4:$B$15000,2,FALSE),0)</f>
        <v>0</v>
      </c>
      <c r="E1500" s="92">
        <f t="shared" ca="1" si="353"/>
        <v>0</v>
      </c>
      <c r="F1500" s="94">
        <f t="shared" si="363"/>
        <v>0.98499999999999999</v>
      </c>
      <c r="G1500" s="95">
        <f t="shared" ca="1" si="354"/>
        <v>1</v>
      </c>
      <c r="H1500" s="92">
        <f ca="1">TRUNC(PRODUCT(G$10:G1499),15)</f>
        <v>1.3046678939529199</v>
      </c>
      <c r="I1500" s="92">
        <f t="shared" ca="1" si="355"/>
        <v>1.3020604537391101</v>
      </c>
      <c r="J1500" s="92">
        <f t="shared" ca="1" si="356"/>
        <v>1.00200255</v>
      </c>
      <c r="K1500" s="92">
        <f t="shared" ca="1" si="357"/>
        <v>2.0025499999999998</v>
      </c>
      <c r="L1500" s="96">
        <f>IF(VLOOKUP(A1500,$U$12:$AD$125,8)=VLOOKUP(A1499,$U$12:$AD$125,8),0,VLOOKUP(A1500,U$12:$AD$125,8))</f>
        <v>0</v>
      </c>
      <c r="M1500" s="97">
        <f>IF(L1500&gt;0,VLOOKUP(L1500,T$12:$AC$125,7),0)</f>
        <v>0</v>
      </c>
      <c r="N1500" s="92">
        <f t="shared" si="358"/>
        <v>0</v>
      </c>
      <c r="O1500" s="92">
        <f t="shared" ca="1" si="359"/>
        <v>2.0025499999999998</v>
      </c>
      <c r="P1500" s="98" t="str">
        <f t="shared" si="360"/>
        <v>J=</v>
      </c>
      <c r="Q1500" s="99">
        <f t="shared" si="361"/>
        <v>45397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  <c r="ER1500" s="19"/>
      <c r="ES1500" s="19"/>
      <c r="ET1500" s="19"/>
      <c r="EU1500" s="19"/>
      <c r="EV1500" s="19"/>
      <c r="EW1500" s="19"/>
      <c r="EX1500" s="19"/>
      <c r="EY1500" s="19"/>
      <c r="EZ1500" s="19"/>
      <c r="FA1500" s="19"/>
      <c r="FB1500" s="19"/>
      <c r="FC1500" s="19"/>
      <c r="FD1500" s="19"/>
      <c r="FE1500" s="19"/>
      <c r="FF1500" s="19"/>
      <c r="FG1500" s="19"/>
      <c r="FH1500" s="19"/>
      <c r="FI1500" s="19"/>
      <c r="FJ1500" s="19"/>
      <c r="FK1500" s="19"/>
      <c r="FL1500" s="19"/>
      <c r="FM1500" s="19"/>
      <c r="FN1500" s="19"/>
      <c r="FO1500" s="19"/>
      <c r="FP1500" s="19"/>
      <c r="FQ1500" s="19"/>
      <c r="FR1500" s="19"/>
      <c r="FS1500" s="19"/>
      <c r="FT1500" s="19"/>
    </row>
    <row r="1501" spans="1:176" x14ac:dyDescent="0.2">
      <c r="A1501" s="90">
        <f t="shared" si="362"/>
        <v>45040</v>
      </c>
      <c r="B1501" s="92">
        <f t="shared" ca="1" si="351"/>
        <v>1002.00255</v>
      </c>
      <c r="C1501" s="92">
        <f t="shared" si="352"/>
        <v>1000</v>
      </c>
      <c r="D1501" s="93">
        <f ca="1">IF(A1501&lt;$B$1,VLOOKUP(A1501,[1]DI!$A$4:$B$15000,2,FALSE),0)</f>
        <v>0.13650000000000001</v>
      </c>
      <c r="E1501" s="92">
        <f t="shared" ca="1" si="353"/>
        <v>5.0788000000000005E-4</v>
      </c>
      <c r="F1501" s="94">
        <f t="shared" si="363"/>
        <v>0.98499999999999999</v>
      </c>
      <c r="G1501" s="95">
        <f t="shared" ca="1" si="354"/>
        <v>1.0005002618000001</v>
      </c>
      <c r="H1501" s="92">
        <f ca="1">TRUNC(PRODUCT(G$10:G1500),15)</f>
        <v>1.3046678939529199</v>
      </c>
      <c r="I1501" s="92">
        <f t="shared" ca="1" si="355"/>
        <v>1.3020604537391101</v>
      </c>
      <c r="J1501" s="92">
        <f t="shared" ca="1" si="356"/>
        <v>1.00200255</v>
      </c>
      <c r="K1501" s="92">
        <f t="shared" ca="1" si="357"/>
        <v>2.0025499999999998</v>
      </c>
      <c r="L1501" s="96">
        <f>IF(VLOOKUP(A1501,$U$12:$AD$125,8)=VLOOKUP(A1500,$U$12:$AD$125,8),0,VLOOKUP(A1501,U$12:$AD$125,8))</f>
        <v>0</v>
      </c>
      <c r="M1501" s="97">
        <f>IF(L1501&gt;0,VLOOKUP(L1501,T$12:$AC$125,7),0)</f>
        <v>0</v>
      </c>
      <c r="N1501" s="92">
        <f t="shared" si="358"/>
        <v>0</v>
      </c>
      <c r="O1501" s="92">
        <f t="shared" ca="1" si="359"/>
        <v>2.0025499999999998</v>
      </c>
      <c r="P1501" s="98" t="str">
        <f t="shared" si="360"/>
        <v>J=</v>
      </c>
      <c r="Q1501" s="99">
        <f t="shared" si="361"/>
        <v>45397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  <c r="ER1501" s="19"/>
      <c r="ES1501" s="19"/>
      <c r="ET1501" s="19"/>
      <c r="EU1501" s="19"/>
      <c r="EV1501" s="19"/>
      <c r="EW1501" s="19"/>
      <c r="EX1501" s="19"/>
      <c r="EY1501" s="19"/>
      <c r="EZ1501" s="19"/>
      <c r="FA1501" s="19"/>
      <c r="FB1501" s="19"/>
      <c r="FC1501" s="19"/>
      <c r="FD1501" s="19"/>
      <c r="FE1501" s="19"/>
      <c r="FF1501" s="19"/>
      <c r="FG1501" s="19"/>
      <c r="FH1501" s="19"/>
      <c r="FI1501" s="19"/>
      <c r="FJ1501" s="19"/>
      <c r="FK1501" s="19"/>
      <c r="FL1501" s="19"/>
      <c r="FM1501" s="19"/>
      <c r="FN1501" s="19"/>
      <c r="FO1501" s="19"/>
      <c r="FP1501" s="19"/>
      <c r="FQ1501" s="19"/>
      <c r="FR1501" s="19"/>
      <c r="FS1501" s="19"/>
      <c r="FT1501" s="19"/>
    </row>
    <row r="1502" spans="1:176" x14ac:dyDescent="0.2">
      <c r="A1502" s="90">
        <f t="shared" si="362"/>
        <v>45041</v>
      </c>
      <c r="B1502" s="92">
        <f t="shared" ca="1" si="351"/>
        <v>1002.50381</v>
      </c>
      <c r="C1502" s="92">
        <f t="shared" si="352"/>
        <v>1000</v>
      </c>
      <c r="D1502" s="93">
        <f ca="1">IF(A1502&lt;$B$1,VLOOKUP(A1502,[1]DI!$A$4:$B$15000,2,FALSE),0)</f>
        <v>0.13650000000000001</v>
      </c>
      <c r="E1502" s="92">
        <f t="shared" ca="1" si="353"/>
        <v>5.0788000000000005E-4</v>
      </c>
      <c r="F1502" s="94">
        <f t="shared" si="363"/>
        <v>0.98499999999999999</v>
      </c>
      <c r="G1502" s="95">
        <f t="shared" ca="1" si="354"/>
        <v>1.0005002618000001</v>
      </c>
      <c r="H1502" s="92">
        <f ca="1">TRUNC(PRODUCT(G$10:G1501),15)</f>
        <v>1.3053205694619501</v>
      </c>
      <c r="I1502" s="92">
        <f t="shared" ca="1" si="355"/>
        <v>1.3020604537391101</v>
      </c>
      <c r="J1502" s="92">
        <f t="shared" ca="1" si="356"/>
        <v>1.0025038100000001</v>
      </c>
      <c r="K1502" s="92">
        <f t="shared" ca="1" si="357"/>
        <v>2.5038100000000001</v>
      </c>
      <c r="L1502" s="96">
        <f>IF(VLOOKUP(A1502,$U$12:$AD$125,8)=VLOOKUP(A1501,$U$12:$AD$125,8),0,VLOOKUP(A1502,U$12:$AD$125,8))</f>
        <v>0</v>
      </c>
      <c r="M1502" s="97">
        <f>IF(L1502&gt;0,VLOOKUP(L1502,T$12:$AC$125,7),0)</f>
        <v>0</v>
      </c>
      <c r="N1502" s="92">
        <f t="shared" si="358"/>
        <v>0</v>
      </c>
      <c r="O1502" s="92">
        <f t="shared" ca="1" si="359"/>
        <v>2.5038100000000001</v>
      </c>
      <c r="P1502" s="98" t="str">
        <f t="shared" si="360"/>
        <v>J=</v>
      </c>
      <c r="Q1502" s="99">
        <f t="shared" si="361"/>
        <v>45397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  <c r="ER1502" s="19"/>
      <c r="ES1502" s="19"/>
      <c r="ET1502" s="19"/>
      <c r="EU1502" s="19"/>
      <c r="EV1502" s="19"/>
      <c r="EW1502" s="19"/>
      <c r="EX1502" s="19"/>
      <c r="EY1502" s="19"/>
      <c r="EZ1502" s="19"/>
      <c r="FA1502" s="19"/>
      <c r="FB1502" s="19"/>
      <c r="FC1502" s="19"/>
      <c r="FD1502" s="19"/>
      <c r="FE1502" s="19"/>
      <c r="FF1502" s="19"/>
      <c r="FG1502" s="19"/>
      <c r="FH1502" s="19"/>
      <c r="FI1502" s="19"/>
      <c r="FJ1502" s="19"/>
      <c r="FK1502" s="19"/>
      <c r="FL1502" s="19"/>
      <c r="FM1502" s="19"/>
      <c r="FN1502" s="19"/>
      <c r="FO1502" s="19"/>
      <c r="FP1502" s="19"/>
      <c r="FQ1502" s="19"/>
      <c r="FR1502" s="19"/>
      <c r="FS1502" s="19"/>
      <c r="FT1502" s="19"/>
    </row>
    <row r="1503" spans="1:176" x14ac:dyDescent="0.2">
      <c r="A1503" s="90">
        <f t="shared" si="362"/>
        <v>45042</v>
      </c>
      <c r="B1503" s="92">
        <f t="shared" ca="1" si="351"/>
        <v>1003.00532999</v>
      </c>
      <c r="C1503" s="92">
        <f t="shared" si="352"/>
        <v>1000</v>
      </c>
      <c r="D1503" s="93">
        <f ca="1">IF(A1503&lt;$B$1,VLOOKUP(A1503,[1]DI!$A$4:$B$15000,2,FALSE),0)</f>
        <v>0.13650000000000001</v>
      </c>
      <c r="E1503" s="92">
        <f t="shared" ca="1" si="353"/>
        <v>5.0788000000000005E-4</v>
      </c>
      <c r="F1503" s="94">
        <f t="shared" si="363"/>
        <v>0.98499999999999999</v>
      </c>
      <c r="G1503" s="95">
        <f t="shared" ca="1" si="354"/>
        <v>1.0005002618000001</v>
      </c>
      <c r="H1503" s="92">
        <f ca="1">TRUNC(PRODUCT(G$10:G1502),15)</f>
        <v>1.3059735714796099</v>
      </c>
      <c r="I1503" s="92">
        <f t="shared" ca="1" si="355"/>
        <v>1.3020604537391101</v>
      </c>
      <c r="J1503" s="92">
        <f t="shared" ca="1" si="356"/>
        <v>1.0030053299999999</v>
      </c>
      <c r="K1503" s="92">
        <f t="shared" ca="1" si="357"/>
        <v>3.0053299899999999</v>
      </c>
      <c r="L1503" s="96">
        <f>IF(VLOOKUP(A1503,$U$12:$AD$125,8)=VLOOKUP(A1502,$U$12:$AD$125,8),0,VLOOKUP(A1503,U$12:$AD$125,8))</f>
        <v>0</v>
      </c>
      <c r="M1503" s="97">
        <f>IF(L1503&gt;0,VLOOKUP(L1503,T$12:$AC$125,7),0)</f>
        <v>0</v>
      </c>
      <c r="N1503" s="92">
        <f t="shared" si="358"/>
        <v>0</v>
      </c>
      <c r="O1503" s="92">
        <f t="shared" ca="1" si="359"/>
        <v>3.0053299899999999</v>
      </c>
      <c r="P1503" s="98" t="str">
        <f t="shared" si="360"/>
        <v>J=</v>
      </c>
      <c r="Q1503" s="99">
        <f t="shared" si="361"/>
        <v>45397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  <c r="ER1503" s="19"/>
      <c r="ES1503" s="19"/>
      <c r="ET1503" s="19"/>
      <c r="EU1503" s="19"/>
      <c r="EV1503" s="19"/>
      <c r="EW1503" s="19"/>
      <c r="EX1503" s="19"/>
      <c r="EY1503" s="19"/>
      <c r="EZ1503" s="19"/>
      <c r="FA1503" s="19"/>
      <c r="FB1503" s="19"/>
      <c r="FC1503" s="19"/>
      <c r="FD1503" s="19"/>
      <c r="FE1503" s="19"/>
      <c r="FF1503" s="19"/>
      <c r="FG1503" s="19"/>
      <c r="FH1503" s="19"/>
      <c r="FI1503" s="19"/>
      <c r="FJ1503" s="19"/>
      <c r="FK1503" s="19"/>
      <c r="FL1503" s="19"/>
      <c r="FM1503" s="19"/>
      <c r="FN1503" s="19"/>
      <c r="FO1503" s="19"/>
      <c r="FP1503" s="19"/>
      <c r="FQ1503" s="19"/>
      <c r="FR1503" s="19"/>
      <c r="FS1503" s="19"/>
      <c r="FT1503" s="19"/>
    </row>
    <row r="1504" spans="1:176" x14ac:dyDescent="0.2">
      <c r="A1504" s="90">
        <f t="shared" si="362"/>
        <v>45043</v>
      </c>
      <c r="B1504" s="92">
        <f t="shared" ca="1" si="351"/>
        <v>1003.5070899999999</v>
      </c>
      <c r="C1504" s="92">
        <f t="shared" si="352"/>
        <v>1000</v>
      </c>
      <c r="D1504" s="93">
        <f ca="1">IF(A1504&lt;$B$1,VLOOKUP(A1504,[1]DI!$A$4:$B$15000,2,FALSE),0)</f>
        <v>0.13650000000000001</v>
      </c>
      <c r="E1504" s="92">
        <f t="shared" ca="1" si="353"/>
        <v>5.0788000000000005E-4</v>
      </c>
      <c r="F1504" s="94">
        <f t="shared" si="363"/>
        <v>0.98499999999999999</v>
      </c>
      <c r="G1504" s="95">
        <f t="shared" ca="1" si="354"/>
        <v>1.0005002618000001</v>
      </c>
      <c r="H1504" s="92">
        <f ca="1">TRUNC(PRODUCT(G$10:G1503),15)</f>
        <v>1.3066269001692301</v>
      </c>
      <c r="I1504" s="92">
        <f t="shared" ca="1" si="355"/>
        <v>1.3020604537391101</v>
      </c>
      <c r="J1504" s="92">
        <f t="shared" ca="1" si="356"/>
        <v>1.00350709</v>
      </c>
      <c r="K1504" s="92">
        <f t="shared" ca="1" si="357"/>
        <v>3.5070899999999998</v>
      </c>
      <c r="L1504" s="96">
        <f>IF(VLOOKUP(A1504,$U$12:$AD$125,8)=VLOOKUP(A1503,$U$12:$AD$125,8),0,VLOOKUP(A1504,U$12:$AD$125,8))</f>
        <v>0</v>
      </c>
      <c r="M1504" s="97">
        <f>IF(L1504&gt;0,VLOOKUP(L1504,T$12:$AC$125,7),0)</f>
        <v>0</v>
      </c>
      <c r="N1504" s="92">
        <f t="shared" si="358"/>
        <v>0</v>
      </c>
      <c r="O1504" s="92">
        <f t="shared" ca="1" si="359"/>
        <v>3.5070899999999998</v>
      </c>
      <c r="P1504" s="98" t="str">
        <f t="shared" si="360"/>
        <v>J=</v>
      </c>
      <c r="Q1504" s="99">
        <f t="shared" si="361"/>
        <v>45397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  <c r="ER1504" s="19"/>
      <c r="ES1504" s="19"/>
      <c r="ET1504" s="19"/>
      <c r="EU1504" s="19"/>
      <c r="EV1504" s="19"/>
      <c r="EW1504" s="19"/>
      <c r="EX1504" s="19"/>
      <c r="EY1504" s="19"/>
      <c r="EZ1504" s="19"/>
      <c r="FA1504" s="19"/>
      <c r="FB1504" s="19"/>
      <c r="FC1504" s="19"/>
      <c r="FD1504" s="19"/>
      <c r="FE1504" s="19"/>
      <c r="FF1504" s="19"/>
      <c r="FG1504" s="19"/>
      <c r="FH1504" s="19"/>
      <c r="FI1504" s="19"/>
      <c r="FJ1504" s="19"/>
      <c r="FK1504" s="19"/>
      <c r="FL1504" s="19"/>
      <c r="FM1504" s="19"/>
      <c r="FN1504" s="19"/>
      <c r="FO1504" s="19"/>
      <c r="FP1504" s="19"/>
      <c r="FQ1504" s="19"/>
      <c r="FR1504" s="19"/>
      <c r="FS1504" s="19"/>
      <c r="FT1504" s="19"/>
    </row>
    <row r="1505" spans="1:176" x14ac:dyDescent="0.2">
      <c r="A1505" s="90">
        <f t="shared" si="362"/>
        <v>45044</v>
      </c>
      <c r="B1505" s="92">
        <f t="shared" ca="1" si="351"/>
        <v>1004.00910999</v>
      </c>
      <c r="C1505" s="92">
        <f t="shared" si="352"/>
        <v>1000</v>
      </c>
      <c r="D1505" s="93">
        <f ca="1">IF(A1505&lt;$B$1,VLOOKUP(A1505,[1]DI!$A$4:$B$15000,2,FALSE),0)</f>
        <v>0.13650000000000001</v>
      </c>
      <c r="E1505" s="92">
        <f t="shared" ca="1" si="353"/>
        <v>5.0788000000000005E-4</v>
      </c>
      <c r="F1505" s="94">
        <f t="shared" si="363"/>
        <v>0.98499999999999999</v>
      </c>
      <c r="G1505" s="95">
        <f t="shared" ca="1" si="354"/>
        <v>1.0005002618000001</v>
      </c>
      <c r="H1505" s="92">
        <f ca="1">TRUNC(PRODUCT(G$10:G1504),15)</f>
        <v>1.30728055569423</v>
      </c>
      <c r="I1505" s="92">
        <f t="shared" ca="1" si="355"/>
        <v>1.3020604537391101</v>
      </c>
      <c r="J1505" s="92">
        <f t="shared" ca="1" si="356"/>
        <v>1.0040091099999999</v>
      </c>
      <c r="K1505" s="92">
        <f t="shared" ca="1" si="357"/>
        <v>4.0091099899999998</v>
      </c>
      <c r="L1505" s="96">
        <f>IF(VLOOKUP(A1505,$U$12:$AD$125,8)=VLOOKUP(A1504,$U$12:$AD$125,8),0,VLOOKUP(A1505,U$12:$AD$125,8))</f>
        <v>0</v>
      </c>
      <c r="M1505" s="97">
        <f>IF(L1505&gt;0,VLOOKUP(L1505,T$12:$AC$125,7),0)</f>
        <v>0</v>
      </c>
      <c r="N1505" s="92">
        <f t="shared" si="358"/>
        <v>0</v>
      </c>
      <c r="O1505" s="92">
        <f t="shared" ca="1" si="359"/>
        <v>4.0091099899999998</v>
      </c>
      <c r="P1505" s="98" t="str">
        <f t="shared" si="360"/>
        <v>J=</v>
      </c>
      <c r="Q1505" s="99">
        <f t="shared" si="361"/>
        <v>45397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  <c r="ER1505" s="19"/>
      <c r="ES1505" s="19"/>
      <c r="ET1505" s="19"/>
      <c r="EU1505" s="19"/>
      <c r="EV1505" s="19"/>
      <c r="EW1505" s="19"/>
      <c r="EX1505" s="19"/>
      <c r="EY1505" s="19"/>
      <c r="EZ1505" s="19"/>
      <c r="FA1505" s="19"/>
      <c r="FB1505" s="19"/>
      <c r="FC1505" s="19"/>
      <c r="FD1505" s="19"/>
      <c r="FE1505" s="19"/>
      <c r="FF1505" s="19"/>
      <c r="FG1505" s="19"/>
      <c r="FH1505" s="19"/>
      <c r="FI1505" s="19"/>
      <c r="FJ1505" s="19"/>
      <c r="FK1505" s="19"/>
      <c r="FL1505" s="19"/>
      <c r="FM1505" s="19"/>
      <c r="FN1505" s="19"/>
      <c r="FO1505" s="19"/>
      <c r="FP1505" s="19"/>
      <c r="FQ1505" s="19"/>
      <c r="FR1505" s="19"/>
      <c r="FS1505" s="19"/>
      <c r="FT1505" s="19"/>
    </row>
    <row r="1506" spans="1:176" x14ac:dyDescent="0.2">
      <c r="A1506" s="90">
        <f t="shared" si="362"/>
        <v>45045</v>
      </c>
      <c r="B1506" s="92">
        <f t="shared" ca="1" si="351"/>
        <v>1004.51138</v>
      </c>
      <c r="C1506" s="92">
        <f t="shared" si="352"/>
        <v>1000</v>
      </c>
      <c r="D1506" s="93">
        <f ca="1">IF(A1506&lt;$B$1,VLOOKUP(A1506,[1]DI!$A$4:$B$15000,2,FALSE),0)</f>
        <v>0</v>
      </c>
      <c r="E1506" s="92">
        <f t="shared" ca="1" si="353"/>
        <v>0</v>
      </c>
      <c r="F1506" s="94">
        <f t="shared" si="363"/>
        <v>0.98499999999999999</v>
      </c>
      <c r="G1506" s="95">
        <f t="shared" ca="1" si="354"/>
        <v>1</v>
      </c>
      <c r="H1506" s="92">
        <f ca="1">TRUNC(PRODUCT(G$10:G1505),15)</f>
        <v>1.30793453821813</v>
      </c>
      <c r="I1506" s="92">
        <f t="shared" ca="1" si="355"/>
        <v>1.3020604537391101</v>
      </c>
      <c r="J1506" s="92">
        <f t="shared" ca="1" si="356"/>
        <v>1.0045113800000001</v>
      </c>
      <c r="K1506" s="92">
        <f t="shared" ca="1" si="357"/>
        <v>4.5113799999999999</v>
      </c>
      <c r="L1506" s="96">
        <f>IF(VLOOKUP(A1506,$U$12:$AD$125,8)=VLOOKUP(A1505,$U$12:$AD$125,8),0,VLOOKUP(A1506,U$12:$AD$125,8))</f>
        <v>0</v>
      </c>
      <c r="M1506" s="97">
        <f>IF(L1506&gt;0,VLOOKUP(L1506,T$12:$AC$125,7),0)</f>
        <v>0</v>
      </c>
      <c r="N1506" s="92">
        <f t="shared" si="358"/>
        <v>0</v>
      </c>
      <c r="O1506" s="92">
        <f t="shared" ca="1" si="359"/>
        <v>4.5113799999999999</v>
      </c>
      <c r="P1506" s="98" t="str">
        <f t="shared" si="360"/>
        <v>J=</v>
      </c>
      <c r="Q1506" s="99">
        <f t="shared" si="361"/>
        <v>45397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  <c r="ER1506" s="19"/>
      <c r="ES1506" s="19"/>
      <c r="ET1506" s="19"/>
      <c r="EU1506" s="19"/>
      <c r="EV1506" s="19"/>
      <c r="EW1506" s="19"/>
      <c r="EX1506" s="19"/>
      <c r="EY1506" s="19"/>
      <c r="EZ1506" s="19"/>
      <c r="FA1506" s="19"/>
      <c r="FB1506" s="19"/>
      <c r="FC1506" s="19"/>
      <c r="FD1506" s="19"/>
      <c r="FE1506" s="19"/>
      <c r="FF1506" s="19"/>
      <c r="FG1506" s="19"/>
      <c r="FH1506" s="19"/>
      <c r="FI1506" s="19"/>
      <c r="FJ1506" s="19"/>
      <c r="FK1506" s="19"/>
      <c r="FL1506" s="19"/>
      <c r="FM1506" s="19"/>
      <c r="FN1506" s="19"/>
      <c r="FO1506" s="19"/>
      <c r="FP1506" s="19"/>
      <c r="FQ1506" s="19"/>
      <c r="FR1506" s="19"/>
      <c r="FS1506" s="19"/>
      <c r="FT1506" s="19"/>
    </row>
    <row r="1507" spans="1:176" x14ac:dyDescent="0.2">
      <c r="A1507" s="90">
        <f t="shared" si="362"/>
        <v>45046</v>
      </c>
      <c r="B1507" s="92">
        <f t="shared" ca="1" si="351"/>
        <v>1004.51138</v>
      </c>
      <c r="C1507" s="92">
        <f t="shared" si="352"/>
        <v>1000</v>
      </c>
      <c r="D1507" s="93">
        <f ca="1">IF(A1507&lt;$B$1,VLOOKUP(A1507,[1]DI!$A$4:$B$15000,2,FALSE),0)</f>
        <v>0</v>
      </c>
      <c r="E1507" s="92">
        <f t="shared" ca="1" si="353"/>
        <v>0</v>
      </c>
      <c r="F1507" s="94">
        <f t="shared" si="363"/>
        <v>0.98499999999999999</v>
      </c>
      <c r="G1507" s="95">
        <f t="shared" ca="1" si="354"/>
        <v>1</v>
      </c>
      <c r="H1507" s="92">
        <f ca="1">TRUNC(PRODUCT(G$10:G1506),15)</f>
        <v>1.30793453821813</v>
      </c>
      <c r="I1507" s="92">
        <f t="shared" ca="1" si="355"/>
        <v>1.3020604537391101</v>
      </c>
      <c r="J1507" s="92">
        <f t="shared" ca="1" si="356"/>
        <v>1.0045113800000001</v>
      </c>
      <c r="K1507" s="92">
        <f t="shared" ca="1" si="357"/>
        <v>4.5113799999999999</v>
      </c>
      <c r="L1507" s="96">
        <f>IF(VLOOKUP(A1507,$U$12:$AD$125,8)=VLOOKUP(A1506,$U$12:$AD$125,8),0,VLOOKUP(A1507,U$12:$AD$125,8))</f>
        <v>0</v>
      </c>
      <c r="M1507" s="97">
        <f>IF(L1507&gt;0,VLOOKUP(L1507,T$12:$AC$125,7),0)</f>
        <v>0</v>
      </c>
      <c r="N1507" s="92">
        <f t="shared" si="358"/>
        <v>0</v>
      </c>
      <c r="O1507" s="92">
        <f t="shared" ca="1" si="359"/>
        <v>4.5113799999999999</v>
      </c>
      <c r="P1507" s="98" t="str">
        <f t="shared" si="360"/>
        <v>J=</v>
      </c>
      <c r="Q1507" s="99">
        <f t="shared" si="361"/>
        <v>45397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  <c r="ER1507" s="19"/>
      <c r="ES1507" s="19"/>
      <c r="ET1507" s="19"/>
      <c r="EU1507" s="19"/>
      <c r="EV1507" s="19"/>
      <c r="EW1507" s="19"/>
      <c r="EX1507" s="19"/>
      <c r="EY1507" s="19"/>
      <c r="EZ1507" s="19"/>
      <c r="FA1507" s="19"/>
      <c r="FB1507" s="19"/>
      <c r="FC1507" s="19"/>
      <c r="FD1507" s="19"/>
      <c r="FE1507" s="19"/>
      <c r="FF1507" s="19"/>
      <c r="FG1507" s="19"/>
      <c r="FH1507" s="19"/>
      <c r="FI1507" s="19"/>
      <c r="FJ1507" s="19"/>
      <c r="FK1507" s="19"/>
      <c r="FL1507" s="19"/>
      <c r="FM1507" s="19"/>
      <c r="FN1507" s="19"/>
      <c r="FO1507" s="19"/>
      <c r="FP1507" s="19"/>
      <c r="FQ1507" s="19"/>
      <c r="FR1507" s="19"/>
      <c r="FS1507" s="19"/>
      <c r="FT1507" s="19"/>
    </row>
    <row r="1508" spans="1:176" x14ac:dyDescent="0.2">
      <c r="A1508" s="90">
        <f t="shared" si="362"/>
        <v>45047</v>
      </c>
      <c r="B1508" s="92">
        <f t="shared" ca="1" si="351"/>
        <v>1004.51138</v>
      </c>
      <c r="C1508" s="92">
        <f t="shared" si="352"/>
        <v>1000</v>
      </c>
      <c r="D1508" s="93">
        <f ca="1">IF(A1508&lt;$B$1,VLOOKUP(A1508,[1]DI!$A$4:$B$15000,2,FALSE),0)</f>
        <v>0</v>
      </c>
      <c r="E1508" s="92">
        <f t="shared" ca="1" si="353"/>
        <v>0</v>
      </c>
      <c r="F1508" s="94">
        <f t="shared" si="363"/>
        <v>0.98499999999999999</v>
      </c>
      <c r="G1508" s="95">
        <f t="shared" ca="1" si="354"/>
        <v>1</v>
      </c>
      <c r="H1508" s="92">
        <f ca="1">TRUNC(PRODUCT(G$10:G1507),15)</f>
        <v>1.30793453821813</v>
      </c>
      <c r="I1508" s="92">
        <f t="shared" ca="1" si="355"/>
        <v>1.3020604537391101</v>
      </c>
      <c r="J1508" s="92">
        <f t="shared" ca="1" si="356"/>
        <v>1.0045113800000001</v>
      </c>
      <c r="K1508" s="92">
        <f t="shared" ca="1" si="357"/>
        <v>4.5113799999999999</v>
      </c>
      <c r="L1508" s="96">
        <f>IF(VLOOKUP(A1508,$U$12:$AD$125,8)=VLOOKUP(A1507,$U$12:$AD$125,8),0,VLOOKUP(A1508,U$12:$AD$125,8))</f>
        <v>0</v>
      </c>
      <c r="M1508" s="97">
        <f>IF(L1508&gt;0,VLOOKUP(L1508,T$12:$AC$125,7),0)</f>
        <v>0</v>
      </c>
      <c r="N1508" s="92">
        <f t="shared" si="358"/>
        <v>0</v>
      </c>
      <c r="O1508" s="92">
        <f t="shared" ca="1" si="359"/>
        <v>4.5113799999999999</v>
      </c>
      <c r="P1508" s="98" t="str">
        <f t="shared" si="360"/>
        <v>J=</v>
      </c>
      <c r="Q1508" s="99">
        <f t="shared" si="361"/>
        <v>45397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  <c r="ER1508" s="19"/>
      <c r="ES1508" s="19"/>
      <c r="ET1508" s="19"/>
      <c r="EU1508" s="19"/>
      <c r="EV1508" s="19"/>
      <c r="EW1508" s="19"/>
      <c r="EX1508" s="19"/>
      <c r="EY1508" s="19"/>
      <c r="EZ1508" s="19"/>
      <c r="FA1508" s="19"/>
      <c r="FB1508" s="19"/>
      <c r="FC1508" s="19"/>
      <c r="FD1508" s="19"/>
      <c r="FE1508" s="19"/>
      <c r="FF1508" s="19"/>
      <c r="FG1508" s="19"/>
      <c r="FH1508" s="19"/>
      <c r="FI1508" s="19"/>
      <c r="FJ1508" s="19"/>
      <c r="FK1508" s="19"/>
      <c r="FL1508" s="19"/>
      <c r="FM1508" s="19"/>
      <c r="FN1508" s="19"/>
      <c r="FO1508" s="19"/>
      <c r="FP1508" s="19"/>
      <c r="FQ1508" s="19"/>
      <c r="FR1508" s="19"/>
      <c r="FS1508" s="19"/>
      <c r="FT1508" s="19"/>
    </row>
    <row r="1509" spans="1:176" x14ac:dyDescent="0.2">
      <c r="A1509" s="90">
        <f t="shared" si="362"/>
        <v>45048</v>
      </c>
      <c r="B1509" s="92">
        <f t="shared" ca="1" si="351"/>
        <v>1004.51138</v>
      </c>
      <c r="C1509" s="92">
        <f t="shared" si="352"/>
        <v>1000</v>
      </c>
      <c r="D1509" s="93">
        <f ca="1">IF(A1509&lt;$B$1,VLOOKUP(A1509,[1]DI!$A$4:$B$15000,2,FALSE),0)</f>
        <v>0.13650000000000001</v>
      </c>
      <c r="E1509" s="92">
        <f t="shared" ca="1" si="353"/>
        <v>5.0788000000000005E-4</v>
      </c>
      <c r="F1509" s="94">
        <f t="shared" si="363"/>
        <v>0.98499999999999999</v>
      </c>
      <c r="G1509" s="95">
        <f t="shared" ca="1" si="354"/>
        <v>1.0005002618000001</v>
      </c>
      <c r="H1509" s="92">
        <f ca="1">TRUNC(PRODUCT(G$10:G1508),15)</f>
        <v>1.30793453821813</v>
      </c>
      <c r="I1509" s="92">
        <f t="shared" ca="1" si="355"/>
        <v>1.3020604537391101</v>
      </c>
      <c r="J1509" s="92">
        <f t="shared" ca="1" si="356"/>
        <v>1.0045113800000001</v>
      </c>
      <c r="K1509" s="92">
        <f t="shared" ca="1" si="357"/>
        <v>4.5113799999999999</v>
      </c>
      <c r="L1509" s="96">
        <f>IF(VLOOKUP(A1509,$U$12:$AD$125,8)=VLOOKUP(A1508,$U$12:$AD$125,8),0,VLOOKUP(A1509,U$12:$AD$125,8))</f>
        <v>0</v>
      </c>
      <c r="M1509" s="97">
        <f>IF(L1509&gt;0,VLOOKUP(L1509,T$12:$AC$125,7),0)</f>
        <v>0</v>
      </c>
      <c r="N1509" s="92">
        <f t="shared" si="358"/>
        <v>0</v>
      </c>
      <c r="O1509" s="92">
        <f t="shared" ca="1" si="359"/>
        <v>4.5113799999999999</v>
      </c>
      <c r="P1509" s="98" t="str">
        <f t="shared" si="360"/>
        <v>J=</v>
      </c>
      <c r="Q1509" s="99">
        <f t="shared" si="361"/>
        <v>45397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  <c r="ER1509" s="19"/>
      <c r="ES1509" s="19"/>
      <c r="ET1509" s="19"/>
      <c r="EU1509" s="19"/>
      <c r="EV1509" s="19"/>
      <c r="EW1509" s="19"/>
      <c r="EX1509" s="19"/>
      <c r="EY1509" s="19"/>
      <c r="EZ1509" s="19"/>
      <c r="FA1509" s="19"/>
      <c r="FB1509" s="19"/>
      <c r="FC1509" s="19"/>
      <c r="FD1509" s="19"/>
      <c r="FE1509" s="19"/>
      <c r="FF1509" s="19"/>
      <c r="FG1509" s="19"/>
      <c r="FH1509" s="19"/>
      <c r="FI1509" s="19"/>
      <c r="FJ1509" s="19"/>
      <c r="FK1509" s="19"/>
      <c r="FL1509" s="19"/>
      <c r="FM1509" s="19"/>
      <c r="FN1509" s="19"/>
      <c r="FO1509" s="19"/>
      <c r="FP1509" s="19"/>
      <c r="FQ1509" s="19"/>
      <c r="FR1509" s="19"/>
      <c r="FS1509" s="19"/>
      <c r="FT1509" s="19"/>
    </row>
    <row r="1510" spans="1:176" x14ac:dyDescent="0.2">
      <c r="A1510" s="90">
        <f t="shared" si="362"/>
        <v>45049</v>
      </c>
      <c r="B1510" s="92">
        <f t="shared" ca="1" si="351"/>
        <v>1005.0138899999999</v>
      </c>
      <c r="C1510" s="92">
        <f t="shared" si="352"/>
        <v>1000</v>
      </c>
      <c r="D1510" s="93">
        <f ca="1">IF(A1510&lt;$B$1,VLOOKUP(A1510,[1]DI!$A$4:$B$15000,2,FALSE),0)</f>
        <v>0.13650000000000001</v>
      </c>
      <c r="E1510" s="92">
        <f t="shared" ca="1" si="353"/>
        <v>5.0788000000000005E-4</v>
      </c>
      <c r="F1510" s="94">
        <f t="shared" si="363"/>
        <v>0.98499999999999999</v>
      </c>
      <c r="G1510" s="95">
        <f t="shared" ca="1" si="354"/>
        <v>1.0005002618000001</v>
      </c>
      <c r="H1510" s="92">
        <f ca="1">TRUNC(PRODUCT(G$10:G1509),15)</f>
        <v>1.3085888479045</v>
      </c>
      <c r="I1510" s="92">
        <f t="shared" ca="1" si="355"/>
        <v>1.3020604537391101</v>
      </c>
      <c r="J1510" s="92">
        <f t="shared" ca="1" si="356"/>
        <v>1.0050138900000001</v>
      </c>
      <c r="K1510" s="92">
        <f t="shared" ca="1" si="357"/>
        <v>5.01389</v>
      </c>
      <c r="L1510" s="96">
        <f>IF(VLOOKUP(A1510,$U$12:$AD$125,8)=VLOOKUP(A1509,$U$12:$AD$125,8),0,VLOOKUP(A1510,U$12:$AD$125,8))</f>
        <v>0</v>
      </c>
      <c r="M1510" s="97">
        <f>IF(L1510&gt;0,VLOOKUP(L1510,T$12:$AC$125,7),0)</f>
        <v>0</v>
      </c>
      <c r="N1510" s="92">
        <f t="shared" si="358"/>
        <v>0</v>
      </c>
      <c r="O1510" s="92">
        <f t="shared" ca="1" si="359"/>
        <v>5.01389</v>
      </c>
      <c r="P1510" s="98" t="str">
        <f t="shared" si="360"/>
        <v>J=</v>
      </c>
      <c r="Q1510" s="99">
        <f t="shared" si="361"/>
        <v>45397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  <c r="ER1510" s="19"/>
      <c r="ES1510" s="19"/>
      <c r="ET1510" s="19"/>
      <c r="EU1510" s="19"/>
      <c r="EV1510" s="19"/>
      <c r="EW1510" s="19"/>
      <c r="EX1510" s="19"/>
      <c r="EY1510" s="19"/>
      <c r="EZ1510" s="19"/>
      <c r="FA1510" s="19"/>
      <c r="FB1510" s="19"/>
      <c r="FC1510" s="19"/>
      <c r="FD1510" s="19"/>
      <c r="FE1510" s="19"/>
      <c r="FF1510" s="19"/>
      <c r="FG1510" s="19"/>
      <c r="FH1510" s="19"/>
      <c r="FI1510" s="19"/>
      <c r="FJ1510" s="19"/>
      <c r="FK1510" s="19"/>
      <c r="FL1510" s="19"/>
      <c r="FM1510" s="19"/>
      <c r="FN1510" s="19"/>
      <c r="FO1510" s="19"/>
      <c r="FP1510" s="19"/>
      <c r="FQ1510" s="19"/>
      <c r="FR1510" s="19"/>
      <c r="FS1510" s="19"/>
      <c r="FT1510" s="19"/>
    </row>
    <row r="1511" spans="1:176" x14ac:dyDescent="0.2">
      <c r="A1511" s="90">
        <f t="shared" si="362"/>
        <v>45050</v>
      </c>
      <c r="B1511" s="92">
        <f t="shared" ca="1" si="351"/>
        <v>1005.51666</v>
      </c>
      <c r="C1511" s="92">
        <f t="shared" si="352"/>
        <v>1000</v>
      </c>
      <c r="D1511" s="93">
        <f ca="1">IF(A1511&lt;$B$1,VLOOKUP(A1511,[1]DI!$A$4:$B$15000,2,FALSE),0)</f>
        <v>0.13650000000000001</v>
      </c>
      <c r="E1511" s="92">
        <f t="shared" ca="1" si="353"/>
        <v>5.0788000000000005E-4</v>
      </c>
      <c r="F1511" s="94">
        <f t="shared" si="363"/>
        <v>0.98499999999999999</v>
      </c>
      <c r="G1511" s="95">
        <f t="shared" ca="1" si="354"/>
        <v>1.0005002618000001</v>
      </c>
      <c r="H1511" s="92">
        <f ca="1">TRUNC(PRODUCT(G$10:G1510),15)</f>
        <v>1.30924348491701</v>
      </c>
      <c r="I1511" s="92">
        <f t="shared" ca="1" si="355"/>
        <v>1.3020604537391101</v>
      </c>
      <c r="J1511" s="92">
        <f t="shared" ca="1" si="356"/>
        <v>1.0055166600000001</v>
      </c>
      <c r="K1511" s="92">
        <f t="shared" ca="1" si="357"/>
        <v>5.5166599999999999</v>
      </c>
      <c r="L1511" s="96">
        <f>IF(VLOOKUP(A1511,$U$12:$AD$125,8)=VLOOKUP(A1510,$U$12:$AD$125,8),0,VLOOKUP(A1511,U$12:$AD$125,8))</f>
        <v>0</v>
      </c>
      <c r="M1511" s="97">
        <f>IF(L1511&gt;0,VLOOKUP(L1511,T$12:$AC$125,7),0)</f>
        <v>0</v>
      </c>
      <c r="N1511" s="92">
        <f t="shared" si="358"/>
        <v>0</v>
      </c>
      <c r="O1511" s="92">
        <f t="shared" ca="1" si="359"/>
        <v>5.5166599999999999</v>
      </c>
      <c r="P1511" s="98" t="str">
        <f t="shared" si="360"/>
        <v>J=</v>
      </c>
      <c r="Q1511" s="99">
        <f t="shared" si="361"/>
        <v>45397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  <c r="ER1511" s="19"/>
      <c r="ES1511" s="19"/>
      <c r="ET1511" s="19"/>
      <c r="EU1511" s="19"/>
      <c r="EV1511" s="19"/>
      <c r="EW1511" s="19"/>
      <c r="EX1511" s="19"/>
      <c r="EY1511" s="19"/>
      <c r="EZ1511" s="19"/>
      <c r="FA1511" s="19"/>
      <c r="FB1511" s="19"/>
      <c r="FC1511" s="19"/>
      <c r="FD1511" s="19"/>
      <c r="FE1511" s="19"/>
      <c r="FF1511" s="19"/>
      <c r="FG1511" s="19"/>
      <c r="FH1511" s="19"/>
      <c r="FI1511" s="19"/>
      <c r="FJ1511" s="19"/>
      <c r="FK1511" s="19"/>
      <c r="FL1511" s="19"/>
      <c r="FM1511" s="19"/>
      <c r="FN1511" s="19"/>
      <c r="FO1511" s="19"/>
      <c r="FP1511" s="19"/>
      <c r="FQ1511" s="19"/>
      <c r="FR1511" s="19"/>
      <c r="FS1511" s="19"/>
      <c r="FT1511" s="19"/>
    </row>
    <row r="1512" spans="1:176" x14ac:dyDescent="0.2">
      <c r="A1512" s="90">
        <f t="shared" si="362"/>
        <v>45051</v>
      </c>
      <c r="B1512" s="92">
        <f t="shared" ca="1" si="351"/>
        <v>1006.01969</v>
      </c>
      <c r="C1512" s="92">
        <f t="shared" si="352"/>
        <v>1000</v>
      </c>
      <c r="D1512" s="93">
        <f ca="1">IF(A1512&lt;$B$1,VLOOKUP(A1512,[1]DI!$A$4:$B$15000,2,FALSE),0)</f>
        <v>0.13650000000000001</v>
      </c>
      <c r="E1512" s="92">
        <f t="shared" ca="1" si="353"/>
        <v>5.0788000000000005E-4</v>
      </c>
      <c r="F1512" s="94">
        <f t="shared" si="363"/>
        <v>0.98499999999999999</v>
      </c>
      <c r="G1512" s="95">
        <f t="shared" ca="1" si="354"/>
        <v>1.0005002618000001</v>
      </c>
      <c r="H1512" s="92">
        <f ca="1">TRUNC(PRODUCT(G$10:G1511),15)</f>
        <v>1.3098984494194199</v>
      </c>
      <c r="I1512" s="92">
        <f t="shared" ca="1" si="355"/>
        <v>1.3020604537391101</v>
      </c>
      <c r="J1512" s="92">
        <f t="shared" ca="1" si="356"/>
        <v>1.00601969</v>
      </c>
      <c r="K1512" s="92">
        <f t="shared" ca="1" si="357"/>
        <v>6.0196899999999998</v>
      </c>
      <c r="L1512" s="96">
        <f>IF(VLOOKUP(A1512,$U$12:$AD$125,8)=VLOOKUP(A1511,$U$12:$AD$125,8),0,VLOOKUP(A1512,U$12:$AD$125,8))</f>
        <v>0</v>
      </c>
      <c r="M1512" s="97">
        <f>IF(L1512&gt;0,VLOOKUP(L1512,T$12:$AC$125,7),0)</f>
        <v>0</v>
      </c>
      <c r="N1512" s="92">
        <f t="shared" si="358"/>
        <v>0</v>
      </c>
      <c r="O1512" s="92">
        <f t="shared" ca="1" si="359"/>
        <v>6.0196899999999998</v>
      </c>
      <c r="P1512" s="98" t="str">
        <f t="shared" si="360"/>
        <v>J=</v>
      </c>
      <c r="Q1512" s="99">
        <f t="shared" si="361"/>
        <v>45397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  <c r="ER1512" s="19"/>
      <c r="ES1512" s="19"/>
      <c r="ET1512" s="19"/>
      <c r="EU1512" s="19"/>
      <c r="EV1512" s="19"/>
      <c r="EW1512" s="19"/>
      <c r="EX1512" s="19"/>
      <c r="EY1512" s="19"/>
      <c r="EZ1512" s="19"/>
      <c r="FA1512" s="19"/>
      <c r="FB1512" s="19"/>
      <c r="FC1512" s="19"/>
      <c r="FD1512" s="19"/>
      <c r="FE1512" s="19"/>
      <c r="FF1512" s="19"/>
      <c r="FG1512" s="19"/>
      <c r="FH1512" s="19"/>
      <c r="FI1512" s="19"/>
      <c r="FJ1512" s="19"/>
      <c r="FK1512" s="19"/>
      <c r="FL1512" s="19"/>
      <c r="FM1512" s="19"/>
      <c r="FN1512" s="19"/>
      <c r="FO1512" s="19"/>
      <c r="FP1512" s="19"/>
      <c r="FQ1512" s="19"/>
      <c r="FR1512" s="19"/>
      <c r="FS1512" s="19"/>
      <c r="FT1512" s="19"/>
    </row>
    <row r="1513" spans="1:176" x14ac:dyDescent="0.2">
      <c r="A1513" s="90">
        <f t="shared" si="362"/>
        <v>45052</v>
      </c>
      <c r="B1513" s="92">
        <f t="shared" ca="1" si="351"/>
        <v>1006.52296</v>
      </c>
      <c r="C1513" s="92">
        <f t="shared" si="352"/>
        <v>1000</v>
      </c>
      <c r="D1513" s="93">
        <f ca="1">IF(A1513&lt;$B$1,VLOOKUP(A1513,[1]DI!$A$4:$B$15000,2,FALSE),0)</f>
        <v>0</v>
      </c>
      <c r="E1513" s="92">
        <f t="shared" ca="1" si="353"/>
        <v>0</v>
      </c>
      <c r="F1513" s="94">
        <f t="shared" si="363"/>
        <v>0.98499999999999999</v>
      </c>
      <c r="G1513" s="95">
        <f t="shared" ca="1" si="354"/>
        <v>1</v>
      </c>
      <c r="H1513" s="92">
        <f ca="1">TRUNC(PRODUCT(G$10:G1512),15)</f>
        <v>1.3105537415755399</v>
      </c>
      <c r="I1513" s="92">
        <f t="shared" ca="1" si="355"/>
        <v>1.3020604537391101</v>
      </c>
      <c r="J1513" s="92">
        <f t="shared" ca="1" si="356"/>
        <v>1.0065229600000001</v>
      </c>
      <c r="K1513" s="92">
        <f t="shared" ca="1" si="357"/>
        <v>6.5229600000000003</v>
      </c>
      <c r="L1513" s="96">
        <f>IF(VLOOKUP(A1513,$U$12:$AD$125,8)=VLOOKUP(A1512,$U$12:$AD$125,8),0,VLOOKUP(A1513,U$12:$AD$125,8))</f>
        <v>0</v>
      </c>
      <c r="M1513" s="97">
        <f>IF(L1513&gt;0,VLOOKUP(L1513,T$12:$AC$125,7),0)</f>
        <v>0</v>
      </c>
      <c r="N1513" s="92">
        <f t="shared" si="358"/>
        <v>0</v>
      </c>
      <c r="O1513" s="92">
        <f t="shared" ca="1" si="359"/>
        <v>6.5229600000000003</v>
      </c>
      <c r="P1513" s="98" t="str">
        <f t="shared" si="360"/>
        <v>J=</v>
      </c>
      <c r="Q1513" s="99">
        <f t="shared" si="361"/>
        <v>45397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  <c r="ER1513" s="19"/>
      <c r="ES1513" s="19"/>
      <c r="ET1513" s="19"/>
      <c r="EU1513" s="19"/>
      <c r="EV1513" s="19"/>
      <c r="EW1513" s="19"/>
      <c r="EX1513" s="19"/>
      <c r="EY1513" s="19"/>
      <c r="EZ1513" s="19"/>
      <c r="FA1513" s="19"/>
      <c r="FB1513" s="19"/>
      <c r="FC1513" s="19"/>
      <c r="FD1513" s="19"/>
      <c r="FE1513" s="19"/>
      <c r="FF1513" s="19"/>
      <c r="FG1513" s="19"/>
      <c r="FH1513" s="19"/>
      <c r="FI1513" s="19"/>
      <c r="FJ1513" s="19"/>
      <c r="FK1513" s="19"/>
      <c r="FL1513" s="19"/>
      <c r="FM1513" s="19"/>
      <c r="FN1513" s="19"/>
      <c r="FO1513" s="19"/>
      <c r="FP1513" s="19"/>
      <c r="FQ1513" s="19"/>
      <c r="FR1513" s="19"/>
      <c r="FS1513" s="19"/>
      <c r="FT1513" s="19"/>
    </row>
    <row r="1514" spans="1:176" x14ac:dyDescent="0.2">
      <c r="A1514" s="90">
        <f t="shared" si="362"/>
        <v>45053</v>
      </c>
      <c r="B1514" s="92">
        <f t="shared" ca="1" si="351"/>
        <v>1006.52296</v>
      </c>
      <c r="C1514" s="92">
        <f t="shared" si="352"/>
        <v>1000</v>
      </c>
      <c r="D1514" s="93">
        <f ca="1">IF(A1514&lt;$B$1,VLOOKUP(A1514,[1]DI!$A$4:$B$15000,2,FALSE),0)</f>
        <v>0</v>
      </c>
      <c r="E1514" s="92">
        <f t="shared" ca="1" si="353"/>
        <v>0</v>
      </c>
      <c r="F1514" s="94">
        <f t="shared" si="363"/>
        <v>0.98499999999999999</v>
      </c>
      <c r="G1514" s="95">
        <f t="shared" ca="1" si="354"/>
        <v>1</v>
      </c>
      <c r="H1514" s="92">
        <f ca="1">TRUNC(PRODUCT(G$10:G1513),15)</f>
        <v>1.3105537415755399</v>
      </c>
      <c r="I1514" s="92">
        <f t="shared" ca="1" si="355"/>
        <v>1.3020604537391101</v>
      </c>
      <c r="J1514" s="92">
        <f t="shared" ca="1" si="356"/>
        <v>1.0065229600000001</v>
      </c>
      <c r="K1514" s="92">
        <f t="shared" ca="1" si="357"/>
        <v>6.5229600000000003</v>
      </c>
      <c r="L1514" s="96">
        <f>IF(VLOOKUP(A1514,$U$12:$AD$125,8)=VLOOKUP(A1513,$U$12:$AD$125,8),0,VLOOKUP(A1514,U$12:$AD$125,8))</f>
        <v>0</v>
      </c>
      <c r="M1514" s="97">
        <f>IF(L1514&gt;0,VLOOKUP(L1514,T$12:$AC$125,7),0)</f>
        <v>0</v>
      </c>
      <c r="N1514" s="92">
        <f t="shared" si="358"/>
        <v>0</v>
      </c>
      <c r="O1514" s="92">
        <f t="shared" ca="1" si="359"/>
        <v>6.5229600000000003</v>
      </c>
      <c r="P1514" s="98" t="str">
        <f t="shared" si="360"/>
        <v>J=</v>
      </c>
      <c r="Q1514" s="99">
        <f t="shared" si="361"/>
        <v>45397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  <c r="ER1514" s="19"/>
      <c r="ES1514" s="19"/>
      <c r="ET1514" s="19"/>
      <c r="EU1514" s="19"/>
      <c r="EV1514" s="19"/>
      <c r="EW1514" s="19"/>
      <c r="EX1514" s="19"/>
      <c r="EY1514" s="19"/>
      <c r="EZ1514" s="19"/>
      <c r="FA1514" s="19"/>
      <c r="FB1514" s="19"/>
      <c r="FC1514" s="19"/>
      <c r="FD1514" s="19"/>
      <c r="FE1514" s="19"/>
      <c r="FF1514" s="19"/>
      <c r="FG1514" s="19"/>
      <c r="FH1514" s="19"/>
      <c r="FI1514" s="19"/>
      <c r="FJ1514" s="19"/>
      <c r="FK1514" s="19"/>
      <c r="FL1514" s="19"/>
      <c r="FM1514" s="19"/>
      <c r="FN1514" s="19"/>
      <c r="FO1514" s="19"/>
      <c r="FP1514" s="19"/>
      <c r="FQ1514" s="19"/>
      <c r="FR1514" s="19"/>
      <c r="FS1514" s="19"/>
      <c r="FT1514" s="19"/>
    </row>
    <row r="1515" spans="1:176" x14ac:dyDescent="0.2">
      <c r="A1515" s="90">
        <f t="shared" si="362"/>
        <v>45054</v>
      </c>
      <c r="B1515" s="92">
        <f t="shared" ca="1" si="351"/>
        <v>1006.52296</v>
      </c>
      <c r="C1515" s="92">
        <f t="shared" si="352"/>
        <v>1000</v>
      </c>
      <c r="D1515" s="93">
        <f ca="1">IF(A1515&lt;$B$1,VLOOKUP(A1515,[1]DI!$A$4:$B$15000,2,FALSE),0)</f>
        <v>0.13650000000000001</v>
      </c>
      <c r="E1515" s="92">
        <f t="shared" ca="1" si="353"/>
        <v>5.0788000000000005E-4</v>
      </c>
      <c r="F1515" s="94">
        <f t="shared" si="363"/>
        <v>0.98499999999999999</v>
      </c>
      <c r="G1515" s="95">
        <f t="shared" ca="1" si="354"/>
        <v>1.0005002618000001</v>
      </c>
      <c r="H1515" s="92">
        <f ca="1">TRUNC(PRODUCT(G$10:G1514),15)</f>
        <v>1.3105537415755399</v>
      </c>
      <c r="I1515" s="92">
        <f t="shared" ca="1" si="355"/>
        <v>1.3020604537391101</v>
      </c>
      <c r="J1515" s="92">
        <f t="shared" ca="1" si="356"/>
        <v>1.0065229600000001</v>
      </c>
      <c r="K1515" s="92">
        <f t="shared" ca="1" si="357"/>
        <v>6.5229600000000003</v>
      </c>
      <c r="L1515" s="96">
        <f>IF(VLOOKUP(A1515,$U$12:$AD$125,8)=VLOOKUP(A1514,$U$12:$AD$125,8),0,VLOOKUP(A1515,U$12:$AD$125,8))</f>
        <v>0</v>
      </c>
      <c r="M1515" s="97">
        <f>IF(L1515&gt;0,VLOOKUP(L1515,T$12:$AC$125,7),0)</f>
        <v>0</v>
      </c>
      <c r="N1515" s="92">
        <f t="shared" si="358"/>
        <v>0</v>
      </c>
      <c r="O1515" s="92">
        <f t="shared" ca="1" si="359"/>
        <v>6.5229600000000003</v>
      </c>
      <c r="P1515" s="98" t="str">
        <f t="shared" si="360"/>
        <v>J=</v>
      </c>
      <c r="Q1515" s="99">
        <f t="shared" si="361"/>
        <v>45397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  <c r="ER1515" s="19"/>
      <c r="ES1515" s="19"/>
      <c r="ET1515" s="19"/>
      <c r="EU1515" s="19"/>
      <c r="EV1515" s="19"/>
      <c r="EW1515" s="19"/>
      <c r="EX1515" s="19"/>
      <c r="EY1515" s="19"/>
      <c r="EZ1515" s="19"/>
      <c r="FA1515" s="19"/>
      <c r="FB1515" s="19"/>
      <c r="FC1515" s="19"/>
      <c r="FD1515" s="19"/>
      <c r="FE1515" s="19"/>
      <c r="FF1515" s="19"/>
      <c r="FG1515" s="19"/>
      <c r="FH1515" s="19"/>
      <c r="FI1515" s="19"/>
      <c r="FJ1515" s="19"/>
      <c r="FK1515" s="19"/>
      <c r="FL1515" s="19"/>
      <c r="FM1515" s="19"/>
      <c r="FN1515" s="19"/>
      <c r="FO1515" s="19"/>
      <c r="FP1515" s="19"/>
      <c r="FQ1515" s="19"/>
      <c r="FR1515" s="19"/>
      <c r="FS1515" s="19"/>
      <c r="FT1515" s="19"/>
    </row>
    <row r="1516" spans="1:176" x14ac:dyDescent="0.2">
      <c r="A1516" s="90">
        <f t="shared" si="362"/>
        <v>45055</v>
      </c>
      <c r="B1516" s="92">
        <f t="shared" ca="1" si="351"/>
        <v>1007.02647999</v>
      </c>
      <c r="C1516" s="92">
        <f t="shared" si="352"/>
        <v>1000</v>
      </c>
      <c r="D1516" s="93">
        <f ca="1">IF(A1516&lt;$B$1,VLOOKUP(A1516,[1]DI!$A$4:$B$15000,2,FALSE),0)</f>
        <v>0.13650000000000001</v>
      </c>
      <c r="E1516" s="92">
        <f t="shared" ca="1" si="353"/>
        <v>5.0788000000000005E-4</v>
      </c>
      <c r="F1516" s="94">
        <f t="shared" si="363"/>
        <v>0.98499999999999999</v>
      </c>
      <c r="G1516" s="95">
        <f t="shared" ca="1" si="354"/>
        <v>1.0005002618000001</v>
      </c>
      <c r="H1516" s="92">
        <f ca="1">TRUNC(PRODUCT(G$10:G1515),15)</f>
        <v>1.3112093615492999</v>
      </c>
      <c r="I1516" s="92">
        <f t="shared" ca="1" si="355"/>
        <v>1.3020604537391101</v>
      </c>
      <c r="J1516" s="92">
        <f t="shared" ca="1" si="356"/>
        <v>1.0070264799999999</v>
      </c>
      <c r="K1516" s="92">
        <f t="shared" ca="1" si="357"/>
        <v>7.0264799900000003</v>
      </c>
      <c r="L1516" s="96">
        <f>IF(VLOOKUP(A1516,$U$12:$AD$125,8)=VLOOKUP(A1515,$U$12:$AD$125,8),0,VLOOKUP(A1516,U$12:$AD$125,8))</f>
        <v>0</v>
      </c>
      <c r="M1516" s="97">
        <f>IF(L1516&gt;0,VLOOKUP(L1516,T$12:$AC$125,7),0)</f>
        <v>0</v>
      </c>
      <c r="N1516" s="92">
        <f t="shared" si="358"/>
        <v>0</v>
      </c>
      <c r="O1516" s="92">
        <f t="shared" ca="1" si="359"/>
        <v>7.0264799900000003</v>
      </c>
      <c r="P1516" s="98" t="str">
        <f t="shared" si="360"/>
        <v>J=</v>
      </c>
      <c r="Q1516" s="99">
        <f t="shared" si="361"/>
        <v>45397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  <c r="ER1516" s="19"/>
      <c r="ES1516" s="19"/>
      <c r="ET1516" s="19"/>
      <c r="EU1516" s="19"/>
      <c r="EV1516" s="19"/>
      <c r="EW1516" s="19"/>
      <c r="EX1516" s="19"/>
      <c r="EY1516" s="19"/>
      <c r="EZ1516" s="19"/>
      <c r="FA1516" s="19"/>
      <c r="FB1516" s="19"/>
      <c r="FC1516" s="19"/>
      <c r="FD1516" s="19"/>
      <c r="FE1516" s="19"/>
      <c r="FF1516" s="19"/>
      <c r="FG1516" s="19"/>
      <c r="FH1516" s="19"/>
      <c r="FI1516" s="19"/>
      <c r="FJ1516" s="19"/>
      <c r="FK1516" s="19"/>
      <c r="FL1516" s="19"/>
      <c r="FM1516" s="19"/>
      <c r="FN1516" s="19"/>
      <c r="FO1516" s="19"/>
      <c r="FP1516" s="19"/>
      <c r="FQ1516" s="19"/>
      <c r="FR1516" s="19"/>
      <c r="FS1516" s="19"/>
      <c r="FT1516" s="19"/>
    </row>
    <row r="1517" spans="1:176" x14ac:dyDescent="0.2">
      <c r="A1517" s="90">
        <f t="shared" si="362"/>
        <v>45056</v>
      </c>
      <c r="B1517" s="92">
        <f t="shared" ca="1" si="351"/>
        <v>1007.53026</v>
      </c>
      <c r="C1517" s="92">
        <f t="shared" si="352"/>
        <v>1000</v>
      </c>
      <c r="D1517" s="93">
        <f ca="1">IF(A1517&lt;$B$1,VLOOKUP(A1517,[1]DI!$A$4:$B$15000,2,FALSE),0)</f>
        <v>0.13650000000000001</v>
      </c>
      <c r="E1517" s="92">
        <f t="shared" ca="1" si="353"/>
        <v>5.0788000000000005E-4</v>
      </c>
      <c r="F1517" s="94">
        <f t="shared" si="363"/>
        <v>0.98499999999999999</v>
      </c>
      <c r="G1517" s="95">
        <f t="shared" ca="1" si="354"/>
        <v>1.0005002618000001</v>
      </c>
      <c r="H1517" s="92">
        <f ca="1">TRUNC(PRODUCT(G$10:G1516),15)</f>
        <v>1.3118653095046799</v>
      </c>
      <c r="I1517" s="92">
        <f t="shared" ca="1" si="355"/>
        <v>1.3020604537391101</v>
      </c>
      <c r="J1517" s="92">
        <f t="shared" ca="1" si="356"/>
        <v>1.00753026</v>
      </c>
      <c r="K1517" s="92">
        <f t="shared" ca="1" si="357"/>
        <v>7.5302600000000002</v>
      </c>
      <c r="L1517" s="96">
        <f>IF(VLOOKUP(A1517,$U$12:$AD$125,8)=VLOOKUP(A1516,$U$12:$AD$125,8),0,VLOOKUP(A1517,U$12:$AD$125,8))</f>
        <v>0</v>
      </c>
      <c r="M1517" s="97">
        <f>IF(L1517&gt;0,VLOOKUP(L1517,T$12:$AC$125,7),0)</f>
        <v>0</v>
      </c>
      <c r="N1517" s="92">
        <f t="shared" si="358"/>
        <v>0</v>
      </c>
      <c r="O1517" s="92">
        <f t="shared" ca="1" si="359"/>
        <v>7.5302600000000002</v>
      </c>
      <c r="P1517" s="98" t="str">
        <f t="shared" si="360"/>
        <v>J=</v>
      </c>
      <c r="Q1517" s="99">
        <f t="shared" si="361"/>
        <v>45397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  <c r="ER1517" s="19"/>
      <c r="ES1517" s="19"/>
      <c r="ET1517" s="19"/>
      <c r="EU1517" s="19"/>
      <c r="EV1517" s="19"/>
      <c r="EW1517" s="19"/>
      <c r="EX1517" s="19"/>
      <c r="EY1517" s="19"/>
      <c r="EZ1517" s="19"/>
      <c r="FA1517" s="19"/>
      <c r="FB1517" s="19"/>
      <c r="FC1517" s="19"/>
      <c r="FD1517" s="19"/>
      <c r="FE1517" s="19"/>
      <c r="FF1517" s="19"/>
      <c r="FG1517" s="19"/>
      <c r="FH1517" s="19"/>
      <c r="FI1517" s="19"/>
      <c r="FJ1517" s="19"/>
      <c r="FK1517" s="19"/>
      <c r="FL1517" s="19"/>
      <c r="FM1517" s="19"/>
      <c r="FN1517" s="19"/>
      <c r="FO1517" s="19"/>
      <c r="FP1517" s="19"/>
      <c r="FQ1517" s="19"/>
      <c r="FR1517" s="19"/>
      <c r="FS1517" s="19"/>
      <c r="FT1517" s="19"/>
    </row>
    <row r="1518" spans="1:176" x14ac:dyDescent="0.2">
      <c r="A1518" s="90">
        <f t="shared" si="362"/>
        <v>45057</v>
      </c>
      <c r="B1518" s="92">
        <f t="shared" ca="1" si="351"/>
        <v>1008.0342900000001</v>
      </c>
      <c r="C1518" s="92">
        <f t="shared" si="352"/>
        <v>1000</v>
      </c>
      <c r="D1518" s="93">
        <f ca="1">IF(A1518&lt;$B$1,VLOOKUP(A1518,[1]DI!$A$4:$B$15000,2,FALSE),0)</f>
        <v>0.13650000000000001</v>
      </c>
      <c r="E1518" s="92">
        <f t="shared" ca="1" si="353"/>
        <v>5.0788000000000005E-4</v>
      </c>
      <c r="F1518" s="94">
        <f t="shared" si="363"/>
        <v>0.98499999999999999</v>
      </c>
      <c r="G1518" s="95">
        <f t="shared" ca="1" si="354"/>
        <v>1.0005002618000001</v>
      </c>
      <c r="H1518" s="92">
        <f ca="1">TRUNC(PRODUCT(G$10:G1517),15)</f>
        <v>1.3125215856057799</v>
      </c>
      <c r="I1518" s="92">
        <f t="shared" ca="1" si="355"/>
        <v>1.3020604537391101</v>
      </c>
      <c r="J1518" s="92">
        <f t="shared" ca="1" si="356"/>
        <v>1.0080342900000001</v>
      </c>
      <c r="K1518" s="92">
        <f t="shared" ca="1" si="357"/>
        <v>8.0342900000000004</v>
      </c>
      <c r="L1518" s="96">
        <f>IF(VLOOKUP(A1518,$U$12:$AD$125,8)=VLOOKUP(A1517,$U$12:$AD$125,8),0,VLOOKUP(A1518,U$12:$AD$125,8))</f>
        <v>0</v>
      </c>
      <c r="M1518" s="97">
        <f>IF(L1518&gt;0,VLOOKUP(L1518,T$12:$AC$125,7),0)</f>
        <v>0</v>
      </c>
      <c r="N1518" s="92">
        <f t="shared" si="358"/>
        <v>0</v>
      </c>
      <c r="O1518" s="92">
        <f t="shared" ca="1" si="359"/>
        <v>8.0342900000000004</v>
      </c>
      <c r="P1518" s="98" t="str">
        <f t="shared" si="360"/>
        <v>J=</v>
      </c>
      <c r="Q1518" s="99">
        <f t="shared" si="361"/>
        <v>45397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  <c r="ER1518" s="19"/>
      <c r="ES1518" s="19"/>
      <c r="ET1518" s="19"/>
      <c r="EU1518" s="19"/>
      <c r="EV1518" s="19"/>
      <c r="EW1518" s="19"/>
      <c r="EX1518" s="19"/>
      <c r="EY1518" s="19"/>
      <c r="EZ1518" s="19"/>
      <c r="FA1518" s="19"/>
      <c r="FB1518" s="19"/>
      <c r="FC1518" s="19"/>
      <c r="FD1518" s="19"/>
      <c r="FE1518" s="19"/>
      <c r="FF1518" s="19"/>
      <c r="FG1518" s="19"/>
      <c r="FH1518" s="19"/>
      <c r="FI1518" s="19"/>
      <c r="FJ1518" s="19"/>
      <c r="FK1518" s="19"/>
      <c r="FL1518" s="19"/>
      <c r="FM1518" s="19"/>
      <c r="FN1518" s="19"/>
      <c r="FO1518" s="19"/>
      <c r="FP1518" s="19"/>
      <c r="FQ1518" s="19"/>
      <c r="FR1518" s="19"/>
      <c r="FS1518" s="19"/>
      <c r="FT1518" s="19"/>
    </row>
    <row r="1519" spans="1:176" x14ac:dyDescent="0.2">
      <c r="A1519" s="90">
        <f t="shared" si="362"/>
        <v>45058</v>
      </c>
      <c r="B1519" s="92">
        <f t="shared" ca="1" si="351"/>
        <v>1008.53857</v>
      </c>
      <c r="C1519" s="92">
        <f t="shared" si="352"/>
        <v>1000</v>
      </c>
      <c r="D1519" s="93">
        <f ca="1">IF(A1519&lt;$B$1,VLOOKUP(A1519,[1]DI!$A$4:$B$15000,2,FALSE),0)</f>
        <v>0.13650000000000001</v>
      </c>
      <c r="E1519" s="92">
        <f t="shared" ca="1" si="353"/>
        <v>5.0788000000000005E-4</v>
      </c>
      <c r="F1519" s="94">
        <f t="shared" si="363"/>
        <v>0.98499999999999999</v>
      </c>
      <c r="G1519" s="95">
        <f t="shared" ca="1" si="354"/>
        <v>1.0005002618000001</v>
      </c>
      <c r="H1519" s="92">
        <f ca="1">TRUNC(PRODUCT(G$10:G1518),15)</f>
        <v>1.3131781900167301</v>
      </c>
      <c r="I1519" s="92">
        <f t="shared" ca="1" si="355"/>
        <v>1.3020604537391101</v>
      </c>
      <c r="J1519" s="92">
        <f t="shared" ca="1" si="356"/>
        <v>1.00853857</v>
      </c>
      <c r="K1519" s="92">
        <f t="shared" ca="1" si="357"/>
        <v>8.53857</v>
      </c>
      <c r="L1519" s="96">
        <f>IF(VLOOKUP(A1519,$U$12:$AD$125,8)=VLOOKUP(A1518,$U$12:$AD$125,8),0,VLOOKUP(A1519,U$12:$AD$125,8))</f>
        <v>0</v>
      </c>
      <c r="M1519" s="97">
        <f>IF(L1519&gt;0,VLOOKUP(L1519,T$12:$AC$125,7),0)</f>
        <v>0</v>
      </c>
      <c r="N1519" s="92">
        <f t="shared" si="358"/>
        <v>0</v>
      </c>
      <c r="O1519" s="92">
        <f t="shared" ca="1" si="359"/>
        <v>8.53857</v>
      </c>
      <c r="P1519" s="98" t="str">
        <f t="shared" si="360"/>
        <v>J=</v>
      </c>
      <c r="Q1519" s="99">
        <f t="shared" si="361"/>
        <v>45397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  <c r="ER1519" s="19"/>
      <c r="ES1519" s="19"/>
      <c r="ET1519" s="19"/>
      <c r="EU1519" s="19"/>
      <c r="EV1519" s="19"/>
      <c r="EW1519" s="19"/>
      <c r="EX1519" s="19"/>
      <c r="EY1519" s="19"/>
      <c r="EZ1519" s="19"/>
      <c r="FA1519" s="19"/>
      <c r="FB1519" s="19"/>
      <c r="FC1519" s="19"/>
      <c r="FD1519" s="19"/>
      <c r="FE1519" s="19"/>
      <c r="FF1519" s="19"/>
      <c r="FG1519" s="19"/>
      <c r="FH1519" s="19"/>
      <c r="FI1519" s="19"/>
      <c r="FJ1519" s="19"/>
      <c r="FK1519" s="19"/>
      <c r="FL1519" s="19"/>
      <c r="FM1519" s="19"/>
      <c r="FN1519" s="19"/>
      <c r="FO1519" s="19"/>
      <c r="FP1519" s="19"/>
      <c r="FQ1519" s="19"/>
      <c r="FR1519" s="19"/>
      <c r="FS1519" s="19"/>
      <c r="FT1519" s="19"/>
    </row>
    <row r="1520" spans="1:176" x14ac:dyDescent="0.2">
      <c r="A1520" s="90">
        <f t="shared" si="362"/>
        <v>45059</v>
      </c>
      <c r="B1520" s="92">
        <f t="shared" ca="1" si="351"/>
        <v>1009.04309999</v>
      </c>
      <c r="C1520" s="92">
        <f t="shared" si="352"/>
        <v>1000</v>
      </c>
      <c r="D1520" s="93">
        <f ca="1">IF(A1520&lt;$B$1,VLOOKUP(A1520,[1]DI!$A$4:$B$15000,2,FALSE),0)</f>
        <v>0</v>
      </c>
      <c r="E1520" s="92">
        <f t="shared" ca="1" si="353"/>
        <v>0</v>
      </c>
      <c r="F1520" s="94">
        <f t="shared" si="363"/>
        <v>0.98499999999999999</v>
      </c>
      <c r="G1520" s="95">
        <f t="shared" ca="1" si="354"/>
        <v>1</v>
      </c>
      <c r="H1520" s="92">
        <f ca="1">TRUNC(PRODUCT(G$10:G1519),15)</f>
        <v>1.3138351229017899</v>
      </c>
      <c r="I1520" s="92">
        <f t="shared" ca="1" si="355"/>
        <v>1.3020604537391101</v>
      </c>
      <c r="J1520" s="92">
        <f t="shared" ca="1" si="356"/>
        <v>1.0090431</v>
      </c>
      <c r="K1520" s="92">
        <f t="shared" ca="1" si="357"/>
        <v>9.04309999</v>
      </c>
      <c r="L1520" s="96">
        <f>IF(VLOOKUP(A1520,$U$12:$AD$125,8)=VLOOKUP(A1519,$U$12:$AD$125,8),0,VLOOKUP(A1520,U$12:$AD$125,8))</f>
        <v>0</v>
      </c>
      <c r="M1520" s="97">
        <f>IF(L1520&gt;0,VLOOKUP(L1520,T$12:$AC$125,7),0)</f>
        <v>0</v>
      </c>
      <c r="N1520" s="92">
        <f t="shared" si="358"/>
        <v>0</v>
      </c>
      <c r="O1520" s="92">
        <f t="shared" ca="1" si="359"/>
        <v>9.04309999</v>
      </c>
      <c r="P1520" s="98" t="str">
        <f t="shared" si="360"/>
        <v>J=</v>
      </c>
      <c r="Q1520" s="99">
        <f t="shared" si="361"/>
        <v>45397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  <c r="ER1520" s="19"/>
      <c r="ES1520" s="19"/>
      <c r="ET1520" s="19"/>
      <c r="EU1520" s="19"/>
      <c r="EV1520" s="19"/>
      <c r="EW1520" s="19"/>
      <c r="EX1520" s="19"/>
      <c r="EY1520" s="19"/>
      <c r="EZ1520" s="19"/>
      <c r="FA1520" s="19"/>
      <c r="FB1520" s="19"/>
      <c r="FC1520" s="19"/>
      <c r="FD1520" s="19"/>
      <c r="FE1520" s="19"/>
      <c r="FF1520" s="19"/>
      <c r="FG1520" s="19"/>
      <c r="FH1520" s="19"/>
      <c r="FI1520" s="19"/>
      <c r="FJ1520" s="19"/>
      <c r="FK1520" s="19"/>
      <c r="FL1520" s="19"/>
      <c r="FM1520" s="19"/>
      <c r="FN1520" s="19"/>
      <c r="FO1520" s="19"/>
      <c r="FP1520" s="19"/>
      <c r="FQ1520" s="19"/>
      <c r="FR1520" s="19"/>
      <c r="FS1520" s="19"/>
      <c r="FT1520" s="19"/>
    </row>
    <row r="1521" spans="1:176" x14ac:dyDescent="0.2">
      <c r="A1521" s="90">
        <f t="shared" si="362"/>
        <v>45060</v>
      </c>
      <c r="B1521" s="92">
        <f t="shared" ca="1" si="351"/>
        <v>1009.04309999</v>
      </c>
      <c r="C1521" s="92">
        <f t="shared" si="352"/>
        <v>1000</v>
      </c>
      <c r="D1521" s="93">
        <f ca="1">IF(A1521&lt;$B$1,VLOOKUP(A1521,[1]DI!$A$4:$B$15000,2,FALSE),0)</f>
        <v>0</v>
      </c>
      <c r="E1521" s="92">
        <f t="shared" ca="1" si="353"/>
        <v>0</v>
      </c>
      <c r="F1521" s="94">
        <f t="shared" si="363"/>
        <v>0.98499999999999999</v>
      </c>
      <c r="G1521" s="95">
        <f t="shared" ca="1" si="354"/>
        <v>1</v>
      </c>
      <c r="H1521" s="92">
        <f ca="1">TRUNC(PRODUCT(G$10:G1520),15)</f>
        <v>1.3138351229017899</v>
      </c>
      <c r="I1521" s="92">
        <f t="shared" ca="1" si="355"/>
        <v>1.3020604537391101</v>
      </c>
      <c r="J1521" s="92">
        <f t="shared" ca="1" si="356"/>
        <v>1.0090431</v>
      </c>
      <c r="K1521" s="92">
        <f t="shared" ca="1" si="357"/>
        <v>9.04309999</v>
      </c>
      <c r="L1521" s="96">
        <f>IF(VLOOKUP(A1521,$U$12:$AD$125,8)=VLOOKUP(A1520,$U$12:$AD$125,8),0,VLOOKUP(A1521,U$12:$AD$125,8))</f>
        <v>0</v>
      </c>
      <c r="M1521" s="97">
        <f>IF(L1521&gt;0,VLOOKUP(L1521,T$12:$AC$125,7),0)</f>
        <v>0</v>
      </c>
      <c r="N1521" s="92">
        <f t="shared" si="358"/>
        <v>0</v>
      </c>
      <c r="O1521" s="92">
        <f t="shared" ca="1" si="359"/>
        <v>9.04309999</v>
      </c>
      <c r="P1521" s="98" t="str">
        <f t="shared" si="360"/>
        <v>J=</v>
      </c>
      <c r="Q1521" s="99">
        <f t="shared" si="361"/>
        <v>45397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  <c r="ER1521" s="19"/>
      <c r="ES1521" s="19"/>
      <c r="ET1521" s="19"/>
      <c r="EU1521" s="19"/>
      <c r="EV1521" s="19"/>
      <c r="EW1521" s="19"/>
      <c r="EX1521" s="19"/>
      <c r="EY1521" s="19"/>
      <c r="EZ1521" s="19"/>
      <c r="FA1521" s="19"/>
      <c r="FB1521" s="19"/>
      <c r="FC1521" s="19"/>
      <c r="FD1521" s="19"/>
      <c r="FE1521" s="19"/>
      <c r="FF1521" s="19"/>
      <c r="FG1521" s="19"/>
      <c r="FH1521" s="19"/>
      <c r="FI1521" s="19"/>
      <c r="FJ1521" s="19"/>
      <c r="FK1521" s="19"/>
      <c r="FL1521" s="19"/>
      <c r="FM1521" s="19"/>
      <c r="FN1521" s="19"/>
      <c r="FO1521" s="19"/>
      <c r="FP1521" s="19"/>
      <c r="FQ1521" s="19"/>
      <c r="FR1521" s="19"/>
      <c r="FS1521" s="19"/>
      <c r="FT1521" s="19"/>
    </row>
    <row r="1522" spans="1:176" x14ac:dyDescent="0.2">
      <c r="A1522" s="90">
        <f t="shared" si="362"/>
        <v>45061</v>
      </c>
      <c r="B1522" s="92">
        <f t="shared" ca="1" si="351"/>
        <v>1009.04309999</v>
      </c>
      <c r="C1522" s="92">
        <f t="shared" si="352"/>
        <v>1000</v>
      </c>
      <c r="D1522" s="93">
        <f ca="1">IF(A1522&lt;$B$1,VLOOKUP(A1522,[1]DI!$A$4:$B$15000,2,FALSE),0)</f>
        <v>0.13650000000000001</v>
      </c>
      <c r="E1522" s="92">
        <f t="shared" ca="1" si="353"/>
        <v>5.0788000000000005E-4</v>
      </c>
      <c r="F1522" s="94">
        <f t="shared" si="363"/>
        <v>0.98499999999999999</v>
      </c>
      <c r="G1522" s="95">
        <f t="shared" ca="1" si="354"/>
        <v>1.0005002618000001</v>
      </c>
      <c r="H1522" s="92">
        <f ca="1">TRUNC(PRODUCT(G$10:G1521),15)</f>
        <v>1.3138351229017899</v>
      </c>
      <c r="I1522" s="92">
        <f t="shared" ca="1" si="355"/>
        <v>1.3020604537391101</v>
      </c>
      <c r="J1522" s="92">
        <f t="shared" ca="1" si="356"/>
        <v>1.0090431</v>
      </c>
      <c r="K1522" s="92">
        <f t="shared" ca="1" si="357"/>
        <v>9.04309999</v>
      </c>
      <c r="L1522" s="96">
        <f>IF(VLOOKUP(A1522,$U$12:$AD$125,8)=VLOOKUP(A1521,$U$12:$AD$125,8),0,VLOOKUP(A1522,U$12:$AD$125,8))</f>
        <v>0</v>
      </c>
      <c r="M1522" s="97">
        <f>IF(L1522&gt;0,VLOOKUP(L1522,T$12:$AC$125,7),0)</f>
        <v>0</v>
      </c>
      <c r="N1522" s="92">
        <f t="shared" si="358"/>
        <v>0</v>
      </c>
      <c r="O1522" s="92">
        <f t="shared" ca="1" si="359"/>
        <v>9.04309999</v>
      </c>
      <c r="P1522" s="98" t="str">
        <f t="shared" si="360"/>
        <v>J=</v>
      </c>
      <c r="Q1522" s="99">
        <f t="shared" si="361"/>
        <v>45397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  <c r="ER1522" s="19"/>
      <c r="ES1522" s="19"/>
      <c r="ET1522" s="19"/>
      <c r="EU1522" s="19"/>
      <c r="EV1522" s="19"/>
      <c r="EW1522" s="19"/>
      <c r="EX1522" s="19"/>
      <c r="EY1522" s="19"/>
      <c r="EZ1522" s="19"/>
      <c r="FA1522" s="19"/>
      <c r="FB1522" s="19"/>
      <c r="FC1522" s="19"/>
      <c r="FD1522" s="19"/>
      <c r="FE1522" s="19"/>
      <c r="FF1522" s="19"/>
      <c r="FG1522" s="19"/>
      <c r="FH1522" s="19"/>
      <c r="FI1522" s="19"/>
      <c r="FJ1522" s="19"/>
      <c r="FK1522" s="19"/>
      <c r="FL1522" s="19"/>
      <c r="FM1522" s="19"/>
      <c r="FN1522" s="19"/>
      <c r="FO1522" s="19"/>
      <c r="FP1522" s="19"/>
      <c r="FQ1522" s="19"/>
      <c r="FR1522" s="19"/>
      <c r="FS1522" s="19"/>
      <c r="FT1522" s="19"/>
    </row>
    <row r="1523" spans="1:176" x14ac:dyDescent="0.2">
      <c r="A1523" s="90">
        <f t="shared" si="362"/>
        <v>45062</v>
      </c>
      <c r="B1523" s="92">
        <f t="shared" ca="1" si="351"/>
        <v>1009.54788999</v>
      </c>
      <c r="C1523" s="92">
        <f t="shared" si="352"/>
        <v>1000</v>
      </c>
      <c r="D1523" s="93">
        <f ca="1">IF(A1523&lt;$B$1,VLOOKUP(A1523,[1]DI!$A$4:$B$15000,2,FALSE),0)</f>
        <v>0.13650000000000001</v>
      </c>
      <c r="E1523" s="92">
        <f t="shared" ca="1" si="353"/>
        <v>5.0788000000000005E-4</v>
      </c>
      <c r="F1523" s="94">
        <f t="shared" si="363"/>
        <v>0.98499999999999999</v>
      </c>
      <c r="G1523" s="95">
        <f t="shared" ca="1" si="354"/>
        <v>1.0005002618000001</v>
      </c>
      <c r="H1523" s="92">
        <f ca="1">TRUNC(PRODUCT(G$10:G1522),15)</f>
        <v>1.3144923844252701</v>
      </c>
      <c r="I1523" s="92">
        <f t="shared" ca="1" si="355"/>
        <v>1.3020604537391101</v>
      </c>
      <c r="J1523" s="92">
        <f t="shared" ca="1" si="356"/>
        <v>1.0095478899999999</v>
      </c>
      <c r="K1523" s="92">
        <f t="shared" ca="1" si="357"/>
        <v>9.5478899899999998</v>
      </c>
      <c r="L1523" s="96">
        <f>IF(VLOOKUP(A1523,$U$12:$AD$125,8)=VLOOKUP(A1522,$U$12:$AD$125,8),0,VLOOKUP(A1523,U$12:$AD$125,8))</f>
        <v>0</v>
      </c>
      <c r="M1523" s="97">
        <f>IF(L1523&gt;0,VLOOKUP(L1523,T$12:$AC$125,7),0)</f>
        <v>0</v>
      </c>
      <c r="N1523" s="92">
        <f t="shared" si="358"/>
        <v>0</v>
      </c>
      <c r="O1523" s="92">
        <f t="shared" ca="1" si="359"/>
        <v>9.5478899899999998</v>
      </c>
      <c r="P1523" s="98" t="str">
        <f t="shared" si="360"/>
        <v>J=</v>
      </c>
      <c r="Q1523" s="99">
        <f t="shared" si="361"/>
        <v>45397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  <c r="ER1523" s="19"/>
      <c r="ES1523" s="19"/>
      <c r="ET1523" s="19"/>
      <c r="EU1523" s="19"/>
      <c r="EV1523" s="19"/>
      <c r="EW1523" s="19"/>
      <c r="EX1523" s="19"/>
      <c r="EY1523" s="19"/>
      <c r="EZ1523" s="19"/>
      <c r="FA1523" s="19"/>
      <c r="FB1523" s="19"/>
      <c r="FC1523" s="19"/>
      <c r="FD1523" s="19"/>
      <c r="FE1523" s="19"/>
      <c r="FF1523" s="19"/>
      <c r="FG1523" s="19"/>
      <c r="FH1523" s="19"/>
      <c r="FI1523" s="19"/>
      <c r="FJ1523" s="19"/>
      <c r="FK1523" s="19"/>
      <c r="FL1523" s="19"/>
      <c r="FM1523" s="19"/>
      <c r="FN1523" s="19"/>
      <c r="FO1523" s="19"/>
      <c r="FP1523" s="19"/>
      <c r="FQ1523" s="19"/>
      <c r="FR1523" s="19"/>
      <c r="FS1523" s="19"/>
      <c r="FT1523" s="19"/>
    </row>
    <row r="1524" spans="1:176" x14ac:dyDescent="0.2">
      <c r="A1524" s="90">
        <f t="shared" si="362"/>
        <v>45063</v>
      </c>
      <c r="B1524" s="92">
        <f t="shared" ca="1" si="351"/>
        <v>1010.0529299999999</v>
      </c>
      <c r="C1524" s="92">
        <f t="shared" si="352"/>
        <v>1000</v>
      </c>
      <c r="D1524" s="93">
        <f ca="1">IF(A1524&lt;$B$1,VLOOKUP(A1524,[1]DI!$A$4:$B$15000,2,FALSE),0)</f>
        <v>0.13650000000000001</v>
      </c>
      <c r="E1524" s="92">
        <f t="shared" ca="1" si="353"/>
        <v>5.0788000000000005E-4</v>
      </c>
      <c r="F1524" s="94">
        <f t="shared" si="363"/>
        <v>0.98499999999999999</v>
      </c>
      <c r="G1524" s="95">
        <f t="shared" ca="1" si="354"/>
        <v>1.0005002618000001</v>
      </c>
      <c r="H1524" s="92">
        <f ca="1">TRUNC(PRODUCT(G$10:G1523),15)</f>
        <v>1.31514997475159</v>
      </c>
      <c r="I1524" s="92">
        <f t="shared" ca="1" si="355"/>
        <v>1.3020604537391101</v>
      </c>
      <c r="J1524" s="92">
        <f t="shared" ca="1" si="356"/>
        <v>1.0100529300000001</v>
      </c>
      <c r="K1524" s="92">
        <f t="shared" ca="1" si="357"/>
        <v>10.05293</v>
      </c>
      <c r="L1524" s="96">
        <f>IF(VLOOKUP(A1524,$U$12:$AD$125,8)=VLOOKUP(A1523,$U$12:$AD$125,8),0,VLOOKUP(A1524,U$12:$AD$125,8))</f>
        <v>0</v>
      </c>
      <c r="M1524" s="97">
        <f>IF(L1524&gt;0,VLOOKUP(L1524,T$12:$AC$125,7),0)</f>
        <v>0</v>
      </c>
      <c r="N1524" s="92">
        <f t="shared" si="358"/>
        <v>0</v>
      </c>
      <c r="O1524" s="92">
        <f t="shared" ca="1" si="359"/>
        <v>10.05293</v>
      </c>
      <c r="P1524" s="98" t="str">
        <f t="shared" si="360"/>
        <v>J=</v>
      </c>
      <c r="Q1524" s="99">
        <f t="shared" si="361"/>
        <v>45397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  <c r="ER1524" s="19"/>
      <c r="ES1524" s="19"/>
      <c r="ET1524" s="19"/>
      <c r="EU1524" s="19"/>
      <c r="EV1524" s="19"/>
      <c r="EW1524" s="19"/>
      <c r="EX1524" s="19"/>
      <c r="EY1524" s="19"/>
      <c r="EZ1524" s="19"/>
      <c r="FA1524" s="19"/>
      <c r="FB1524" s="19"/>
      <c r="FC1524" s="19"/>
      <c r="FD1524" s="19"/>
      <c r="FE1524" s="19"/>
      <c r="FF1524" s="19"/>
      <c r="FG1524" s="19"/>
      <c r="FH1524" s="19"/>
      <c r="FI1524" s="19"/>
      <c r="FJ1524" s="19"/>
      <c r="FK1524" s="19"/>
      <c r="FL1524" s="19"/>
      <c r="FM1524" s="19"/>
      <c r="FN1524" s="19"/>
      <c r="FO1524" s="19"/>
      <c r="FP1524" s="19"/>
      <c r="FQ1524" s="19"/>
      <c r="FR1524" s="19"/>
      <c r="FS1524" s="19"/>
      <c r="FT1524" s="19"/>
    </row>
    <row r="1525" spans="1:176" x14ac:dyDescent="0.2">
      <c r="A1525" s="90">
        <f t="shared" si="362"/>
        <v>45064</v>
      </c>
      <c r="B1525" s="92">
        <f t="shared" ca="1" si="351"/>
        <v>1010.55822</v>
      </c>
      <c r="C1525" s="92">
        <f t="shared" si="352"/>
        <v>1000</v>
      </c>
      <c r="D1525" s="93">
        <f ca="1">IF(A1525&lt;$B$1,VLOOKUP(A1525,[1]DI!$A$4:$B$15000,2,FALSE),0)</f>
        <v>0.13650000000000001</v>
      </c>
      <c r="E1525" s="92">
        <f t="shared" ca="1" si="353"/>
        <v>5.0788000000000005E-4</v>
      </c>
      <c r="F1525" s="94">
        <f t="shared" si="363"/>
        <v>0.98499999999999999</v>
      </c>
      <c r="G1525" s="95">
        <f t="shared" ca="1" si="354"/>
        <v>1.0005002618000001</v>
      </c>
      <c r="H1525" s="92">
        <f ca="1">TRUNC(PRODUCT(G$10:G1524),15)</f>
        <v>1.31580789404523</v>
      </c>
      <c r="I1525" s="92">
        <f t="shared" ca="1" si="355"/>
        <v>1.3020604537391101</v>
      </c>
      <c r="J1525" s="92">
        <f t="shared" ca="1" si="356"/>
        <v>1.0105582200000001</v>
      </c>
      <c r="K1525" s="92">
        <f t="shared" ca="1" si="357"/>
        <v>10.55822</v>
      </c>
      <c r="L1525" s="96">
        <f>IF(VLOOKUP(A1525,$U$12:$AD$125,8)=VLOOKUP(A1524,$U$12:$AD$125,8),0,VLOOKUP(A1525,U$12:$AD$125,8))</f>
        <v>0</v>
      </c>
      <c r="M1525" s="97">
        <f>IF(L1525&gt;0,VLOOKUP(L1525,T$12:$AC$125,7),0)</f>
        <v>0</v>
      </c>
      <c r="N1525" s="92">
        <f t="shared" si="358"/>
        <v>0</v>
      </c>
      <c r="O1525" s="92">
        <f t="shared" ca="1" si="359"/>
        <v>10.55822</v>
      </c>
      <c r="P1525" s="98" t="str">
        <f t="shared" si="360"/>
        <v>J=</v>
      </c>
      <c r="Q1525" s="99">
        <f t="shared" si="361"/>
        <v>45397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  <c r="ER1525" s="19"/>
      <c r="ES1525" s="19"/>
      <c r="ET1525" s="19"/>
      <c r="EU1525" s="19"/>
      <c r="EV1525" s="19"/>
      <c r="EW1525" s="19"/>
      <c r="EX1525" s="19"/>
      <c r="EY1525" s="19"/>
      <c r="EZ1525" s="19"/>
      <c r="FA1525" s="19"/>
      <c r="FB1525" s="19"/>
      <c r="FC1525" s="19"/>
      <c r="FD1525" s="19"/>
      <c r="FE1525" s="19"/>
      <c r="FF1525" s="19"/>
      <c r="FG1525" s="19"/>
      <c r="FH1525" s="19"/>
      <c r="FI1525" s="19"/>
      <c r="FJ1525" s="19"/>
      <c r="FK1525" s="19"/>
      <c r="FL1525" s="19"/>
      <c r="FM1525" s="19"/>
      <c r="FN1525" s="19"/>
      <c r="FO1525" s="19"/>
      <c r="FP1525" s="19"/>
      <c r="FQ1525" s="19"/>
      <c r="FR1525" s="19"/>
      <c r="FS1525" s="19"/>
      <c r="FT1525" s="19"/>
    </row>
    <row r="1526" spans="1:176" x14ac:dyDescent="0.2">
      <c r="A1526" s="90">
        <f t="shared" si="362"/>
        <v>45065</v>
      </c>
      <c r="B1526" s="92">
        <f t="shared" ca="1" si="351"/>
        <v>1011.06376</v>
      </c>
      <c r="C1526" s="92">
        <f t="shared" si="352"/>
        <v>1000</v>
      </c>
      <c r="D1526" s="93">
        <f ca="1">IF(A1526&lt;$B$1,VLOOKUP(A1526,[1]DI!$A$4:$B$15000,2,FALSE),0)</f>
        <v>0.13650000000000001</v>
      </c>
      <c r="E1526" s="92">
        <f t="shared" ca="1" si="353"/>
        <v>5.0788000000000005E-4</v>
      </c>
      <c r="F1526" s="94">
        <f t="shared" si="363"/>
        <v>0.98499999999999999</v>
      </c>
      <c r="G1526" s="95">
        <f t="shared" ca="1" si="354"/>
        <v>1.0005002618000001</v>
      </c>
      <c r="H1526" s="92">
        <f ca="1">TRUNC(PRODUCT(G$10:G1525),15)</f>
        <v>1.31646614247076</v>
      </c>
      <c r="I1526" s="92">
        <f t="shared" ca="1" si="355"/>
        <v>1.3020604537391101</v>
      </c>
      <c r="J1526" s="92">
        <f t="shared" ca="1" si="356"/>
        <v>1.0110637600000001</v>
      </c>
      <c r="K1526" s="92">
        <f t="shared" ca="1" si="357"/>
        <v>11.06376</v>
      </c>
      <c r="L1526" s="96">
        <f>IF(VLOOKUP(A1526,$U$12:$AD$125,8)=VLOOKUP(A1525,$U$12:$AD$125,8),0,VLOOKUP(A1526,U$12:$AD$125,8))</f>
        <v>0</v>
      </c>
      <c r="M1526" s="97">
        <f>IF(L1526&gt;0,VLOOKUP(L1526,T$12:$AC$125,7),0)</f>
        <v>0</v>
      </c>
      <c r="N1526" s="92">
        <f t="shared" si="358"/>
        <v>0</v>
      </c>
      <c r="O1526" s="92">
        <f t="shared" ca="1" si="359"/>
        <v>11.06376</v>
      </c>
      <c r="P1526" s="98" t="str">
        <f t="shared" si="360"/>
        <v>J=</v>
      </c>
      <c r="Q1526" s="99">
        <f t="shared" si="361"/>
        <v>45397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  <c r="ER1526" s="19"/>
      <c r="ES1526" s="19"/>
      <c r="ET1526" s="19"/>
      <c r="EU1526" s="19"/>
      <c r="EV1526" s="19"/>
      <c r="EW1526" s="19"/>
      <c r="EX1526" s="19"/>
      <c r="EY1526" s="19"/>
      <c r="EZ1526" s="19"/>
      <c r="FA1526" s="19"/>
      <c r="FB1526" s="19"/>
      <c r="FC1526" s="19"/>
      <c r="FD1526" s="19"/>
      <c r="FE1526" s="19"/>
      <c r="FF1526" s="19"/>
      <c r="FG1526" s="19"/>
      <c r="FH1526" s="19"/>
      <c r="FI1526" s="19"/>
      <c r="FJ1526" s="19"/>
      <c r="FK1526" s="19"/>
      <c r="FL1526" s="19"/>
      <c r="FM1526" s="19"/>
      <c r="FN1526" s="19"/>
      <c r="FO1526" s="19"/>
      <c r="FP1526" s="19"/>
      <c r="FQ1526" s="19"/>
      <c r="FR1526" s="19"/>
      <c r="FS1526" s="19"/>
      <c r="FT1526" s="19"/>
    </row>
    <row r="1527" spans="1:176" x14ac:dyDescent="0.2">
      <c r="A1527" s="90">
        <f t="shared" si="362"/>
        <v>45066</v>
      </c>
      <c r="B1527" s="92">
        <f t="shared" ca="1" si="351"/>
        <v>1011.56956</v>
      </c>
      <c r="C1527" s="92">
        <f t="shared" si="352"/>
        <v>1000</v>
      </c>
      <c r="D1527" s="93">
        <f ca="1">IF(A1527&lt;$B$1,VLOOKUP(A1527,[1]DI!$A$4:$B$15000,2,FALSE),0)</f>
        <v>0</v>
      </c>
      <c r="E1527" s="92">
        <f t="shared" ca="1" si="353"/>
        <v>0</v>
      </c>
      <c r="F1527" s="94">
        <f t="shared" si="363"/>
        <v>0.98499999999999999</v>
      </c>
      <c r="G1527" s="95">
        <f t="shared" ca="1" si="354"/>
        <v>1</v>
      </c>
      <c r="H1527" s="92">
        <f ca="1">TRUNC(PRODUCT(G$10:G1526),15)</f>
        <v>1.31712472019283</v>
      </c>
      <c r="I1527" s="92">
        <f t="shared" ca="1" si="355"/>
        <v>1.3020604537391101</v>
      </c>
      <c r="J1527" s="92">
        <f t="shared" ca="1" si="356"/>
        <v>1.0115695600000001</v>
      </c>
      <c r="K1527" s="92">
        <f t="shared" ca="1" si="357"/>
        <v>11.569559999999999</v>
      </c>
      <c r="L1527" s="96">
        <f>IF(VLOOKUP(A1527,$U$12:$AD$125,8)=VLOOKUP(A1526,$U$12:$AD$125,8),0,VLOOKUP(A1527,U$12:$AD$125,8))</f>
        <v>0</v>
      </c>
      <c r="M1527" s="97">
        <f>IF(L1527&gt;0,VLOOKUP(L1527,T$12:$AC$125,7),0)</f>
        <v>0</v>
      </c>
      <c r="N1527" s="92">
        <f t="shared" si="358"/>
        <v>0</v>
      </c>
      <c r="O1527" s="92">
        <f t="shared" ca="1" si="359"/>
        <v>11.569559999999999</v>
      </c>
      <c r="P1527" s="98" t="str">
        <f t="shared" si="360"/>
        <v>J=</v>
      </c>
      <c r="Q1527" s="99">
        <f t="shared" si="361"/>
        <v>45397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  <c r="FO1527" s="19"/>
      <c r="FP1527" s="19"/>
      <c r="FQ1527" s="19"/>
      <c r="FR1527" s="19"/>
      <c r="FS1527" s="19"/>
      <c r="FT1527" s="19"/>
    </row>
    <row r="1528" spans="1:176" x14ac:dyDescent="0.2">
      <c r="A1528" s="90">
        <f t="shared" si="362"/>
        <v>45067</v>
      </c>
      <c r="B1528" s="92">
        <f t="shared" ca="1" si="351"/>
        <v>1011.56956</v>
      </c>
      <c r="C1528" s="92">
        <f t="shared" si="352"/>
        <v>1000</v>
      </c>
      <c r="D1528" s="93">
        <f ca="1">IF(A1528&lt;$B$1,VLOOKUP(A1528,[1]DI!$A$4:$B$15000,2,FALSE),0)</f>
        <v>0</v>
      </c>
      <c r="E1528" s="92">
        <f t="shared" ca="1" si="353"/>
        <v>0</v>
      </c>
      <c r="F1528" s="94">
        <f t="shared" si="363"/>
        <v>0.98499999999999999</v>
      </c>
      <c r="G1528" s="95">
        <f t="shared" ca="1" si="354"/>
        <v>1</v>
      </c>
      <c r="H1528" s="92">
        <f ca="1">TRUNC(PRODUCT(G$10:G1527),15)</f>
        <v>1.31712472019283</v>
      </c>
      <c r="I1528" s="92">
        <f t="shared" ca="1" si="355"/>
        <v>1.3020604537391101</v>
      </c>
      <c r="J1528" s="92">
        <f t="shared" ca="1" si="356"/>
        <v>1.0115695600000001</v>
      </c>
      <c r="K1528" s="92">
        <f t="shared" ca="1" si="357"/>
        <v>11.569559999999999</v>
      </c>
      <c r="L1528" s="96">
        <f>IF(VLOOKUP(A1528,$U$12:$AD$125,8)=VLOOKUP(A1527,$U$12:$AD$125,8),0,VLOOKUP(A1528,U$12:$AD$125,8))</f>
        <v>0</v>
      </c>
      <c r="M1528" s="97">
        <f>IF(L1528&gt;0,VLOOKUP(L1528,T$12:$AC$125,7),0)</f>
        <v>0</v>
      </c>
      <c r="N1528" s="92">
        <f t="shared" si="358"/>
        <v>0</v>
      </c>
      <c r="O1528" s="92">
        <f t="shared" ca="1" si="359"/>
        <v>11.569559999999999</v>
      </c>
      <c r="P1528" s="98" t="str">
        <f t="shared" si="360"/>
        <v>J=</v>
      </c>
      <c r="Q1528" s="99">
        <f t="shared" si="361"/>
        <v>45397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  <c r="ER1528" s="19"/>
      <c r="ES1528" s="19"/>
      <c r="ET1528" s="19"/>
      <c r="EU1528" s="19"/>
      <c r="EV1528" s="19"/>
      <c r="EW1528" s="19"/>
      <c r="EX1528" s="19"/>
      <c r="EY1528" s="19"/>
      <c r="EZ1528" s="19"/>
      <c r="FA1528" s="19"/>
      <c r="FB1528" s="19"/>
      <c r="FC1528" s="19"/>
      <c r="FD1528" s="19"/>
      <c r="FE1528" s="19"/>
      <c r="FF1528" s="19"/>
      <c r="FG1528" s="19"/>
      <c r="FH1528" s="19"/>
      <c r="FI1528" s="19"/>
      <c r="FJ1528" s="19"/>
      <c r="FK1528" s="19"/>
      <c r="FL1528" s="19"/>
      <c r="FM1528" s="19"/>
      <c r="FN1528" s="19"/>
      <c r="FO1528" s="19"/>
      <c r="FP1528" s="19"/>
      <c r="FQ1528" s="19"/>
      <c r="FR1528" s="19"/>
      <c r="FS1528" s="19"/>
      <c r="FT1528" s="19"/>
    </row>
    <row r="1529" spans="1:176" x14ac:dyDescent="0.2">
      <c r="A1529" s="90">
        <f t="shared" si="362"/>
        <v>45068</v>
      </c>
      <c r="B1529" s="92">
        <f t="shared" ca="1" si="351"/>
        <v>1011.56956</v>
      </c>
      <c r="C1529" s="92">
        <f t="shared" si="352"/>
        <v>1000</v>
      </c>
      <c r="D1529" s="93">
        <f ca="1">IF(A1529&lt;$B$1,VLOOKUP(A1529,[1]DI!$A$4:$B$15000,2,FALSE),0)</f>
        <v>0.13650000000000001</v>
      </c>
      <c r="E1529" s="92">
        <f t="shared" ca="1" si="353"/>
        <v>5.0788000000000005E-4</v>
      </c>
      <c r="F1529" s="94">
        <f t="shared" si="363"/>
        <v>0.98499999999999999</v>
      </c>
      <c r="G1529" s="95">
        <f t="shared" ca="1" si="354"/>
        <v>1.0005002618000001</v>
      </c>
      <c r="H1529" s="92">
        <f ca="1">TRUNC(PRODUCT(G$10:G1528),15)</f>
        <v>1.31712472019283</v>
      </c>
      <c r="I1529" s="92">
        <f t="shared" ca="1" si="355"/>
        <v>1.3020604537391101</v>
      </c>
      <c r="J1529" s="92">
        <f t="shared" ca="1" si="356"/>
        <v>1.0115695600000001</v>
      </c>
      <c r="K1529" s="92">
        <f t="shared" ca="1" si="357"/>
        <v>11.569559999999999</v>
      </c>
      <c r="L1529" s="96">
        <f>IF(VLOOKUP(A1529,$U$12:$AD$125,8)=VLOOKUP(A1528,$U$12:$AD$125,8),0,VLOOKUP(A1529,U$12:$AD$125,8))</f>
        <v>0</v>
      </c>
      <c r="M1529" s="97">
        <f>IF(L1529&gt;0,VLOOKUP(L1529,T$12:$AC$125,7),0)</f>
        <v>0</v>
      </c>
      <c r="N1529" s="92">
        <f t="shared" si="358"/>
        <v>0</v>
      </c>
      <c r="O1529" s="92">
        <f t="shared" ca="1" si="359"/>
        <v>11.569559999999999</v>
      </c>
      <c r="P1529" s="98" t="str">
        <f t="shared" si="360"/>
        <v>J=</v>
      </c>
      <c r="Q1529" s="99">
        <f t="shared" si="361"/>
        <v>45397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  <c r="ER1529" s="19"/>
      <c r="ES1529" s="19"/>
      <c r="ET1529" s="19"/>
      <c r="EU1529" s="19"/>
      <c r="EV1529" s="19"/>
      <c r="EW1529" s="19"/>
      <c r="EX1529" s="19"/>
      <c r="EY1529" s="19"/>
      <c r="EZ1529" s="19"/>
      <c r="FA1529" s="19"/>
      <c r="FB1529" s="19"/>
      <c r="FC1529" s="19"/>
      <c r="FD1529" s="19"/>
      <c r="FE1529" s="19"/>
      <c r="FF1529" s="19"/>
      <c r="FG1529" s="19"/>
      <c r="FH1529" s="19"/>
      <c r="FI1529" s="19"/>
      <c r="FJ1529" s="19"/>
      <c r="FK1529" s="19"/>
      <c r="FL1529" s="19"/>
      <c r="FM1529" s="19"/>
      <c r="FN1529" s="19"/>
      <c r="FO1529" s="19"/>
      <c r="FP1529" s="19"/>
      <c r="FQ1529" s="19"/>
      <c r="FR1529" s="19"/>
      <c r="FS1529" s="19"/>
      <c r="FT1529" s="19"/>
    </row>
    <row r="1530" spans="1:176" x14ac:dyDescent="0.2">
      <c r="A1530" s="90">
        <f t="shared" si="362"/>
        <v>45069</v>
      </c>
      <c r="B1530" s="92">
        <f t="shared" ca="1" si="351"/>
        <v>1012.07560999</v>
      </c>
      <c r="C1530" s="92">
        <f t="shared" si="352"/>
        <v>1000</v>
      </c>
      <c r="D1530" s="93">
        <f ca="1">IF(A1530&lt;$B$1,VLOOKUP(A1530,[1]DI!$A$4:$B$15000,2,FALSE),0)</f>
        <v>0.13650000000000001</v>
      </c>
      <c r="E1530" s="92">
        <f t="shared" ca="1" si="353"/>
        <v>5.0788000000000005E-4</v>
      </c>
      <c r="F1530" s="94">
        <f t="shared" si="363"/>
        <v>0.98499999999999999</v>
      </c>
      <c r="G1530" s="95">
        <f t="shared" ca="1" si="354"/>
        <v>1.0005002618000001</v>
      </c>
      <c r="H1530" s="92">
        <f ca="1">TRUNC(PRODUCT(G$10:G1529),15)</f>
        <v>1.31778362737618</v>
      </c>
      <c r="I1530" s="92">
        <f t="shared" ca="1" si="355"/>
        <v>1.3020604537391101</v>
      </c>
      <c r="J1530" s="92">
        <f t="shared" ca="1" si="356"/>
        <v>1.0120756099999999</v>
      </c>
      <c r="K1530" s="92">
        <f t="shared" ca="1" si="357"/>
        <v>12.07560999</v>
      </c>
      <c r="L1530" s="96">
        <f>IF(VLOOKUP(A1530,$U$12:$AD$125,8)=VLOOKUP(A1529,$U$12:$AD$125,8),0,VLOOKUP(A1530,U$12:$AD$125,8))</f>
        <v>0</v>
      </c>
      <c r="M1530" s="97">
        <f>IF(L1530&gt;0,VLOOKUP(L1530,T$12:$AC$125,7),0)</f>
        <v>0</v>
      </c>
      <c r="N1530" s="92">
        <f t="shared" si="358"/>
        <v>0</v>
      </c>
      <c r="O1530" s="92">
        <f t="shared" ca="1" si="359"/>
        <v>12.07560999</v>
      </c>
      <c r="P1530" s="98" t="str">
        <f t="shared" si="360"/>
        <v>J=</v>
      </c>
      <c r="Q1530" s="99">
        <f t="shared" si="361"/>
        <v>45397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  <c r="ER1530" s="19"/>
      <c r="ES1530" s="19"/>
      <c r="ET1530" s="19"/>
      <c r="EU1530" s="19"/>
      <c r="EV1530" s="19"/>
      <c r="EW1530" s="19"/>
      <c r="EX1530" s="19"/>
      <c r="EY1530" s="19"/>
      <c r="EZ1530" s="19"/>
      <c r="FA1530" s="19"/>
      <c r="FB1530" s="19"/>
      <c r="FC1530" s="19"/>
      <c r="FD1530" s="19"/>
      <c r="FE1530" s="19"/>
      <c r="FF1530" s="19"/>
      <c r="FG1530" s="19"/>
      <c r="FH1530" s="19"/>
      <c r="FI1530" s="19"/>
      <c r="FJ1530" s="19"/>
      <c r="FK1530" s="19"/>
      <c r="FL1530" s="19"/>
      <c r="FM1530" s="19"/>
      <c r="FN1530" s="19"/>
      <c r="FO1530" s="19"/>
      <c r="FP1530" s="19"/>
      <c r="FQ1530" s="19"/>
      <c r="FR1530" s="19"/>
      <c r="FS1530" s="19"/>
      <c r="FT1530" s="19"/>
    </row>
    <row r="1531" spans="1:176" x14ac:dyDescent="0.2">
      <c r="A1531" s="90">
        <f t="shared" si="362"/>
        <v>45070</v>
      </c>
      <c r="B1531" s="92">
        <f t="shared" ca="1" si="351"/>
        <v>1012.58191</v>
      </c>
      <c r="C1531" s="92">
        <f t="shared" si="352"/>
        <v>1000</v>
      </c>
      <c r="D1531" s="93">
        <f ca="1">IF(A1531&lt;$B$1,VLOOKUP(A1531,[1]DI!$A$4:$B$15000,2,FALSE),0)</f>
        <v>0.13650000000000001</v>
      </c>
      <c r="E1531" s="92">
        <f t="shared" ca="1" si="353"/>
        <v>5.0788000000000005E-4</v>
      </c>
      <c r="F1531" s="94">
        <f t="shared" si="363"/>
        <v>0.98499999999999999</v>
      </c>
      <c r="G1531" s="95">
        <f t="shared" ca="1" si="354"/>
        <v>1.0005002618000001</v>
      </c>
      <c r="H1531" s="92">
        <f ca="1">TRUNC(PRODUCT(G$10:G1530),15)</f>
        <v>1.3184428641856201</v>
      </c>
      <c r="I1531" s="92">
        <f t="shared" ca="1" si="355"/>
        <v>1.3020604537391101</v>
      </c>
      <c r="J1531" s="92">
        <f t="shared" ca="1" si="356"/>
        <v>1.01258191</v>
      </c>
      <c r="K1531" s="92">
        <f t="shared" ca="1" si="357"/>
        <v>12.581910000000001</v>
      </c>
      <c r="L1531" s="96">
        <f>IF(VLOOKUP(A1531,$U$12:$AD$125,8)=VLOOKUP(A1530,$U$12:$AD$125,8),0,VLOOKUP(A1531,U$12:$AD$125,8))</f>
        <v>0</v>
      </c>
      <c r="M1531" s="97">
        <f>IF(L1531&gt;0,VLOOKUP(L1531,T$12:$AC$125,7),0)</f>
        <v>0</v>
      </c>
      <c r="N1531" s="92">
        <f t="shared" si="358"/>
        <v>0</v>
      </c>
      <c r="O1531" s="92">
        <f t="shared" ca="1" si="359"/>
        <v>12.581910000000001</v>
      </c>
      <c r="P1531" s="98" t="str">
        <f t="shared" si="360"/>
        <v>J=</v>
      </c>
      <c r="Q1531" s="99">
        <f t="shared" si="361"/>
        <v>45397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  <c r="ER1531" s="19"/>
      <c r="ES1531" s="19"/>
      <c r="ET1531" s="19"/>
      <c r="EU1531" s="19"/>
      <c r="EV1531" s="19"/>
      <c r="EW1531" s="19"/>
      <c r="EX1531" s="19"/>
      <c r="EY1531" s="19"/>
      <c r="EZ1531" s="19"/>
      <c r="FA1531" s="19"/>
      <c r="FB1531" s="19"/>
      <c r="FC1531" s="19"/>
      <c r="FD1531" s="19"/>
      <c r="FE1531" s="19"/>
      <c r="FF1531" s="19"/>
      <c r="FG1531" s="19"/>
      <c r="FH1531" s="19"/>
      <c r="FI1531" s="19"/>
      <c r="FJ1531" s="19"/>
      <c r="FK1531" s="19"/>
      <c r="FL1531" s="19"/>
      <c r="FM1531" s="19"/>
      <c r="FN1531" s="19"/>
      <c r="FO1531" s="19"/>
      <c r="FP1531" s="19"/>
      <c r="FQ1531" s="19"/>
      <c r="FR1531" s="19"/>
      <c r="FS1531" s="19"/>
      <c r="FT1531" s="19"/>
    </row>
    <row r="1532" spans="1:176" x14ac:dyDescent="0.2">
      <c r="A1532" s="90">
        <f t="shared" si="362"/>
        <v>45071</v>
      </c>
      <c r="B1532" s="92">
        <f t="shared" ca="1" si="351"/>
        <v>1013.08847</v>
      </c>
      <c r="C1532" s="92">
        <f t="shared" si="352"/>
        <v>1000</v>
      </c>
      <c r="D1532" s="93">
        <f ca="1">IF(A1532&lt;$B$1,VLOOKUP(A1532,[1]DI!$A$4:$B$15000,2,FALSE),0)</f>
        <v>0.13650000000000001</v>
      </c>
      <c r="E1532" s="92">
        <f t="shared" ca="1" si="353"/>
        <v>5.0788000000000005E-4</v>
      </c>
      <c r="F1532" s="94">
        <f t="shared" si="363"/>
        <v>0.98499999999999999</v>
      </c>
      <c r="G1532" s="95">
        <f t="shared" ca="1" si="354"/>
        <v>1.0005002618000001</v>
      </c>
      <c r="H1532" s="92">
        <f ca="1">TRUNC(PRODUCT(G$10:G1531),15)</f>
        <v>1.3191024307860599</v>
      </c>
      <c r="I1532" s="92">
        <f t="shared" ca="1" si="355"/>
        <v>1.3020604537391101</v>
      </c>
      <c r="J1532" s="92">
        <f t="shared" ca="1" si="356"/>
        <v>1.01308847</v>
      </c>
      <c r="K1532" s="92">
        <f t="shared" ca="1" si="357"/>
        <v>13.088469999999999</v>
      </c>
      <c r="L1532" s="96">
        <f>IF(VLOOKUP(A1532,$U$12:$AD$125,8)=VLOOKUP(A1531,$U$12:$AD$125,8),0,VLOOKUP(A1532,U$12:$AD$125,8))</f>
        <v>0</v>
      </c>
      <c r="M1532" s="97">
        <f>IF(L1532&gt;0,VLOOKUP(L1532,T$12:$AC$125,7),0)</f>
        <v>0</v>
      </c>
      <c r="N1532" s="92">
        <f t="shared" si="358"/>
        <v>0</v>
      </c>
      <c r="O1532" s="92">
        <f t="shared" ca="1" si="359"/>
        <v>13.088469999999999</v>
      </c>
      <c r="P1532" s="98" t="str">
        <f t="shared" si="360"/>
        <v>J=</v>
      </c>
      <c r="Q1532" s="99">
        <f t="shared" si="361"/>
        <v>45397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  <c r="ER1532" s="19"/>
      <c r="ES1532" s="19"/>
      <c r="ET1532" s="19"/>
      <c r="EU1532" s="19"/>
      <c r="EV1532" s="19"/>
      <c r="EW1532" s="19"/>
      <c r="EX1532" s="19"/>
      <c r="EY1532" s="19"/>
      <c r="EZ1532" s="19"/>
      <c r="FA1532" s="19"/>
      <c r="FB1532" s="19"/>
      <c r="FC1532" s="19"/>
      <c r="FD1532" s="19"/>
      <c r="FE1532" s="19"/>
      <c r="FF1532" s="19"/>
      <c r="FG1532" s="19"/>
      <c r="FH1532" s="19"/>
      <c r="FI1532" s="19"/>
      <c r="FJ1532" s="19"/>
      <c r="FK1532" s="19"/>
      <c r="FL1532" s="19"/>
      <c r="FM1532" s="19"/>
      <c r="FN1532" s="19"/>
      <c r="FO1532" s="19"/>
      <c r="FP1532" s="19"/>
      <c r="FQ1532" s="19"/>
      <c r="FR1532" s="19"/>
      <c r="FS1532" s="19"/>
      <c r="FT1532" s="19"/>
    </row>
    <row r="1533" spans="1:176" x14ac:dyDescent="0.2">
      <c r="A1533" s="90">
        <f t="shared" si="362"/>
        <v>45072</v>
      </c>
      <c r="B1533" s="92">
        <f t="shared" ca="1" si="351"/>
        <v>1013.59528</v>
      </c>
      <c r="C1533" s="92">
        <f t="shared" si="352"/>
        <v>1000</v>
      </c>
      <c r="D1533" s="93">
        <f ca="1">IF(A1533&lt;$B$1,VLOOKUP(A1533,[1]DI!$A$4:$B$15000,2,FALSE),0)</f>
        <v>0.13650000000000001</v>
      </c>
      <c r="E1533" s="92">
        <f t="shared" ca="1" si="353"/>
        <v>5.0788000000000005E-4</v>
      </c>
      <c r="F1533" s="94">
        <f t="shared" si="363"/>
        <v>0.98499999999999999</v>
      </c>
      <c r="G1533" s="95">
        <f t="shared" ca="1" si="354"/>
        <v>1.0005002618000001</v>
      </c>
      <c r="H1533" s="92">
        <f ca="1">TRUNC(PRODUCT(G$10:G1532),15)</f>
        <v>1.3197623273424699</v>
      </c>
      <c r="I1533" s="92">
        <f t="shared" ca="1" si="355"/>
        <v>1.3020604537391101</v>
      </c>
      <c r="J1533" s="92">
        <f t="shared" ca="1" si="356"/>
        <v>1.0135952800000001</v>
      </c>
      <c r="K1533" s="92">
        <f t="shared" ca="1" si="357"/>
        <v>13.595280000000001</v>
      </c>
      <c r="L1533" s="96">
        <f>IF(VLOOKUP(A1533,$U$12:$AD$125,8)=VLOOKUP(A1532,$U$12:$AD$125,8),0,VLOOKUP(A1533,U$12:$AD$125,8))</f>
        <v>0</v>
      </c>
      <c r="M1533" s="97">
        <f>IF(L1533&gt;0,VLOOKUP(L1533,T$12:$AC$125,7),0)</f>
        <v>0</v>
      </c>
      <c r="N1533" s="92">
        <f t="shared" si="358"/>
        <v>0</v>
      </c>
      <c r="O1533" s="92">
        <f t="shared" ca="1" si="359"/>
        <v>13.595280000000001</v>
      </c>
      <c r="P1533" s="98" t="str">
        <f t="shared" si="360"/>
        <v>J=</v>
      </c>
      <c r="Q1533" s="99">
        <f t="shared" si="361"/>
        <v>45397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  <c r="ER1533" s="19"/>
      <c r="ES1533" s="19"/>
      <c r="ET1533" s="19"/>
      <c r="EU1533" s="19"/>
      <c r="EV1533" s="19"/>
      <c r="EW1533" s="19"/>
      <c r="EX1533" s="19"/>
      <c r="EY1533" s="19"/>
      <c r="EZ1533" s="19"/>
      <c r="FA1533" s="19"/>
      <c r="FB1533" s="19"/>
      <c r="FC1533" s="19"/>
      <c r="FD1533" s="19"/>
      <c r="FE1533" s="19"/>
      <c r="FF1533" s="19"/>
      <c r="FG1533" s="19"/>
      <c r="FH1533" s="19"/>
      <c r="FI1533" s="19"/>
      <c r="FJ1533" s="19"/>
      <c r="FK1533" s="19"/>
      <c r="FL1533" s="19"/>
      <c r="FM1533" s="19"/>
      <c r="FN1533" s="19"/>
      <c r="FO1533" s="19"/>
      <c r="FP1533" s="19"/>
      <c r="FQ1533" s="19"/>
      <c r="FR1533" s="19"/>
      <c r="FS1533" s="19"/>
      <c r="FT1533" s="19"/>
    </row>
    <row r="1534" spans="1:176" x14ac:dyDescent="0.2">
      <c r="A1534" s="90">
        <f t="shared" si="362"/>
        <v>45073</v>
      </c>
      <c r="B1534" s="92">
        <f t="shared" ca="1" si="351"/>
        <v>1014.10234</v>
      </c>
      <c r="C1534" s="92">
        <f t="shared" si="352"/>
        <v>1000</v>
      </c>
      <c r="D1534" s="93">
        <f ca="1">IF(A1534&lt;$B$1,VLOOKUP(A1534,[1]DI!$A$4:$B$15000,2,FALSE),0)</f>
        <v>0</v>
      </c>
      <c r="E1534" s="92">
        <f t="shared" ca="1" si="353"/>
        <v>0</v>
      </c>
      <c r="F1534" s="94">
        <f t="shared" si="363"/>
        <v>0.98499999999999999</v>
      </c>
      <c r="G1534" s="95">
        <f t="shared" ca="1" si="354"/>
        <v>1</v>
      </c>
      <c r="H1534" s="92">
        <f ca="1">TRUNC(PRODUCT(G$10:G1533),15)</f>
        <v>1.3204225540199199</v>
      </c>
      <c r="I1534" s="92">
        <f t="shared" ca="1" si="355"/>
        <v>1.3020604537391101</v>
      </c>
      <c r="J1534" s="92">
        <f t="shared" ca="1" si="356"/>
        <v>1.01410234</v>
      </c>
      <c r="K1534" s="92">
        <f t="shared" ca="1" si="357"/>
        <v>14.10234</v>
      </c>
      <c r="L1534" s="96">
        <f>IF(VLOOKUP(A1534,$U$12:$AD$125,8)=VLOOKUP(A1533,$U$12:$AD$125,8),0,VLOOKUP(A1534,U$12:$AD$125,8))</f>
        <v>0</v>
      </c>
      <c r="M1534" s="97">
        <f>IF(L1534&gt;0,VLOOKUP(L1534,T$12:$AC$125,7),0)</f>
        <v>0</v>
      </c>
      <c r="N1534" s="92">
        <f t="shared" si="358"/>
        <v>0</v>
      </c>
      <c r="O1534" s="92">
        <f t="shared" ca="1" si="359"/>
        <v>14.10234</v>
      </c>
      <c r="P1534" s="98" t="str">
        <f t="shared" si="360"/>
        <v>J=</v>
      </c>
      <c r="Q1534" s="99">
        <f t="shared" si="361"/>
        <v>45397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  <c r="ER1534" s="19"/>
      <c r="ES1534" s="19"/>
      <c r="ET1534" s="19"/>
      <c r="EU1534" s="19"/>
      <c r="EV1534" s="19"/>
      <c r="EW1534" s="19"/>
      <c r="EX1534" s="19"/>
      <c r="EY1534" s="19"/>
      <c r="EZ1534" s="19"/>
      <c r="FA1534" s="19"/>
      <c r="FB1534" s="19"/>
      <c r="FC1534" s="19"/>
      <c r="FD1534" s="19"/>
      <c r="FE1534" s="19"/>
      <c r="FF1534" s="19"/>
      <c r="FG1534" s="19"/>
      <c r="FH1534" s="19"/>
      <c r="FI1534" s="19"/>
      <c r="FJ1534" s="19"/>
      <c r="FK1534" s="19"/>
      <c r="FL1534" s="19"/>
      <c r="FM1534" s="19"/>
      <c r="FN1534" s="19"/>
      <c r="FO1534" s="19"/>
      <c r="FP1534" s="19"/>
      <c r="FQ1534" s="19"/>
      <c r="FR1534" s="19"/>
      <c r="FS1534" s="19"/>
      <c r="FT1534" s="19"/>
    </row>
    <row r="1535" spans="1:176" x14ac:dyDescent="0.2">
      <c r="A1535" s="90">
        <f t="shared" si="362"/>
        <v>45074</v>
      </c>
      <c r="B1535" s="92">
        <f t="shared" ca="1" si="351"/>
        <v>1014.10234</v>
      </c>
      <c r="C1535" s="92">
        <f t="shared" si="352"/>
        <v>1000</v>
      </c>
      <c r="D1535" s="93">
        <f ca="1">IF(A1535&lt;$B$1,VLOOKUP(A1535,[1]DI!$A$4:$B$15000,2,FALSE),0)</f>
        <v>0</v>
      </c>
      <c r="E1535" s="92">
        <f t="shared" ca="1" si="353"/>
        <v>0</v>
      </c>
      <c r="F1535" s="94">
        <f t="shared" si="363"/>
        <v>0.98499999999999999</v>
      </c>
      <c r="G1535" s="95">
        <f t="shared" ca="1" si="354"/>
        <v>1</v>
      </c>
      <c r="H1535" s="92">
        <f ca="1">TRUNC(PRODUCT(G$10:G1534),15)</f>
        <v>1.3204225540199199</v>
      </c>
      <c r="I1535" s="92">
        <f t="shared" ca="1" si="355"/>
        <v>1.3020604537391101</v>
      </c>
      <c r="J1535" s="92">
        <f t="shared" ca="1" si="356"/>
        <v>1.01410234</v>
      </c>
      <c r="K1535" s="92">
        <f t="shared" ca="1" si="357"/>
        <v>14.10234</v>
      </c>
      <c r="L1535" s="96">
        <f>IF(VLOOKUP(A1535,$U$12:$AD$125,8)=VLOOKUP(A1534,$U$12:$AD$125,8),0,VLOOKUP(A1535,U$12:$AD$125,8))</f>
        <v>0</v>
      </c>
      <c r="M1535" s="97">
        <f>IF(L1535&gt;0,VLOOKUP(L1535,T$12:$AC$125,7),0)</f>
        <v>0</v>
      </c>
      <c r="N1535" s="92">
        <f t="shared" si="358"/>
        <v>0</v>
      </c>
      <c r="O1535" s="92">
        <f t="shared" ca="1" si="359"/>
        <v>14.10234</v>
      </c>
      <c r="P1535" s="98" t="str">
        <f t="shared" si="360"/>
        <v>J=</v>
      </c>
      <c r="Q1535" s="99">
        <f t="shared" si="361"/>
        <v>45397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  <c r="ER1535" s="19"/>
      <c r="ES1535" s="19"/>
      <c r="ET1535" s="19"/>
      <c r="EU1535" s="19"/>
      <c r="EV1535" s="19"/>
      <c r="EW1535" s="19"/>
      <c r="EX1535" s="19"/>
      <c r="EY1535" s="19"/>
      <c r="EZ1535" s="19"/>
      <c r="FA1535" s="19"/>
      <c r="FB1535" s="19"/>
      <c r="FC1535" s="19"/>
      <c r="FD1535" s="19"/>
      <c r="FE1535" s="19"/>
      <c r="FF1535" s="19"/>
      <c r="FG1535" s="19"/>
      <c r="FH1535" s="19"/>
      <c r="FI1535" s="19"/>
      <c r="FJ1535" s="19"/>
      <c r="FK1535" s="19"/>
      <c r="FL1535" s="19"/>
      <c r="FM1535" s="19"/>
      <c r="FN1535" s="19"/>
      <c r="FO1535" s="19"/>
      <c r="FP1535" s="19"/>
      <c r="FQ1535" s="19"/>
      <c r="FR1535" s="19"/>
      <c r="FS1535" s="19"/>
      <c r="FT1535" s="19"/>
    </row>
    <row r="1536" spans="1:176" x14ac:dyDescent="0.2">
      <c r="A1536" s="90">
        <f t="shared" si="362"/>
        <v>45075</v>
      </c>
      <c r="B1536" s="92">
        <f t="shared" ca="1" si="351"/>
        <v>1014.10234</v>
      </c>
      <c r="C1536" s="92">
        <f t="shared" si="352"/>
        <v>1000</v>
      </c>
      <c r="D1536" s="93">
        <f ca="1">IF(A1536&lt;$B$1,VLOOKUP(A1536,[1]DI!$A$4:$B$15000,2,FALSE),0)</f>
        <v>0.13650000000000001</v>
      </c>
      <c r="E1536" s="92">
        <f t="shared" ca="1" si="353"/>
        <v>5.0788000000000005E-4</v>
      </c>
      <c r="F1536" s="94">
        <f t="shared" si="363"/>
        <v>0.98499999999999999</v>
      </c>
      <c r="G1536" s="95">
        <f t="shared" ca="1" si="354"/>
        <v>1.0005002618000001</v>
      </c>
      <c r="H1536" s="92">
        <f ca="1">TRUNC(PRODUCT(G$10:G1535),15)</f>
        <v>1.3204225540199199</v>
      </c>
      <c r="I1536" s="92">
        <f t="shared" ca="1" si="355"/>
        <v>1.3020604537391101</v>
      </c>
      <c r="J1536" s="92">
        <f t="shared" ca="1" si="356"/>
        <v>1.01410234</v>
      </c>
      <c r="K1536" s="92">
        <f t="shared" ca="1" si="357"/>
        <v>14.10234</v>
      </c>
      <c r="L1536" s="96">
        <f>IF(VLOOKUP(A1536,$U$12:$AD$125,8)=VLOOKUP(A1535,$U$12:$AD$125,8),0,VLOOKUP(A1536,U$12:$AD$125,8))</f>
        <v>0</v>
      </c>
      <c r="M1536" s="97">
        <f>IF(L1536&gt;0,VLOOKUP(L1536,T$12:$AC$125,7),0)</f>
        <v>0</v>
      </c>
      <c r="N1536" s="92">
        <f t="shared" si="358"/>
        <v>0</v>
      </c>
      <c r="O1536" s="92">
        <f t="shared" ca="1" si="359"/>
        <v>14.10234</v>
      </c>
      <c r="P1536" s="98" t="str">
        <f t="shared" si="360"/>
        <v>J=</v>
      </c>
      <c r="Q1536" s="99">
        <f t="shared" si="361"/>
        <v>45397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  <c r="ER1536" s="19"/>
      <c r="ES1536" s="19"/>
      <c r="ET1536" s="19"/>
      <c r="EU1536" s="19"/>
      <c r="EV1536" s="19"/>
      <c r="EW1536" s="19"/>
      <c r="EX1536" s="19"/>
      <c r="EY1536" s="19"/>
      <c r="EZ1536" s="19"/>
      <c r="FA1536" s="19"/>
      <c r="FB1536" s="19"/>
      <c r="FC1536" s="19"/>
      <c r="FD1536" s="19"/>
      <c r="FE1536" s="19"/>
      <c r="FF1536" s="19"/>
      <c r="FG1536" s="19"/>
      <c r="FH1536" s="19"/>
      <c r="FI1536" s="19"/>
      <c r="FJ1536" s="19"/>
      <c r="FK1536" s="19"/>
      <c r="FL1536" s="19"/>
      <c r="FM1536" s="19"/>
      <c r="FN1536" s="19"/>
      <c r="FO1536" s="19"/>
      <c r="FP1536" s="19"/>
      <c r="FQ1536" s="19"/>
      <c r="FR1536" s="19"/>
      <c r="FS1536" s="19"/>
      <c r="FT1536" s="19"/>
    </row>
    <row r="1537" spans="1:176" x14ac:dyDescent="0.2">
      <c r="A1537" s="90">
        <f t="shared" si="362"/>
        <v>45076</v>
      </c>
      <c r="B1537" s="92">
        <f t="shared" ref="B1537:B1600" ca="1" si="364">IF(A1537&lt;=TODAY(),C1537+K1537,IF(AND(A1537&gt;TODAY(),A1537&lt;=$B$1),IF(VLOOKUP(TODAY(),$A$10:$D$5000,4,FALSE)=0,"n.d",C1537+K1537),"n.d"))</f>
        <v>1014.60966</v>
      </c>
      <c r="C1537" s="92">
        <f t="shared" ref="C1537:C1600" si="365">TRUNC(C1536-N1536,8)</f>
        <v>1000</v>
      </c>
      <c r="D1537" s="93">
        <f ca="1">IF(A1537&lt;$B$1,VLOOKUP(A1537,[1]DI!$A$4:$B$15000,2,FALSE),0)</f>
        <v>0.13650000000000001</v>
      </c>
      <c r="E1537" s="92">
        <f t="shared" ref="E1537:E1600" ca="1" si="366">ROUND((((1+D1537)^(1/252)-1)),8)</f>
        <v>5.0788000000000005E-4</v>
      </c>
      <c r="F1537" s="94">
        <f t="shared" si="363"/>
        <v>0.98499999999999999</v>
      </c>
      <c r="G1537" s="95">
        <f t="shared" ref="G1537:G1600" ca="1" si="367">TRUNC((1+(E1537*F1537)),15)</f>
        <v>1.0005002618000001</v>
      </c>
      <c r="H1537" s="92">
        <f ca="1">TRUNC(PRODUCT(G$10:G1536),15)</f>
        <v>1.3210831109835499</v>
      </c>
      <c r="I1537" s="92">
        <f t="shared" ref="I1537:I1600" ca="1" si="368">IF(OR(L1536&gt;0,L1536="E"),H1536,I1536)</f>
        <v>1.3020604537391101</v>
      </c>
      <c r="J1537" s="92">
        <f t="shared" ref="J1537:J1600" ca="1" si="369">ROUND(TRUNC(H1537/I1537,15),8)</f>
        <v>1.0146096600000001</v>
      </c>
      <c r="K1537" s="92">
        <f t="shared" ref="K1537:K1600" ca="1" si="370">TRUNC((C1537*(J1537-1)),8)</f>
        <v>14.60966</v>
      </c>
      <c r="L1537" s="96">
        <f>IF(VLOOKUP(A1537,$U$12:$AD$125,8)=VLOOKUP(A1536,$U$12:$AD$125,8),0,VLOOKUP(A1537,U$12:$AD$125,8))</f>
        <v>0</v>
      </c>
      <c r="M1537" s="97">
        <f>IF(L1537&gt;0,VLOOKUP(L1537,T$12:$AC$125,7),0)</f>
        <v>0</v>
      </c>
      <c r="N1537" s="92">
        <f t="shared" ref="N1537:N1600" si="371">IF(M1537&gt;0,(C$10*M1537),0)</f>
        <v>0</v>
      </c>
      <c r="O1537" s="92">
        <f t="shared" ref="O1537:O1600" ca="1" si="372">(K1537+N1537)</f>
        <v>14.60966</v>
      </c>
      <c r="P1537" s="98" t="str">
        <f t="shared" ref="P1537:P1600" si="373">IF(L1536&gt;0,VLOOKUP(A1536,$U$12:$AD$125,9),P1536)</f>
        <v>J=</v>
      </c>
      <c r="Q1537" s="99">
        <f t="shared" ref="Q1537:Q1600" si="374">IF(L1536&gt;0,VLOOKUP(A1536,$U$12:$AD$125,10),Q1536)</f>
        <v>45397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  <c r="ER1537" s="19"/>
      <c r="ES1537" s="19"/>
      <c r="ET1537" s="19"/>
      <c r="EU1537" s="19"/>
      <c r="EV1537" s="19"/>
      <c r="EW1537" s="19"/>
      <c r="EX1537" s="19"/>
      <c r="EY1537" s="19"/>
      <c r="EZ1537" s="19"/>
      <c r="FA1537" s="19"/>
      <c r="FB1537" s="19"/>
      <c r="FC1537" s="19"/>
      <c r="FD1537" s="19"/>
      <c r="FE1537" s="19"/>
      <c r="FF1537" s="19"/>
      <c r="FG1537" s="19"/>
      <c r="FH1537" s="19"/>
      <c r="FI1537" s="19"/>
      <c r="FJ1537" s="19"/>
      <c r="FK1537" s="19"/>
      <c r="FL1537" s="19"/>
      <c r="FM1537" s="19"/>
      <c r="FN1537" s="19"/>
      <c r="FO1537" s="19"/>
      <c r="FP1537" s="19"/>
      <c r="FQ1537" s="19"/>
      <c r="FR1537" s="19"/>
      <c r="FS1537" s="19"/>
      <c r="FT1537" s="19"/>
    </row>
    <row r="1538" spans="1:176" x14ac:dyDescent="0.2">
      <c r="A1538" s="90">
        <f t="shared" si="362"/>
        <v>45077</v>
      </c>
      <c r="B1538" s="92">
        <f t="shared" ca="1" si="364"/>
        <v>1015.1172299999999</v>
      </c>
      <c r="C1538" s="92">
        <f t="shared" si="365"/>
        <v>1000</v>
      </c>
      <c r="D1538" s="93">
        <f ca="1">IF(A1538&lt;$B$1,VLOOKUP(A1538,[1]DI!$A$4:$B$15000,2,FALSE),0)</f>
        <v>0.13650000000000001</v>
      </c>
      <c r="E1538" s="92">
        <f t="shared" ca="1" si="366"/>
        <v>5.0788000000000005E-4</v>
      </c>
      <c r="F1538" s="94">
        <f t="shared" si="363"/>
        <v>0.98499999999999999</v>
      </c>
      <c r="G1538" s="95">
        <f t="shared" ca="1" si="367"/>
        <v>1.0005002618000001</v>
      </c>
      <c r="H1538" s="92">
        <f ca="1">TRUNC(PRODUCT(G$10:G1537),15)</f>
        <v>1.3217439983985999</v>
      </c>
      <c r="I1538" s="92">
        <f t="shared" ca="1" si="368"/>
        <v>1.3020604537391101</v>
      </c>
      <c r="J1538" s="92">
        <f t="shared" ca="1" si="369"/>
        <v>1.01511723</v>
      </c>
      <c r="K1538" s="92">
        <f t="shared" ca="1" si="370"/>
        <v>15.117229999999999</v>
      </c>
      <c r="L1538" s="96">
        <f>IF(VLOOKUP(A1538,$U$12:$AD$125,8)=VLOOKUP(A1537,$U$12:$AD$125,8),0,VLOOKUP(A1538,U$12:$AD$125,8))</f>
        <v>0</v>
      </c>
      <c r="M1538" s="97">
        <f>IF(L1538&gt;0,VLOOKUP(L1538,T$12:$AC$125,7),0)</f>
        <v>0</v>
      </c>
      <c r="N1538" s="92">
        <f t="shared" si="371"/>
        <v>0</v>
      </c>
      <c r="O1538" s="92">
        <f t="shared" ca="1" si="372"/>
        <v>15.117229999999999</v>
      </c>
      <c r="P1538" s="98" t="str">
        <f t="shared" si="373"/>
        <v>J=</v>
      </c>
      <c r="Q1538" s="99">
        <f t="shared" si="374"/>
        <v>45397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  <c r="ER1538" s="19"/>
      <c r="ES1538" s="19"/>
      <c r="ET1538" s="19"/>
      <c r="EU1538" s="19"/>
      <c r="EV1538" s="19"/>
      <c r="EW1538" s="19"/>
      <c r="EX1538" s="19"/>
      <c r="EY1538" s="19"/>
      <c r="EZ1538" s="19"/>
      <c r="FA1538" s="19"/>
      <c r="FB1538" s="19"/>
      <c r="FC1538" s="19"/>
      <c r="FD1538" s="19"/>
      <c r="FE1538" s="19"/>
      <c r="FF1538" s="19"/>
      <c r="FG1538" s="19"/>
      <c r="FH1538" s="19"/>
      <c r="FI1538" s="19"/>
      <c r="FJ1538" s="19"/>
      <c r="FK1538" s="19"/>
      <c r="FL1538" s="19"/>
      <c r="FM1538" s="19"/>
      <c r="FN1538" s="19"/>
      <c r="FO1538" s="19"/>
      <c r="FP1538" s="19"/>
      <c r="FQ1538" s="19"/>
      <c r="FR1538" s="19"/>
      <c r="FS1538" s="19"/>
      <c r="FT1538" s="19"/>
    </row>
    <row r="1539" spans="1:176" x14ac:dyDescent="0.2">
      <c r="A1539" s="90">
        <f t="shared" si="362"/>
        <v>45078</v>
      </c>
      <c r="B1539" s="92">
        <f t="shared" ca="1" si="364"/>
        <v>1015.62504999</v>
      </c>
      <c r="C1539" s="92">
        <f t="shared" si="365"/>
        <v>1000</v>
      </c>
      <c r="D1539" s="93">
        <f ca="1">IF(A1539&lt;$B$1,VLOOKUP(A1539,[1]DI!$A$4:$B$15000,2,FALSE),0)</f>
        <v>0.13650000000000001</v>
      </c>
      <c r="E1539" s="92">
        <f t="shared" ca="1" si="366"/>
        <v>5.0788000000000005E-4</v>
      </c>
      <c r="F1539" s="94">
        <f t="shared" si="363"/>
        <v>0.98499999999999999</v>
      </c>
      <c r="G1539" s="95">
        <f t="shared" ca="1" si="367"/>
        <v>1.0005002618000001</v>
      </c>
      <c r="H1539" s="92">
        <f ca="1">TRUNC(PRODUCT(G$10:G1538),15)</f>
        <v>1.3224052164303799</v>
      </c>
      <c r="I1539" s="92">
        <f t="shared" ca="1" si="368"/>
        <v>1.3020604537391101</v>
      </c>
      <c r="J1539" s="92">
        <f t="shared" ca="1" si="369"/>
        <v>1.0156250499999999</v>
      </c>
      <c r="K1539" s="92">
        <f t="shared" ca="1" si="370"/>
        <v>15.625049990000001</v>
      </c>
      <c r="L1539" s="96">
        <f>IF(VLOOKUP(A1539,$U$12:$AD$125,8)=VLOOKUP(A1538,$U$12:$AD$125,8),0,VLOOKUP(A1539,U$12:$AD$125,8))</f>
        <v>0</v>
      </c>
      <c r="M1539" s="97">
        <f>IF(L1539&gt;0,VLOOKUP(L1539,T$12:$AC$125,7),0)</f>
        <v>0</v>
      </c>
      <c r="N1539" s="92">
        <f t="shared" si="371"/>
        <v>0</v>
      </c>
      <c r="O1539" s="92">
        <f t="shared" ca="1" si="372"/>
        <v>15.625049990000001</v>
      </c>
      <c r="P1539" s="98" t="str">
        <f t="shared" si="373"/>
        <v>J=</v>
      </c>
      <c r="Q1539" s="99">
        <f t="shared" si="374"/>
        <v>45397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  <c r="ER1539" s="19"/>
      <c r="ES1539" s="19"/>
      <c r="ET1539" s="19"/>
      <c r="EU1539" s="19"/>
      <c r="EV1539" s="19"/>
      <c r="EW1539" s="19"/>
      <c r="EX1539" s="19"/>
      <c r="EY1539" s="19"/>
      <c r="EZ1539" s="19"/>
      <c r="FA1539" s="19"/>
      <c r="FB1539" s="19"/>
      <c r="FC1539" s="19"/>
      <c r="FD1539" s="19"/>
      <c r="FE1539" s="19"/>
      <c r="FF1539" s="19"/>
      <c r="FG1539" s="19"/>
      <c r="FH1539" s="19"/>
      <c r="FI1539" s="19"/>
      <c r="FJ1539" s="19"/>
      <c r="FK1539" s="19"/>
      <c r="FL1539" s="19"/>
      <c r="FM1539" s="19"/>
      <c r="FN1539" s="19"/>
      <c r="FO1539" s="19"/>
      <c r="FP1539" s="19"/>
      <c r="FQ1539" s="19"/>
      <c r="FR1539" s="19"/>
      <c r="FS1539" s="19"/>
      <c r="FT1539" s="19"/>
    </row>
    <row r="1540" spans="1:176" x14ac:dyDescent="0.2">
      <c r="A1540" s="90">
        <f t="shared" si="362"/>
        <v>45079</v>
      </c>
      <c r="B1540" s="92">
        <f t="shared" ca="1" si="364"/>
        <v>1016.1331300000001</v>
      </c>
      <c r="C1540" s="92">
        <f t="shared" si="365"/>
        <v>1000</v>
      </c>
      <c r="D1540" s="93">
        <f ca="1">IF(A1540&lt;$B$1,VLOOKUP(A1540,[1]DI!$A$4:$B$15000,2,FALSE),0)</f>
        <v>0.13650000000000001</v>
      </c>
      <c r="E1540" s="92">
        <f t="shared" ca="1" si="366"/>
        <v>5.0788000000000005E-4</v>
      </c>
      <c r="F1540" s="94">
        <f t="shared" si="363"/>
        <v>0.98499999999999999</v>
      </c>
      <c r="G1540" s="95">
        <f t="shared" ca="1" si="367"/>
        <v>1.0005002618000001</v>
      </c>
      <c r="H1540" s="92">
        <f ca="1">TRUNC(PRODUCT(G$10:G1539),15)</f>
        <v>1.32306676524428</v>
      </c>
      <c r="I1540" s="92">
        <f t="shared" ca="1" si="368"/>
        <v>1.3020604537391101</v>
      </c>
      <c r="J1540" s="92">
        <f t="shared" ca="1" si="369"/>
        <v>1.0161331300000001</v>
      </c>
      <c r="K1540" s="92">
        <f t="shared" ca="1" si="370"/>
        <v>16.133130000000001</v>
      </c>
      <c r="L1540" s="96">
        <f>IF(VLOOKUP(A1540,$U$12:$AD$125,8)=VLOOKUP(A1539,$U$12:$AD$125,8),0,VLOOKUP(A1540,U$12:$AD$125,8))</f>
        <v>0</v>
      </c>
      <c r="M1540" s="97">
        <f>IF(L1540&gt;0,VLOOKUP(L1540,T$12:$AC$125,7),0)</f>
        <v>0</v>
      </c>
      <c r="N1540" s="92">
        <f t="shared" si="371"/>
        <v>0</v>
      </c>
      <c r="O1540" s="92">
        <f t="shared" ca="1" si="372"/>
        <v>16.133130000000001</v>
      </c>
      <c r="P1540" s="98" t="str">
        <f t="shared" si="373"/>
        <v>J=</v>
      </c>
      <c r="Q1540" s="99">
        <f t="shared" si="374"/>
        <v>45397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  <c r="ER1540" s="19"/>
      <c r="ES1540" s="19"/>
      <c r="ET1540" s="19"/>
      <c r="EU1540" s="19"/>
      <c r="EV1540" s="19"/>
      <c r="EW1540" s="19"/>
      <c r="EX1540" s="19"/>
      <c r="EY1540" s="19"/>
      <c r="EZ1540" s="19"/>
      <c r="FA1540" s="19"/>
      <c r="FB1540" s="19"/>
      <c r="FC1540" s="19"/>
      <c r="FD1540" s="19"/>
      <c r="FE1540" s="19"/>
      <c r="FF1540" s="19"/>
      <c r="FG1540" s="19"/>
      <c r="FH1540" s="19"/>
      <c r="FI1540" s="19"/>
      <c r="FJ1540" s="19"/>
      <c r="FK1540" s="19"/>
      <c r="FL1540" s="19"/>
      <c r="FM1540" s="19"/>
      <c r="FN1540" s="19"/>
      <c r="FO1540" s="19"/>
      <c r="FP1540" s="19"/>
      <c r="FQ1540" s="19"/>
      <c r="FR1540" s="19"/>
      <c r="FS1540" s="19"/>
      <c r="FT1540" s="19"/>
    </row>
    <row r="1541" spans="1:176" x14ac:dyDescent="0.2">
      <c r="A1541" s="90">
        <f t="shared" si="362"/>
        <v>45080</v>
      </c>
      <c r="B1541" s="92">
        <f t="shared" ca="1" si="364"/>
        <v>1016.6414600000001</v>
      </c>
      <c r="C1541" s="92">
        <f t="shared" si="365"/>
        <v>1000</v>
      </c>
      <c r="D1541" s="93">
        <f ca="1">IF(A1541&lt;$B$1,VLOOKUP(A1541,[1]DI!$A$4:$B$15000,2,FALSE),0)</f>
        <v>0</v>
      </c>
      <c r="E1541" s="92">
        <f t="shared" ca="1" si="366"/>
        <v>0</v>
      </c>
      <c r="F1541" s="94">
        <f t="shared" si="363"/>
        <v>0.98499999999999999</v>
      </c>
      <c r="G1541" s="95">
        <f t="shared" ca="1" si="367"/>
        <v>1</v>
      </c>
      <c r="H1541" s="92">
        <f ca="1">TRUNC(PRODUCT(G$10:G1540),15)</f>
        <v>1.3237286450057799</v>
      </c>
      <c r="I1541" s="92">
        <f t="shared" ca="1" si="368"/>
        <v>1.3020604537391101</v>
      </c>
      <c r="J1541" s="92">
        <f t="shared" ca="1" si="369"/>
        <v>1.01664146</v>
      </c>
      <c r="K1541" s="92">
        <f t="shared" ca="1" si="370"/>
        <v>16.641459999999999</v>
      </c>
      <c r="L1541" s="96">
        <f>IF(VLOOKUP(A1541,$U$12:$AD$125,8)=VLOOKUP(A1540,$U$12:$AD$125,8),0,VLOOKUP(A1541,U$12:$AD$125,8))</f>
        <v>0</v>
      </c>
      <c r="M1541" s="97">
        <f>IF(L1541&gt;0,VLOOKUP(L1541,T$12:$AC$125,7),0)</f>
        <v>0</v>
      </c>
      <c r="N1541" s="92">
        <f t="shared" si="371"/>
        <v>0</v>
      </c>
      <c r="O1541" s="92">
        <f t="shared" ca="1" si="372"/>
        <v>16.641459999999999</v>
      </c>
      <c r="P1541" s="98" t="str">
        <f t="shared" si="373"/>
        <v>J=</v>
      </c>
      <c r="Q1541" s="99">
        <f t="shared" si="374"/>
        <v>45397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  <c r="ER1541" s="19"/>
      <c r="ES1541" s="19"/>
      <c r="ET1541" s="19"/>
      <c r="EU1541" s="19"/>
      <c r="EV1541" s="19"/>
      <c r="EW1541" s="19"/>
      <c r="EX1541" s="19"/>
      <c r="EY1541" s="19"/>
      <c r="EZ1541" s="19"/>
      <c r="FA1541" s="19"/>
      <c r="FB1541" s="19"/>
      <c r="FC1541" s="19"/>
      <c r="FD1541" s="19"/>
      <c r="FE1541" s="19"/>
      <c r="FF1541" s="19"/>
      <c r="FG1541" s="19"/>
      <c r="FH1541" s="19"/>
      <c r="FI1541" s="19"/>
      <c r="FJ1541" s="19"/>
      <c r="FK1541" s="19"/>
      <c r="FL1541" s="19"/>
      <c r="FM1541" s="19"/>
      <c r="FN1541" s="19"/>
      <c r="FO1541" s="19"/>
      <c r="FP1541" s="19"/>
      <c r="FQ1541" s="19"/>
      <c r="FR1541" s="19"/>
      <c r="FS1541" s="19"/>
      <c r="FT1541" s="19"/>
    </row>
    <row r="1542" spans="1:176" x14ac:dyDescent="0.2">
      <c r="A1542" s="90">
        <f t="shared" si="362"/>
        <v>45081</v>
      </c>
      <c r="B1542" s="92">
        <f t="shared" ca="1" si="364"/>
        <v>1016.6414600000001</v>
      </c>
      <c r="C1542" s="92">
        <f t="shared" si="365"/>
        <v>1000</v>
      </c>
      <c r="D1542" s="93">
        <f ca="1">IF(A1542&lt;$B$1,VLOOKUP(A1542,[1]DI!$A$4:$B$15000,2,FALSE),0)</f>
        <v>0</v>
      </c>
      <c r="E1542" s="92">
        <f t="shared" ca="1" si="366"/>
        <v>0</v>
      </c>
      <c r="F1542" s="94">
        <f t="shared" si="363"/>
        <v>0.98499999999999999</v>
      </c>
      <c r="G1542" s="95">
        <f t="shared" ca="1" si="367"/>
        <v>1</v>
      </c>
      <c r="H1542" s="92">
        <f ca="1">TRUNC(PRODUCT(G$10:G1541),15)</f>
        <v>1.3237286450057799</v>
      </c>
      <c r="I1542" s="92">
        <f t="shared" ca="1" si="368"/>
        <v>1.3020604537391101</v>
      </c>
      <c r="J1542" s="92">
        <f t="shared" ca="1" si="369"/>
        <v>1.01664146</v>
      </c>
      <c r="K1542" s="92">
        <f t="shared" ca="1" si="370"/>
        <v>16.641459999999999</v>
      </c>
      <c r="L1542" s="96">
        <f>IF(VLOOKUP(A1542,$U$12:$AD$125,8)=VLOOKUP(A1541,$U$12:$AD$125,8),0,VLOOKUP(A1542,U$12:$AD$125,8))</f>
        <v>0</v>
      </c>
      <c r="M1542" s="97">
        <f>IF(L1542&gt;0,VLOOKUP(L1542,T$12:$AC$125,7),0)</f>
        <v>0</v>
      </c>
      <c r="N1542" s="92">
        <f t="shared" si="371"/>
        <v>0</v>
      </c>
      <c r="O1542" s="92">
        <f t="shared" ca="1" si="372"/>
        <v>16.641459999999999</v>
      </c>
      <c r="P1542" s="98" t="str">
        <f t="shared" si="373"/>
        <v>J=</v>
      </c>
      <c r="Q1542" s="99">
        <f t="shared" si="374"/>
        <v>45397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  <c r="ER1542" s="19"/>
      <c r="ES1542" s="19"/>
      <c r="ET1542" s="19"/>
      <c r="EU1542" s="19"/>
      <c r="EV1542" s="19"/>
      <c r="EW1542" s="19"/>
      <c r="EX1542" s="19"/>
      <c r="EY1542" s="19"/>
      <c r="EZ1542" s="19"/>
      <c r="FA1542" s="19"/>
      <c r="FB1542" s="19"/>
      <c r="FC1542" s="19"/>
      <c r="FD1542" s="19"/>
      <c r="FE1542" s="19"/>
      <c r="FF1542" s="19"/>
      <c r="FG1542" s="19"/>
      <c r="FH1542" s="19"/>
      <c r="FI1542" s="19"/>
      <c r="FJ1542" s="19"/>
      <c r="FK1542" s="19"/>
      <c r="FL1542" s="19"/>
      <c r="FM1542" s="19"/>
      <c r="FN1542" s="19"/>
      <c r="FO1542" s="19"/>
      <c r="FP1542" s="19"/>
      <c r="FQ1542" s="19"/>
      <c r="FR1542" s="19"/>
      <c r="FS1542" s="19"/>
      <c r="FT1542" s="19"/>
    </row>
    <row r="1543" spans="1:176" x14ac:dyDescent="0.2">
      <c r="A1543" s="90">
        <f t="shared" si="362"/>
        <v>45082</v>
      </c>
      <c r="B1543" s="92">
        <f t="shared" ca="1" si="364"/>
        <v>1016.6414600000001</v>
      </c>
      <c r="C1543" s="92">
        <f t="shared" si="365"/>
        <v>1000</v>
      </c>
      <c r="D1543" s="93">
        <f ca="1">IF(A1543&lt;$B$1,VLOOKUP(A1543,[1]DI!$A$4:$B$15000,2,FALSE),0)</f>
        <v>0.13650000000000001</v>
      </c>
      <c r="E1543" s="92">
        <f t="shared" ca="1" si="366"/>
        <v>5.0788000000000005E-4</v>
      </c>
      <c r="F1543" s="94">
        <f t="shared" si="363"/>
        <v>0.98499999999999999</v>
      </c>
      <c r="G1543" s="95">
        <f t="shared" ca="1" si="367"/>
        <v>1.0005002618000001</v>
      </c>
      <c r="H1543" s="92">
        <f ca="1">TRUNC(PRODUCT(G$10:G1542),15)</f>
        <v>1.3237286450057799</v>
      </c>
      <c r="I1543" s="92">
        <f t="shared" ca="1" si="368"/>
        <v>1.3020604537391101</v>
      </c>
      <c r="J1543" s="92">
        <f t="shared" ca="1" si="369"/>
        <v>1.01664146</v>
      </c>
      <c r="K1543" s="92">
        <f t="shared" ca="1" si="370"/>
        <v>16.641459999999999</v>
      </c>
      <c r="L1543" s="96">
        <f>IF(VLOOKUP(A1543,$U$12:$AD$125,8)=VLOOKUP(A1542,$U$12:$AD$125,8),0,VLOOKUP(A1543,U$12:$AD$125,8))</f>
        <v>0</v>
      </c>
      <c r="M1543" s="97">
        <f>IF(L1543&gt;0,VLOOKUP(L1543,T$12:$AC$125,7),0)</f>
        <v>0</v>
      </c>
      <c r="N1543" s="92">
        <f t="shared" si="371"/>
        <v>0</v>
      </c>
      <c r="O1543" s="92">
        <f t="shared" ca="1" si="372"/>
        <v>16.641459999999999</v>
      </c>
      <c r="P1543" s="98" t="str">
        <f t="shared" si="373"/>
        <v>J=</v>
      </c>
      <c r="Q1543" s="99">
        <f t="shared" si="374"/>
        <v>45397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  <c r="ER1543" s="19"/>
      <c r="ES1543" s="19"/>
      <c r="ET1543" s="19"/>
      <c r="EU1543" s="19"/>
      <c r="EV1543" s="19"/>
      <c r="EW1543" s="19"/>
      <c r="EX1543" s="19"/>
      <c r="EY1543" s="19"/>
      <c r="EZ1543" s="19"/>
      <c r="FA1543" s="19"/>
      <c r="FB1543" s="19"/>
      <c r="FC1543" s="19"/>
      <c r="FD1543" s="19"/>
      <c r="FE1543" s="19"/>
      <c r="FF1543" s="19"/>
      <c r="FG1543" s="19"/>
      <c r="FH1543" s="19"/>
      <c r="FI1543" s="19"/>
      <c r="FJ1543" s="19"/>
      <c r="FK1543" s="19"/>
      <c r="FL1543" s="19"/>
      <c r="FM1543" s="19"/>
      <c r="FN1543" s="19"/>
      <c r="FO1543" s="19"/>
      <c r="FP1543" s="19"/>
      <c r="FQ1543" s="19"/>
      <c r="FR1543" s="19"/>
      <c r="FS1543" s="19"/>
      <c r="FT1543" s="19"/>
    </row>
    <row r="1544" spans="1:176" x14ac:dyDescent="0.2">
      <c r="A1544" s="90">
        <f t="shared" si="362"/>
        <v>45083</v>
      </c>
      <c r="B1544" s="92">
        <f t="shared" ca="1" si="364"/>
        <v>1017.15004999</v>
      </c>
      <c r="C1544" s="92">
        <f t="shared" si="365"/>
        <v>1000</v>
      </c>
      <c r="D1544" s="93">
        <f ca="1">IF(A1544&lt;$B$1,VLOOKUP(A1544,[1]DI!$A$4:$B$15000,2,FALSE),0)</f>
        <v>0.13650000000000001</v>
      </c>
      <c r="E1544" s="92">
        <f t="shared" ca="1" si="366"/>
        <v>5.0788000000000005E-4</v>
      </c>
      <c r="F1544" s="94">
        <f t="shared" si="363"/>
        <v>0.98499999999999999</v>
      </c>
      <c r="G1544" s="95">
        <f t="shared" ca="1" si="367"/>
        <v>1.0005002618000001</v>
      </c>
      <c r="H1544" s="92">
        <f ca="1">TRUNC(PRODUCT(G$10:G1543),15)</f>
        <v>1.32439085588044</v>
      </c>
      <c r="I1544" s="92">
        <f t="shared" ca="1" si="368"/>
        <v>1.3020604537391101</v>
      </c>
      <c r="J1544" s="92">
        <f t="shared" ca="1" si="369"/>
        <v>1.0171500499999999</v>
      </c>
      <c r="K1544" s="92">
        <f t="shared" ca="1" si="370"/>
        <v>17.150049989999999</v>
      </c>
      <c r="L1544" s="96">
        <f>IF(VLOOKUP(A1544,$U$12:$AD$125,8)=VLOOKUP(A1543,$U$12:$AD$125,8),0,VLOOKUP(A1544,U$12:$AD$125,8))</f>
        <v>0</v>
      </c>
      <c r="M1544" s="97">
        <f>IF(L1544&gt;0,VLOOKUP(L1544,T$12:$AC$125,7),0)</f>
        <v>0</v>
      </c>
      <c r="N1544" s="92">
        <f t="shared" si="371"/>
        <v>0</v>
      </c>
      <c r="O1544" s="92">
        <f t="shared" ca="1" si="372"/>
        <v>17.150049989999999</v>
      </c>
      <c r="P1544" s="98" t="str">
        <f t="shared" si="373"/>
        <v>J=</v>
      </c>
      <c r="Q1544" s="99">
        <f t="shared" si="374"/>
        <v>45397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  <c r="ER1544" s="19"/>
      <c r="ES1544" s="19"/>
      <c r="ET1544" s="19"/>
      <c r="EU1544" s="19"/>
      <c r="EV1544" s="19"/>
      <c r="EW1544" s="19"/>
      <c r="EX1544" s="19"/>
      <c r="EY1544" s="19"/>
      <c r="EZ1544" s="19"/>
      <c r="FA1544" s="19"/>
      <c r="FB1544" s="19"/>
      <c r="FC1544" s="19"/>
      <c r="FD1544" s="19"/>
      <c r="FE1544" s="19"/>
      <c r="FF1544" s="19"/>
      <c r="FG1544" s="19"/>
      <c r="FH1544" s="19"/>
      <c r="FI1544" s="19"/>
      <c r="FJ1544" s="19"/>
      <c r="FK1544" s="19"/>
      <c r="FL1544" s="19"/>
      <c r="FM1544" s="19"/>
      <c r="FN1544" s="19"/>
      <c r="FO1544" s="19"/>
      <c r="FP1544" s="19"/>
      <c r="FQ1544" s="19"/>
      <c r="FR1544" s="19"/>
      <c r="FS1544" s="19"/>
      <c r="FT1544" s="19"/>
    </row>
    <row r="1545" spans="1:176" x14ac:dyDescent="0.2">
      <c r="A1545" s="90">
        <f t="shared" si="362"/>
        <v>45084</v>
      </c>
      <c r="B1545" s="92">
        <f t="shared" ca="1" si="364"/>
        <v>1017.65889</v>
      </c>
      <c r="C1545" s="92">
        <f t="shared" si="365"/>
        <v>1000</v>
      </c>
      <c r="D1545" s="93">
        <f ca="1">IF(A1545&lt;$B$1,VLOOKUP(A1545,[1]DI!$A$4:$B$15000,2,FALSE),0)</f>
        <v>0.13650000000000001</v>
      </c>
      <c r="E1545" s="92">
        <f t="shared" ca="1" si="366"/>
        <v>5.0788000000000005E-4</v>
      </c>
      <c r="F1545" s="94">
        <f t="shared" si="363"/>
        <v>0.98499999999999999</v>
      </c>
      <c r="G1545" s="95">
        <f t="shared" ca="1" si="367"/>
        <v>1.0005002618000001</v>
      </c>
      <c r="H1545" s="92">
        <f ca="1">TRUNC(PRODUCT(G$10:G1544),15)</f>
        <v>1.3250533980339101</v>
      </c>
      <c r="I1545" s="92">
        <f t="shared" ca="1" si="368"/>
        <v>1.3020604537391101</v>
      </c>
      <c r="J1545" s="92">
        <f t="shared" ca="1" si="369"/>
        <v>1.0176588900000001</v>
      </c>
      <c r="K1545" s="92">
        <f t="shared" ca="1" si="370"/>
        <v>17.65889</v>
      </c>
      <c r="L1545" s="96">
        <f>IF(VLOOKUP(A1545,$U$12:$AD$125,8)=VLOOKUP(A1544,$U$12:$AD$125,8),0,VLOOKUP(A1545,U$12:$AD$125,8))</f>
        <v>0</v>
      </c>
      <c r="M1545" s="97">
        <f>IF(L1545&gt;0,VLOOKUP(L1545,T$12:$AC$125,7),0)</f>
        <v>0</v>
      </c>
      <c r="N1545" s="92">
        <f t="shared" si="371"/>
        <v>0</v>
      </c>
      <c r="O1545" s="92">
        <f t="shared" ca="1" si="372"/>
        <v>17.65889</v>
      </c>
      <c r="P1545" s="98" t="str">
        <f t="shared" si="373"/>
        <v>J=</v>
      </c>
      <c r="Q1545" s="99">
        <f t="shared" si="374"/>
        <v>45397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  <c r="ER1545" s="19"/>
      <c r="ES1545" s="19"/>
      <c r="ET1545" s="19"/>
      <c r="EU1545" s="19"/>
      <c r="EV1545" s="19"/>
      <c r="EW1545" s="19"/>
      <c r="EX1545" s="19"/>
      <c r="EY1545" s="19"/>
      <c r="EZ1545" s="19"/>
      <c r="FA1545" s="19"/>
      <c r="FB1545" s="19"/>
      <c r="FC1545" s="19"/>
      <c r="FD1545" s="19"/>
      <c r="FE1545" s="19"/>
      <c r="FF1545" s="19"/>
      <c r="FG1545" s="19"/>
      <c r="FH1545" s="19"/>
      <c r="FI1545" s="19"/>
      <c r="FJ1545" s="19"/>
      <c r="FK1545" s="19"/>
      <c r="FL1545" s="19"/>
      <c r="FM1545" s="19"/>
      <c r="FN1545" s="19"/>
      <c r="FO1545" s="19"/>
      <c r="FP1545" s="19"/>
      <c r="FQ1545" s="19"/>
      <c r="FR1545" s="19"/>
      <c r="FS1545" s="19"/>
      <c r="FT1545" s="19"/>
    </row>
    <row r="1546" spans="1:176" x14ac:dyDescent="0.2">
      <c r="A1546" s="90">
        <f t="shared" si="362"/>
        <v>45085</v>
      </c>
      <c r="B1546" s="92">
        <f t="shared" ca="1" si="364"/>
        <v>1018.16799</v>
      </c>
      <c r="C1546" s="92">
        <f t="shared" si="365"/>
        <v>1000</v>
      </c>
      <c r="D1546" s="93">
        <f ca="1">IF(A1546&lt;$B$1,VLOOKUP(A1546,[1]DI!$A$4:$B$15000,2,FALSE),0)</f>
        <v>0</v>
      </c>
      <c r="E1546" s="92">
        <f t="shared" ca="1" si="366"/>
        <v>0</v>
      </c>
      <c r="F1546" s="94">
        <f t="shared" si="363"/>
        <v>0.98499999999999999</v>
      </c>
      <c r="G1546" s="95">
        <f t="shared" ca="1" si="367"/>
        <v>1</v>
      </c>
      <c r="H1546" s="92">
        <f ca="1">TRUNC(PRODUCT(G$10:G1545),15)</f>
        <v>1.32571627163191</v>
      </c>
      <c r="I1546" s="92">
        <f t="shared" ca="1" si="368"/>
        <v>1.3020604537391101</v>
      </c>
      <c r="J1546" s="92">
        <f t="shared" ca="1" si="369"/>
        <v>1.01816799</v>
      </c>
      <c r="K1546" s="92">
        <f t="shared" ca="1" si="370"/>
        <v>18.16799</v>
      </c>
      <c r="L1546" s="96">
        <f>IF(VLOOKUP(A1546,$U$12:$AD$125,8)=VLOOKUP(A1545,$U$12:$AD$125,8),0,VLOOKUP(A1546,U$12:$AD$125,8))</f>
        <v>0</v>
      </c>
      <c r="M1546" s="97">
        <f>IF(L1546&gt;0,VLOOKUP(L1546,T$12:$AC$125,7),0)</f>
        <v>0</v>
      </c>
      <c r="N1546" s="92">
        <f t="shared" si="371"/>
        <v>0</v>
      </c>
      <c r="O1546" s="92">
        <f t="shared" ca="1" si="372"/>
        <v>18.16799</v>
      </c>
      <c r="P1546" s="98" t="str">
        <f t="shared" si="373"/>
        <v>J=</v>
      </c>
      <c r="Q1546" s="99">
        <f t="shared" si="374"/>
        <v>45397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  <c r="ER1546" s="19"/>
      <c r="ES1546" s="19"/>
      <c r="ET1546" s="19"/>
      <c r="EU1546" s="19"/>
      <c r="EV1546" s="19"/>
      <c r="EW1546" s="19"/>
      <c r="EX1546" s="19"/>
      <c r="EY1546" s="19"/>
      <c r="EZ1546" s="19"/>
      <c r="FA1546" s="19"/>
      <c r="FB1546" s="19"/>
      <c r="FC1546" s="19"/>
      <c r="FD1546" s="19"/>
      <c r="FE1546" s="19"/>
      <c r="FF1546" s="19"/>
      <c r="FG1546" s="19"/>
      <c r="FH1546" s="19"/>
      <c r="FI1546" s="19"/>
      <c r="FJ1546" s="19"/>
      <c r="FK1546" s="19"/>
      <c r="FL1546" s="19"/>
      <c r="FM1546" s="19"/>
      <c r="FN1546" s="19"/>
      <c r="FO1546" s="19"/>
      <c r="FP1546" s="19"/>
      <c r="FQ1546" s="19"/>
      <c r="FR1546" s="19"/>
      <c r="FS1546" s="19"/>
      <c r="FT1546" s="19"/>
    </row>
    <row r="1547" spans="1:176" x14ac:dyDescent="0.2">
      <c r="A1547" s="90">
        <f t="shared" si="362"/>
        <v>45086</v>
      </c>
      <c r="B1547" s="92">
        <f t="shared" ca="1" si="364"/>
        <v>1018.16799</v>
      </c>
      <c r="C1547" s="92">
        <f t="shared" si="365"/>
        <v>1000</v>
      </c>
      <c r="D1547" s="93">
        <f ca="1">IF(A1547&lt;$B$1,VLOOKUP(A1547,[1]DI!$A$4:$B$15000,2,FALSE),0)</f>
        <v>0.13650000000000001</v>
      </c>
      <c r="E1547" s="92">
        <f t="shared" ca="1" si="366"/>
        <v>5.0788000000000005E-4</v>
      </c>
      <c r="F1547" s="94">
        <f t="shared" si="363"/>
        <v>0.98499999999999999</v>
      </c>
      <c r="G1547" s="95">
        <f t="shared" ca="1" si="367"/>
        <v>1.0005002618000001</v>
      </c>
      <c r="H1547" s="92">
        <f ca="1">TRUNC(PRODUCT(G$10:G1546),15)</f>
        <v>1.32571627163191</v>
      </c>
      <c r="I1547" s="92">
        <f t="shared" ca="1" si="368"/>
        <v>1.3020604537391101</v>
      </c>
      <c r="J1547" s="92">
        <f t="shared" ca="1" si="369"/>
        <v>1.01816799</v>
      </c>
      <c r="K1547" s="92">
        <f t="shared" ca="1" si="370"/>
        <v>18.16799</v>
      </c>
      <c r="L1547" s="96">
        <f>IF(VLOOKUP(A1547,$U$12:$AD$125,8)=VLOOKUP(A1546,$U$12:$AD$125,8),0,VLOOKUP(A1547,U$12:$AD$125,8))</f>
        <v>0</v>
      </c>
      <c r="M1547" s="97">
        <f>IF(L1547&gt;0,VLOOKUP(L1547,T$12:$AC$125,7),0)</f>
        <v>0</v>
      </c>
      <c r="N1547" s="92">
        <f t="shared" si="371"/>
        <v>0</v>
      </c>
      <c r="O1547" s="92">
        <f t="shared" ca="1" si="372"/>
        <v>18.16799</v>
      </c>
      <c r="P1547" s="98" t="str">
        <f t="shared" si="373"/>
        <v>J=</v>
      </c>
      <c r="Q1547" s="99">
        <f t="shared" si="374"/>
        <v>45397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  <c r="ER1547" s="19"/>
      <c r="ES1547" s="19"/>
      <c r="ET1547" s="19"/>
      <c r="EU1547" s="19"/>
      <c r="EV1547" s="19"/>
      <c r="EW1547" s="19"/>
      <c r="EX1547" s="19"/>
      <c r="EY1547" s="19"/>
      <c r="EZ1547" s="19"/>
      <c r="FA1547" s="19"/>
      <c r="FB1547" s="19"/>
      <c r="FC1547" s="19"/>
      <c r="FD1547" s="19"/>
      <c r="FE1547" s="19"/>
      <c r="FF1547" s="19"/>
      <c r="FG1547" s="19"/>
      <c r="FH1547" s="19"/>
      <c r="FI1547" s="19"/>
      <c r="FJ1547" s="19"/>
      <c r="FK1547" s="19"/>
      <c r="FL1547" s="19"/>
      <c r="FM1547" s="19"/>
      <c r="FN1547" s="19"/>
      <c r="FO1547" s="19"/>
      <c r="FP1547" s="19"/>
      <c r="FQ1547" s="19"/>
      <c r="FR1547" s="19"/>
      <c r="FS1547" s="19"/>
      <c r="FT1547" s="19"/>
    </row>
    <row r="1548" spans="1:176" x14ac:dyDescent="0.2">
      <c r="A1548" s="90">
        <f t="shared" si="362"/>
        <v>45087</v>
      </c>
      <c r="B1548" s="92">
        <f t="shared" ca="1" si="364"/>
        <v>1018.67734</v>
      </c>
      <c r="C1548" s="92">
        <f t="shared" si="365"/>
        <v>1000</v>
      </c>
      <c r="D1548" s="93">
        <f ca="1">IF(A1548&lt;$B$1,VLOOKUP(A1548,[1]DI!$A$4:$B$15000,2,FALSE),0)</f>
        <v>0</v>
      </c>
      <c r="E1548" s="92">
        <f t="shared" ca="1" si="366"/>
        <v>0</v>
      </c>
      <c r="F1548" s="94">
        <f t="shared" si="363"/>
        <v>0.98499999999999999</v>
      </c>
      <c r="G1548" s="95">
        <f t="shared" ca="1" si="367"/>
        <v>1</v>
      </c>
      <c r="H1548" s="92">
        <f ca="1">TRUNC(PRODUCT(G$10:G1547),15)</f>
        <v>1.3263794768402399</v>
      </c>
      <c r="I1548" s="92">
        <f t="shared" ca="1" si="368"/>
        <v>1.3020604537391101</v>
      </c>
      <c r="J1548" s="92">
        <f t="shared" ca="1" si="369"/>
        <v>1.01867734</v>
      </c>
      <c r="K1548" s="92">
        <f t="shared" ca="1" si="370"/>
        <v>18.677340000000001</v>
      </c>
      <c r="L1548" s="96">
        <f>IF(VLOOKUP(A1548,$U$12:$AD$125,8)=VLOOKUP(A1547,$U$12:$AD$125,8),0,VLOOKUP(A1548,U$12:$AD$125,8))</f>
        <v>0</v>
      </c>
      <c r="M1548" s="97">
        <f>IF(L1548&gt;0,VLOOKUP(L1548,T$12:$AC$125,7),0)</f>
        <v>0</v>
      </c>
      <c r="N1548" s="92">
        <f t="shared" si="371"/>
        <v>0</v>
      </c>
      <c r="O1548" s="92">
        <f t="shared" ca="1" si="372"/>
        <v>18.677340000000001</v>
      </c>
      <c r="P1548" s="98" t="str">
        <f t="shared" si="373"/>
        <v>J=</v>
      </c>
      <c r="Q1548" s="99">
        <f t="shared" si="374"/>
        <v>45397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  <c r="ER1548" s="19"/>
      <c r="ES1548" s="19"/>
      <c r="ET1548" s="19"/>
      <c r="EU1548" s="19"/>
      <c r="EV1548" s="19"/>
      <c r="EW1548" s="19"/>
      <c r="EX1548" s="19"/>
      <c r="EY1548" s="19"/>
      <c r="EZ1548" s="19"/>
      <c r="FA1548" s="19"/>
      <c r="FB1548" s="19"/>
      <c r="FC1548" s="19"/>
      <c r="FD1548" s="19"/>
      <c r="FE1548" s="19"/>
      <c r="FF1548" s="19"/>
      <c r="FG1548" s="19"/>
      <c r="FH1548" s="19"/>
      <c r="FI1548" s="19"/>
      <c r="FJ1548" s="19"/>
      <c r="FK1548" s="19"/>
      <c r="FL1548" s="19"/>
      <c r="FM1548" s="19"/>
      <c r="FN1548" s="19"/>
      <c r="FO1548" s="19"/>
      <c r="FP1548" s="19"/>
      <c r="FQ1548" s="19"/>
      <c r="FR1548" s="19"/>
      <c r="FS1548" s="19"/>
      <c r="FT1548" s="19"/>
    </row>
    <row r="1549" spans="1:176" x14ac:dyDescent="0.2">
      <c r="A1549" s="90">
        <f t="shared" si="362"/>
        <v>45088</v>
      </c>
      <c r="B1549" s="92">
        <f t="shared" ca="1" si="364"/>
        <v>1018.67734</v>
      </c>
      <c r="C1549" s="92">
        <f t="shared" si="365"/>
        <v>1000</v>
      </c>
      <c r="D1549" s="93">
        <f ca="1">IF(A1549&lt;$B$1,VLOOKUP(A1549,[1]DI!$A$4:$B$15000,2,FALSE),0)</f>
        <v>0</v>
      </c>
      <c r="E1549" s="92">
        <f t="shared" ca="1" si="366"/>
        <v>0</v>
      </c>
      <c r="F1549" s="94">
        <f t="shared" si="363"/>
        <v>0.98499999999999999</v>
      </c>
      <c r="G1549" s="95">
        <f t="shared" ca="1" si="367"/>
        <v>1</v>
      </c>
      <c r="H1549" s="92">
        <f ca="1">TRUNC(PRODUCT(G$10:G1548),15)</f>
        <v>1.3263794768402399</v>
      </c>
      <c r="I1549" s="92">
        <f t="shared" ca="1" si="368"/>
        <v>1.3020604537391101</v>
      </c>
      <c r="J1549" s="92">
        <f t="shared" ca="1" si="369"/>
        <v>1.01867734</v>
      </c>
      <c r="K1549" s="92">
        <f t="shared" ca="1" si="370"/>
        <v>18.677340000000001</v>
      </c>
      <c r="L1549" s="96">
        <f>IF(VLOOKUP(A1549,$U$12:$AD$125,8)=VLOOKUP(A1548,$U$12:$AD$125,8),0,VLOOKUP(A1549,U$12:$AD$125,8))</f>
        <v>0</v>
      </c>
      <c r="M1549" s="97">
        <f>IF(L1549&gt;0,VLOOKUP(L1549,T$12:$AC$125,7),0)</f>
        <v>0</v>
      </c>
      <c r="N1549" s="92">
        <f t="shared" si="371"/>
        <v>0</v>
      </c>
      <c r="O1549" s="92">
        <f t="shared" ca="1" si="372"/>
        <v>18.677340000000001</v>
      </c>
      <c r="P1549" s="98" t="str">
        <f t="shared" si="373"/>
        <v>J=</v>
      </c>
      <c r="Q1549" s="99">
        <f t="shared" si="374"/>
        <v>45397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  <c r="ER1549" s="19"/>
      <c r="ES1549" s="19"/>
      <c r="ET1549" s="19"/>
      <c r="EU1549" s="19"/>
      <c r="EV1549" s="19"/>
      <c r="EW1549" s="19"/>
      <c r="EX1549" s="19"/>
      <c r="EY1549" s="19"/>
      <c r="EZ1549" s="19"/>
      <c r="FA1549" s="19"/>
      <c r="FB1549" s="19"/>
      <c r="FC1549" s="19"/>
      <c r="FD1549" s="19"/>
      <c r="FE1549" s="19"/>
      <c r="FF1549" s="19"/>
      <c r="FG1549" s="19"/>
      <c r="FH1549" s="19"/>
      <c r="FI1549" s="19"/>
      <c r="FJ1549" s="19"/>
      <c r="FK1549" s="19"/>
      <c r="FL1549" s="19"/>
      <c r="FM1549" s="19"/>
      <c r="FN1549" s="19"/>
      <c r="FO1549" s="19"/>
      <c r="FP1549" s="19"/>
      <c r="FQ1549" s="19"/>
      <c r="FR1549" s="19"/>
      <c r="FS1549" s="19"/>
      <c r="FT1549" s="19"/>
    </row>
    <row r="1550" spans="1:176" x14ac:dyDescent="0.2">
      <c r="A1550" s="90">
        <f t="shared" ref="A1550:A1613" si="375">(A1549+1)</f>
        <v>45089</v>
      </c>
      <c r="B1550" s="92">
        <f t="shared" ca="1" si="364"/>
        <v>1018.67734</v>
      </c>
      <c r="C1550" s="92">
        <f t="shared" si="365"/>
        <v>1000</v>
      </c>
      <c r="D1550" s="93">
        <f ca="1">IF(A1550&lt;$B$1,VLOOKUP(A1550,[1]DI!$A$4:$B$15000,2,FALSE),0)</f>
        <v>0.13650000000000001</v>
      </c>
      <c r="E1550" s="92">
        <f t="shared" ca="1" si="366"/>
        <v>5.0788000000000005E-4</v>
      </c>
      <c r="F1550" s="94">
        <f t="shared" ref="F1550:F1613" si="376">F1549</f>
        <v>0.98499999999999999</v>
      </c>
      <c r="G1550" s="95">
        <f t="shared" ca="1" si="367"/>
        <v>1.0005002618000001</v>
      </c>
      <c r="H1550" s="92">
        <f ca="1">TRUNC(PRODUCT(G$10:G1549),15)</f>
        <v>1.3263794768402399</v>
      </c>
      <c r="I1550" s="92">
        <f t="shared" ca="1" si="368"/>
        <v>1.3020604537391101</v>
      </c>
      <c r="J1550" s="92">
        <f t="shared" ca="1" si="369"/>
        <v>1.01867734</v>
      </c>
      <c r="K1550" s="92">
        <f t="shared" ca="1" si="370"/>
        <v>18.677340000000001</v>
      </c>
      <c r="L1550" s="96">
        <f>IF(VLOOKUP(A1550,$U$12:$AD$125,8)=VLOOKUP(A1549,$U$12:$AD$125,8),0,VLOOKUP(A1550,U$12:$AD$125,8))</f>
        <v>0</v>
      </c>
      <c r="M1550" s="97">
        <f>IF(L1550&gt;0,VLOOKUP(L1550,T$12:$AC$125,7),0)</f>
        <v>0</v>
      </c>
      <c r="N1550" s="92">
        <f t="shared" si="371"/>
        <v>0</v>
      </c>
      <c r="O1550" s="92">
        <f t="shared" ca="1" si="372"/>
        <v>18.677340000000001</v>
      </c>
      <c r="P1550" s="98" t="str">
        <f t="shared" si="373"/>
        <v>J=</v>
      </c>
      <c r="Q1550" s="99">
        <f t="shared" si="374"/>
        <v>45397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  <c r="ER1550" s="19"/>
      <c r="ES1550" s="19"/>
      <c r="ET1550" s="19"/>
      <c r="EU1550" s="19"/>
      <c r="EV1550" s="19"/>
      <c r="EW1550" s="19"/>
      <c r="EX1550" s="19"/>
      <c r="EY1550" s="19"/>
      <c r="EZ1550" s="19"/>
      <c r="FA1550" s="19"/>
      <c r="FB1550" s="19"/>
      <c r="FC1550" s="19"/>
      <c r="FD1550" s="19"/>
      <c r="FE1550" s="19"/>
      <c r="FF1550" s="19"/>
      <c r="FG1550" s="19"/>
      <c r="FH1550" s="19"/>
      <c r="FI1550" s="19"/>
      <c r="FJ1550" s="19"/>
      <c r="FK1550" s="19"/>
      <c r="FL1550" s="19"/>
      <c r="FM1550" s="19"/>
      <c r="FN1550" s="19"/>
      <c r="FO1550" s="19"/>
      <c r="FP1550" s="19"/>
      <c r="FQ1550" s="19"/>
      <c r="FR1550" s="19"/>
      <c r="FS1550" s="19"/>
      <c r="FT1550" s="19"/>
    </row>
    <row r="1551" spans="1:176" x14ac:dyDescent="0.2">
      <c r="A1551" s="90">
        <f t="shared" si="375"/>
        <v>45090</v>
      </c>
      <c r="B1551" s="92">
        <f t="shared" ca="1" si="364"/>
        <v>1019.18694</v>
      </c>
      <c r="C1551" s="92">
        <f t="shared" si="365"/>
        <v>1000</v>
      </c>
      <c r="D1551" s="93">
        <f ca="1">IF(A1551&lt;$B$1,VLOOKUP(A1551,[1]DI!$A$4:$B$15000,2,FALSE),0)</f>
        <v>0.13650000000000001</v>
      </c>
      <c r="E1551" s="92">
        <f t="shared" ca="1" si="366"/>
        <v>5.0788000000000005E-4</v>
      </c>
      <c r="F1551" s="94">
        <f t="shared" si="376"/>
        <v>0.98499999999999999</v>
      </c>
      <c r="G1551" s="95">
        <f t="shared" ca="1" si="367"/>
        <v>1.0005002618000001</v>
      </c>
      <c r="H1551" s="92">
        <f ca="1">TRUNC(PRODUCT(G$10:G1550),15)</f>
        <v>1.3270430138248099</v>
      </c>
      <c r="I1551" s="92">
        <f t="shared" ca="1" si="368"/>
        <v>1.3020604537391101</v>
      </c>
      <c r="J1551" s="92">
        <f t="shared" ca="1" si="369"/>
        <v>1.01918694</v>
      </c>
      <c r="K1551" s="92">
        <f t="shared" ca="1" si="370"/>
        <v>19.18694</v>
      </c>
      <c r="L1551" s="96">
        <f>IF(VLOOKUP(A1551,$U$12:$AD$125,8)=VLOOKUP(A1550,$U$12:$AD$125,8),0,VLOOKUP(A1551,U$12:$AD$125,8))</f>
        <v>0</v>
      </c>
      <c r="M1551" s="97">
        <f>IF(L1551&gt;0,VLOOKUP(L1551,T$12:$AC$125,7),0)</f>
        <v>0</v>
      </c>
      <c r="N1551" s="92">
        <f t="shared" si="371"/>
        <v>0</v>
      </c>
      <c r="O1551" s="92">
        <f t="shared" ca="1" si="372"/>
        <v>19.18694</v>
      </c>
      <c r="P1551" s="98" t="str">
        <f t="shared" si="373"/>
        <v>J=</v>
      </c>
      <c r="Q1551" s="99">
        <f t="shared" si="374"/>
        <v>45397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  <c r="ER1551" s="19"/>
      <c r="ES1551" s="19"/>
      <c r="ET1551" s="19"/>
      <c r="EU1551" s="19"/>
      <c r="EV1551" s="19"/>
      <c r="EW1551" s="19"/>
      <c r="EX1551" s="19"/>
      <c r="EY1551" s="19"/>
      <c r="EZ1551" s="19"/>
      <c r="FA1551" s="19"/>
      <c r="FB1551" s="19"/>
      <c r="FC1551" s="19"/>
      <c r="FD1551" s="19"/>
      <c r="FE1551" s="19"/>
      <c r="FF1551" s="19"/>
      <c r="FG1551" s="19"/>
      <c r="FH1551" s="19"/>
      <c r="FI1551" s="19"/>
      <c r="FJ1551" s="19"/>
      <c r="FK1551" s="19"/>
      <c r="FL1551" s="19"/>
      <c r="FM1551" s="19"/>
      <c r="FN1551" s="19"/>
      <c r="FO1551" s="19"/>
      <c r="FP1551" s="19"/>
      <c r="FQ1551" s="19"/>
      <c r="FR1551" s="19"/>
      <c r="FS1551" s="19"/>
      <c r="FT1551" s="19"/>
    </row>
    <row r="1552" spans="1:176" x14ac:dyDescent="0.2">
      <c r="A1552" s="90">
        <f t="shared" si="375"/>
        <v>45091</v>
      </c>
      <c r="B1552" s="92">
        <f t="shared" ca="1" si="364"/>
        <v>1019.6968000000001</v>
      </c>
      <c r="C1552" s="92">
        <f t="shared" si="365"/>
        <v>1000</v>
      </c>
      <c r="D1552" s="93">
        <f ca="1">IF(A1552&lt;$B$1,VLOOKUP(A1552,[1]DI!$A$4:$B$15000,2,FALSE),0)</f>
        <v>0.13650000000000001</v>
      </c>
      <c r="E1552" s="92">
        <f t="shared" ca="1" si="366"/>
        <v>5.0788000000000005E-4</v>
      </c>
      <c r="F1552" s="94">
        <f t="shared" si="376"/>
        <v>0.98499999999999999</v>
      </c>
      <c r="G1552" s="95">
        <f t="shared" ca="1" si="367"/>
        <v>1.0005002618000001</v>
      </c>
      <c r="H1552" s="92">
        <f ca="1">TRUNC(PRODUCT(G$10:G1551),15)</f>
        <v>1.3277068827515801</v>
      </c>
      <c r="I1552" s="92">
        <f t="shared" ca="1" si="368"/>
        <v>1.3020604537391101</v>
      </c>
      <c r="J1552" s="92">
        <f t="shared" ca="1" si="369"/>
        <v>1.0196968</v>
      </c>
      <c r="K1552" s="92">
        <f t="shared" ca="1" si="370"/>
        <v>19.6968</v>
      </c>
      <c r="L1552" s="96">
        <f>IF(VLOOKUP(A1552,$U$12:$AD$125,8)=VLOOKUP(A1551,$U$12:$AD$125,8),0,VLOOKUP(A1552,U$12:$AD$125,8))</f>
        <v>0</v>
      </c>
      <c r="M1552" s="97">
        <f>IF(L1552&gt;0,VLOOKUP(L1552,T$12:$AC$125,7),0)</f>
        <v>0</v>
      </c>
      <c r="N1552" s="92">
        <f t="shared" si="371"/>
        <v>0</v>
      </c>
      <c r="O1552" s="92">
        <f t="shared" ca="1" si="372"/>
        <v>19.6968</v>
      </c>
      <c r="P1552" s="98" t="str">
        <f t="shared" si="373"/>
        <v>J=</v>
      </c>
      <c r="Q1552" s="99">
        <f t="shared" si="374"/>
        <v>45397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  <c r="ER1552" s="19"/>
      <c r="ES1552" s="19"/>
      <c r="ET1552" s="19"/>
      <c r="EU1552" s="19"/>
      <c r="EV1552" s="19"/>
      <c r="EW1552" s="19"/>
      <c r="EX1552" s="19"/>
      <c r="EY1552" s="19"/>
      <c r="EZ1552" s="19"/>
      <c r="FA1552" s="19"/>
      <c r="FB1552" s="19"/>
      <c r="FC1552" s="19"/>
      <c r="FD1552" s="19"/>
      <c r="FE1552" s="19"/>
      <c r="FF1552" s="19"/>
      <c r="FG1552" s="19"/>
      <c r="FH1552" s="19"/>
      <c r="FI1552" s="19"/>
      <c r="FJ1552" s="19"/>
      <c r="FK1552" s="19"/>
      <c r="FL1552" s="19"/>
      <c r="FM1552" s="19"/>
      <c r="FN1552" s="19"/>
      <c r="FO1552" s="19"/>
      <c r="FP1552" s="19"/>
      <c r="FQ1552" s="19"/>
      <c r="FR1552" s="19"/>
      <c r="FS1552" s="19"/>
      <c r="FT1552" s="19"/>
    </row>
    <row r="1553" spans="1:176" x14ac:dyDescent="0.2">
      <c r="A1553" s="90">
        <f t="shared" si="375"/>
        <v>45092</v>
      </c>
      <c r="B1553" s="92">
        <f t="shared" ca="1" si="364"/>
        <v>1020.20691999</v>
      </c>
      <c r="C1553" s="92">
        <f t="shared" si="365"/>
        <v>1000</v>
      </c>
      <c r="D1553" s="93">
        <f ca="1">IF(A1553&lt;$B$1,VLOOKUP(A1553,[1]DI!$A$4:$B$15000,2,FALSE),0)</f>
        <v>0.13650000000000001</v>
      </c>
      <c r="E1553" s="92">
        <f t="shared" ca="1" si="366"/>
        <v>5.0788000000000005E-4</v>
      </c>
      <c r="F1553" s="94">
        <f t="shared" si="376"/>
        <v>0.98499999999999999</v>
      </c>
      <c r="G1553" s="95">
        <f t="shared" ca="1" si="367"/>
        <v>1.0005002618000001</v>
      </c>
      <c r="H1553" s="92">
        <f ca="1">TRUNC(PRODUCT(G$10:G1552),15)</f>
        <v>1.3283710837866201</v>
      </c>
      <c r="I1553" s="92">
        <f t="shared" ca="1" si="368"/>
        <v>1.3020604537391101</v>
      </c>
      <c r="J1553" s="92">
        <f t="shared" ca="1" si="369"/>
        <v>1.0202069199999999</v>
      </c>
      <c r="K1553" s="92">
        <f t="shared" ca="1" si="370"/>
        <v>20.206919989999999</v>
      </c>
      <c r="L1553" s="96">
        <f>IF(VLOOKUP(A1553,$U$12:$AD$125,8)=VLOOKUP(A1552,$U$12:$AD$125,8),0,VLOOKUP(A1553,U$12:$AD$125,8))</f>
        <v>0</v>
      </c>
      <c r="M1553" s="97">
        <f>IF(L1553&gt;0,VLOOKUP(L1553,T$12:$AC$125,7),0)</f>
        <v>0</v>
      </c>
      <c r="N1553" s="92">
        <f t="shared" si="371"/>
        <v>0</v>
      </c>
      <c r="O1553" s="92">
        <f t="shared" ca="1" si="372"/>
        <v>20.206919989999999</v>
      </c>
      <c r="P1553" s="98" t="str">
        <f t="shared" si="373"/>
        <v>J=</v>
      </c>
      <c r="Q1553" s="99">
        <f t="shared" si="374"/>
        <v>45397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  <c r="ER1553" s="19"/>
      <c r="ES1553" s="19"/>
      <c r="ET1553" s="19"/>
      <c r="EU1553" s="19"/>
      <c r="EV1553" s="19"/>
      <c r="EW1553" s="19"/>
      <c r="EX1553" s="19"/>
      <c r="EY1553" s="19"/>
      <c r="EZ1553" s="19"/>
      <c r="FA1553" s="19"/>
      <c r="FB1553" s="19"/>
      <c r="FC1553" s="19"/>
      <c r="FD1553" s="19"/>
      <c r="FE1553" s="19"/>
      <c r="FF1553" s="19"/>
      <c r="FG1553" s="19"/>
      <c r="FH1553" s="19"/>
      <c r="FI1553" s="19"/>
      <c r="FJ1553" s="19"/>
      <c r="FK1553" s="19"/>
      <c r="FL1553" s="19"/>
      <c r="FM1553" s="19"/>
      <c r="FN1553" s="19"/>
      <c r="FO1553" s="19"/>
      <c r="FP1553" s="19"/>
      <c r="FQ1553" s="19"/>
      <c r="FR1553" s="19"/>
      <c r="FS1553" s="19"/>
      <c r="FT1553" s="19"/>
    </row>
    <row r="1554" spans="1:176" x14ac:dyDescent="0.2">
      <c r="A1554" s="90">
        <f t="shared" si="375"/>
        <v>45093</v>
      </c>
      <c r="B1554" s="92">
        <f t="shared" ca="1" si="364"/>
        <v>1020.71729</v>
      </c>
      <c r="C1554" s="92">
        <f t="shared" si="365"/>
        <v>1000</v>
      </c>
      <c r="D1554" s="93">
        <f ca="1">IF(A1554&lt;$B$1,VLOOKUP(A1554,[1]DI!$A$4:$B$15000,2,FALSE),0)</f>
        <v>0.13650000000000001</v>
      </c>
      <c r="E1554" s="92">
        <f t="shared" ca="1" si="366"/>
        <v>5.0788000000000005E-4</v>
      </c>
      <c r="F1554" s="94">
        <f t="shared" si="376"/>
        <v>0.98499999999999999</v>
      </c>
      <c r="G1554" s="95">
        <f t="shared" ca="1" si="367"/>
        <v>1.0005002618000001</v>
      </c>
      <c r="H1554" s="92">
        <f ca="1">TRUNC(PRODUCT(G$10:G1553),15)</f>
        <v>1.32903561709606</v>
      </c>
      <c r="I1554" s="92">
        <f t="shared" ca="1" si="368"/>
        <v>1.3020604537391101</v>
      </c>
      <c r="J1554" s="92">
        <f t="shared" ca="1" si="369"/>
        <v>1.0207172900000001</v>
      </c>
      <c r="K1554" s="92">
        <f t="shared" ca="1" si="370"/>
        <v>20.717289999999998</v>
      </c>
      <c r="L1554" s="96">
        <f>IF(VLOOKUP(A1554,$U$12:$AD$125,8)=VLOOKUP(A1553,$U$12:$AD$125,8),0,VLOOKUP(A1554,U$12:$AD$125,8))</f>
        <v>0</v>
      </c>
      <c r="M1554" s="97">
        <f>IF(L1554&gt;0,VLOOKUP(L1554,T$12:$AC$125,7),0)</f>
        <v>0</v>
      </c>
      <c r="N1554" s="92">
        <f t="shared" si="371"/>
        <v>0</v>
      </c>
      <c r="O1554" s="92">
        <f t="shared" ca="1" si="372"/>
        <v>20.717289999999998</v>
      </c>
      <c r="P1554" s="98" t="str">
        <f t="shared" si="373"/>
        <v>J=</v>
      </c>
      <c r="Q1554" s="99">
        <f t="shared" si="374"/>
        <v>45397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  <c r="ER1554" s="19"/>
      <c r="ES1554" s="19"/>
      <c r="ET1554" s="19"/>
      <c r="EU1554" s="19"/>
      <c r="EV1554" s="19"/>
      <c r="EW1554" s="19"/>
      <c r="EX1554" s="19"/>
      <c r="EY1554" s="19"/>
      <c r="EZ1554" s="19"/>
      <c r="FA1554" s="19"/>
      <c r="FB1554" s="19"/>
      <c r="FC1554" s="19"/>
      <c r="FD1554" s="19"/>
      <c r="FE1554" s="19"/>
      <c r="FF1554" s="19"/>
      <c r="FG1554" s="19"/>
      <c r="FH1554" s="19"/>
      <c r="FI1554" s="19"/>
      <c r="FJ1554" s="19"/>
      <c r="FK1554" s="19"/>
      <c r="FL1554" s="19"/>
      <c r="FM1554" s="19"/>
      <c r="FN1554" s="19"/>
      <c r="FO1554" s="19"/>
      <c r="FP1554" s="19"/>
      <c r="FQ1554" s="19"/>
      <c r="FR1554" s="19"/>
      <c r="FS1554" s="19"/>
      <c r="FT1554" s="19"/>
    </row>
    <row r="1555" spans="1:176" x14ac:dyDescent="0.2">
      <c r="A1555" s="90">
        <f t="shared" si="375"/>
        <v>45094</v>
      </c>
      <c r="B1555" s="92">
        <f t="shared" ca="1" si="364"/>
        <v>1021.22792</v>
      </c>
      <c r="C1555" s="92">
        <f t="shared" si="365"/>
        <v>1000</v>
      </c>
      <c r="D1555" s="93">
        <f ca="1">IF(A1555&lt;$B$1,VLOOKUP(A1555,[1]DI!$A$4:$B$15000,2,FALSE),0)</f>
        <v>0</v>
      </c>
      <c r="E1555" s="92">
        <f t="shared" ca="1" si="366"/>
        <v>0</v>
      </c>
      <c r="F1555" s="94">
        <f t="shared" si="376"/>
        <v>0.98499999999999999</v>
      </c>
      <c r="G1555" s="95">
        <f t="shared" ca="1" si="367"/>
        <v>1</v>
      </c>
      <c r="H1555" s="92">
        <f ca="1">TRUNC(PRODUCT(G$10:G1554),15)</f>
        <v>1.3297004828461401</v>
      </c>
      <c r="I1555" s="92">
        <f t="shared" ca="1" si="368"/>
        <v>1.3020604537391101</v>
      </c>
      <c r="J1555" s="92">
        <f t="shared" ca="1" si="369"/>
        <v>1.0212279200000001</v>
      </c>
      <c r="K1555" s="92">
        <f t="shared" ca="1" si="370"/>
        <v>21.227920000000001</v>
      </c>
      <c r="L1555" s="96">
        <f>IF(VLOOKUP(A1555,$U$12:$AD$125,8)=VLOOKUP(A1554,$U$12:$AD$125,8),0,VLOOKUP(A1555,U$12:$AD$125,8))</f>
        <v>0</v>
      </c>
      <c r="M1555" s="97">
        <f>IF(L1555&gt;0,VLOOKUP(L1555,T$12:$AC$125,7),0)</f>
        <v>0</v>
      </c>
      <c r="N1555" s="92">
        <f t="shared" si="371"/>
        <v>0</v>
      </c>
      <c r="O1555" s="92">
        <f t="shared" ca="1" si="372"/>
        <v>21.227920000000001</v>
      </c>
      <c r="P1555" s="98" t="str">
        <f t="shared" si="373"/>
        <v>J=</v>
      </c>
      <c r="Q1555" s="99">
        <f t="shared" si="374"/>
        <v>45397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  <c r="ER1555" s="19"/>
      <c r="ES1555" s="19"/>
      <c r="ET1555" s="19"/>
      <c r="EU1555" s="19"/>
      <c r="EV1555" s="19"/>
      <c r="EW1555" s="19"/>
      <c r="EX1555" s="19"/>
      <c r="EY1555" s="19"/>
      <c r="EZ1555" s="19"/>
      <c r="FA1555" s="19"/>
      <c r="FB1555" s="19"/>
      <c r="FC1555" s="19"/>
      <c r="FD1555" s="19"/>
      <c r="FE1555" s="19"/>
      <c r="FF1555" s="19"/>
      <c r="FG1555" s="19"/>
      <c r="FH1555" s="19"/>
      <c r="FI1555" s="19"/>
      <c r="FJ1555" s="19"/>
      <c r="FK1555" s="19"/>
      <c r="FL1555" s="19"/>
      <c r="FM1555" s="19"/>
      <c r="FN1555" s="19"/>
      <c r="FO1555" s="19"/>
      <c r="FP1555" s="19"/>
      <c r="FQ1555" s="19"/>
      <c r="FR1555" s="19"/>
      <c r="FS1555" s="19"/>
      <c r="FT1555" s="19"/>
    </row>
    <row r="1556" spans="1:176" x14ac:dyDescent="0.2">
      <c r="A1556" s="90">
        <f t="shared" si="375"/>
        <v>45095</v>
      </c>
      <c r="B1556" s="92">
        <f t="shared" ca="1" si="364"/>
        <v>1021.22792</v>
      </c>
      <c r="C1556" s="92">
        <f t="shared" si="365"/>
        <v>1000</v>
      </c>
      <c r="D1556" s="93">
        <f ca="1">IF(A1556&lt;$B$1,VLOOKUP(A1556,[1]DI!$A$4:$B$15000,2,FALSE),0)</f>
        <v>0</v>
      </c>
      <c r="E1556" s="92">
        <f t="shared" ca="1" si="366"/>
        <v>0</v>
      </c>
      <c r="F1556" s="94">
        <f t="shared" si="376"/>
        <v>0.98499999999999999</v>
      </c>
      <c r="G1556" s="95">
        <f t="shared" ca="1" si="367"/>
        <v>1</v>
      </c>
      <c r="H1556" s="92">
        <f ca="1">TRUNC(PRODUCT(G$10:G1555),15)</f>
        <v>1.3297004828461401</v>
      </c>
      <c r="I1556" s="92">
        <f t="shared" ca="1" si="368"/>
        <v>1.3020604537391101</v>
      </c>
      <c r="J1556" s="92">
        <f t="shared" ca="1" si="369"/>
        <v>1.0212279200000001</v>
      </c>
      <c r="K1556" s="92">
        <f t="shared" ca="1" si="370"/>
        <v>21.227920000000001</v>
      </c>
      <c r="L1556" s="96">
        <f>IF(VLOOKUP(A1556,$U$12:$AD$125,8)=VLOOKUP(A1555,$U$12:$AD$125,8),0,VLOOKUP(A1556,U$12:$AD$125,8))</f>
        <v>0</v>
      </c>
      <c r="M1556" s="97">
        <f>IF(L1556&gt;0,VLOOKUP(L1556,T$12:$AC$125,7),0)</f>
        <v>0</v>
      </c>
      <c r="N1556" s="92">
        <f t="shared" si="371"/>
        <v>0</v>
      </c>
      <c r="O1556" s="92">
        <f t="shared" ca="1" si="372"/>
        <v>21.227920000000001</v>
      </c>
      <c r="P1556" s="98" t="str">
        <f t="shared" si="373"/>
        <v>J=</v>
      </c>
      <c r="Q1556" s="99">
        <f t="shared" si="374"/>
        <v>45397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  <c r="ER1556" s="19"/>
      <c r="ES1556" s="19"/>
      <c r="ET1556" s="19"/>
      <c r="EU1556" s="19"/>
      <c r="EV1556" s="19"/>
      <c r="EW1556" s="19"/>
      <c r="EX1556" s="19"/>
      <c r="EY1556" s="19"/>
      <c r="EZ1556" s="19"/>
      <c r="FA1556" s="19"/>
      <c r="FB1556" s="19"/>
      <c r="FC1556" s="19"/>
      <c r="FD1556" s="19"/>
      <c r="FE1556" s="19"/>
      <c r="FF1556" s="19"/>
      <c r="FG1556" s="19"/>
      <c r="FH1556" s="19"/>
      <c r="FI1556" s="19"/>
      <c r="FJ1556" s="19"/>
      <c r="FK1556" s="19"/>
      <c r="FL1556" s="19"/>
      <c r="FM1556" s="19"/>
      <c r="FN1556" s="19"/>
      <c r="FO1556" s="19"/>
      <c r="FP1556" s="19"/>
      <c r="FQ1556" s="19"/>
      <c r="FR1556" s="19"/>
      <c r="FS1556" s="19"/>
      <c r="FT1556" s="19"/>
    </row>
    <row r="1557" spans="1:176" x14ac:dyDescent="0.2">
      <c r="A1557" s="90">
        <f t="shared" si="375"/>
        <v>45096</v>
      </c>
      <c r="B1557" s="92">
        <f t="shared" ca="1" si="364"/>
        <v>1021.22792</v>
      </c>
      <c r="C1557" s="92">
        <f t="shared" si="365"/>
        <v>1000</v>
      </c>
      <c r="D1557" s="93">
        <f ca="1">IF(A1557&lt;$B$1,VLOOKUP(A1557,[1]DI!$A$4:$B$15000,2,FALSE),0)</f>
        <v>0.13650000000000001</v>
      </c>
      <c r="E1557" s="92">
        <f t="shared" ca="1" si="366"/>
        <v>5.0788000000000005E-4</v>
      </c>
      <c r="F1557" s="94">
        <f t="shared" si="376"/>
        <v>0.98499999999999999</v>
      </c>
      <c r="G1557" s="95">
        <f t="shared" ca="1" si="367"/>
        <v>1.0005002618000001</v>
      </c>
      <c r="H1557" s="92">
        <f ca="1">TRUNC(PRODUCT(G$10:G1556),15)</f>
        <v>1.3297004828461401</v>
      </c>
      <c r="I1557" s="92">
        <f t="shared" ca="1" si="368"/>
        <v>1.3020604537391101</v>
      </c>
      <c r="J1557" s="92">
        <f t="shared" ca="1" si="369"/>
        <v>1.0212279200000001</v>
      </c>
      <c r="K1557" s="92">
        <f t="shared" ca="1" si="370"/>
        <v>21.227920000000001</v>
      </c>
      <c r="L1557" s="96">
        <f>IF(VLOOKUP(A1557,$U$12:$AD$125,8)=VLOOKUP(A1556,$U$12:$AD$125,8),0,VLOOKUP(A1557,U$12:$AD$125,8))</f>
        <v>0</v>
      </c>
      <c r="M1557" s="97">
        <f>IF(L1557&gt;0,VLOOKUP(L1557,T$12:$AC$125,7),0)</f>
        <v>0</v>
      </c>
      <c r="N1557" s="92">
        <f t="shared" si="371"/>
        <v>0</v>
      </c>
      <c r="O1557" s="92">
        <f t="shared" ca="1" si="372"/>
        <v>21.227920000000001</v>
      </c>
      <c r="P1557" s="98" t="str">
        <f t="shared" si="373"/>
        <v>J=</v>
      </c>
      <c r="Q1557" s="99">
        <f t="shared" si="374"/>
        <v>45397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  <c r="ER1557" s="19"/>
      <c r="ES1557" s="19"/>
      <c r="ET1557" s="19"/>
      <c r="EU1557" s="19"/>
      <c r="EV1557" s="19"/>
      <c r="EW1557" s="19"/>
      <c r="EX1557" s="19"/>
      <c r="EY1557" s="19"/>
      <c r="EZ1557" s="19"/>
      <c r="FA1557" s="19"/>
      <c r="FB1557" s="19"/>
      <c r="FC1557" s="19"/>
      <c r="FD1557" s="19"/>
      <c r="FE1557" s="19"/>
      <c r="FF1557" s="19"/>
      <c r="FG1557" s="19"/>
      <c r="FH1557" s="19"/>
      <c r="FI1557" s="19"/>
      <c r="FJ1557" s="19"/>
      <c r="FK1557" s="19"/>
      <c r="FL1557" s="19"/>
      <c r="FM1557" s="19"/>
      <c r="FN1557" s="19"/>
      <c r="FO1557" s="19"/>
      <c r="FP1557" s="19"/>
      <c r="FQ1557" s="19"/>
      <c r="FR1557" s="19"/>
      <c r="FS1557" s="19"/>
      <c r="FT1557" s="19"/>
    </row>
    <row r="1558" spans="1:176" x14ac:dyDescent="0.2">
      <c r="A1558" s="90">
        <f t="shared" si="375"/>
        <v>45097</v>
      </c>
      <c r="B1558" s="92">
        <f t="shared" ca="1" si="364"/>
        <v>1021.7388</v>
      </c>
      <c r="C1558" s="92">
        <f t="shared" si="365"/>
        <v>1000</v>
      </c>
      <c r="D1558" s="93">
        <f ca="1">IF(A1558&lt;$B$1,VLOOKUP(A1558,[1]DI!$A$4:$B$15000,2,FALSE),0)</f>
        <v>0.13650000000000001</v>
      </c>
      <c r="E1558" s="92">
        <f t="shared" ca="1" si="366"/>
        <v>5.0788000000000005E-4</v>
      </c>
      <c r="F1558" s="94">
        <f t="shared" si="376"/>
        <v>0.98499999999999999</v>
      </c>
      <c r="G1558" s="95">
        <f t="shared" ca="1" si="367"/>
        <v>1.0005002618000001</v>
      </c>
      <c r="H1558" s="92">
        <f ca="1">TRUNC(PRODUCT(G$10:G1557),15)</f>
        <v>1.3303656812031499</v>
      </c>
      <c r="I1558" s="92">
        <f t="shared" ca="1" si="368"/>
        <v>1.3020604537391101</v>
      </c>
      <c r="J1558" s="92">
        <f t="shared" ca="1" si="369"/>
        <v>1.0217388000000001</v>
      </c>
      <c r="K1558" s="92">
        <f t="shared" ca="1" si="370"/>
        <v>21.738800000000001</v>
      </c>
      <c r="L1558" s="96">
        <f>IF(VLOOKUP(A1558,$U$12:$AD$125,8)=VLOOKUP(A1557,$U$12:$AD$125,8),0,VLOOKUP(A1558,U$12:$AD$125,8))</f>
        <v>0</v>
      </c>
      <c r="M1558" s="97">
        <f>IF(L1558&gt;0,VLOOKUP(L1558,T$12:$AC$125,7),0)</f>
        <v>0</v>
      </c>
      <c r="N1558" s="92">
        <f t="shared" si="371"/>
        <v>0</v>
      </c>
      <c r="O1558" s="92">
        <f t="shared" ca="1" si="372"/>
        <v>21.738800000000001</v>
      </c>
      <c r="P1558" s="98" t="str">
        <f t="shared" si="373"/>
        <v>J=</v>
      </c>
      <c r="Q1558" s="99">
        <f t="shared" si="374"/>
        <v>45397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  <c r="ER1558" s="19"/>
      <c r="ES1558" s="19"/>
      <c r="ET1558" s="19"/>
      <c r="EU1558" s="19"/>
      <c r="EV1558" s="19"/>
      <c r="EW1558" s="19"/>
      <c r="EX1558" s="19"/>
      <c r="EY1558" s="19"/>
      <c r="EZ1558" s="19"/>
      <c r="FA1558" s="19"/>
      <c r="FB1558" s="19"/>
      <c r="FC1558" s="19"/>
      <c r="FD1558" s="19"/>
      <c r="FE1558" s="19"/>
      <c r="FF1558" s="19"/>
      <c r="FG1558" s="19"/>
      <c r="FH1558" s="19"/>
      <c r="FI1558" s="19"/>
      <c r="FJ1558" s="19"/>
      <c r="FK1558" s="19"/>
      <c r="FL1558" s="19"/>
      <c r="FM1558" s="19"/>
      <c r="FN1558" s="19"/>
      <c r="FO1558" s="19"/>
      <c r="FP1558" s="19"/>
      <c r="FQ1558" s="19"/>
      <c r="FR1558" s="19"/>
      <c r="FS1558" s="19"/>
      <c r="FT1558" s="19"/>
    </row>
    <row r="1559" spans="1:176" x14ac:dyDescent="0.2">
      <c r="A1559" s="90">
        <f t="shared" si="375"/>
        <v>45098</v>
      </c>
      <c r="B1559" s="92">
        <f t="shared" ca="1" si="364"/>
        <v>1022.2499299999999</v>
      </c>
      <c r="C1559" s="92">
        <f t="shared" si="365"/>
        <v>1000</v>
      </c>
      <c r="D1559" s="93">
        <f ca="1">IF(A1559&lt;$B$1,VLOOKUP(A1559,[1]DI!$A$4:$B$15000,2,FALSE),0)</f>
        <v>0.13650000000000001</v>
      </c>
      <c r="E1559" s="92">
        <f t="shared" ca="1" si="366"/>
        <v>5.0788000000000005E-4</v>
      </c>
      <c r="F1559" s="94">
        <f t="shared" si="376"/>
        <v>0.98499999999999999</v>
      </c>
      <c r="G1559" s="95">
        <f t="shared" ca="1" si="367"/>
        <v>1.0005002618000001</v>
      </c>
      <c r="H1559" s="92">
        <f ca="1">TRUNC(PRODUCT(G$10:G1558),15)</f>
        <v>1.33103121233348</v>
      </c>
      <c r="I1559" s="92">
        <f t="shared" ca="1" si="368"/>
        <v>1.3020604537391101</v>
      </c>
      <c r="J1559" s="92">
        <f t="shared" ca="1" si="369"/>
        <v>1.0222499300000001</v>
      </c>
      <c r="K1559" s="92">
        <f t="shared" ca="1" si="370"/>
        <v>22.249929999999999</v>
      </c>
      <c r="L1559" s="96">
        <f>IF(VLOOKUP(A1559,$U$12:$AD$125,8)=VLOOKUP(A1558,$U$12:$AD$125,8),0,VLOOKUP(A1559,U$12:$AD$125,8))</f>
        <v>0</v>
      </c>
      <c r="M1559" s="97">
        <f>IF(L1559&gt;0,VLOOKUP(L1559,T$12:$AC$125,7),0)</f>
        <v>0</v>
      </c>
      <c r="N1559" s="92">
        <f t="shared" si="371"/>
        <v>0</v>
      </c>
      <c r="O1559" s="92">
        <f t="shared" ca="1" si="372"/>
        <v>22.249929999999999</v>
      </c>
      <c r="P1559" s="98" t="str">
        <f t="shared" si="373"/>
        <v>J=</v>
      </c>
      <c r="Q1559" s="99">
        <f t="shared" si="374"/>
        <v>45397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  <c r="ER1559" s="19"/>
      <c r="ES1559" s="19"/>
      <c r="ET1559" s="19"/>
      <c r="EU1559" s="19"/>
      <c r="EV1559" s="19"/>
      <c r="EW1559" s="19"/>
      <c r="EX1559" s="19"/>
      <c r="EY1559" s="19"/>
      <c r="EZ1559" s="19"/>
      <c r="FA1559" s="19"/>
      <c r="FB1559" s="19"/>
      <c r="FC1559" s="19"/>
      <c r="FD1559" s="19"/>
      <c r="FE1559" s="19"/>
      <c r="FF1559" s="19"/>
      <c r="FG1559" s="19"/>
      <c r="FH1559" s="19"/>
      <c r="FI1559" s="19"/>
      <c r="FJ1559" s="19"/>
      <c r="FK1559" s="19"/>
      <c r="FL1559" s="19"/>
      <c r="FM1559" s="19"/>
      <c r="FN1559" s="19"/>
      <c r="FO1559" s="19"/>
      <c r="FP1559" s="19"/>
      <c r="FQ1559" s="19"/>
      <c r="FR1559" s="19"/>
      <c r="FS1559" s="19"/>
      <c r="FT1559" s="19"/>
    </row>
    <row r="1560" spans="1:176" x14ac:dyDescent="0.2">
      <c r="A1560" s="90">
        <f t="shared" si="375"/>
        <v>45099</v>
      </c>
      <c r="B1560" s="92">
        <f t="shared" ca="1" si="364"/>
        <v>1022.76133</v>
      </c>
      <c r="C1560" s="92">
        <f t="shared" si="365"/>
        <v>1000</v>
      </c>
      <c r="D1560" s="93">
        <f ca="1">IF(A1560&lt;$B$1,VLOOKUP(A1560,[1]DI!$A$4:$B$15000,2,FALSE),0)</f>
        <v>0.13650000000000001</v>
      </c>
      <c r="E1560" s="92">
        <f t="shared" ca="1" si="366"/>
        <v>5.0788000000000005E-4</v>
      </c>
      <c r="F1560" s="94">
        <f t="shared" si="376"/>
        <v>0.98499999999999999</v>
      </c>
      <c r="G1560" s="95">
        <f t="shared" ca="1" si="367"/>
        <v>1.0005002618000001</v>
      </c>
      <c r="H1560" s="92">
        <f ca="1">TRUNC(PRODUCT(G$10:G1559),15)</f>
        <v>1.33169707640362</v>
      </c>
      <c r="I1560" s="92">
        <f t="shared" ca="1" si="368"/>
        <v>1.3020604537391101</v>
      </c>
      <c r="J1560" s="92">
        <f t="shared" ca="1" si="369"/>
        <v>1.02276133</v>
      </c>
      <c r="K1560" s="92">
        <f t="shared" ca="1" si="370"/>
        <v>22.761330000000001</v>
      </c>
      <c r="L1560" s="96">
        <f>IF(VLOOKUP(A1560,$U$12:$AD$125,8)=VLOOKUP(A1559,$U$12:$AD$125,8),0,VLOOKUP(A1560,U$12:$AD$125,8))</f>
        <v>0</v>
      </c>
      <c r="M1560" s="97">
        <f>IF(L1560&gt;0,VLOOKUP(L1560,T$12:$AC$125,7),0)</f>
        <v>0</v>
      </c>
      <c r="N1560" s="92">
        <f t="shared" si="371"/>
        <v>0</v>
      </c>
      <c r="O1560" s="92">
        <f t="shared" ca="1" si="372"/>
        <v>22.761330000000001</v>
      </c>
      <c r="P1560" s="98" t="str">
        <f t="shared" si="373"/>
        <v>J=</v>
      </c>
      <c r="Q1560" s="99">
        <f t="shared" si="374"/>
        <v>45397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  <c r="ER1560" s="19"/>
      <c r="ES1560" s="19"/>
      <c r="ET1560" s="19"/>
      <c r="EU1560" s="19"/>
      <c r="EV1560" s="19"/>
      <c r="EW1560" s="19"/>
      <c r="EX1560" s="19"/>
      <c r="EY1560" s="19"/>
      <c r="EZ1560" s="19"/>
      <c r="FA1560" s="19"/>
      <c r="FB1560" s="19"/>
      <c r="FC1560" s="19"/>
      <c r="FD1560" s="19"/>
      <c r="FE1560" s="19"/>
      <c r="FF1560" s="19"/>
      <c r="FG1560" s="19"/>
      <c r="FH1560" s="19"/>
      <c r="FI1560" s="19"/>
      <c r="FJ1560" s="19"/>
      <c r="FK1560" s="19"/>
      <c r="FL1560" s="19"/>
      <c r="FM1560" s="19"/>
      <c r="FN1560" s="19"/>
      <c r="FO1560" s="19"/>
      <c r="FP1560" s="19"/>
      <c r="FQ1560" s="19"/>
      <c r="FR1560" s="19"/>
      <c r="FS1560" s="19"/>
      <c r="FT1560" s="19"/>
    </row>
    <row r="1561" spans="1:176" x14ac:dyDescent="0.2">
      <c r="A1561" s="90">
        <f t="shared" si="375"/>
        <v>45100</v>
      </c>
      <c r="B1561" s="92">
        <f t="shared" ca="1" si="364"/>
        <v>1023.27297</v>
      </c>
      <c r="C1561" s="92">
        <f t="shared" si="365"/>
        <v>1000</v>
      </c>
      <c r="D1561" s="93">
        <f ca="1">IF(A1561&lt;$B$1,VLOOKUP(A1561,[1]DI!$A$4:$B$15000,2,FALSE),0)</f>
        <v>0.13650000000000001</v>
      </c>
      <c r="E1561" s="92">
        <f t="shared" ca="1" si="366"/>
        <v>5.0788000000000005E-4</v>
      </c>
      <c r="F1561" s="94">
        <f t="shared" si="376"/>
        <v>0.98499999999999999</v>
      </c>
      <c r="G1561" s="95">
        <f t="shared" ca="1" si="367"/>
        <v>1.0005002618000001</v>
      </c>
      <c r="H1561" s="92">
        <f ca="1">TRUNC(PRODUCT(G$10:G1560),15)</f>
        <v>1.3323632735801201</v>
      </c>
      <c r="I1561" s="92">
        <f t="shared" ca="1" si="368"/>
        <v>1.3020604537391101</v>
      </c>
      <c r="J1561" s="92">
        <f t="shared" ca="1" si="369"/>
        <v>1.0232729700000001</v>
      </c>
      <c r="K1561" s="92">
        <f t="shared" ca="1" si="370"/>
        <v>23.272970000000001</v>
      </c>
      <c r="L1561" s="96">
        <f>IF(VLOOKUP(A1561,$U$12:$AD$125,8)=VLOOKUP(A1560,$U$12:$AD$125,8),0,VLOOKUP(A1561,U$12:$AD$125,8))</f>
        <v>0</v>
      </c>
      <c r="M1561" s="97">
        <f>IF(L1561&gt;0,VLOOKUP(L1561,T$12:$AC$125,7),0)</f>
        <v>0</v>
      </c>
      <c r="N1561" s="92">
        <f t="shared" si="371"/>
        <v>0</v>
      </c>
      <c r="O1561" s="92">
        <f t="shared" ca="1" si="372"/>
        <v>23.272970000000001</v>
      </c>
      <c r="P1561" s="98" t="str">
        <f t="shared" si="373"/>
        <v>J=</v>
      </c>
      <c r="Q1561" s="99">
        <f t="shared" si="374"/>
        <v>45397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  <c r="ER1561" s="19"/>
      <c r="ES1561" s="19"/>
      <c r="ET1561" s="19"/>
      <c r="EU1561" s="19"/>
      <c r="EV1561" s="19"/>
      <c r="EW1561" s="19"/>
      <c r="EX1561" s="19"/>
      <c r="EY1561" s="19"/>
      <c r="EZ1561" s="19"/>
      <c r="FA1561" s="19"/>
      <c r="FB1561" s="19"/>
      <c r="FC1561" s="19"/>
      <c r="FD1561" s="19"/>
      <c r="FE1561" s="19"/>
      <c r="FF1561" s="19"/>
      <c r="FG1561" s="19"/>
      <c r="FH1561" s="19"/>
      <c r="FI1561" s="19"/>
      <c r="FJ1561" s="19"/>
      <c r="FK1561" s="19"/>
      <c r="FL1561" s="19"/>
      <c r="FM1561" s="19"/>
      <c r="FN1561" s="19"/>
      <c r="FO1561" s="19"/>
      <c r="FP1561" s="19"/>
      <c r="FQ1561" s="19"/>
      <c r="FR1561" s="19"/>
      <c r="FS1561" s="19"/>
      <c r="FT1561" s="19"/>
    </row>
    <row r="1562" spans="1:176" x14ac:dyDescent="0.2">
      <c r="A1562" s="90">
        <f t="shared" si="375"/>
        <v>45101</v>
      </c>
      <c r="B1562" s="92">
        <f t="shared" ca="1" si="364"/>
        <v>1023.78488</v>
      </c>
      <c r="C1562" s="92">
        <f t="shared" si="365"/>
        <v>1000</v>
      </c>
      <c r="D1562" s="93">
        <f ca="1">IF(A1562&lt;$B$1,VLOOKUP(A1562,[1]DI!$A$4:$B$15000,2,FALSE),0)</f>
        <v>0</v>
      </c>
      <c r="E1562" s="92">
        <f t="shared" ca="1" si="366"/>
        <v>0</v>
      </c>
      <c r="F1562" s="94">
        <f t="shared" si="376"/>
        <v>0.98499999999999999</v>
      </c>
      <c r="G1562" s="95">
        <f t="shared" ca="1" si="367"/>
        <v>1</v>
      </c>
      <c r="H1562" s="92">
        <f ca="1">TRUNC(PRODUCT(G$10:G1561),15)</f>
        <v>1.33302980402961</v>
      </c>
      <c r="I1562" s="92">
        <f t="shared" ca="1" si="368"/>
        <v>1.3020604537391101</v>
      </c>
      <c r="J1562" s="92">
        <f t="shared" ca="1" si="369"/>
        <v>1.02378488</v>
      </c>
      <c r="K1562" s="92">
        <f t="shared" ca="1" si="370"/>
        <v>23.784880000000001</v>
      </c>
      <c r="L1562" s="96">
        <f>IF(VLOOKUP(A1562,$U$12:$AD$125,8)=VLOOKUP(A1561,$U$12:$AD$125,8),0,VLOOKUP(A1562,U$12:$AD$125,8))</f>
        <v>0</v>
      </c>
      <c r="M1562" s="97">
        <f>IF(L1562&gt;0,VLOOKUP(L1562,T$12:$AC$125,7),0)</f>
        <v>0</v>
      </c>
      <c r="N1562" s="92">
        <f t="shared" si="371"/>
        <v>0</v>
      </c>
      <c r="O1562" s="92">
        <f t="shared" ca="1" si="372"/>
        <v>23.784880000000001</v>
      </c>
      <c r="P1562" s="98" t="str">
        <f t="shared" si="373"/>
        <v>J=</v>
      </c>
      <c r="Q1562" s="99">
        <f t="shared" si="374"/>
        <v>45397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  <c r="ER1562" s="19"/>
      <c r="ES1562" s="19"/>
      <c r="ET1562" s="19"/>
      <c r="EU1562" s="19"/>
      <c r="EV1562" s="19"/>
      <c r="EW1562" s="19"/>
      <c r="EX1562" s="19"/>
      <c r="EY1562" s="19"/>
      <c r="EZ1562" s="19"/>
      <c r="FA1562" s="19"/>
      <c r="FB1562" s="19"/>
      <c r="FC1562" s="19"/>
      <c r="FD1562" s="19"/>
      <c r="FE1562" s="19"/>
      <c r="FF1562" s="19"/>
      <c r="FG1562" s="19"/>
      <c r="FH1562" s="19"/>
      <c r="FI1562" s="19"/>
      <c r="FJ1562" s="19"/>
      <c r="FK1562" s="19"/>
      <c r="FL1562" s="19"/>
      <c r="FM1562" s="19"/>
      <c r="FN1562" s="19"/>
      <c r="FO1562" s="19"/>
      <c r="FP1562" s="19"/>
      <c r="FQ1562" s="19"/>
      <c r="FR1562" s="19"/>
      <c r="FS1562" s="19"/>
      <c r="FT1562" s="19"/>
    </row>
    <row r="1563" spans="1:176" x14ac:dyDescent="0.2">
      <c r="A1563" s="90">
        <f t="shared" si="375"/>
        <v>45102</v>
      </c>
      <c r="B1563" s="92">
        <f t="shared" ca="1" si="364"/>
        <v>1023.78488</v>
      </c>
      <c r="C1563" s="92">
        <f t="shared" si="365"/>
        <v>1000</v>
      </c>
      <c r="D1563" s="93">
        <f ca="1">IF(A1563&lt;$B$1,VLOOKUP(A1563,[1]DI!$A$4:$B$15000,2,FALSE),0)</f>
        <v>0</v>
      </c>
      <c r="E1563" s="92">
        <f t="shared" ca="1" si="366"/>
        <v>0</v>
      </c>
      <c r="F1563" s="94">
        <f t="shared" si="376"/>
        <v>0.98499999999999999</v>
      </c>
      <c r="G1563" s="95">
        <f t="shared" ca="1" si="367"/>
        <v>1</v>
      </c>
      <c r="H1563" s="92">
        <f ca="1">TRUNC(PRODUCT(G$10:G1562),15)</f>
        <v>1.33302980402961</v>
      </c>
      <c r="I1563" s="92">
        <f t="shared" ca="1" si="368"/>
        <v>1.3020604537391101</v>
      </c>
      <c r="J1563" s="92">
        <f t="shared" ca="1" si="369"/>
        <v>1.02378488</v>
      </c>
      <c r="K1563" s="92">
        <f t="shared" ca="1" si="370"/>
        <v>23.784880000000001</v>
      </c>
      <c r="L1563" s="96">
        <f>IF(VLOOKUP(A1563,$U$12:$AD$125,8)=VLOOKUP(A1562,$U$12:$AD$125,8),0,VLOOKUP(A1563,U$12:$AD$125,8))</f>
        <v>0</v>
      </c>
      <c r="M1563" s="97">
        <f>IF(L1563&gt;0,VLOOKUP(L1563,T$12:$AC$125,7),0)</f>
        <v>0</v>
      </c>
      <c r="N1563" s="92">
        <f t="shared" si="371"/>
        <v>0</v>
      </c>
      <c r="O1563" s="92">
        <f t="shared" ca="1" si="372"/>
        <v>23.784880000000001</v>
      </c>
      <c r="P1563" s="98" t="str">
        <f t="shared" si="373"/>
        <v>J=</v>
      </c>
      <c r="Q1563" s="99">
        <f t="shared" si="374"/>
        <v>45397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  <c r="ER1563" s="19"/>
      <c r="ES1563" s="19"/>
      <c r="ET1563" s="19"/>
      <c r="EU1563" s="19"/>
      <c r="EV1563" s="19"/>
      <c r="EW1563" s="19"/>
      <c r="EX1563" s="19"/>
      <c r="EY1563" s="19"/>
      <c r="EZ1563" s="19"/>
      <c r="FA1563" s="19"/>
      <c r="FB1563" s="19"/>
      <c r="FC1563" s="19"/>
      <c r="FD1563" s="19"/>
      <c r="FE1563" s="19"/>
      <c r="FF1563" s="19"/>
      <c r="FG1563" s="19"/>
      <c r="FH1563" s="19"/>
      <c r="FI1563" s="19"/>
      <c r="FJ1563" s="19"/>
      <c r="FK1563" s="19"/>
      <c r="FL1563" s="19"/>
      <c r="FM1563" s="19"/>
      <c r="FN1563" s="19"/>
      <c r="FO1563" s="19"/>
      <c r="FP1563" s="19"/>
      <c r="FQ1563" s="19"/>
      <c r="FR1563" s="19"/>
      <c r="FS1563" s="19"/>
      <c r="FT1563" s="19"/>
    </row>
    <row r="1564" spans="1:176" x14ac:dyDescent="0.2">
      <c r="A1564" s="90">
        <f t="shared" si="375"/>
        <v>45103</v>
      </c>
      <c r="B1564" s="92">
        <f t="shared" ca="1" si="364"/>
        <v>1023.78488</v>
      </c>
      <c r="C1564" s="92">
        <f t="shared" si="365"/>
        <v>1000</v>
      </c>
      <c r="D1564" s="93">
        <f ca="1">IF(A1564&lt;$B$1,VLOOKUP(A1564,[1]DI!$A$4:$B$15000,2,FALSE),0)</f>
        <v>0.13650000000000001</v>
      </c>
      <c r="E1564" s="92">
        <f t="shared" ca="1" si="366"/>
        <v>5.0788000000000005E-4</v>
      </c>
      <c r="F1564" s="94">
        <f t="shared" si="376"/>
        <v>0.98499999999999999</v>
      </c>
      <c r="G1564" s="95">
        <f t="shared" ca="1" si="367"/>
        <v>1.0005002618000001</v>
      </c>
      <c r="H1564" s="92">
        <f ca="1">TRUNC(PRODUCT(G$10:G1563),15)</f>
        <v>1.33302980402961</v>
      </c>
      <c r="I1564" s="92">
        <f t="shared" ca="1" si="368"/>
        <v>1.3020604537391101</v>
      </c>
      <c r="J1564" s="92">
        <f t="shared" ca="1" si="369"/>
        <v>1.02378488</v>
      </c>
      <c r="K1564" s="92">
        <f t="shared" ca="1" si="370"/>
        <v>23.784880000000001</v>
      </c>
      <c r="L1564" s="96">
        <f>IF(VLOOKUP(A1564,$U$12:$AD$125,8)=VLOOKUP(A1563,$U$12:$AD$125,8),0,VLOOKUP(A1564,U$12:$AD$125,8))</f>
        <v>0</v>
      </c>
      <c r="M1564" s="97">
        <f>IF(L1564&gt;0,VLOOKUP(L1564,T$12:$AC$125,7),0)</f>
        <v>0</v>
      </c>
      <c r="N1564" s="92">
        <f t="shared" si="371"/>
        <v>0</v>
      </c>
      <c r="O1564" s="92">
        <f t="shared" ca="1" si="372"/>
        <v>23.784880000000001</v>
      </c>
      <c r="P1564" s="98" t="str">
        <f t="shared" si="373"/>
        <v>J=</v>
      </c>
      <c r="Q1564" s="99">
        <f t="shared" si="374"/>
        <v>45397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  <c r="ER1564" s="19"/>
      <c r="ES1564" s="19"/>
      <c r="ET1564" s="19"/>
      <c r="EU1564" s="19"/>
      <c r="EV1564" s="19"/>
      <c r="EW1564" s="19"/>
      <c r="EX1564" s="19"/>
      <c r="EY1564" s="19"/>
      <c r="EZ1564" s="19"/>
      <c r="FA1564" s="19"/>
      <c r="FB1564" s="19"/>
      <c r="FC1564" s="19"/>
      <c r="FD1564" s="19"/>
      <c r="FE1564" s="19"/>
      <c r="FF1564" s="19"/>
      <c r="FG1564" s="19"/>
      <c r="FH1564" s="19"/>
      <c r="FI1564" s="19"/>
      <c r="FJ1564" s="19"/>
      <c r="FK1564" s="19"/>
      <c r="FL1564" s="19"/>
      <c r="FM1564" s="19"/>
      <c r="FN1564" s="19"/>
      <c r="FO1564" s="19"/>
      <c r="FP1564" s="19"/>
      <c r="FQ1564" s="19"/>
      <c r="FR1564" s="19"/>
      <c r="FS1564" s="19"/>
      <c r="FT1564" s="19"/>
    </row>
    <row r="1565" spans="1:176" x14ac:dyDescent="0.2">
      <c r="A1565" s="90">
        <f t="shared" si="375"/>
        <v>45104</v>
      </c>
      <c r="B1565" s="92">
        <f t="shared" ca="1" si="364"/>
        <v>1024.2970399999999</v>
      </c>
      <c r="C1565" s="92">
        <f t="shared" si="365"/>
        <v>1000</v>
      </c>
      <c r="D1565" s="93">
        <f ca="1">IF(A1565&lt;$B$1,VLOOKUP(A1565,[1]DI!$A$4:$B$15000,2,FALSE),0)</f>
        <v>0.13650000000000001</v>
      </c>
      <c r="E1565" s="92">
        <f t="shared" ca="1" si="366"/>
        <v>5.0788000000000005E-4</v>
      </c>
      <c r="F1565" s="94">
        <f t="shared" si="376"/>
        <v>0.98499999999999999</v>
      </c>
      <c r="G1565" s="95">
        <f t="shared" ca="1" si="367"/>
        <v>1.0005002618000001</v>
      </c>
      <c r="H1565" s="92">
        <f ca="1">TRUNC(PRODUCT(G$10:G1564),15)</f>
        <v>1.33369666791883</v>
      </c>
      <c r="I1565" s="92">
        <f t="shared" ca="1" si="368"/>
        <v>1.3020604537391101</v>
      </c>
      <c r="J1565" s="92">
        <f t="shared" ca="1" si="369"/>
        <v>1.02429704</v>
      </c>
      <c r="K1565" s="92">
        <f t="shared" ca="1" si="370"/>
        <v>24.297039999999999</v>
      </c>
      <c r="L1565" s="96">
        <f>IF(VLOOKUP(A1565,$U$12:$AD$125,8)=VLOOKUP(A1564,$U$12:$AD$125,8),0,VLOOKUP(A1565,U$12:$AD$125,8))</f>
        <v>0</v>
      </c>
      <c r="M1565" s="97">
        <f>IF(L1565&gt;0,VLOOKUP(L1565,T$12:$AC$125,7),0)</f>
        <v>0</v>
      </c>
      <c r="N1565" s="92">
        <f t="shared" si="371"/>
        <v>0</v>
      </c>
      <c r="O1565" s="92">
        <f t="shared" ca="1" si="372"/>
        <v>24.297039999999999</v>
      </c>
      <c r="P1565" s="98" t="str">
        <f t="shared" si="373"/>
        <v>J=</v>
      </c>
      <c r="Q1565" s="99">
        <f t="shared" si="374"/>
        <v>45397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  <c r="ER1565" s="19"/>
      <c r="ES1565" s="19"/>
      <c r="ET1565" s="19"/>
      <c r="EU1565" s="19"/>
      <c r="EV1565" s="19"/>
      <c r="EW1565" s="19"/>
      <c r="EX1565" s="19"/>
      <c r="EY1565" s="19"/>
      <c r="EZ1565" s="19"/>
      <c r="FA1565" s="19"/>
      <c r="FB1565" s="19"/>
      <c r="FC1565" s="19"/>
      <c r="FD1565" s="19"/>
      <c r="FE1565" s="19"/>
      <c r="FF1565" s="19"/>
      <c r="FG1565" s="19"/>
      <c r="FH1565" s="19"/>
      <c r="FI1565" s="19"/>
      <c r="FJ1565" s="19"/>
      <c r="FK1565" s="19"/>
      <c r="FL1565" s="19"/>
      <c r="FM1565" s="19"/>
      <c r="FN1565" s="19"/>
      <c r="FO1565" s="19"/>
      <c r="FP1565" s="19"/>
      <c r="FQ1565" s="19"/>
      <c r="FR1565" s="19"/>
      <c r="FS1565" s="19"/>
      <c r="FT1565" s="19"/>
    </row>
    <row r="1566" spans="1:176" x14ac:dyDescent="0.2">
      <c r="A1566" s="90">
        <f t="shared" si="375"/>
        <v>45105</v>
      </c>
      <c r="B1566" s="92">
        <f t="shared" ca="1" si="364"/>
        <v>1024.8094599999999</v>
      </c>
      <c r="C1566" s="92">
        <f t="shared" si="365"/>
        <v>1000</v>
      </c>
      <c r="D1566" s="93">
        <f ca="1">IF(A1566&lt;$B$1,VLOOKUP(A1566,[1]DI!$A$4:$B$15000,2,FALSE),0)</f>
        <v>0.13650000000000001</v>
      </c>
      <c r="E1566" s="92">
        <f t="shared" ca="1" si="366"/>
        <v>5.0788000000000005E-4</v>
      </c>
      <c r="F1566" s="94">
        <f t="shared" si="376"/>
        <v>0.98499999999999999</v>
      </c>
      <c r="G1566" s="95">
        <f t="shared" ca="1" si="367"/>
        <v>1.0005002618000001</v>
      </c>
      <c r="H1566" s="92">
        <f ca="1">TRUNC(PRODUCT(G$10:G1565),15)</f>
        <v>1.33436386541458</v>
      </c>
      <c r="I1566" s="92">
        <f t="shared" ca="1" si="368"/>
        <v>1.3020604537391101</v>
      </c>
      <c r="J1566" s="92">
        <f t="shared" ca="1" si="369"/>
        <v>1.0248094599999999</v>
      </c>
      <c r="K1566" s="92">
        <f t="shared" ca="1" si="370"/>
        <v>24.809460000000001</v>
      </c>
      <c r="L1566" s="96">
        <f>IF(VLOOKUP(A1566,$U$12:$AD$125,8)=VLOOKUP(A1565,$U$12:$AD$125,8),0,VLOOKUP(A1566,U$12:$AD$125,8))</f>
        <v>0</v>
      </c>
      <c r="M1566" s="97">
        <f>IF(L1566&gt;0,VLOOKUP(L1566,T$12:$AC$125,7),0)</f>
        <v>0</v>
      </c>
      <c r="N1566" s="92">
        <f t="shared" si="371"/>
        <v>0</v>
      </c>
      <c r="O1566" s="92">
        <f t="shared" ca="1" si="372"/>
        <v>24.809460000000001</v>
      </c>
      <c r="P1566" s="98" t="str">
        <f t="shared" si="373"/>
        <v>J=</v>
      </c>
      <c r="Q1566" s="99">
        <f t="shared" si="374"/>
        <v>45397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  <c r="ER1566" s="19"/>
      <c r="ES1566" s="19"/>
      <c r="ET1566" s="19"/>
      <c r="EU1566" s="19"/>
      <c r="EV1566" s="19"/>
      <c r="EW1566" s="19"/>
      <c r="EX1566" s="19"/>
      <c r="EY1566" s="19"/>
      <c r="EZ1566" s="19"/>
      <c r="FA1566" s="19"/>
      <c r="FB1566" s="19"/>
      <c r="FC1566" s="19"/>
      <c r="FD1566" s="19"/>
      <c r="FE1566" s="19"/>
      <c r="FF1566" s="19"/>
      <c r="FG1566" s="19"/>
      <c r="FH1566" s="19"/>
      <c r="FI1566" s="19"/>
      <c r="FJ1566" s="19"/>
      <c r="FK1566" s="19"/>
      <c r="FL1566" s="19"/>
      <c r="FM1566" s="19"/>
      <c r="FN1566" s="19"/>
      <c r="FO1566" s="19"/>
      <c r="FP1566" s="19"/>
      <c r="FQ1566" s="19"/>
      <c r="FR1566" s="19"/>
      <c r="FS1566" s="19"/>
      <c r="FT1566" s="19"/>
    </row>
    <row r="1567" spans="1:176" x14ac:dyDescent="0.2">
      <c r="A1567" s="90">
        <f t="shared" si="375"/>
        <v>45106</v>
      </c>
      <c r="B1567" s="92">
        <f t="shared" ca="1" si="364"/>
        <v>1025.3221299899999</v>
      </c>
      <c r="C1567" s="92">
        <f t="shared" si="365"/>
        <v>1000</v>
      </c>
      <c r="D1567" s="93">
        <f ca="1">IF(A1567&lt;$B$1,VLOOKUP(A1567,[1]DI!$A$4:$B$15000,2,FALSE),0)</f>
        <v>0.13650000000000001</v>
      </c>
      <c r="E1567" s="92">
        <f t="shared" ca="1" si="366"/>
        <v>5.0788000000000005E-4</v>
      </c>
      <c r="F1567" s="94">
        <f t="shared" si="376"/>
        <v>0.98499999999999999</v>
      </c>
      <c r="G1567" s="95">
        <f t="shared" ca="1" si="367"/>
        <v>1.0005002618000001</v>
      </c>
      <c r="H1567" s="92">
        <f ca="1">TRUNC(PRODUCT(G$10:G1566),15)</f>
        <v>1.3350313966837499</v>
      </c>
      <c r="I1567" s="92">
        <f t="shared" ca="1" si="368"/>
        <v>1.3020604537391101</v>
      </c>
      <c r="J1567" s="92">
        <f t="shared" ca="1" si="369"/>
        <v>1.0253221299999999</v>
      </c>
      <c r="K1567" s="92">
        <f t="shared" ca="1" si="370"/>
        <v>25.322129990000001</v>
      </c>
      <c r="L1567" s="96">
        <f>IF(VLOOKUP(A1567,$U$12:$AD$125,8)=VLOOKUP(A1566,$U$12:$AD$125,8),0,VLOOKUP(A1567,U$12:$AD$125,8))</f>
        <v>0</v>
      </c>
      <c r="M1567" s="97">
        <f>IF(L1567&gt;0,VLOOKUP(L1567,T$12:$AC$125,7),0)</f>
        <v>0</v>
      </c>
      <c r="N1567" s="92">
        <f t="shared" si="371"/>
        <v>0</v>
      </c>
      <c r="O1567" s="92">
        <f t="shared" ca="1" si="372"/>
        <v>25.322129990000001</v>
      </c>
      <c r="P1567" s="98" t="str">
        <f t="shared" si="373"/>
        <v>J=</v>
      </c>
      <c r="Q1567" s="99">
        <f t="shared" si="374"/>
        <v>45397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  <c r="ER1567" s="19"/>
      <c r="ES1567" s="19"/>
      <c r="ET1567" s="19"/>
      <c r="EU1567" s="19"/>
      <c r="EV1567" s="19"/>
      <c r="EW1567" s="19"/>
      <c r="EX1567" s="19"/>
      <c r="EY1567" s="19"/>
      <c r="EZ1567" s="19"/>
      <c r="FA1567" s="19"/>
      <c r="FB1567" s="19"/>
      <c r="FC1567" s="19"/>
      <c r="FD1567" s="19"/>
      <c r="FE1567" s="19"/>
      <c r="FF1567" s="19"/>
      <c r="FG1567" s="19"/>
      <c r="FH1567" s="19"/>
      <c r="FI1567" s="19"/>
      <c r="FJ1567" s="19"/>
      <c r="FK1567" s="19"/>
      <c r="FL1567" s="19"/>
      <c r="FM1567" s="19"/>
      <c r="FN1567" s="19"/>
      <c r="FO1567" s="19"/>
      <c r="FP1567" s="19"/>
      <c r="FQ1567" s="19"/>
      <c r="FR1567" s="19"/>
      <c r="FS1567" s="19"/>
      <c r="FT1567" s="19"/>
    </row>
    <row r="1568" spans="1:176" x14ac:dyDescent="0.2">
      <c r="A1568" s="90">
        <f t="shared" si="375"/>
        <v>45107</v>
      </c>
      <c r="B1568" s="92">
        <f t="shared" ca="1" si="364"/>
        <v>1025.83505999</v>
      </c>
      <c r="C1568" s="92">
        <f t="shared" si="365"/>
        <v>1000</v>
      </c>
      <c r="D1568" s="93">
        <f ca="1">IF(A1568&lt;$B$1,VLOOKUP(A1568,[1]DI!$A$4:$B$15000,2,FALSE),0)</f>
        <v>0.13650000000000001</v>
      </c>
      <c r="E1568" s="92">
        <f t="shared" ca="1" si="366"/>
        <v>5.0788000000000005E-4</v>
      </c>
      <c r="F1568" s="94">
        <f t="shared" si="376"/>
        <v>0.98499999999999999</v>
      </c>
      <c r="G1568" s="95">
        <f t="shared" ca="1" si="367"/>
        <v>1.0005002618000001</v>
      </c>
      <c r="H1568" s="92">
        <f ca="1">TRUNC(PRODUCT(G$10:G1567),15)</f>
        <v>1.3356992618933099</v>
      </c>
      <c r="I1568" s="92">
        <f t="shared" ca="1" si="368"/>
        <v>1.3020604537391101</v>
      </c>
      <c r="J1568" s="92">
        <f t="shared" ca="1" si="369"/>
        <v>1.0258350599999999</v>
      </c>
      <c r="K1568" s="92">
        <f t="shared" ca="1" si="370"/>
        <v>25.835059990000001</v>
      </c>
      <c r="L1568" s="96">
        <f>IF(VLOOKUP(A1568,$U$12:$AD$125,8)=VLOOKUP(A1567,$U$12:$AD$125,8),0,VLOOKUP(A1568,U$12:$AD$125,8))</f>
        <v>0</v>
      </c>
      <c r="M1568" s="97">
        <f>IF(L1568&gt;0,VLOOKUP(L1568,T$12:$AC$125,7),0)</f>
        <v>0</v>
      </c>
      <c r="N1568" s="92">
        <f t="shared" si="371"/>
        <v>0</v>
      </c>
      <c r="O1568" s="92">
        <f t="shared" ca="1" si="372"/>
        <v>25.835059990000001</v>
      </c>
      <c r="P1568" s="98" t="str">
        <f t="shared" si="373"/>
        <v>J=</v>
      </c>
      <c r="Q1568" s="99">
        <f t="shared" si="374"/>
        <v>45397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  <c r="ER1568" s="19"/>
      <c r="ES1568" s="19"/>
      <c r="ET1568" s="19"/>
      <c r="EU1568" s="19"/>
      <c r="EV1568" s="19"/>
      <c r="EW1568" s="19"/>
      <c r="EX1568" s="19"/>
      <c r="EY1568" s="19"/>
      <c r="EZ1568" s="19"/>
      <c r="FA1568" s="19"/>
      <c r="FB1568" s="19"/>
      <c r="FC1568" s="19"/>
      <c r="FD1568" s="19"/>
      <c r="FE1568" s="19"/>
      <c r="FF1568" s="19"/>
      <c r="FG1568" s="19"/>
      <c r="FH1568" s="19"/>
      <c r="FI1568" s="19"/>
      <c r="FJ1568" s="19"/>
      <c r="FK1568" s="19"/>
      <c r="FL1568" s="19"/>
      <c r="FM1568" s="19"/>
      <c r="FN1568" s="19"/>
      <c r="FO1568" s="19"/>
      <c r="FP1568" s="19"/>
      <c r="FQ1568" s="19"/>
      <c r="FR1568" s="19"/>
      <c r="FS1568" s="19"/>
      <c r="FT1568" s="19"/>
    </row>
    <row r="1569" spans="1:176" x14ac:dyDescent="0.2">
      <c r="A1569" s="90">
        <f t="shared" si="375"/>
        <v>45108</v>
      </c>
      <c r="B1569" s="92">
        <f t="shared" ca="1" si="364"/>
        <v>1026.3482399899999</v>
      </c>
      <c r="C1569" s="92">
        <f t="shared" si="365"/>
        <v>1000</v>
      </c>
      <c r="D1569" s="93">
        <f ca="1">IF(A1569&lt;$B$1,VLOOKUP(A1569,[1]DI!$A$4:$B$15000,2,FALSE),0)</f>
        <v>0</v>
      </c>
      <c r="E1569" s="92">
        <f t="shared" ca="1" si="366"/>
        <v>0</v>
      </c>
      <c r="F1569" s="94">
        <f t="shared" si="376"/>
        <v>0.98499999999999999</v>
      </c>
      <c r="G1569" s="95">
        <f t="shared" ca="1" si="367"/>
        <v>1</v>
      </c>
      <c r="H1569" s="92">
        <f ca="1">TRUNC(PRODUCT(G$10:G1568),15)</f>
        <v>1.33636746121032</v>
      </c>
      <c r="I1569" s="92">
        <f t="shared" ca="1" si="368"/>
        <v>1.3020604537391101</v>
      </c>
      <c r="J1569" s="92">
        <f t="shared" ca="1" si="369"/>
        <v>1.0263482399999999</v>
      </c>
      <c r="K1569" s="92">
        <f t="shared" ca="1" si="370"/>
        <v>26.34823999</v>
      </c>
      <c r="L1569" s="96">
        <f>IF(VLOOKUP(A1569,$U$12:$AD$125,8)=VLOOKUP(A1568,$U$12:$AD$125,8),0,VLOOKUP(A1569,U$12:$AD$125,8))</f>
        <v>0</v>
      </c>
      <c r="M1569" s="97">
        <f>IF(L1569&gt;0,VLOOKUP(L1569,T$12:$AC$125,7),0)</f>
        <v>0</v>
      </c>
      <c r="N1569" s="92">
        <f t="shared" si="371"/>
        <v>0</v>
      </c>
      <c r="O1569" s="92">
        <f t="shared" ca="1" si="372"/>
        <v>26.34823999</v>
      </c>
      <c r="P1569" s="98" t="str">
        <f t="shared" si="373"/>
        <v>J=</v>
      </c>
      <c r="Q1569" s="99">
        <f t="shared" si="374"/>
        <v>45397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  <c r="ER1569" s="19"/>
      <c r="ES1569" s="19"/>
      <c r="ET1569" s="19"/>
      <c r="EU1569" s="19"/>
      <c r="EV1569" s="19"/>
      <c r="EW1569" s="19"/>
      <c r="EX1569" s="19"/>
      <c r="EY1569" s="19"/>
      <c r="EZ1569" s="19"/>
      <c r="FA1569" s="19"/>
      <c r="FB1569" s="19"/>
      <c r="FC1569" s="19"/>
      <c r="FD1569" s="19"/>
      <c r="FE1569" s="19"/>
      <c r="FF1569" s="19"/>
      <c r="FG1569" s="19"/>
      <c r="FH1569" s="19"/>
      <c r="FI1569" s="19"/>
      <c r="FJ1569" s="19"/>
      <c r="FK1569" s="19"/>
      <c r="FL1569" s="19"/>
      <c r="FM1569" s="19"/>
      <c r="FN1569" s="19"/>
      <c r="FO1569" s="19"/>
      <c r="FP1569" s="19"/>
      <c r="FQ1569" s="19"/>
      <c r="FR1569" s="19"/>
      <c r="FS1569" s="19"/>
      <c r="FT1569" s="19"/>
    </row>
    <row r="1570" spans="1:176" x14ac:dyDescent="0.2">
      <c r="A1570" s="90">
        <f t="shared" si="375"/>
        <v>45109</v>
      </c>
      <c r="B1570" s="92">
        <f t="shared" ca="1" si="364"/>
        <v>1026.3482399899999</v>
      </c>
      <c r="C1570" s="92">
        <f t="shared" si="365"/>
        <v>1000</v>
      </c>
      <c r="D1570" s="93">
        <f ca="1">IF(A1570&lt;$B$1,VLOOKUP(A1570,[1]DI!$A$4:$B$15000,2,FALSE),0)</f>
        <v>0</v>
      </c>
      <c r="E1570" s="92">
        <f t="shared" ca="1" si="366"/>
        <v>0</v>
      </c>
      <c r="F1570" s="94">
        <f t="shared" si="376"/>
        <v>0.98499999999999999</v>
      </c>
      <c r="G1570" s="95">
        <f t="shared" ca="1" si="367"/>
        <v>1</v>
      </c>
      <c r="H1570" s="92">
        <f ca="1">TRUNC(PRODUCT(G$10:G1569),15)</f>
        <v>1.33636746121032</v>
      </c>
      <c r="I1570" s="92">
        <f t="shared" ca="1" si="368"/>
        <v>1.3020604537391101</v>
      </c>
      <c r="J1570" s="92">
        <f t="shared" ca="1" si="369"/>
        <v>1.0263482399999999</v>
      </c>
      <c r="K1570" s="92">
        <f t="shared" ca="1" si="370"/>
        <v>26.34823999</v>
      </c>
      <c r="L1570" s="96">
        <f>IF(VLOOKUP(A1570,$U$12:$AD$125,8)=VLOOKUP(A1569,$U$12:$AD$125,8),0,VLOOKUP(A1570,U$12:$AD$125,8))</f>
        <v>0</v>
      </c>
      <c r="M1570" s="97">
        <f>IF(L1570&gt;0,VLOOKUP(L1570,T$12:$AC$125,7),0)</f>
        <v>0</v>
      </c>
      <c r="N1570" s="92">
        <f t="shared" si="371"/>
        <v>0</v>
      </c>
      <c r="O1570" s="92">
        <f t="shared" ca="1" si="372"/>
        <v>26.34823999</v>
      </c>
      <c r="P1570" s="98" t="str">
        <f t="shared" si="373"/>
        <v>J=</v>
      </c>
      <c r="Q1570" s="99">
        <f t="shared" si="374"/>
        <v>45397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  <c r="ER1570" s="19"/>
      <c r="ES1570" s="19"/>
      <c r="ET1570" s="19"/>
      <c r="EU1570" s="19"/>
      <c r="EV1570" s="19"/>
      <c r="EW1570" s="19"/>
      <c r="EX1570" s="19"/>
      <c r="EY1570" s="19"/>
      <c r="EZ1570" s="19"/>
      <c r="FA1570" s="19"/>
      <c r="FB1570" s="19"/>
      <c r="FC1570" s="19"/>
      <c r="FD1570" s="19"/>
      <c r="FE1570" s="19"/>
      <c r="FF1570" s="19"/>
      <c r="FG1570" s="19"/>
      <c r="FH1570" s="19"/>
      <c r="FI1570" s="19"/>
      <c r="FJ1570" s="19"/>
      <c r="FK1570" s="19"/>
      <c r="FL1570" s="19"/>
      <c r="FM1570" s="19"/>
      <c r="FN1570" s="19"/>
      <c r="FO1570" s="19"/>
      <c r="FP1570" s="19"/>
      <c r="FQ1570" s="19"/>
      <c r="FR1570" s="19"/>
      <c r="FS1570" s="19"/>
      <c r="FT1570" s="19"/>
    </row>
    <row r="1571" spans="1:176" x14ac:dyDescent="0.2">
      <c r="A1571" s="90">
        <f t="shared" si="375"/>
        <v>45110</v>
      </c>
      <c r="B1571" s="92">
        <f t="shared" ca="1" si="364"/>
        <v>1026.3482399899999</v>
      </c>
      <c r="C1571" s="92">
        <f t="shared" si="365"/>
        <v>1000</v>
      </c>
      <c r="D1571" s="93">
        <f ca="1">IF(A1571&lt;$B$1,VLOOKUP(A1571,[1]DI!$A$4:$B$15000,2,FALSE),0)</f>
        <v>0.13650000000000001</v>
      </c>
      <c r="E1571" s="92">
        <f t="shared" ca="1" si="366"/>
        <v>5.0788000000000005E-4</v>
      </c>
      <c r="F1571" s="94">
        <f t="shared" si="376"/>
        <v>0.98499999999999999</v>
      </c>
      <c r="G1571" s="95">
        <f t="shared" ca="1" si="367"/>
        <v>1.0005002618000001</v>
      </c>
      <c r="H1571" s="92">
        <f ca="1">TRUNC(PRODUCT(G$10:G1570),15)</f>
        <v>1.33636746121032</v>
      </c>
      <c r="I1571" s="92">
        <f t="shared" ca="1" si="368"/>
        <v>1.3020604537391101</v>
      </c>
      <c r="J1571" s="92">
        <f t="shared" ca="1" si="369"/>
        <v>1.0263482399999999</v>
      </c>
      <c r="K1571" s="92">
        <f t="shared" ca="1" si="370"/>
        <v>26.34823999</v>
      </c>
      <c r="L1571" s="96">
        <f>IF(VLOOKUP(A1571,$U$12:$AD$125,8)=VLOOKUP(A1570,$U$12:$AD$125,8),0,VLOOKUP(A1571,U$12:$AD$125,8))</f>
        <v>0</v>
      </c>
      <c r="M1571" s="97">
        <f>IF(L1571&gt;0,VLOOKUP(L1571,T$12:$AC$125,7),0)</f>
        <v>0</v>
      </c>
      <c r="N1571" s="92">
        <f t="shared" si="371"/>
        <v>0</v>
      </c>
      <c r="O1571" s="92">
        <f t="shared" ca="1" si="372"/>
        <v>26.34823999</v>
      </c>
      <c r="P1571" s="98" t="str">
        <f t="shared" si="373"/>
        <v>J=</v>
      </c>
      <c r="Q1571" s="99">
        <f t="shared" si="374"/>
        <v>45397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  <c r="ER1571" s="19"/>
      <c r="ES1571" s="19"/>
      <c r="ET1571" s="19"/>
      <c r="EU1571" s="19"/>
      <c r="EV1571" s="19"/>
      <c r="EW1571" s="19"/>
      <c r="EX1571" s="19"/>
      <c r="EY1571" s="19"/>
      <c r="EZ1571" s="19"/>
      <c r="FA1571" s="19"/>
      <c r="FB1571" s="19"/>
      <c r="FC1571" s="19"/>
      <c r="FD1571" s="19"/>
      <c r="FE1571" s="19"/>
      <c r="FF1571" s="19"/>
      <c r="FG1571" s="19"/>
      <c r="FH1571" s="19"/>
      <c r="FI1571" s="19"/>
      <c r="FJ1571" s="19"/>
      <c r="FK1571" s="19"/>
      <c r="FL1571" s="19"/>
      <c r="FM1571" s="19"/>
      <c r="FN1571" s="19"/>
      <c r="FO1571" s="19"/>
      <c r="FP1571" s="19"/>
      <c r="FQ1571" s="19"/>
      <c r="FR1571" s="19"/>
      <c r="FS1571" s="19"/>
      <c r="FT1571" s="19"/>
    </row>
    <row r="1572" spans="1:176" x14ac:dyDescent="0.2">
      <c r="A1572" s="90">
        <f t="shared" si="375"/>
        <v>45111</v>
      </c>
      <c r="B1572" s="92">
        <f t="shared" ca="1" si="364"/>
        <v>1026.86169</v>
      </c>
      <c r="C1572" s="92">
        <f t="shared" si="365"/>
        <v>1000</v>
      </c>
      <c r="D1572" s="93">
        <f ca="1">IF(A1572&lt;$B$1,VLOOKUP(A1572,[1]DI!$A$4:$B$15000,2,FALSE),0)</f>
        <v>0.13650000000000001</v>
      </c>
      <c r="E1572" s="92">
        <f t="shared" ca="1" si="366"/>
        <v>5.0788000000000005E-4</v>
      </c>
      <c r="F1572" s="94">
        <f t="shared" si="376"/>
        <v>0.98499999999999999</v>
      </c>
      <c r="G1572" s="95">
        <f t="shared" ca="1" si="367"/>
        <v>1.0005002618000001</v>
      </c>
      <c r="H1572" s="92">
        <f ca="1">TRUNC(PRODUCT(G$10:G1571),15)</f>
        <v>1.3370359948019299</v>
      </c>
      <c r="I1572" s="92">
        <f t="shared" ca="1" si="368"/>
        <v>1.3020604537391101</v>
      </c>
      <c r="J1572" s="92">
        <f t="shared" ca="1" si="369"/>
        <v>1.02686169</v>
      </c>
      <c r="K1572" s="92">
        <f t="shared" ca="1" si="370"/>
        <v>26.861689999999999</v>
      </c>
      <c r="L1572" s="96">
        <f>IF(VLOOKUP(A1572,$U$12:$AD$125,8)=VLOOKUP(A1571,$U$12:$AD$125,8),0,VLOOKUP(A1572,U$12:$AD$125,8))</f>
        <v>0</v>
      </c>
      <c r="M1572" s="97">
        <f>IF(L1572&gt;0,VLOOKUP(L1572,T$12:$AC$125,7),0)</f>
        <v>0</v>
      </c>
      <c r="N1572" s="92">
        <f t="shared" si="371"/>
        <v>0</v>
      </c>
      <c r="O1572" s="92">
        <f t="shared" ca="1" si="372"/>
        <v>26.861689999999999</v>
      </c>
      <c r="P1572" s="98" t="str">
        <f t="shared" si="373"/>
        <v>J=</v>
      </c>
      <c r="Q1572" s="99">
        <f t="shared" si="374"/>
        <v>45397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  <c r="ER1572" s="19"/>
      <c r="ES1572" s="19"/>
      <c r="ET1572" s="19"/>
      <c r="EU1572" s="19"/>
      <c r="EV1572" s="19"/>
      <c r="EW1572" s="19"/>
      <c r="EX1572" s="19"/>
      <c r="EY1572" s="19"/>
      <c r="EZ1572" s="19"/>
      <c r="FA1572" s="19"/>
      <c r="FB1572" s="19"/>
      <c r="FC1572" s="19"/>
      <c r="FD1572" s="19"/>
      <c r="FE1572" s="19"/>
      <c r="FF1572" s="19"/>
      <c r="FG1572" s="19"/>
      <c r="FH1572" s="19"/>
      <c r="FI1572" s="19"/>
      <c r="FJ1572" s="19"/>
      <c r="FK1572" s="19"/>
      <c r="FL1572" s="19"/>
      <c r="FM1572" s="19"/>
      <c r="FN1572" s="19"/>
      <c r="FO1572" s="19"/>
      <c r="FP1572" s="19"/>
      <c r="FQ1572" s="19"/>
      <c r="FR1572" s="19"/>
      <c r="FS1572" s="19"/>
      <c r="FT1572" s="19"/>
    </row>
    <row r="1573" spans="1:176" x14ac:dyDescent="0.2">
      <c r="A1573" s="90">
        <f t="shared" si="375"/>
        <v>45112</v>
      </c>
      <c r="B1573" s="92">
        <f t="shared" ca="1" si="364"/>
        <v>1027.3753899999999</v>
      </c>
      <c r="C1573" s="92">
        <f t="shared" si="365"/>
        <v>1000</v>
      </c>
      <c r="D1573" s="93">
        <f ca="1">IF(A1573&lt;$B$1,VLOOKUP(A1573,[1]DI!$A$4:$B$15000,2,FALSE),0)</f>
        <v>0.13650000000000001</v>
      </c>
      <c r="E1573" s="92">
        <f t="shared" ca="1" si="366"/>
        <v>5.0788000000000005E-4</v>
      </c>
      <c r="F1573" s="94">
        <f t="shared" si="376"/>
        <v>0.98499999999999999</v>
      </c>
      <c r="G1573" s="95">
        <f t="shared" ca="1" si="367"/>
        <v>1.0005002618000001</v>
      </c>
      <c r="H1573" s="92">
        <f ca="1">TRUNC(PRODUCT(G$10:G1572),15)</f>
        <v>1.3377048628353501</v>
      </c>
      <c r="I1573" s="92">
        <f t="shared" ca="1" si="368"/>
        <v>1.3020604537391101</v>
      </c>
      <c r="J1573" s="92">
        <f t="shared" ca="1" si="369"/>
        <v>1.02737539</v>
      </c>
      <c r="K1573" s="92">
        <f t="shared" ca="1" si="370"/>
        <v>27.375389999999999</v>
      </c>
      <c r="L1573" s="96">
        <f>IF(VLOOKUP(A1573,$U$12:$AD$125,8)=VLOOKUP(A1572,$U$12:$AD$125,8),0,VLOOKUP(A1573,U$12:$AD$125,8))</f>
        <v>0</v>
      </c>
      <c r="M1573" s="97">
        <f>IF(L1573&gt;0,VLOOKUP(L1573,T$12:$AC$125,7),0)</f>
        <v>0</v>
      </c>
      <c r="N1573" s="92">
        <f t="shared" si="371"/>
        <v>0</v>
      </c>
      <c r="O1573" s="92">
        <f t="shared" ca="1" si="372"/>
        <v>27.375389999999999</v>
      </c>
      <c r="P1573" s="98" t="str">
        <f t="shared" si="373"/>
        <v>J=</v>
      </c>
      <c r="Q1573" s="99">
        <f t="shared" si="374"/>
        <v>45397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  <c r="ER1573" s="19"/>
      <c r="ES1573" s="19"/>
      <c r="ET1573" s="19"/>
      <c r="EU1573" s="19"/>
      <c r="EV1573" s="19"/>
      <c r="EW1573" s="19"/>
      <c r="EX1573" s="19"/>
      <c r="EY1573" s="19"/>
      <c r="EZ1573" s="19"/>
      <c r="FA1573" s="19"/>
      <c r="FB1573" s="19"/>
      <c r="FC1573" s="19"/>
      <c r="FD1573" s="19"/>
      <c r="FE1573" s="19"/>
      <c r="FF1573" s="19"/>
      <c r="FG1573" s="19"/>
      <c r="FH1573" s="19"/>
      <c r="FI1573" s="19"/>
      <c r="FJ1573" s="19"/>
      <c r="FK1573" s="19"/>
      <c r="FL1573" s="19"/>
      <c r="FM1573" s="19"/>
      <c r="FN1573" s="19"/>
      <c r="FO1573" s="19"/>
      <c r="FP1573" s="19"/>
      <c r="FQ1573" s="19"/>
      <c r="FR1573" s="19"/>
      <c r="FS1573" s="19"/>
      <c r="FT1573" s="19"/>
    </row>
    <row r="1574" spans="1:176" x14ac:dyDescent="0.2">
      <c r="A1574" s="90">
        <f t="shared" si="375"/>
        <v>45113</v>
      </c>
      <c r="B1574" s="92">
        <f t="shared" ca="1" si="364"/>
        <v>1027.8893399999999</v>
      </c>
      <c r="C1574" s="92">
        <f t="shared" si="365"/>
        <v>1000</v>
      </c>
      <c r="D1574" s="93">
        <f ca="1">IF(A1574&lt;$B$1,VLOOKUP(A1574,[1]DI!$A$4:$B$15000,2,FALSE),0)</f>
        <v>0.13650000000000001</v>
      </c>
      <c r="E1574" s="92">
        <f t="shared" ca="1" si="366"/>
        <v>5.0788000000000005E-4</v>
      </c>
      <c r="F1574" s="94">
        <f t="shared" si="376"/>
        <v>0.98499999999999999</v>
      </c>
      <c r="G1574" s="95">
        <f t="shared" ca="1" si="367"/>
        <v>1.0005002618000001</v>
      </c>
      <c r="H1574" s="92">
        <f ca="1">TRUNC(PRODUCT(G$10:G1573),15)</f>
        <v>1.3383740654778999</v>
      </c>
      <c r="I1574" s="92">
        <f t="shared" ca="1" si="368"/>
        <v>1.3020604537391101</v>
      </c>
      <c r="J1574" s="92">
        <f t="shared" ca="1" si="369"/>
        <v>1.02788934</v>
      </c>
      <c r="K1574" s="92">
        <f t="shared" ca="1" si="370"/>
        <v>27.889340000000001</v>
      </c>
      <c r="L1574" s="96">
        <f>IF(VLOOKUP(A1574,$U$12:$AD$125,8)=VLOOKUP(A1573,$U$12:$AD$125,8),0,VLOOKUP(A1574,U$12:$AD$125,8))</f>
        <v>0</v>
      </c>
      <c r="M1574" s="97">
        <f>IF(L1574&gt;0,VLOOKUP(L1574,T$12:$AC$125,7),0)</f>
        <v>0</v>
      </c>
      <c r="N1574" s="92">
        <f t="shared" si="371"/>
        <v>0</v>
      </c>
      <c r="O1574" s="92">
        <f t="shared" ca="1" si="372"/>
        <v>27.889340000000001</v>
      </c>
      <c r="P1574" s="98" t="str">
        <f t="shared" si="373"/>
        <v>J=</v>
      </c>
      <c r="Q1574" s="99">
        <f t="shared" si="374"/>
        <v>45397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  <c r="ER1574" s="19"/>
      <c r="ES1574" s="19"/>
      <c r="ET1574" s="19"/>
      <c r="EU1574" s="19"/>
      <c r="EV1574" s="19"/>
      <c r="EW1574" s="19"/>
      <c r="EX1574" s="19"/>
      <c r="EY1574" s="19"/>
      <c r="EZ1574" s="19"/>
      <c r="FA1574" s="19"/>
      <c r="FB1574" s="19"/>
      <c r="FC1574" s="19"/>
      <c r="FD1574" s="19"/>
      <c r="FE1574" s="19"/>
      <c r="FF1574" s="19"/>
      <c r="FG1574" s="19"/>
      <c r="FH1574" s="19"/>
      <c r="FI1574" s="19"/>
      <c r="FJ1574" s="19"/>
      <c r="FK1574" s="19"/>
      <c r="FL1574" s="19"/>
      <c r="FM1574" s="19"/>
      <c r="FN1574" s="19"/>
      <c r="FO1574" s="19"/>
      <c r="FP1574" s="19"/>
      <c r="FQ1574" s="19"/>
      <c r="FR1574" s="19"/>
      <c r="FS1574" s="19"/>
      <c r="FT1574" s="19"/>
    </row>
    <row r="1575" spans="1:176" x14ac:dyDescent="0.2">
      <c r="A1575" s="90">
        <f t="shared" si="375"/>
        <v>45114</v>
      </c>
      <c r="B1575" s="92">
        <f t="shared" ca="1" si="364"/>
        <v>1028.40356</v>
      </c>
      <c r="C1575" s="92">
        <f t="shared" si="365"/>
        <v>1000</v>
      </c>
      <c r="D1575" s="93">
        <f ca="1">IF(A1575&lt;$B$1,VLOOKUP(A1575,[1]DI!$A$4:$B$15000,2,FALSE),0)</f>
        <v>0.13650000000000001</v>
      </c>
      <c r="E1575" s="92">
        <f t="shared" ca="1" si="366"/>
        <v>5.0788000000000005E-4</v>
      </c>
      <c r="F1575" s="94">
        <f t="shared" si="376"/>
        <v>0.98499999999999999</v>
      </c>
      <c r="G1575" s="95">
        <f t="shared" ca="1" si="367"/>
        <v>1.0005002618000001</v>
      </c>
      <c r="H1575" s="92">
        <f ca="1">TRUNC(PRODUCT(G$10:G1574),15)</f>
        <v>1.3390436028969701</v>
      </c>
      <c r="I1575" s="92">
        <f t="shared" ca="1" si="368"/>
        <v>1.3020604537391101</v>
      </c>
      <c r="J1575" s="92">
        <f t="shared" ca="1" si="369"/>
        <v>1.0284035600000001</v>
      </c>
      <c r="K1575" s="92">
        <f t="shared" ca="1" si="370"/>
        <v>28.403559999999999</v>
      </c>
      <c r="L1575" s="96">
        <f>IF(VLOOKUP(A1575,$U$12:$AD$125,8)=VLOOKUP(A1574,$U$12:$AD$125,8),0,VLOOKUP(A1575,U$12:$AD$125,8))</f>
        <v>0</v>
      </c>
      <c r="M1575" s="97">
        <f>IF(L1575&gt;0,VLOOKUP(L1575,T$12:$AC$125,7),0)</f>
        <v>0</v>
      </c>
      <c r="N1575" s="92">
        <f t="shared" si="371"/>
        <v>0</v>
      </c>
      <c r="O1575" s="92">
        <f t="shared" ca="1" si="372"/>
        <v>28.403559999999999</v>
      </c>
      <c r="P1575" s="98" t="str">
        <f t="shared" si="373"/>
        <v>J=</v>
      </c>
      <c r="Q1575" s="99">
        <f t="shared" si="374"/>
        <v>45397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  <c r="ER1575" s="19"/>
      <c r="ES1575" s="19"/>
      <c r="ET1575" s="19"/>
      <c r="EU1575" s="19"/>
      <c r="EV1575" s="19"/>
      <c r="EW1575" s="19"/>
      <c r="EX1575" s="19"/>
      <c r="EY1575" s="19"/>
      <c r="EZ1575" s="19"/>
      <c r="FA1575" s="19"/>
      <c r="FB1575" s="19"/>
      <c r="FC1575" s="19"/>
      <c r="FD1575" s="19"/>
      <c r="FE1575" s="19"/>
      <c r="FF1575" s="19"/>
      <c r="FG1575" s="19"/>
      <c r="FH1575" s="19"/>
      <c r="FI1575" s="19"/>
      <c r="FJ1575" s="19"/>
      <c r="FK1575" s="19"/>
      <c r="FL1575" s="19"/>
      <c r="FM1575" s="19"/>
      <c r="FN1575" s="19"/>
      <c r="FO1575" s="19"/>
      <c r="FP1575" s="19"/>
      <c r="FQ1575" s="19"/>
      <c r="FR1575" s="19"/>
      <c r="FS1575" s="19"/>
      <c r="FT1575" s="19"/>
    </row>
    <row r="1576" spans="1:176" x14ac:dyDescent="0.2">
      <c r="A1576" s="90">
        <f t="shared" si="375"/>
        <v>45115</v>
      </c>
      <c r="B1576" s="92">
        <f t="shared" ca="1" si="364"/>
        <v>1028.91803</v>
      </c>
      <c r="C1576" s="92">
        <f t="shared" si="365"/>
        <v>1000</v>
      </c>
      <c r="D1576" s="93">
        <f ca="1">IF(A1576&lt;$B$1,VLOOKUP(A1576,[1]DI!$A$4:$B$15000,2,FALSE),0)</f>
        <v>0</v>
      </c>
      <c r="E1576" s="92">
        <f t="shared" ca="1" si="366"/>
        <v>0</v>
      </c>
      <c r="F1576" s="94">
        <f t="shared" si="376"/>
        <v>0.98499999999999999</v>
      </c>
      <c r="G1576" s="95">
        <f t="shared" ca="1" si="367"/>
        <v>1</v>
      </c>
      <c r="H1576" s="92">
        <f ca="1">TRUNC(PRODUCT(G$10:G1575),15)</f>
        <v>1.3397134752600399</v>
      </c>
      <c r="I1576" s="92">
        <f t="shared" ca="1" si="368"/>
        <v>1.3020604537391101</v>
      </c>
      <c r="J1576" s="92">
        <f t="shared" ca="1" si="369"/>
        <v>1.02891803</v>
      </c>
      <c r="K1576" s="92">
        <f t="shared" ca="1" si="370"/>
        <v>28.918030000000002</v>
      </c>
      <c r="L1576" s="96">
        <f>IF(VLOOKUP(A1576,$U$12:$AD$125,8)=VLOOKUP(A1575,$U$12:$AD$125,8),0,VLOOKUP(A1576,U$12:$AD$125,8))</f>
        <v>0</v>
      </c>
      <c r="M1576" s="97">
        <f>IF(L1576&gt;0,VLOOKUP(L1576,T$12:$AC$125,7),0)</f>
        <v>0</v>
      </c>
      <c r="N1576" s="92">
        <f t="shared" si="371"/>
        <v>0</v>
      </c>
      <c r="O1576" s="92">
        <f t="shared" ca="1" si="372"/>
        <v>28.918030000000002</v>
      </c>
      <c r="P1576" s="98" t="str">
        <f t="shared" si="373"/>
        <v>J=</v>
      </c>
      <c r="Q1576" s="99">
        <f t="shared" si="374"/>
        <v>45397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  <c r="ER1576" s="19"/>
      <c r="ES1576" s="19"/>
      <c r="ET1576" s="19"/>
      <c r="EU1576" s="19"/>
      <c r="EV1576" s="19"/>
      <c r="EW1576" s="19"/>
      <c r="EX1576" s="19"/>
      <c r="EY1576" s="19"/>
      <c r="EZ1576" s="19"/>
      <c r="FA1576" s="19"/>
      <c r="FB1576" s="19"/>
      <c r="FC1576" s="19"/>
      <c r="FD1576" s="19"/>
      <c r="FE1576" s="19"/>
      <c r="FF1576" s="19"/>
      <c r="FG1576" s="19"/>
      <c r="FH1576" s="19"/>
      <c r="FI1576" s="19"/>
      <c r="FJ1576" s="19"/>
      <c r="FK1576" s="19"/>
      <c r="FL1576" s="19"/>
      <c r="FM1576" s="19"/>
      <c r="FN1576" s="19"/>
      <c r="FO1576" s="19"/>
      <c r="FP1576" s="19"/>
      <c r="FQ1576" s="19"/>
      <c r="FR1576" s="19"/>
      <c r="FS1576" s="19"/>
      <c r="FT1576" s="19"/>
    </row>
    <row r="1577" spans="1:176" x14ac:dyDescent="0.2">
      <c r="A1577" s="90">
        <f t="shared" si="375"/>
        <v>45116</v>
      </c>
      <c r="B1577" s="92">
        <f t="shared" ca="1" si="364"/>
        <v>1028.91803</v>
      </c>
      <c r="C1577" s="92">
        <f t="shared" si="365"/>
        <v>1000</v>
      </c>
      <c r="D1577" s="93">
        <f ca="1">IF(A1577&lt;$B$1,VLOOKUP(A1577,[1]DI!$A$4:$B$15000,2,FALSE),0)</f>
        <v>0</v>
      </c>
      <c r="E1577" s="92">
        <f t="shared" ca="1" si="366"/>
        <v>0</v>
      </c>
      <c r="F1577" s="94">
        <f t="shared" si="376"/>
        <v>0.98499999999999999</v>
      </c>
      <c r="G1577" s="95">
        <f t="shared" ca="1" si="367"/>
        <v>1</v>
      </c>
      <c r="H1577" s="92">
        <f ca="1">TRUNC(PRODUCT(G$10:G1576),15)</f>
        <v>1.3397134752600399</v>
      </c>
      <c r="I1577" s="92">
        <f t="shared" ca="1" si="368"/>
        <v>1.3020604537391101</v>
      </c>
      <c r="J1577" s="92">
        <f t="shared" ca="1" si="369"/>
        <v>1.02891803</v>
      </c>
      <c r="K1577" s="92">
        <f t="shared" ca="1" si="370"/>
        <v>28.918030000000002</v>
      </c>
      <c r="L1577" s="96">
        <f>IF(VLOOKUP(A1577,$U$12:$AD$125,8)=VLOOKUP(A1576,$U$12:$AD$125,8),0,VLOOKUP(A1577,U$12:$AD$125,8))</f>
        <v>0</v>
      </c>
      <c r="M1577" s="97">
        <f>IF(L1577&gt;0,VLOOKUP(L1577,T$12:$AC$125,7),0)</f>
        <v>0</v>
      </c>
      <c r="N1577" s="92">
        <f t="shared" si="371"/>
        <v>0</v>
      </c>
      <c r="O1577" s="92">
        <f t="shared" ca="1" si="372"/>
        <v>28.918030000000002</v>
      </c>
      <c r="P1577" s="98" t="str">
        <f t="shared" si="373"/>
        <v>J=</v>
      </c>
      <c r="Q1577" s="99">
        <f t="shared" si="374"/>
        <v>45397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  <c r="ER1577" s="19"/>
      <c r="ES1577" s="19"/>
      <c r="ET1577" s="19"/>
      <c r="EU1577" s="19"/>
      <c r="EV1577" s="19"/>
      <c r="EW1577" s="19"/>
      <c r="EX1577" s="19"/>
      <c r="EY1577" s="19"/>
      <c r="EZ1577" s="19"/>
      <c r="FA1577" s="19"/>
      <c r="FB1577" s="19"/>
      <c r="FC1577" s="19"/>
      <c r="FD1577" s="19"/>
      <c r="FE1577" s="19"/>
      <c r="FF1577" s="19"/>
      <c r="FG1577" s="19"/>
      <c r="FH1577" s="19"/>
      <c r="FI1577" s="19"/>
      <c r="FJ1577" s="19"/>
      <c r="FK1577" s="19"/>
      <c r="FL1577" s="19"/>
      <c r="FM1577" s="19"/>
      <c r="FN1577" s="19"/>
      <c r="FO1577" s="19"/>
      <c r="FP1577" s="19"/>
      <c r="FQ1577" s="19"/>
      <c r="FR1577" s="19"/>
      <c r="FS1577" s="19"/>
      <c r="FT1577" s="19"/>
    </row>
    <row r="1578" spans="1:176" x14ac:dyDescent="0.2">
      <c r="A1578" s="90">
        <f t="shared" si="375"/>
        <v>45117</v>
      </c>
      <c r="B1578" s="92">
        <f t="shared" ca="1" si="364"/>
        <v>1028.91803</v>
      </c>
      <c r="C1578" s="92">
        <f t="shared" si="365"/>
        <v>1000</v>
      </c>
      <c r="D1578" s="93">
        <f ca="1">IF(A1578&lt;$B$1,VLOOKUP(A1578,[1]DI!$A$4:$B$15000,2,FALSE),0)</f>
        <v>0.13650000000000001</v>
      </c>
      <c r="E1578" s="92">
        <f t="shared" ca="1" si="366"/>
        <v>5.0788000000000005E-4</v>
      </c>
      <c r="F1578" s="94">
        <f t="shared" si="376"/>
        <v>0.98499999999999999</v>
      </c>
      <c r="G1578" s="95">
        <f t="shared" ca="1" si="367"/>
        <v>1.0005002618000001</v>
      </c>
      <c r="H1578" s="92">
        <f ca="1">TRUNC(PRODUCT(G$10:G1577),15)</f>
        <v>1.3397134752600399</v>
      </c>
      <c r="I1578" s="92">
        <f t="shared" ca="1" si="368"/>
        <v>1.3020604537391101</v>
      </c>
      <c r="J1578" s="92">
        <f t="shared" ca="1" si="369"/>
        <v>1.02891803</v>
      </c>
      <c r="K1578" s="92">
        <f t="shared" ca="1" si="370"/>
        <v>28.918030000000002</v>
      </c>
      <c r="L1578" s="96">
        <f>IF(VLOOKUP(A1578,$U$12:$AD$125,8)=VLOOKUP(A1577,$U$12:$AD$125,8),0,VLOOKUP(A1578,U$12:$AD$125,8))</f>
        <v>0</v>
      </c>
      <c r="M1578" s="97">
        <f>IF(L1578&gt;0,VLOOKUP(L1578,T$12:$AC$125,7),0)</f>
        <v>0</v>
      </c>
      <c r="N1578" s="92">
        <f t="shared" si="371"/>
        <v>0</v>
      </c>
      <c r="O1578" s="92">
        <f t="shared" ca="1" si="372"/>
        <v>28.918030000000002</v>
      </c>
      <c r="P1578" s="98" t="str">
        <f t="shared" si="373"/>
        <v>J=</v>
      </c>
      <c r="Q1578" s="99">
        <f t="shared" si="374"/>
        <v>45397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  <c r="ER1578" s="19"/>
      <c r="ES1578" s="19"/>
      <c r="ET1578" s="19"/>
      <c r="EU1578" s="19"/>
      <c r="EV1578" s="19"/>
      <c r="EW1578" s="19"/>
      <c r="EX1578" s="19"/>
      <c r="EY1578" s="19"/>
      <c r="EZ1578" s="19"/>
      <c r="FA1578" s="19"/>
      <c r="FB1578" s="19"/>
      <c r="FC1578" s="19"/>
      <c r="FD1578" s="19"/>
      <c r="FE1578" s="19"/>
      <c r="FF1578" s="19"/>
      <c r="FG1578" s="19"/>
      <c r="FH1578" s="19"/>
      <c r="FI1578" s="19"/>
      <c r="FJ1578" s="19"/>
      <c r="FK1578" s="19"/>
      <c r="FL1578" s="19"/>
      <c r="FM1578" s="19"/>
      <c r="FN1578" s="19"/>
      <c r="FO1578" s="19"/>
      <c r="FP1578" s="19"/>
      <c r="FQ1578" s="19"/>
      <c r="FR1578" s="19"/>
      <c r="FS1578" s="19"/>
      <c r="FT1578" s="19"/>
    </row>
    <row r="1579" spans="1:176" x14ac:dyDescent="0.2">
      <c r="A1579" s="90">
        <f t="shared" si="375"/>
        <v>45118</v>
      </c>
      <c r="B1579" s="92">
        <f t="shared" ca="1" si="364"/>
        <v>1029.43275999</v>
      </c>
      <c r="C1579" s="92">
        <f t="shared" si="365"/>
        <v>1000</v>
      </c>
      <c r="D1579" s="93">
        <f ca="1">IF(A1579&lt;$B$1,VLOOKUP(A1579,[1]DI!$A$4:$B$15000,2,FALSE),0)</f>
        <v>0.13650000000000001</v>
      </c>
      <c r="E1579" s="92">
        <f t="shared" ca="1" si="366"/>
        <v>5.0788000000000005E-4</v>
      </c>
      <c r="F1579" s="94">
        <f t="shared" si="376"/>
        <v>0.98499999999999999</v>
      </c>
      <c r="G1579" s="95">
        <f t="shared" ca="1" si="367"/>
        <v>1.0005002618000001</v>
      </c>
      <c r="H1579" s="92">
        <f ca="1">TRUNC(PRODUCT(G$10:G1578),15)</f>
        <v>1.34038368273465</v>
      </c>
      <c r="I1579" s="92">
        <f t="shared" ca="1" si="368"/>
        <v>1.3020604537391101</v>
      </c>
      <c r="J1579" s="92">
        <f t="shared" ca="1" si="369"/>
        <v>1.0294327599999999</v>
      </c>
      <c r="K1579" s="92">
        <f t="shared" ca="1" si="370"/>
        <v>29.432759990000001</v>
      </c>
      <c r="L1579" s="96">
        <f>IF(VLOOKUP(A1579,$U$12:$AD$125,8)=VLOOKUP(A1578,$U$12:$AD$125,8),0,VLOOKUP(A1579,U$12:$AD$125,8))</f>
        <v>0</v>
      </c>
      <c r="M1579" s="97">
        <f>IF(L1579&gt;0,VLOOKUP(L1579,T$12:$AC$125,7),0)</f>
        <v>0</v>
      </c>
      <c r="N1579" s="92">
        <f t="shared" si="371"/>
        <v>0</v>
      </c>
      <c r="O1579" s="92">
        <f t="shared" ca="1" si="372"/>
        <v>29.432759990000001</v>
      </c>
      <c r="P1579" s="98" t="str">
        <f t="shared" si="373"/>
        <v>J=</v>
      </c>
      <c r="Q1579" s="99">
        <f t="shared" si="374"/>
        <v>45397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  <c r="ER1579" s="19"/>
      <c r="ES1579" s="19"/>
      <c r="ET1579" s="19"/>
      <c r="EU1579" s="19"/>
      <c r="EV1579" s="19"/>
      <c r="EW1579" s="19"/>
      <c r="EX1579" s="19"/>
      <c r="EY1579" s="19"/>
      <c r="EZ1579" s="19"/>
      <c r="FA1579" s="19"/>
      <c r="FB1579" s="19"/>
      <c r="FC1579" s="19"/>
      <c r="FD1579" s="19"/>
      <c r="FE1579" s="19"/>
      <c r="FF1579" s="19"/>
      <c r="FG1579" s="19"/>
      <c r="FH1579" s="19"/>
      <c r="FI1579" s="19"/>
      <c r="FJ1579" s="19"/>
      <c r="FK1579" s="19"/>
      <c r="FL1579" s="19"/>
      <c r="FM1579" s="19"/>
      <c r="FN1579" s="19"/>
      <c r="FO1579" s="19"/>
      <c r="FP1579" s="19"/>
      <c r="FQ1579" s="19"/>
      <c r="FR1579" s="19"/>
      <c r="FS1579" s="19"/>
      <c r="FT1579" s="19"/>
    </row>
    <row r="1580" spans="1:176" x14ac:dyDescent="0.2">
      <c r="A1580" s="90">
        <f t="shared" si="375"/>
        <v>45119</v>
      </c>
      <c r="B1580" s="92">
        <f t="shared" ca="1" si="364"/>
        <v>1029.9477399899999</v>
      </c>
      <c r="C1580" s="92">
        <f t="shared" si="365"/>
        <v>1000</v>
      </c>
      <c r="D1580" s="93">
        <f ca="1">IF(A1580&lt;$B$1,VLOOKUP(A1580,[1]DI!$A$4:$B$15000,2,FALSE),0)</f>
        <v>0.13650000000000001</v>
      </c>
      <c r="E1580" s="92">
        <f t="shared" ca="1" si="366"/>
        <v>5.0788000000000005E-4</v>
      </c>
      <c r="F1580" s="94">
        <f t="shared" si="376"/>
        <v>0.98499999999999999</v>
      </c>
      <c r="G1580" s="95">
        <f t="shared" ca="1" si="367"/>
        <v>1.0005002618000001</v>
      </c>
      <c r="H1580" s="92">
        <f ca="1">TRUNC(PRODUCT(G$10:G1579),15)</f>
        <v>1.3410542254884701</v>
      </c>
      <c r="I1580" s="92">
        <f t="shared" ca="1" si="368"/>
        <v>1.3020604537391101</v>
      </c>
      <c r="J1580" s="92">
        <f t="shared" ca="1" si="369"/>
        <v>1.0299477399999999</v>
      </c>
      <c r="K1580" s="92">
        <f t="shared" ca="1" si="370"/>
        <v>29.947739989999999</v>
      </c>
      <c r="L1580" s="96">
        <f>IF(VLOOKUP(A1580,$U$12:$AD$125,8)=VLOOKUP(A1579,$U$12:$AD$125,8),0,VLOOKUP(A1580,U$12:$AD$125,8))</f>
        <v>0</v>
      </c>
      <c r="M1580" s="97">
        <f>IF(L1580&gt;0,VLOOKUP(L1580,T$12:$AC$125,7),0)</f>
        <v>0</v>
      </c>
      <c r="N1580" s="92">
        <f t="shared" si="371"/>
        <v>0</v>
      </c>
      <c r="O1580" s="92">
        <f t="shared" ca="1" si="372"/>
        <v>29.947739989999999</v>
      </c>
      <c r="P1580" s="98" t="str">
        <f t="shared" si="373"/>
        <v>J=</v>
      </c>
      <c r="Q1580" s="99">
        <f t="shared" si="374"/>
        <v>45397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  <c r="ER1580" s="19"/>
      <c r="ES1580" s="19"/>
      <c r="ET1580" s="19"/>
      <c r="EU1580" s="19"/>
      <c r="EV1580" s="19"/>
      <c r="EW1580" s="19"/>
      <c r="EX1580" s="19"/>
      <c r="EY1580" s="19"/>
      <c r="EZ1580" s="19"/>
      <c r="FA1580" s="19"/>
      <c r="FB1580" s="19"/>
      <c r="FC1580" s="19"/>
      <c r="FD1580" s="19"/>
      <c r="FE1580" s="19"/>
      <c r="FF1580" s="19"/>
      <c r="FG1580" s="19"/>
      <c r="FH1580" s="19"/>
      <c r="FI1580" s="19"/>
      <c r="FJ1580" s="19"/>
      <c r="FK1580" s="19"/>
      <c r="FL1580" s="19"/>
      <c r="FM1580" s="19"/>
      <c r="FN1580" s="19"/>
      <c r="FO1580" s="19"/>
      <c r="FP1580" s="19"/>
      <c r="FQ1580" s="19"/>
      <c r="FR1580" s="19"/>
      <c r="FS1580" s="19"/>
      <c r="FT1580" s="19"/>
    </row>
    <row r="1581" spans="1:176" x14ac:dyDescent="0.2">
      <c r="A1581" s="90">
        <f t="shared" si="375"/>
        <v>45120</v>
      </c>
      <c r="B1581" s="92">
        <f t="shared" ca="1" si="364"/>
        <v>1030.46299</v>
      </c>
      <c r="C1581" s="92">
        <f t="shared" si="365"/>
        <v>1000</v>
      </c>
      <c r="D1581" s="93">
        <f ca="1">IF(A1581&lt;$B$1,VLOOKUP(A1581,[1]DI!$A$4:$B$15000,2,FALSE),0)</f>
        <v>0.13650000000000001</v>
      </c>
      <c r="E1581" s="92">
        <f t="shared" ca="1" si="366"/>
        <v>5.0788000000000005E-4</v>
      </c>
      <c r="F1581" s="94">
        <f t="shared" si="376"/>
        <v>0.98499999999999999</v>
      </c>
      <c r="G1581" s="95">
        <f t="shared" ca="1" si="367"/>
        <v>1.0005002618000001</v>
      </c>
      <c r="H1581" s="92">
        <f ca="1">TRUNC(PRODUCT(G$10:G1580),15)</f>
        <v>1.3417251036892099</v>
      </c>
      <c r="I1581" s="92">
        <f t="shared" ca="1" si="368"/>
        <v>1.3020604537391101</v>
      </c>
      <c r="J1581" s="92">
        <f t="shared" ca="1" si="369"/>
        <v>1.03046299</v>
      </c>
      <c r="K1581" s="92">
        <f t="shared" ca="1" si="370"/>
        <v>30.462990000000001</v>
      </c>
      <c r="L1581" s="96">
        <f>IF(VLOOKUP(A1581,$U$12:$AD$125,8)=VLOOKUP(A1580,$U$12:$AD$125,8),0,VLOOKUP(A1581,U$12:$AD$125,8))</f>
        <v>0</v>
      </c>
      <c r="M1581" s="97">
        <f>IF(L1581&gt;0,VLOOKUP(L1581,T$12:$AC$125,7),0)</f>
        <v>0</v>
      </c>
      <c r="N1581" s="92">
        <f t="shared" si="371"/>
        <v>0</v>
      </c>
      <c r="O1581" s="92">
        <f t="shared" ca="1" si="372"/>
        <v>30.462990000000001</v>
      </c>
      <c r="P1581" s="98" t="str">
        <f t="shared" si="373"/>
        <v>J=</v>
      </c>
      <c r="Q1581" s="99">
        <f t="shared" si="374"/>
        <v>45397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  <c r="ER1581" s="19"/>
      <c r="ES1581" s="19"/>
      <c r="ET1581" s="19"/>
      <c r="EU1581" s="19"/>
      <c r="EV1581" s="19"/>
      <c r="EW1581" s="19"/>
      <c r="EX1581" s="19"/>
      <c r="EY1581" s="19"/>
      <c r="EZ1581" s="19"/>
      <c r="FA1581" s="19"/>
      <c r="FB1581" s="19"/>
      <c r="FC1581" s="19"/>
      <c r="FD1581" s="19"/>
      <c r="FE1581" s="19"/>
      <c r="FF1581" s="19"/>
      <c r="FG1581" s="19"/>
      <c r="FH1581" s="19"/>
      <c r="FI1581" s="19"/>
      <c r="FJ1581" s="19"/>
      <c r="FK1581" s="19"/>
      <c r="FL1581" s="19"/>
      <c r="FM1581" s="19"/>
      <c r="FN1581" s="19"/>
      <c r="FO1581" s="19"/>
      <c r="FP1581" s="19"/>
      <c r="FQ1581" s="19"/>
      <c r="FR1581" s="19"/>
      <c r="FS1581" s="19"/>
      <c r="FT1581" s="19"/>
    </row>
    <row r="1582" spans="1:176" x14ac:dyDescent="0.2">
      <c r="A1582" s="90">
        <f t="shared" si="375"/>
        <v>45121</v>
      </c>
      <c r="B1582" s="92">
        <f t="shared" ca="1" si="364"/>
        <v>1030.97849</v>
      </c>
      <c r="C1582" s="92">
        <f t="shared" si="365"/>
        <v>1000</v>
      </c>
      <c r="D1582" s="93">
        <f ca="1">IF(A1582&lt;$B$1,VLOOKUP(A1582,[1]DI!$A$4:$B$15000,2,FALSE),0)</f>
        <v>0.13650000000000001</v>
      </c>
      <c r="E1582" s="92">
        <f t="shared" ca="1" si="366"/>
        <v>5.0788000000000005E-4</v>
      </c>
      <c r="F1582" s="94">
        <f t="shared" si="376"/>
        <v>0.98499999999999999</v>
      </c>
      <c r="G1582" s="95">
        <f t="shared" ca="1" si="367"/>
        <v>1.0005002618000001</v>
      </c>
      <c r="H1582" s="92">
        <f ca="1">TRUNC(PRODUCT(G$10:G1581),15)</f>
        <v>1.34239631750469</v>
      </c>
      <c r="I1582" s="92">
        <f t="shared" ca="1" si="368"/>
        <v>1.3020604537391101</v>
      </c>
      <c r="J1582" s="92">
        <f t="shared" ca="1" si="369"/>
        <v>1.0309784900000001</v>
      </c>
      <c r="K1582" s="92">
        <f t="shared" ca="1" si="370"/>
        <v>30.978490000000001</v>
      </c>
      <c r="L1582" s="96">
        <f>IF(VLOOKUP(A1582,$U$12:$AD$125,8)=VLOOKUP(A1581,$U$12:$AD$125,8),0,VLOOKUP(A1582,U$12:$AD$125,8))</f>
        <v>0</v>
      </c>
      <c r="M1582" s="97">
        <f>IF(L1582&gt;0,VLOOKUP(L1582,T$12:$AC$125,7),0)</f>
        <v>0</v>
      </c>
      <c r="N1582" s="92">
        <f t="shared" si="371"/>
        <v>0</v>
      </c>
      <c r="O1582" s="92">
        <f t="shared" ca="1" si="372"/>
        <v>30.978490000000001</v>
      </c>
      <c r="P1582" s="98" t="str">
        <f t="shared" si="373"/>
        <v>J=</v>
      </c>
      <c r="Q1582" s="99">
        <f t="shared" si="374"/>
        <v>45397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  <c r="ER1582" s="19"/>
      <c r="ES1582" s="19"/>
      <c r="ET1582" s="19"/>
      <c r="EU1582" s="19"/>
      <c r="EV1582" s="19"/>
      <c r="EW1582" s="19"/>
      <c r="EX1582" s="19"/>
      <c r="EY1582" s="19"/>
      <c r="EZ1582" s="19"/>
      <c r="FA1582" s="19"/>
      <c r="FB1582" s="19"/>
      <c r="FC1582" s="19"/>
      <c r="FD1582" s="19"/>
      <c r="FE1582" s="19"/>
      <c r="FF1582" s="19"/>
      <c r="FG1582" s="19"/>
      <c r="FH1582" s="19"/>
      <c r="FI1582" s="19"/>
      <c r="FJ1582" s="19"/>
      <c r="FK1582" s="19"/>
      <c r="FL1582" s="19"/>
      <c r="FM1582" s="19"/>
      <c r="FN1582" s="19"/>
      <c r="FO1582" s="19"/>
      <c r="FP1582" s="19"/>
      <c r="FQ1582" s="19"/>
      <c r="FR1582" s="19"/>
      <c r="FS1582" s="19"/>
      <c r="FT1582" s="19"/>
    </row>
    <row r="1583" spans="1:176" x14ac:dyDescent="0.2">
      <c r="A1583" s="90">
        <f t="shared" si="375"/>
        <v>45122</v>
      </c>
      <c r="B1583" s="92">
        <f t="shared" ca="1" si="364"/>
        <v>1031.4942499900001</v>
      </c>
      <c r="C1583" s="92">
        <f t="shared" si="365"/>
        <v>1000</v>
      </c>
      <c r="D1583" s="93">
        <f ca="1">IF(A1583&lt;$B$1,VLOOKUP(A1583,[1]DI!$A$4:$B$15000,2,FALSE),0)</f>
        <v>0</v>
      </c>
      <c r="E1583" s="92">
        <f t="shared" ca="1" si="366"/>
        <v>0</v>
      </c>
      <c r="F1583" s="94">
        <f t="shared" si="376"/>
        <v>0.98499999999999999</v>
      </c>
      <c r="G1583" s="95">
        <f t="shared" ca="1" si="367"/>
        <v>1</v>
      </c>
      <c r="H1583" s="92">
        <f ca="1">TRUNC(PRODUCT(G$10:G1582),15)</f>
        <v>1.34306786710279</v>
      </c>
      <c r="I1583" s="92">
        <f t="shared" ca="1" si="368"/>
        <v>1.3020604537391101</v>
      </c>
      <c r="J1583" s="92">
        <f t="shared" ca="1" si="369"/>
        <v>1.0314942499999999</v>
      </c>
      <c r="K1583" s="92">
        <f t="shared" ca="1" si="370"/>
        <v>31.49424999</v>
      </c>
      <c r="L1583" s="96">
        <f>IF(VLOOKUP(A1583,$U$12:$AD$125,8)=VLOOKUP(A1582,$U$12:$AD$125,8),0,VLOOKUP(A1583,U$12:$AD$125,8))</f>
        <v>0</v>
      </c>
      <c r="M1583" s="97">
        <f>IF(L1583&gt;0,VLOOKUP(L1583,T$12:$AC$125,7),0)</f>
        <v>0</v>
      </c>
      <c r="N1583" s="92">
        <f t="shared" si="371"/>
        <v>0</v>
      </c>
      <c r="O1583" s="92">
        <f t="shared" ca="1" si="372"/>
        <v>31.49424999</v>
      </c>
      <c r="P1583" s="98" t="str">
        <f t="shared" si="373"/>
        <v>J=</v>
      </c>
      <c r="Q1583" s="99">
        <f t="shared" si="374"/>
        <v>45397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  <c r="ER1583" s="19"/>
      <c r="ES1583" s="19"/>
      <c r="ET1583" s="19"/>
      <c r="EU1583" s="19"/>
      <c r="EV1583" s="19"/>
      <c r="EW1583" s="19"/>
      <c r="EX1583" s="19"/>
      <c r="EY1583" s="19"/>
      <c r="EZ1583" s="19"/>
      <c r="FA1583" s="19"/>
      <c r="FB1583" s="19"/>
      <c r="FC1583" s="19"/>
      <c r="FD1583" s="19"/>
      <c r="FE1583" s="19"/>
      <c r="FF1583" s="19"/>
      <c r="FG1583" s="19"/>
      <c r="FH1583" s="19"/>
      <c r="FI1583" s="19"/>
      <c r="FJ1583" s="19"/>
      <c r="FK1583" s="19"/>
      <c r="FL1583" s="19"/>
      <c r="FM1583" s="19"/>
      <c r="FN1583" s="19"/>
      <c r="FO1583" s="19"/>
      <c r="FP1583" s="19"/>
      <c r="FQ1583" s="19"/>
      <c r="FR1583" s="19"/>
      <c r="FS1583" s="19"/>
      <c r="FT1583" s="19"/>
    </row>
    <row r="1584" spans="1:176" x14ac:dyDescent="0.2">
      <c r="A1584" s="90">
        <f t="shared" si="375"/>
        <v>45123</v>
      </c>
      <c r="B1584" s="92">
        <f t="shared" ca="1" si="364"/>
        <v>1031.4942499900001</v>
      </c>
      <c r="C1584" s="92">
        <f t="shared" si="365"/>
        <v>1000</v>
      </c>
      <c r="D1584" s="93">
        <f ca="1">IF(A1584&lt;$B$1,VLOOKUP(A1584,[1]DI!$A$4:$B$15000,2,FALSE),0)</f>
        <v>0</v>
      </c>
      <c r="E1584" s="92">
        <f t="shared" ca="1" si="366"/>
        <v>0</v>
      </c>
      <c r="F1584" s="94">
        <f t="shared" si="376"/>
        <v>0.98499999999999999</v>
      </c>
      <c r="G1584" s="95">
        <f t="shared" ca="1" si="367"/>
        <v>1</v>
      </c>
      <c r="H1584" s="92">
        <f ca="1">TRUNC(PRODUCT(G$10:G1583),15)</f>
        <v>1.34306786710279</v>
      </c>
      <c r="I1584" s="92">
        <f t="shared" ca="1" si="368"/>
        <v>1.3020604537391101</v>
      </c>
      <c r="J1584" s="92">
        <f t="shared" ca="1" si="369"/>
        <v>1.0314942499999999</v>
      </c>
      <c r="K1584" s="92">
        <f t="shared" ca="1" si="370"/>
        <v>31.49424999</v>
      </c>
      <c r="L1584" s="96">
        <f>IF(VLOOKUP(A1584,$U$12:$AD$125,8)=VLOOKUP(A1583,$U$12:$AD$125,8),0,VLOOKUP(A1584,U$12:$AD$125,8))</f>
        <v>0</v>
      </c>
      <c r="M1584" s="97">
        <f>IF(L1584&gt;0,VLOOKUP(L1584,T$12:$AC$125,7),0)</f>
        <v>0</v>
      </c>
      <c r="N1584" s="92">
        <f t="shared" si="371"/>
        <v>0</v>
      </c>
      <c r="O1584" s="92">
        <f t="shared" ca="1" si="372"/>
        <v>31.49424999</v>
      </c>
      <c r="P1584" s="98" t="str">
        <f t="shared" si="373"/>
        <v>J=</v>
      </c>
      <c r="Q1584" s="99">
        <f t="shared" si="374"/>
        <v>45397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  <c r="ER1584" s="19"/>
      <c r="ES1584" s="19"/>
      <c r="ET1584" s="19"/>
      <c r="EU1584" s="19"/>
      <c r="EV1584" s="19"/>
      <c r="EW1584" s="19"/>
      <c r="EX1584" s="19"/>
      <c r="EY1584" s="19"/>
      <c r="EZ1584" s="19"/>
      <c r="FA1584" s="19"/>
      <c r="FB1584" s="19"/>
      <c r="FC1584" s="19"/>
      <c r="FD1584" s="19"/>
      <c r="FE1584" s="19"/>
      <c r="FF1584" s="19"/>
      <c r="FG1584" s="19"/>
      <c r="FH1584" s="19"/>
      <c r="FI1584" s="19"/>
      <c r="FJ1584" s="19"/>
      <c r="FK1584" s="19"/>
      <c r="FL1584" s="19"/>
      <c r="FM1584" s="19"/>
      <c r="FN1584" s="19"/>
      <c r="FO1584" s="19"/>
      <c r="FP1584" s="19"/>
      <c r="FQ1584" s="19"/>
      <c r="FR1584" s="19"/>
      <c r="FS1584" s="19"/>
      <c r="FT1584" s="19"/>
    </row>
    <row r="1585" spans="1:176" x14ac:dyDescent="0.2">
      <c r="A1585" s="90">
        <f t="shared" si="375"/>
        <v>45124</v>
      </c>
      <c r="B1585" s="92">
        <f t="shared" ca="1" si="364"/>
        <v>1031.4942499900001</v>
      </c>
      <c r="C1585" s="92">
        <f t="shared" si="365"/>
        <v>1000</v>
      </c>
      <c r="D1585" s="93">
        <f ca="1">IF(A1585&lt;$B$1,VLOOKUP(A1585,[1]DI!$A$4:$B$15000,2,FALSE),0)</f>
        <v>0.13650000000000001</v>
      </c>
      <c r="E1585" s="92">
        <f t="shared" ca="1" si="366"/>
        <v>5.0788000000000005E-4</v>
      </c>
      <c r="F1585" s="94">
        <f t="shared" si="376"/>
        <v>0.98499999999999999</v>
      </c>
      <c r="G1585" s="95">
        <f t="shared" ca="1" si="367"/>
        <v>1.0005002618000001</v>
      </c>
      <c r="H1585" s="92">
        <f ca="1">TRUNC(PRODUCT(G$10:G1584),15)</f>
        <v>1.34306786710279</v>
      </c>
      <c r="I1585" s="92">
        <f t="shared" ca="1" si="368"/>
        <v>1.3020604537391101</v>
      </c>
      <c r="J1585" s="92">
        <f t="shared" ca="1" si="369"/>
        <v>1.0314942499999999</v>
      </c>
      <c r="K1585" s="92">
        <f t="shared" ca="1" si="370"/>
        <v>31.49424999</v>
      </c>
      <c r="L1585" s="96">
        <f>IF(VLOOKUP(A1585,$U$12:$AD$125,8)=VLOOKUP(A1584,$U$12:$AD$125,8),0,VLOOKUP(A1585,U$12:$AD$125,8))</f>
        <v>0</v>
      </c>
      <c r="M1585" s="97">
        <f>IF(L1585&gt;0,VLOOKUP(L1585,T$12:$AC$125,7),0)</f>
        <v>0</v>
      </c>
      <c r="N1585" s="92">
        <f t="shared" si="371"/>
        <v>0</v>
      </c>
      <c r="O1585" s="92">
        <f t="shared" ca="1" si="372"/>
        <v>31.49424999</v>
      </c>
      <c r="P1585" s="98" t="str">
        <f t="shared" si="373"/>
        <v>J=</v>
      </c>
      <c r="Q1585" s="99">
        <f t="shared" si="374"/>
        <v>45397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  <c r="ER1585" s="19"/>
      <c r="ES1585" s="19"/>
      <c r="ET1585" s="19"/>
      <c r="EU1585" s="19"/>
      <c r="EV1585" s="19"/>
      <c r="EW1585" s="19"/>
      <c r="EX1585" s="19"/>
      <c r="EY1585" s="19"/>
      <c r="EZ1585" s="19"/>
      <c r="FA1585" s="19"/>
      <c r="FB1585" s="19"/>
      <c r="FC1585" s="19"/>
      <c r="FD1585" s="19"/>
      <c r="FE1585" s="19"/>
      <c r="FF1585" s="19"/>
      <c r="FG1585" s="19"/>
      <c r="FH1585" s="19"/>
      <c r="FI1585" s="19"/>
      <c r="FJ1585" s="19"/>
      <c r="FK1585" s="19"/>
      <c r="FL1585" s="19"/>
      <c r="FM1585" s="19"/>
      <c r="FN1585" s="19"/>
      <c r="FO1585" s="19"/>
      <c r="FP1585" s="19"/>
      <c r="FQ1585" s="19"/>
      <c r="FR1585" s="19"/>
      <c r="FS1585" s="19"/>
      <c r="FT1585" s="19"/>
    </row>
    <row r="1586" spans="1:176" x14ac:dyDescent="0.2">
      <c r="A1586" s="90">
        <f t="shared" si="375"/>
        <v>45125</v>
      </c>
      <c r="B1586" s="92">
        <f t="shared" ca="1" si="364"/>
        <v>1032.01026</v>
      </c>
      <c r="C1586" s="92">
        <f t="shared" si="365"/>
        <v>1000</v>
      </c>
      <c r="D1586" s="93">
        <f ca="1">IF(A1586&lt;$B$1,VLOOKUP(A1586,[1]DI!$A$4:$B$15000,2,FALSE),0)</f>
        <v>0.13650000000000001</v>
      </c>
      <c r="E1586" s="92">
        <f t="shared" ca="1" si="366"/>
        <v>5.0788000000000005E-4</v>
      </c>
      <c r="F1586" s="94">
        <f t="shared" si="376"/>
        <v>0.98499999999999999</v>
      </c>
      <c r="G1586" s="95">
        <f t="shared" ca="1" si="367"/>
        <v>1.0005002618000001</v>
      </c>
      <c r="H1586" s="92">
        <f ca="1">TRUNC(PRODUCT(G$10:G1585),15)</f>
        <v>1.34373975265151</v>
      </c>
      <c r="I1586" s="92">
        <f t="shared" ca="1" si="368"/>
        <v>1.3020604537391101</v>
      </c>
      <c r="J1586" s="92">
        <f t="shared" ca="1" si="369"/>
        <v>1.0320102600000001</v>
      </c>
      <c r="K1586" s="92">
        <f t="shared" ca="1" si="370"/>
        <v>32.010260000000002</v>
      </c>
      <c r="L1586" s="96">
        <f>IF(VLOOKUP(A1586,$U$12:$AD$125,8)=VLOOKUP(A1585,$U$12:$AD$125,8),0,VLOOKUP(A1586,U$12:$AD$125,8))</f>
        <v>0</v>
      </c>
      <c r="M1586" s="97">
        <f>IF(L1586&gt;0,VLOOKUP(L1586,T$12:$AC$125,7),0)</f>
        <v>0</v>
      </c>
      <c r="N1586" s="92">
        <f t="shared" si="371"/>
        <v>0</v>
      </c>
      <c r="O1586" s="92">
        <f t="shared" ca="1" si="372"/>
        <v>32.010260000000002</v>
      </c>
      <c r="P1586" s="98" t="str">
        <f t="shared" si="373"/>
        <v>J=</v>
      </c>
      <c r="Q1586" s="99">
        <f t="shared" si="374"/>
        <v>45397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  <c r="ER1586" s="19"/>
      <c r="ES1586" s="19"/>
      <c r="ET1586" s="19"/>
      <c r="EU1586" s="19"/>
      <c r="EV1586" s="19"/>
      <c r="EW1586" s="19"/>
      <c r="EX1586" s="19"/>
      <c r="EY1586" s="19"/>
      <c r="EZ1586" s="19"/>
      <c r="FA1586" s="19"/>
      <c r="FB1586" s="19"/>
      <c r="FC1586" s="19"/>
      <c r="FD1586" s="19"/>
      <c r="FE1586" s="19"/>
      <c r="FF1586" s="19"/>
      <c r="FG1586" s="19"/>
      <c r="FH1586" s="19"/>
      <c r="FI1586" s="19"/>
      <c r="FJ1586" s="19"/>
      <c r="FK1586" s="19"/>
      <c r="FL1586" s="19"/>
      <c r="FM1586" s="19"/>
      <c r="FN1586" s="19"/>
      <c r="FO1586" s="19"/>
      <c r="FP1586" s="19"/>
      <c r="FQ1586" s="19"/>
      <c r="FR1586" s="19"/>
      <c r="FS1586" s="19"/>
      <c r="FT1586" s="19"/>
    </row>
    <row r="1587" spans="1:176" x14ac:dyDescent="0.2">
      <c r="A1587" s="90">
        <f t="shared" si="375"/>
        <v>45126</v>
      </c>
      <c r="B1587" s="92">
        <f t="shared" ca="1" si="364"/>
        <v>1032.5265400000001</v>
      </c>
      <c r="C1587" s="92">
        <f t="shared" si="365"/>
        <v>1000</v>
      </c>
      <c r="D1587" s="93">
        <f ca="1">IF(A1587&lt;$B$1,VLOOKUP(A1587,[1]DI!$A$4:$B$15000,2,FALSE),0)</f>
        <v>0.13650000000000001</v>
      </c>
      <c r="E1587" s="92">
        <f t="shared" ca="1" si="366"/>
        <v>5.0788000000000005E-4</v>
      </c>
      <c r="F1587" s="94">
        <f t="shared" si="376"/>
        <v>0.98499999999999999</v>
      </c>
      <c r="G1587" s="95">
        <f t="shared" ca="1" si="367"/>
        <v>1.0005002618000001</v>
      </c>
      <c r="H1587" s="92">
        <f ca="1">TRUNC(PRODUCT(G$10:G1586),15)</f>
        <v>1.34441197431891</v>
      </c>
      <c r="I1587" s="92">
        <f t="shared" ca="1" si="368"/>
        <v>1.3020604537391101</v>
      </c>
      <c r="J1587" s="92">
        <f t="shared" ca="1" si="369"/>
        <v>1.0325265400000001</v>
      </c>
      <c r="K1587" s="92">
        <f t="shared" ca="1" si="370"/>
        <v>32.526539999999997</v>
      </c>
      <c r="L1587" s="96">
        <f>IF(VLOOKUP(A1587,$U$12:$AD$125,8)=VLOOKUP(A1586,$U$12:$AD$125,8),0,VLOOKUP(A1587,U$12:$AD$125,8))</f>
        <v>0</v>
      </c>
      <c r="M1587" s="97">
        <f>IF(L1587&gt;0,VLOOKUP(L1587,T$12:$AC$125,7),0)</f>
        <v>0</v>
      </c>
      <c r="N1587" s="92">
        <f t="shared" si="371"/>
        <v>0</v>
      </c>
      <c r="O1587" s="92">
        <f t="shared" ca="1" si="372"/>
        <v>32.526539999999997</v>
      </c>
      <c r="P1587" s="98" t="str">
        <f t="shared" si="373"/>
        <v>J=</v>
      </c>
      <c r="Q1587" s="99">
        <f t="shared" si="374"/>
        <v>45397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  <c r="ER1587" s="19"/>
      <c r="ES1587" s="19"/>
      <c r="ET1587" s="19"/>
      <c r="EU1587" s="19"/>
      <c r="EV1587" s="19"/>
      <c r="EW1587" s="19"/>
      <c r="EX1587" s="19"/>
      <c r="EY1587" s="19"/>
      <c r="EZ1587" s="19"/>
      <c r="FA1587" s="19"/>
      <c r="FB1587" s="19"/>
      <c r="FC1587" s="19"/>
      <c r="FD1587" s="19"/>
      <c r="FE1587" s="19"/>
      <c r="FF1587" s="19"/>
      <c r="FG1587" s="19"/>
      <c r="FH1587" s="19"/>
      <c r="FI1587" s="19"/>
      <c r="FJ1587" s="19"/>
      <c r="FK1587" s="19"/>
      <c r="FL1587" s="19"/>
      <c r="FM1587" s="19"/>
      <c r="FN1587" s="19"/>
      <c r="FO1587" s="19"/>
      <c r="FP1587" s="19"/>
      <c r="FQ1587" s="19"/>
      <c r="FR1587" s="19"/>
      <c r="FS1587" s="19"/>
      <c r="FT1587" s="19"/>
    </row>
    <row r="1588" spans="1:176" x14ac:dyDescent="0.2">
      <c r="A1588" s="90">
        <f t="shared" si="375"/>
        <v>45127</v>
      </c>
      <c r="B1588" s="92">
        <f t="shared" ca="1" si="364"/>
        <v>1033.0430699999999</v>
      </c>
      <c r="C1588" s="92">
        <f t="shared" si="365"/>
        <v>1000</v>
      </c>
      <c r="D1588" s="93">
        <f ca="1">IF(A1588&lt;$B$1,VLOOKUP(A1588,[1]DI!$A$4:$B$15000,2,FALSE),0)</f>
        <v>0.13650000000000001</v>
      </c>
      <c r="E1588" s="92">
        <f t="shared" ca="1" si="366"/>
        <v>5.0788000000000005E-4</v>
      </c>
      <c r="F1588" s="94">
        <f t="shared" si="376"/>
        <v>0.98499999999999999</v>
      </c>
      <c r="G1588" s="95">
        <f t="shared" ca="1" si="367"/>
        <v>1.0005002618000001</v>
      </c>
      <c r="H1588" s="92">
        <f ca="1">TRUNC(PRODUCT(G$10:G1587),15)</f>
        <v>1.34508453227312</v>
      </c>
      <c r="I1588" s="92">
        <f t="shared" ca="1" si="368"/>
        <v>1.3020604537391101</v>
      </c>
      <c r="J1588" s="92">
        <f t="shared" ca="1" si="369"/>
        <v>1.03304307</v>
      </c>
      <c r="K1588" s="92">
        <f t="shared" ca="1" si="370"/>
        <v>33.04307</v>
      </c>
      <c r="L1588" s="96">
        <f>IF(VLOOKUP(A1588,$U$12:$AD$125,8)=VLOOKUP(A1587,$U$12:$AD$125,8),0,VLOOKUP(A1588,U$12:$AD$125,8))</f>
        <v>0</v>
      </c>
      <c r="M1588" s="97">
        <f>IF(L1588&gt;0,VLOOKUP(L1588,T$12:$AC$125,7),0)</f>
        <v>0</v>
      </c>
      <c r="N1588" s="92">
        <f t="shared" si="371"/>
        <v>0</v>
      </c>
      <c r="O1588" s="92">
        <f t="shared" ca="1" si="372"/>
        <v>33.04307</v>
      </c>
      <c r="P1588" s="98" t="str">
        <f t="shared" si="373"/>
        <v>J=</v>
      </c>
      <c r="Q1588" s="99">
        <f t="shared" si="374"/>
        <v>45397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  <c r="ER1588" s="19"/>
      <c r="ES1588" s="19"/>
      <c r="ET1588" s="19"/>
      <c r="EU1588" s="19"/>
      <c r="EV1588" s="19"/>
      <c r="EW1588" s="19"/>
      <c r="EX1588" s="19"/>
      <c r="EY1588" s="19"/>
      <c r="EZ1588" s="19"/>
      <c r="FA1588" s="19"/>
      <c r="FB1588" s="19"/>
      <c r="FC1588" s="19"/>
      <c r="FD1588" s="19"/>
      <c r="FE1588" s="19"/>
      <c r="FF1588" s="19"/>
      <c r="FG1588" s="19"/>
      <c r="FH1588" s="19"/>
      <c r="FI1588" s="19"/>
      <c r="FJ1588" s="19"/>
      <c r="FK1588" s="19"/>
      <c r="FL1588" s="19"/>
      <c r="FM1588" s="19"/>
      <c r="FN1588" s="19"/>
      <c r="FO1588" s="19"/>
      <c r="FP1588" s="19"/>
      <c r="FQ1588" s="19"/>
      <c r="FR1588" s="19"/>
      <c r="FS1588" s="19"/>
      <c r="FT1588" s="19"/>
    </row>
    <row r="1589" spans="1:176" x14ac:dyDescent="0.2">
      <c r="A1589" s="90">
        <f t="shared" si="375"/>
        <v>45128</v>
      </c>
      <c r="B1589" s="92">
        <f t="shared" ca="1" si="364"/>
        <v>1033.5598600000001</v>
      </c>
      <c r="C1589" s="92">
        <f t="shared" si="365"/>
        <v>1000</v>
      </c>
      <c r="D1589" s="93">
        <f ca="1">IF(A1589&lt;$B$1,VLOOKUP(A1589,[1]DI!$A$4:$B$15000,2,FALSE),0)</f>
        <v>0.13650000000000001</v>
      </c>
      <c r="E1589" s="92">
        <f t="shared" ca="1" si="366"/>
        <v>5.0788000000000005E-4</v>
      </c>
      <c r="F1589" s="94">
        <f t="shared" si="376"/>
        <v>0.98499999999999999</v>
      </c>
      <c r="G1589" s="95">
        <f t="shared" ca="1" si="367"/>
        <v>1.0005002618000001</v>
      </c>
      <c r="H1589" s="92">
        <f ca="1">TRUNC(PRODUCT(G$10:G1588),15)</f>
        <v>1.34575742668239</v>
      </c>
      <c r="I1589" s="92">
        <f t="shared" ca="1" si="368"/>
        <v>1.3020604537391101</v>
      </c>
      <c r="J1589" s="92">
        <f t="shared" ca="1" si="369"/>
        <v>1.03355986</v>
      </c>
      <c r="K1589" s="92">
        <f t="shared" ca="1" si="370"/>
        <v>33.55986</v>
      </c>
      <c r="L1589" s="96">
        <f>IF(VLOOKUP(A1589,$U$12:$AD$125,8)=VLOOKUP(A1588,$U$12:$AD$125,8),0,VLOOKUP(A1589,U$12:$AD$125,8))</f>
        <v>0</v>
      </c>
      <c r="M1589" s="97">
        <f>IF(L1589&gt;0,VLOOKUP(L1589,T$12:$AC$125,7),0)</f>
        <v>0</v>
      </c>
      <c r="N1589" s="92">
        <f t="shared" si="371"/>
        <v>0</v>
      </c>
      <c r="O1589" s="92">
        <f t="shared" ca="1" si="372"/>
        <v>33.55986</v>
      </c>
      <c r="P1589" s="98" t="str">
        <f t="shared" si="373"/>
        <v>J=</v>
      </c>
      <c r="Q1589" s="99">
        <f t="shared" si="374"/>
        <v>45397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  <c r="ER1589" s="19"/>
      <c r="ES1589" s="19"/>
      <c r="ET1589" s="19"/>
      <c r="EU1589" s="19"/>
      <c r="EV1589" s="19"/>
      <c r="EW1589" s="19"/>
      <c r="EX1589" s="19"/>
      <c r="EY1589" s="19"/>
      <c r="EZ1589" s="19"/>
      <c r="FA1589" s="19"/>
      <c r="FB1589" s="19"/>
      <c r="FC1589" s="19"/>
      <c r="FD1589" s="19"/>
      <c r="FE1589" s="19"/>
      <c r="FF1589" s="19"/>
      <c r="FG1589" s="19"/>
      <c r="FH1589" s="19"/>
      <c r="FI1589" s="19"/>
      <c r="FJ1589" s="19"/>
      <c r="FK1589" s="19"/>
      <c r="FL1589" s="19"/>
      <c r="FM1589" s="19"/>
      <c r="FN1589" s="19"/>
      <c r="FO1589" s="19"/>
      <c r="FP1589" s="19"/>
      <c r="FQ1589" s="19"/>
      <c r="FR1589" s="19"/>
      <c r="FS1589" s="19"/>
      <c r="FT1589" s="19"/>
    </row>
    <row r="1590" spans="1:176" x14ac:dyDescent="0.2">
      <c r="A1590" s="90">
        <f t="shared" si="375"/>
        <v>45129</v>
      </c>
      <c r="B1590" s="92">
        <f t="shared" ca="1" si="364"/>
        <v>1034.07692</v>
      </c>
      <c r="C1590" s="92">
        <f t="shared" si="365"/>
        <v>1000</v>
      </c>
      <c r="D1590" s="93">
        <f ca="1">IF(A1590&lt;$B$1,VLOOKUP(A1590,[1]DI!$A$4:$B$15000,2,FALSE),0)</f>
        <v>0</v>
      </c>
      <c r="E1590" s="92">
        <f t="shared" ca="1" si="366"/>
        <v>0</v>
      </c>
      <c r="F1590" s="94">
        <f t="shared" si="376"/>
        <v>0.98499999999999999</v>
      </c>
      <c r="G1590" s="95">
        <f t="shared" ca="1" si="367"/>
        <v>1</v>
      </c>
      <c r="H1590" s="92">
        <f ca="1">TRUNC(PRODUCT(G$10:G1589),15)</f>
        <v>1.34643065771502</v>
      </c>
      <c r="I1590" s="92">
        <f t="shared" ca="1" si="368"/>
        <v>1.3020604537391101</v>
      </c>
      <c r="J1590" s="92">
        <f t="shared" ca="1" si="369"/>
        <v>1.03407692</v>
      </c>
      <c r="K1590" s="92">
        <f t="shared" ca="1" si="370"/>
        <v>34.076920000000001</v>
      </c>
      <c r="L1590" s="96">
        <f>IF(VLOOKUP(A1590,$U$12:$AD$125,8)=VLOOKUP(A1589,$U$12:$AD$125,8),0,VLOOKUP(A1590,U$12:$AD$125,8))</f>
        <v>0</v>
      </c>
      <c r="M1590" s="97">
        <f>IF(L1590&gt;0,VLOOKUP(L1590,T$12:$AC$125,7),0)</f>
        <v>0</v>
      </c>
      <c r="N1590" s="92">
        <f t="shared" si="371"/>
        <v>0</v>
      </c>
      <c r="O1590" s="92">
        <f t="shared" ca="1" si="372"/>
        <v>34.076920000000001</v>
      </c>
      <c r="P1590" s="98" t="str">
        <f t="shared" si="373"/>
        <v>J=</v>
      </c>
      <c r="Q1590" s="99">
        <f t="shared" si="374"/>
        <v>45397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  <c r="ER1590" s="19"/>
      <c r="ES1590" s="19"/>
      <c r="ET1590" s="19"/>
      <c r="EU1590" s="19"/>
      <c r="EV1590" s="19"/>
      <c r="EW1590" s="19"/>
      <c r="EX1590" s="19"/>
      <c r="EY1590" s="19"/>
      <c r="EZ1590" s="19"/>
      <c r="FA1590" s="19"/>
      <c r="FB1590" s="19"/>
      <c r="FC1590" s="19"/>
      <c r="FD1590" s="19"/>
      <c r="FE1590" s="19"/>
      <c r="FF1590" s="19"/>
      <c r="FG1590" s="19"/>
      <c r="FH1590" s="19"/>
      <c r="FI1590" s="19"/>
      <c r="FJ1590" s="19"/>
      <c r="FK1590" s="19"/>
      <c r="FL1590" s="19"/>
      <c r="FM1590" s="19"/>
      <c r="FN1590" s="19"/>
      <c r="FO1590" s="19"/>
      <c r="FP1590" s="19"/>
      <c r="FQ1590" s="19"/>
      <c r="FR1590" s="19"/>
      <c r="FS1590" s="19"/>
      <c r="FT1590" s="19"/>
    </row>
    <row r="1591" spans="1:176" x14ac:dyDescent="0.2">
      <c r="A1591" s="90">
        <f t="shared" si="375"/>
        <v>45130</v>
      </c>
      <c r="B1591" s="92">
        <f t="shared" ca="1" si="364"/>
        <v>1034.07692</v>
      </c>
      <c r="C1591" s="92">
        <f t="shared" si="365"/>
        <v>1000</v>
      </c>
      <c r="D1591" s="93">
        <f ca="1">IF(A1591&lt;$B$1,VLOOKUP(A1591,[1]DI!$A$4:$B$15000,2,FALSE),0)</f>
        <v>0</v>
      </c>
      <c r="E1591" s="92">
        <f t="shared" ca="1" si="366"/>
        <v>0</v>
      </c>
      <c r="F1591" s="94">
        <f t="shared" si="376"/>
        <v>0.98499999999999999</v>
      </c>
      <c r="G1591" s="95">
        <f t="shared" ca="1" si="367"/>
        <v>1</v>
      </c>
      <c r="H1591" s="92">
        <f ca="1">TRUNC(PRODUCT(G$10:G1590),15)</f>
        <v>1.34643065771502</v>
      </c>
      <c r="I1591" s="92">
        <f t="shared" ca="1" si="368"/>
        <v>1.3020604537391101</v>
      </c>
      <c r="J1591" s="92">
        <f t="shared" ca="1" si="369"/>
        <v>1.03407692</v>
      </c>
      <c r="K1591" s="92">
        <f t="shared" ca="1" si="370"/>
        <v>34.076920000000001</v>
      </c>
      <c r="L1591" s="96">
        <f>IF(VLOOKUP(A1591,$U$12:$AD$125,8)=VLOOKUP(A1590,$U$12:$AD$125,8),0,VLOOKUP(A1591,U$12:$AD$125,8))</f>
        <v>0</v>
      </c>
      <c r="M1591" s="97">
        <f>IF(L1591&gt;0,VLOOKUP(L1591,T$12:$AC$125,7),0)</f>
        <v>0</v>
      </c>
      <c r="N1591" s="92">
        <f t="shared" si="371"/>
        <v>0</v>
      </c>
      <c r="O1591" s="92">
        <f t="shared" ca="1" si="372"/>
        <v>34.076920000000001</v>
      </c>
      <c r="P1591" s="98" t="str">
        <f t="shared" si="373"/>
        <v>J=</v>
      </c>
      <c r="Q1591" s="99">
        <f t="shared" si="374"/>
        <v>45397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  <c r="ER1591" s="19"/>
      <c r="ES1591" s="19"/>
      <c r="ET1591" s="19"/>
      <c r="EU1591" s="19"/>
      <c r="EV1591" s="19"/>
      <c r="EW1591" s="19"/>
      <c r="EX1591" s="19"/>
      <c r="EY1591" s="19"/>
      <c r="EZ1591" s="19"/>
      <c r="FA1591" s="19"/>
      <c r="FB1591" s="19"/>
      <c r="FC1591" s="19"/>
      <c r="FD1591" s="19"/>
      <c r="FE1591" s="19"/>
      <c r="FF1591" s="19"/>
      <c r="FG1591" s="19"/>
      <c r="FH1591" s="19"/>
      <c r="FI1591" s="19"/>
      <c r="FJ1591" s="19"/>
      <c r="FK1591" s="19"/>
      <c r="FL1591" s="19"/>
      <c r="FM1591" s="19"/>
      <c r="FN1591" s="19"/>
      <c r="FO1591" s="19"/>
      <c r="FP1591" s="19"/>
      <c r="FQ1591" s="19"/>
      <c r="FR1591" s="19"/>
      <c r="FS1591" s="19"/>
      <c r="FT1591" s="19"/>
    </row>
    <row r="1592" spans="1:176" x14ac:dyDescent="0.2">
      <c r="A1592" s="90">
        <f t="shared" si="375"/>
        <v>45131</v>
      </c>
      <c r="B1592" s="92">
        <f t="shared" ca="1" si="364"/>
        <v>1034.07692</v>
      </c>
      <c r="C1592" s="92">
        <f t="shared" si="365"/>
        <v>1000</v>
      </c>
      <c r="D1592" s="93">
        <f ca="1">IF(A1592&lt;$B$1,VLOOKUP(A1592,[1]DI!$A$4:$B$15000,2,FALSE),0)</f>
        <v>0.13650000000000001</v>
      </c>
      <c r="E1592" s="92">
        <f t="shared" ca="1" si="366"/>
        <v>5.0788000000000005E-4</v>
      </c>
      <c r="F1592" s="94">
        <f t="shared" si="376"/>
        <v>0.98499999999999999</v>
      </c>
      <c r="G1592" s="95">
        <f t="shared" ca="1" si="367"/>
        <v>1.0005002618000001</v>
      </c>
      <c r="H1592" s="92">
        <f ca="1">TRUNC(PRODUCT(G$10:G1591),15)</f>
        <v>1.34643065771502</v>
      </c>
      <c r="I1592" s="92">
        <f t="shared" ca="1" si="368"/>
        <v>1.3020604537391101</v>
      </c>
      <c r="J1592" s="92">
        <f t="shared" ca="1" si="369"/>
        <v>1.03407692</v>
      </c>
      <c r="K1592" s="92">
        <f t="shared" ca="1" si="370"/>
        <v>34.076920000000001</v>
      </c>
      <c r="L1592" s="96">
        <f>IF(VLOOKUP(A1592,$U$12:$AD$125,8)=VLOOKUP(A1591,$U$12:$AD$125,8),0,VLOOKUP(A1592,U$12:$AD$125,8))</f>
        <v>0</v>
      </c>
      <c r="M1592" s="97">
        <f>IF(L1592&gt;0,VLOOKUP(L1592,T$12:$AC$125,7),0)</f>
        <v>0</v>
      </c>
      <c r="N1592" s="92">
        <f t="shared" si="371"/>
        <v>0</v>
      </c>
      <c r="O1592" s="92">
        <f t="shared" ca="1" si="372"/>
        <v>34.076920000000001</v>
      </c>
      <c r="P1592" s="98" t="str">
        <f t="shared" si="373"/>
        <v>J=</v>
      </c>
      <c r="Q1592" s="99">
        <f t="shared" si="374"/>
        <v>45397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  <c r="ER1592" s="19"/>
      <c r="ES1592" s="19"/>
      <c r="ET1592" s="19"/>
      <c r="EU1592" s="19"/>
      <c r="EV1592" s="19"/>
      <c r="EW1592" s="19"/>
      <c r="EX1592" s="19"/>
      <c r="EY1592" s="19"/>
      <c r="EZ1592" s="19"/>
      <c r="FA1592" s="19"/>
      <c r="FB1592" s="19"/>
      <c r="FC1592" s="19"/>
      <c r="FD1592" s="19"/>
      <c r="FE1592" s="19"/>
      <c r="FF1592" s="19"/>
      <c r="FG1592" s="19"/>
      <c r="FH1592" s="19"/>
      <c r="FI1592" s="19"/>
      <c r="FJ1592" s="19"/>
      <c r="FK1592" s="19"/>
      <c r="FL1592" s="19"/>
      <c r="FM1592" s="19"/>
      <c r="FN1592" s="19"/>
      <c r="FO1592" s="19"/>
      <c r="FP1592" s="19"/>
      <c r="FQ1592" s="19"/>
      <c r="FR1592" s="19"/>
      <c r="FS1592" s="19"/>
      <c r="FT1592" s="19"/>
    </row>
    <row r="1593" spans="1:176" x14ac:dyDescent="0.2">
      <c r="A1593" s="90">
        <f t="shared" si="375"/>
        <v>45132</v>
      </c>
      <c r="B1593" s="92">
        <f t="shared" ca="1" si="364"/>
        <v>1034.59422</v>
      </c>
      <c r="C1593" s="92">
        <f t="shared" si="365"/>
        <v>1000</v>
      </c>
      <c r="D1593" s="93">
        <f ca="1">IF(A1593&lt;$B$1,VLOOKUP(A1593,[1]DI!$A$4:$B$15000,2,FALSE),0)</f>
        <v>0.13650000000000001</v>
      </c>
      <c r="E1593" s="92">
        <f t="shared" ca="1" si="366"/>
        <v>5.0788000000000005E-4</v>
      </c>
      <c r="F1593" s="94">
        <f t="shared" si="376"/>
        <v>0.98499999999999999</v>
      </c>
      <c r="G1593" s="95">
        <f t="shared" ca="1" si="367"/>
        <v>1.0005002618000001</v>
      </c>
      <c r="H1593" s="92">
        <f ca="1">TRUNC(PRODUCT(G$10:G1592),15)</f>
        <v>1.3471042255394301</v>
      </c>
      <c r="I1593" s="92">
        <f t="shared" ca="1" si="368"/>
        <v>1.3020604537391101</v>
      </c>
      <c r="J1593" s="92">
        <f t="shared" ca="1" si="369"/>
        <v>1.03459422</v>
      </c>
      <c r="K1593" s="92">
        <f t="shared" ca="1" si="370"/>
        <v>34.59422</v>
      </c>
      <c r="L1593" s="96">
        <f>IF(VLOOKUP(A1593,$U$12:$AD$125,8)=VLOOKUP(A1592,$U$12:$AD$125,8),0,VLOOKUP(A1593,U$12:$AD$125,8))</f>
        <v>0</v>
      </c>
      <c r="M1593" s="97">
        <f>IF(L1593&gt;0,VLOOKUP(L1593,T$12:$AC$125,7),0)</f>
        <v>0</v>
      </c>
      <c r="N1593" s="92">
        <f t="shared" si="371"/>
        <v>0</v>
      </c>
      <c r="O1593" s="92">
        <f t="shared" ca="1" si="372"/>
        <v>34.59422</v>
      </c>
      <c r="P1593" s="98" t="str">
        <f t="shared" si="373"/>
        <v>J=</v>
      </c>
      <c r="Q1593" s="99">
        <f t="shared" si="374"/>
        <v>45397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  <c r="ER1593" s="19"/>
      <c r="ES1593" s="19"/>
      <c r="ET1593" s="19"/>
      <c r="EU1593" s="19"/>
      <c r="EV1593" s="19"/>
      <c r="EW1593" s="19"/>
      <c r="EX1593" s="19"/>
      <c r="EY1593" s="19"/>
      <c r="EZ1593" s="19"/>
      <c r="FA1593" s="19"/>
      <c r="FB1593" s="19"/>
      <c r="FC1593" s="19"/>
      <c r="FD1593" s="19"/>
      <c r="FE1593" s="19"/>
      <c r="FF1593" s="19"/>
      <c r="FG1593" s="19"/>
      <c r="FH1593" s="19"/>
      <c r="FI1593" s="19"/>
      <c r="FJ1593" s="19"/>
      <c r="FK1593" s="19"/>
      <c r="FL1593" s="19"/>
      <c r="FM1593" s="19"/>
      <c r="FN1593" s="19"/>
      <c r="FO1593" s="19"/>
      <c r="FP1593" s="19"/>
      <c r="FQ1593" s="19"/>
      <c r="FR1593" s="19"/>
      <c r="FS1593" s="19"/>
      <c r="FT1593" s="19"/>
    </row>
    <row r="1594" spans="1:176" x14ac:dyDescent="0.2">
      <c r="A1594" s="90">
        <f t="shared" si="375"/>
        <v>45133</v>
      </c>
      <c r="B1594" s="92">
        <f t="shared" ca="1" si="364"/>
        <v>1035.1117899999999</v>
      </c>
      <c r="C1594" s="92">
        <f t="shared" si="365"/>
        <v>1000</v>
      </c>
      <c r="D1594" s="93">
        <f ca="1">IF(A1594&lt;$B$1,VLOOKUP(A1594,[1]DI!$A$4:$B$15000,2,FALSE),0)</f>
        <v>0.13650000000000001</v>
      </c>
      <c r="E1594" s="92">
        <f t="shared" ca="1" si="366"/>
        <v>5.0788000000000005E-4</v>
      </c>
      <c r="F1594" s="94">
        <f t="shared" si="376"/>
        <v>0.98499999999999999</v>
      </c>
      <c r="G1594" s="95">
        <f t="shared" ca="1" si="367"/>
        <v>1.0005002618000001</v>
      </c>
      <c r="H1594" s="92">
        <f ca="1">TRUNC(PRODUCT(G$10:G1593),15)</f>
        <v>1.3477781303240799</v>
      </c>
      <c r="I1594" s="92">
        <f t="shared" ca="1" si="368"/>
        <v>1.3020604537391101</v>
      </c>
      <c r="J1594" s="92">
        <f t="shared" ca="1" si="369"/>
        <v>1.03511179</v>
      </c>
      <c r="K1594" s="92">
        <f t="shared" ca="1" si="370"/>
        <v>35.111789999999999</v>
      </c>
      <c r="L1594" s="96">
        <f>IF(VLOOKUP(A1594,$U$12:$AD$125,8)=VLOOKUP(A1593,$U$12:$AD$125,8),0,VLOOKUP(A1594,U$12:$AD$125,8))</f>
        <v>0</v>
      </c>
      <c r="M1594" s="97">
        <f>IF(L1594&gt;0,VLOOKUP(L1594,T$12:$AC$125,7),0)</f>
        <v>0</v>
      </c>
      <c r="N1594" s="92">
        <f t="shared" si="371"/>
        <v>0</v>
      </c>
      <c r="O1594" s="92">
        <f t="shared" ca="1" si="372"/>
        <v>35.111789999999999</v>
      </c>
      <c r="P1594" s="98" t="str">
        <f t="shared" si="373"/>
        <v>J=</v>
      </c>
      <c r="Q1594" s="99">
        <f t="shared" si="374"/>
        <v>45397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  <c r="ER1594" s="19"/>
      <c r="ES1594" s="19"/>
      <c r="ET1594" s="19"/>
      <c r="EU1594" s="19"/>
      <c r="EV1594" s="19"/>
      <c r="EW1594" s="19"/>
      <c r="EX1594" s="19"/>
      <c r="EY1594" s="19"/>
      <c r="EZ1594" s="19"/>
      <c r="FA1594" s="19"/>
      <c r="FB1594" s="19"/>
      <c r="FC1594" s="19"/>
      <c r="FD1594" s="19"/>
      <c r="FE1594" s="19"/>
      <c r="FF1594" s="19"/>
      <c r="FG1594" s="19"/>
      <c r="FH1594" s="19"/>
      <c r="FI1594" s="19"/>
      <c r="FJ1594" s="19"/>
      <c r="FK1594" s="19"/>
      <c r="FL1594" s="19"/>
      <c r="FM1594" s="19"/>
      <c r="FN1594" s="19"/>
      <c r="FO1594" s="19"/>
      <c r="FP1594" s="19"/>
      <c r="FQ1594" s="19"/>
      <c r="FR1594" s="19"/>
      <c r="FS1594" s="19"/>
      <c r="FT1594" s="19"/>
    </row>
    <row r="1595" spans="1:176" x14ac:dyDescent="0.2">
      <c r="A1595" s="90">
        <f t="shared" si="375"/>
        <v>45134</v>
      </c>
      <c r="B1595" s="92">
        <f t="shared" ca="1" si="364"/>
        <v>1035.62961999</v>
      </c>
      <c r="C1595" s="92">
        <f t="shared" si="365"/>
        <v>1000</v>
      </c>
      <c r="D1595" s="93">
        <f ca="1">IF(A1595&lt;$B$1,VLOOKUP(A1595,[1]DI!$A$4:$B$15000,2,FALSE),0)</f>
        <v>0.13650000000000001</v>
      </c>
      <c r="E1595" s="92">
        <f t="shared" ca="1" si="366"/>
        <v>5.0788000000000005E-4</v>
      </c>
      <c r="F1595" s="94">
        <f t="shared" si="376"/>
        <v>0.98499999999999999</v>
      </c>
      <c r="G1595" s="95">
        <f t="shared" ca="1" si="367"/>
        <v>1.0005002618000001</v>
      </c>
      <c r="H1595" s="92">
        <f ca="1">TRUNC(PRODUCT(G$10:G1594),15)</f>
        <v>1.3484523722375601</v>
      </c>
      <c r="I1595" s="92">
        <f t="shared" ca="1" si="368"/>
        <v>1.3020604537391101</v>
      </c>
      <c r="J1595" s="92">
        <f t="shared" ca="1" si="369"/>
        <v>1.0356296199999999</v>
      </c>
      <c r="K1595" s="92">
        <f t="shared" ca="1" si="370"/>
        <v>35.629619990000002</v>
      </c>
      <c r="L1595" s="96">
        <f>IF(VLOOKUP(A1595,$U$12:$AD$125,8)=VLOOKUP(A1594,$U$12:$AD$125,8),0,VLOOKUP(A1595,U$12:$AD$125,8))</f>
        <v>0</v>
      </c>
      <c r="M1595" s="97">
        <f>IF(L1595&gt;0,VLOOKUP(L1595,T$12:$AC$125,7),0)</f>
        <v>0</v>
      </c>
      <c r="N1595" s="92">
        <f t="shared" si="371"/>
        <v>0</v>
      </c>
      <c r="O1595" s="92">
        <f t="shared" ca="1" si="372"/>
        <v>35.629619990000002</v>
      </c>
      <c r="P1595" s="98" t="str">
        <f t="shared" si="373"/>
        <v>J=</v>
      </c>
      <c r="Q1595" s="99">
        <f t="shared" si="374"/>
        <v>45397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  <c r="ER1595" s="19"/>
      <c r="ES1595" s="19"/>
      <c r="ET1595" s="19"/>
      <c r="EU1595" s="19"/>
      <c r="EV1595" s="19"/>
      <c r="EW1595" s="19"/>
      <c r="EX1595" s="19"/>
      <c r="EY1595" s="19"/>
      <c r="EZ1595" s="19"/>
      <c r="FA1595" s="19"/>
      <c r="FB1595" s="19"/>
      <c r="FC1595" s="19"/>
      <c r="FD1595" s="19"/>
      <c r="FE1595" s="19"/>
      <c r="FF1595" s="19"/>
      <c r="FG1595" s="19"/>
      <c r="FH1595" s="19"/>
      <c r="FI1595" s="19"/>
      <c r="FJ1595" s="19"/>
      <c r="FK1595" s="19"/>
      <c r="FL1595" s="19"/>
      <c r="FM1595" s="19"/>
      <c r="FN1595" s="19"/>
      <c r="FO1595" s="19"/>
      <c r="FP1595" s="19"/>
      <c r="FQ1595" s="19"/>
      <c r="FR1595" s="19"/>
      <c r="FS1595" s="19"/>
      <c r="FT1595" s="19"/>
    </row>
    <row r="1596" spans="1:176" x14ac:dyDescent="0.2">
      <c r="A1596" s="90">
        <f t="shared" si="375"/>
        <v>45135</v>
      </c>
      <c r="B1596" s="92">
        <f t="shared" ca="1" si="364"/>
        <v>1036.14771</v>
      </c>
      <c r="C1596" s="92">
        <f t="shared" si="365"/>
        <v>1000</v>
      </c>
      <c r="D1596" s="93">
        <f ca="1">IF(A1596&lt;$B$1,VLOOKUP(A1596,[1]DI!$A$4:$B$15000,2,FALSE),0)</f>
        <v>0.13650000000000001</v>
      </c>
      <c r="E1596" s="92">
        <f t="shared" ca="1" si="366"/>
        <v>5.0788000000000005E-4</v>
      </c>
      <c r="F1596" s="94">
        <f t="shared" si="376"/>
        <v>0.98499999999999999</v>
      </c>
      <c r="G1596" s="95">
        <f t="shared" ca="1" si="367"/>
        <v>1.0005002618000001</v>
      </c>
      <c r="H1596" s="92">
        <f ca="1">TRUNC(PRODUCT(G$10:G1595),15)</f>
        <v>1.34912695144851</v>
      </c>
      <c r="I1596" s="92">
        <f t="shared" ca="1" si="368"/>
        <v>1.3020604537391101</v>
      </c>
      <c r="J1596" s="92">
        <f t="shared" ca="1" si="369"/>
        <v>1.0361477100000001</v>
      </c>
      <c r="K1596" s="92">
        <f t="shared" ca="1" si="370"/>
        <v>36.147709999999996</v>
      </c>
      <c r="L1596" s="96">
        <f>IF(VLOOKUP(A1596,$U$12:$AD$125,8)=VLOOKUP(A1595,$U$12:$AD$125,8),0,VLOOKUP(A1596,U$12:$AD$125,8))</f>
        <v>0</v>
      </c>
      <c r="M1596" s="97">
        <f>IF(L1596&gt;0,VLOOKUP(L1596,T$12:$AC$125,7),0)</f>
        <v>0</v>
      </c>
      <c r="N1596" s="92">
        <f t="shared" si="371"/>
        <v>0</v>
      </c>
      <c r="O1596" s="92">
        <f t="shared" ca="1" si="372"/>
        <v>36.147709999999996</v>
      </c>
      <c r="P1596" s="98" t="str">
        <f t="shared" si="373"/>
        <v>J=</v>
      </c>
      <c r="Q1596" s="99">
        <f t="shared" si="374"/>
        <v>45397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  <c r="ER1596" s="19"/>
      <c r="ES1596" s="19"/>
      <c r="ET1596" s="19"/>
      <c r="EU1596" s="19"/>
      <c r="EV1596" s="19"/>
      <c r="EW1596" s="19"/>
      <c r="EX1596" s="19"/>
      <c r="EY1596" s="19"/>
      <c r="EZ1596" s="19"/>
      <c r="FA1596" s="19"/>
      <c r="FB1596" s="19"/>
      <c r="FC1596" s="19"/>
      <c r="FD1596" s="19"/>
      <c r="FE1596" s="19"/>
      <c r="FF1596" s="19"/>
      <c r="FG1596" s="19"/>
      <c r="FH1596" s="19"/>
      <c r="FI1596" s="19"/>
      <c r="FJ1596" s="19"/>
      <c r="FK1596" s="19"/>
      <c r="FL1596" s="19"/>
      <c r="FM1596" s="19"/>
      <c r="FN1596" s="19"/>
      <c r="FO1596" s="19"/>
      <c r="FP1596" s="19"/>
      <c r="FQ1596" s="19"/>
      <c r="FR1596" s="19"/>
      <c r="FS1596" s="19"/>
      <c r="FT1596" s="19"/>
    </row>
    <row r="1597" spans="1:176" x14ac:dyDescent="0.2">
      <c r="A1597" s="90">
        <f t="shared" si="375"/>
        <v>45136</v>
      </c>
      <c r="B1597" s="92">
        <f t="shared" ca="1" si="364"/>
        <v>1036.66605</v>
      </c>
      <c r="C1597" s="92">
        <f t="shared" si="365"/>
        <v>1000</v>
      </c>
      <c r="D1597" s="93">
        <f ca="1">IF(A1597&lt;$B$1,VLOOKUP(A1597,[1]DI!$A$4:$B$15000,2,FALSE),0)</f>
        <v>0</v>
      </c>
      <c r="E1597" s="92">
        <f t="shared" ca="1" si="366"/>
        <v>0</v>
      </c>
      <c r="F1597" s="94">
        <f t="shared" si="376"/>
        <v>0.98499999999999999</v>
      </c>
      <c r="G1597" s="95">
        <f t="shared" ca="1" si="367"/>
        <v>1</v>
      </c>
      <c r="H1597" s="92">
        <f ca="1">TRUNC(PRODUCT(G$10:G1596),15)</f>
        <v>1.34980186812567</v>
      </c>
      <c r="I1597" s="92">
        <f t="shared" ca="1" si="368"/>
        <v>1.3020604537391101</v>
      </c>
      <c r="J1597" s="92">
        <f t="shared" ca="1" si="369"/>
        <v>1.03666605</v>
      </c>
      <c r="K1597" s="92">
        <f t="shared" ca="1" si="370"/>
        <v>36.666049999999998</v>
      </c>
      <c r="L1597" s="96">
        <f>IF(VLOOKUP(A1597,$U$12:$AD$125,8)=VLOOKUP(A1596,$U$12:$AD$125,8),0,VLOOKUP(A1597,U$12:$AD$125,8))</f>
        <v>0</v>
      </c>
      <c r="M1597" s="97">
        <f>IF(L1597&gt;0,VLOOKUP(L1597,T$12:$AC$125,7),0)</f>
        <v>0</v>
      </c>
      <c r="N1597" s="92">
        <f t="shared" si="371"/>
        <v>0</v>
      </c>
      <c r="O1597" s="92">
        <f t="shared" ca="1" si="372"/>
        <v>36.666049999999998</v>
      </c>
      <c r="P1597" s="98" t="str">
        <f t="shared" si="373"/>
        <v>J=</v>
      </c>
      <c r="Q1597" s="99">
        <f t="shared" si="374"/>
        <v>45397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  <c r="ER1597" s="19"/>
      <c r="ES1597" s="19"/>
      <c r="ET1597" s="19"/>
      <c r="EU1597" s="19"/>
      <c r="EV1597" s="19"/>
      <c r="EW1597" s="19"/>
      <c r="EX1597" s="19"/>
      <c r="EY1597" s="19"/>
      <c r="EZ1597" s="19"/>
      <c r="FA1597" s="19"/>
      <c r="FB1597" s="19"/>
      <c r="FC1597" s="19"/>
      <c r="FD1597" s="19"/>
      <c r="FE1597" s="19"/>
      <c r="FF1597" s="19"/>
      <c r="FG1597" s="19"/>
      <c r="FH1597" s="19"/>
      <c r="FI1597" s="19"/>
      <c r="FJ1597" s="19"/>
      <c r="FK1597" s="19"/>
      <c r="FL1597" s="19"/>
      <c r="FM1597" s="19"/>
      <c r="FN1597" s="19"/>
      <c r="FO1597" s="19"/>
      <c r="FP1597" s="19"/>
      <c r="FQ1597" s="19"/>
      <c r="FR1597" s="19"/>
      <c r="FS1597" s="19"/>
      <c r="FT1597" s="19"/>
    </row>
    <row r="1598" spans="1:176" x14ac:dyDescent="0.2">
      <c r="A1598" s="90">
        <f t="shared" si="375"/>
        <v>45137</v>
      </c>
      <c r="B1598" s="92">
        <f t="shared" ca="1" si="364"/>
        <v>1036.66605</v>
      </c>
      <c r="C1598" s="92">
        <f t="shared" si="365"/>
        <v>1000</v>
      </c>
      <c r="D1598" s="93">
        <f ca="1">IF(A1598&lt;$B$1,VLOOKUP(A1598,[1]DI!$A$4:$B$15000,2,FALSE),0)</f>
        <v>0</v>
      </c>
      <c r="E1598" s="92">
        <f t="shared" ca="1" si="366"/>
        <v>0</v>
      </c>
      <c r="F1598" s="94">
        <f t="shared" si="376"/>
        <v>0.98499999999999999</v>
      </c>
      <c r="G1598" s="95">
        <f t="shared" ca="1" si="367"/>
        <v>1</v>
      </c>
      <c r="H1598" s="92">
        <f ca="1">TRUNC(PRODUCT(G$10:G1597),15)</f>
        <v>1.34980186812567</v>
      </c>
      <c r="I1598" s="92">
        <f t="shared" ca="1" si="368"/>
        <v>1.3020604537391101</v>
      </c>
      <c r="J1598" s="92">
        <f t="shared" ca="1" si="369"/>
        <v>1.03666605</v>
      </c>
      <c r="K1598" s="92">
        <f t="shared" ca="1" si="370"/>
        <v>36.666049999999998</v>
      </c>
      <c r="L1598" s="96">
        <f>IF(VLOOKUP(A1598,$U$12:$AD$125,8)=VLOOKUP(A1597,$U$12:$AD$125,8),0,VLOOKUP(A1598,U$12:$AD$125,8))</f>
        <v>0</v>
      </c>
      <c r="M1598" s="97">
        <f>IF(L1598&gt;0,VLOOKUP(L1598,T$12:$AC$125,7),0)</f>
        <v>0</v>
      </c>
      <c r="N1598" s="92">
        <f t="shared" si="371"/>
        <v>0</v>
      </c>
      <c r="O1598" s="92">
        <f t="shared" ca="1" si="372"/>
        <v>36.666049999999998</v>
      </c>
      <c r="P1598" s="98" t="str">
        <f t="shared" si="373"/>
        <v>J=</v>
      </c>
      <c r="Q1598" s="99">
        <f t="shared" si="374"/>
        <v>45397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  <c r="ER1598" s="19"/>
      <c r="ES1598" s="19"/>
      <c r="ET1598" s="19"/>
      <c r="EU1598" s="19"/>
      <c r="EV1598" s="19"/>
      <c r="EW1598" s="19"/>
      <c r="EX1598" s="19"/>
      <c r="EY1598" s="19"/>
      <c r="EZ1598" s="19"/>
      <c r="FA1598" s="19"/>
      <c r="FB1598" s="19"/>
      <c r="FC1598" s="19"/>
      <c r="FD1598" s="19"/>
      <c r="FE1598" s="19"/>
      <c r="FF1598" s="19"/>
      <c r="FG1598" s="19"/>
      <c r="FH1598" s="19"/>
      <c r="FI1598" s="19"/>
      <c r="FJ1598" s="19"/>
      <c r="FK1598" s="19"/>
      <c r="FL1598" s="19"/>
      <c r="FM1598" s="19"/>
      <c r="FN1598" s="19"/>
      <c r="FO1598" s="19"/>
      <c r="FP1598" s="19"/>
      <c r="FQ1598" s="19"/>
      <c r="FR1598" s="19"/>
      <c r="FS1598" s="19"/>
      <c r="FT1598" s="19"/>
    </row>
    <row r="1599" spans="1:176" x14ac:dyDescent="0.2">
      <c r="A1599" s="90">
        <f t="shared" si="375"/>
        <v>45138</v>
      </c>
      <c r="B1599" s="92">
        <f t="shared" ca="1" si="364"/>
        <v>1036.66605</v>
      </c>
      <c r="C1599" s="92">
        <f t="shared" si="365"/>
        <v>1000</v>
      </c>
      <c r="D1599" s="93">
        <f ca="1">IF(A1599&lt;$B$1,VLOOKUP(A1599,[1]DI!$A$4:$B$15000,2,FALSE),0)</f>
        <v>0.13650000000000001</v>
      </c>
      <c r="E1599" s="92">
        <f t="shared" ca="1" si="366"/>
        <v>5.0788000000000005E-4</v>
      </c>
      <c r="F1599" s="94">
        <f t="shared" si="376"/>
        <v>0.98499999999999999</v>
      </c>
      <c r="G1599" s="95">
        <f t="shared" ca="1" si="367"/>
        <v>1.0005002618000001</v>
      </c>
      <c r="H1599" s="92">
        <f ca="1">TRUNC(PRODUCT(G$10:G1598),15)</f>
        <v>1.34980186812567</v>
      </c>
      <c r="I1599" s="92">
        <f t="shared" ca="1" si="368"/>
        <v>1.3020604537391101</v>
      </c>
      <c r="J1599" s="92">
        <f t="shared" ca="1" si="369"/>
        <v>1.03666605</v>
      </c>
      <c r="K1599" s="92">
        <f t="shared" ca="1" si="370"/>
        <v>36.666049999999998</v>
      </c>
      <c r="L1599" s="96">
        <f>IF(VLOOKUP(A1599,$U$12:$AD$125,8)=VLOOKUP(A1598,$U$12:$AD$125,8),0,VLOOKUP(A1599,U$12:$AD$125,8))</f>
        <v>0</v>
      </c>
      <c r="M1599" s="97">
        <f>IF(L1599&gt;0,VLOOKUP(L1599,T$12:$AC$125,7),0)</f>
        <v>0</v>
      </c>
      <c r="N1599" s="92">
        <f t="shared" si="371"/>
        <v>0</v>
      </c>
      <c r="O1599" s="92">
        <f t="shared" ca="1" si="372"/>
        <v>36.666049999999998</v>
      </c>
      <c r="P1599" s="98" t="str">
        <f t="shared" si="373"/>
        <v>J=</v>
      </c>
      <c r="Q1599" s="99">
        <f t="shared" si="374"/>
        <v>45397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  <c r="ER1599" s="19"/>
      <c r="ES1599" s="19"/>
      <c r="ET1599" s="19"/>
      <c r="EU1599" s="19"/>
      <c r="EV1599" s="19"/>
      <c r="EW1599" s="19"/>
      <c r="EX1599" s="19"/>
      <c r="EY1599" s="19"/>
      <c r="EZ1599" s="19"/>
      <c r="FA1599" s="19"/>
      <c r="FB1599" s="19"/>
      <c r="FC1599" s="19"/>
      <c r="FD1599" s="19"/>
      <c r="FE1599" s="19"/>
      <c r="FF1599" s="19"/>
      <c r="FG1599" s="19"/>
      <c r="FH1599" s="19"/>
      <c r="FI1599" s="19"/>
      <c r="FJ1599" s="19"/>
      <c r="FK1599" s="19"/>
      <c r="FL1599" s="19"/>
      <c r="FM1599" s="19"/>
      <c r="FN1599" s="19"/>
      <c r="FO1599" s="19"/>
      <c r="FP1599" s="19"/>
      <c r="FQ1599" s="19"/>
      <c r="FR1599" s="19"/>
      <c r="FS1599" s="19"/>
      <c r="FT1599" s="19"/>
    </row>
    <row r="1600" spans="1:176" x14ac:dyDescent="0.2">
      <c r="A1600" s="90">
        <f t="shared" si="375"/>
        <v>45139</v>
      </c>
      <c r="B1600" s="92">
        <f t="shared" ca="1" si="364"/>
        <v>1037.18464999</v>
      </c>
      <c r="C1600" s="92">
        <f t="shared" si="365"/>
        <v>1000</v>
      </c>
      <c r="D1600" s="93">
        <f ca="1">IF(A1600&lt;$B$1,VLOOKUP(A1600,[1]DI!$A$4:$B$15000,2,FALSE),0)</f>
        <v>0.13650000000000001</v>
      </c>
      <c r="E1600" s="92">
        <f t="shared" ca="1" si="366"/>
        <v>5.0788000000000005E-4</v>
      </c>
      <c r="F1600" s="94">
        <f t="shared" si="376"/>
        <v>0.98499999999999999</v>
      </c>
      <c r="G1600" s="95">
        <f t="shared" ca="1" si="367"/>
        <v>1.0005002618000001</v>
      </c>
      <c r="H1600" s="92">
        <f ca="1">TRUNC(PRODUCT(G$10:G1599),15)</f>
        <v>1.35047712243786</v>
      </c>
      <c r="I1600" s="92">
        <f t="shared" ca="1" si="368"/>
        <v>1.3020604537391101</v>
      </c>
      <c r="J1600" s="92">
        <f t="shared" ca="1" si="369"/>
        <v>1.0371846499999999</v>
      </c>
      <c r="K1600" s="92">
        <f t="shared" ca="1" si="370"/>
        <v>37.184649989999997</v>
      </c>
      <c r="L1600" s="96">
        <f>IF(VLOOKUP(A1600,$U$12:$AD$125,8)=VLOOKUP(A1599,$U$12:$AD$125,8),0,VLOOKUP(A1600,U$12:$AD$125,8))</f>
        <v>0</v>
      </c>
      <c r="M1600" s="97">
        <f>IF(L1600&gt;0,VLOOKUP(L1600,T$12:$AC$125,7),0)</f>
        <v>0</v>
      </c>
      <c r="N1600" s="92">
        <f t="shared" si="371"/>
        <v>0</v>
      </c>
      <c r="O1600" s="92">
        <f t="shared" ca="1" si="372"/>
        <v>37.184649989999997</v>
      </c>
      <c r="P1600" s="98" t="str">
        <f t="shared" si="373"/>
        <v>J=</v>
      </c>
      <c r="Q1600" s="99">
        <f t="shared" si="374"/>
        <v>45397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  <c r="ER1600" s="19"/>
      <c r="ES1600" s="19"/>
      <c r="ET1600" s="19"/>
      <c r="EU1600" s="19"/>
      <c r="EV1600" s="19"/>
      <c r="EW1600" s="19"/>
      <c r="EX1600" s="19"/>
      <c r="EY1600" s="19"/>
      <c r="EZ1600" s="19"/>
      <c r="FA1600" s="19"/>
      <c r="FB1600" s="19"/>
      <c r="FC1600" s="19"/>
      <c r="FD1600" s="19"/>
      <c r="FE1600" s="19"/>
      <c r="FF1600" s="19"/>
      <c r="FG1600" s="19"/>
      <c r="FH1600" s="19"/>
      <c r="FI1600" s="19"/>
      <c r="FJ1600" s="19"/>
      <c r="FK1600" s="19"/>
      <c r="FL1600" s="19"/>
      <c r="FM1600" s="19"/>
      <c r="FN1600" s="19"/>
      <c r="FO1600" s="19"/>
      <c r="FP1600" s="19"/>
      <c r="FQ1600" s="19"/>
      <c r="FR1600" s="19"/>
      <c r="FS1600" s="19"/>
      <c r="FT1600" s="19"/>
    </row>
    <row r="1601" spans="1:176" x14ac:dyDescent="0.2">
      <c r="A1601" s="90">
        <f t="shared" si="375"/>
        <v>45140</v>
      </c>
      <c r="B1601" s="92">
        <f t="shared" ref="B1601:B1664" ca="1" si="377">IF(A1601&lt;=TODAY(),C1601+K1601,IF(AND(A1601&gt;TODAY(),A1601&lt;=$B$1),IF(VLOOKUP(TODAY(),$A$10:$D$5000,4,FALSE)=0,"n.d",C1601+K1601),"n.d"))</f>
        <v>1037.70352</v>
      </c>
      <c r="C1601" s="92">
        <f t="shared" ref="C1601:C1664" si="378">TRUNC(C1600-N1600,8)</f>
        <v>1000</v>
      </c>
      <c r="D1601" s="93">
        <f ca="1">IF(A1601&lt;$B$1,VLOOKUP(A1601,[1]DI!$A$4:$B$15000,2,FALSE),0)</f>
        <v>0.13650000000000001</v>
      </c>
      <c r="E1601" s="92">
        <f t="shared" ref="E1601:E1664" ca="1" si="379">ROUND((((1+D1601)^(1/252)-1)),8)</f>
        <v>5.0788000000000005E-4</v>
      </c>
      <c r="F1601" s="94">
        <f t="shared" si="376"/>
        <v>0.98499999999999999</v>
      </c>
      <c r="G1601" s="95">
        <f t="shared" ref="G1601:G1664" ca="1" si="380">TRUNC((1+(E1601*F1601)),15)</f>
        <v>1.0005002618000001</v>
      </c>
      <c r="H1601" s="92">
        <f ca="1">TRUNC(PRODUCT(G$10:G1600),15)</f>
        <v>1.3511527145539901</v>
      </c>
      <c r="I1601" s="92">
        <f t="shared" ref="I1601:I1664" ca="1" si="381">IF(OR(L1600&gt;0,L1600="E"),H1600,I1600)</f>
        <v>1.3020604537391101</v>
      </c>
      <c r="J1601" s="92">
        <f t="shared" ref="J1601:J1664" ca="1" si="382">ROUND(TRUNC(H1601/I1601,15),8)</f>
        <v>1.03770352</v>
      </c>
      <c r="K1601" s="92">
        <f t="shared" ref="K1601:K1664" ca="1" si="383">TRUNC((C1601*(J1601-1)),8)</f>
        <v>37.703519999999997</v>
      </c>
      <c r="L1601" s="96">
        <f>IF(VLOOKUP(A1601,$U$12:$AD$125,8)=VLOOKUP(A1600,$U$12:$AD$125,8),0,VLOOKUP(A1601,U$12:$AD$125,8))</f>
        <v>0</v>
      </c>
      <c r="M1601" s="97">
        <f>IF(L1601&gt;0,VLOOKUP(L1601,T$12:$AC$125,7),0)</f>
        <v>0</v>
      </c>
      <c r="N1601" s="92">
        <f t="shared" ref="N1601:N1664" si="384">IF(M1601&gt;0,(C$10*M1601),0)</f>
        <v>0</v>
      </c>
      <c r="O1601" s="92">
        <f t="shared" ref="O1601:O1664" ca="1" si="385">(K1601+N1601)</f>
        <v>37.703519999999997</v>
      </c>
      <c r="P1601" s="98" t="str">
        <f t="shared" ref="P1601:P1664" si="386">IF(L1600&gt;0,VLOOKUP(A1600,$U$12:$AD$125,9),P1600)</f>
        <v>J=</v>
      </c>
      <c r="Q1601" s="99">
        <f t="shared" ref="Q1601:Q1664" si="387">IF(L1600&gt;0,VLOOKUP(A1600,$U$12:$AD$125,10),Q1600)</f>
        <v>45397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  <c r="ER1601" s="19"/>
      <c r="ES1601" s="19"/>
      <c r="ET1601" s="19"/>
      <c r="EU1601" s="19"/>
      <c r="EV1601" s="19"/>
      <c r="EW1601" s="19"/>
      <c r="EX1601" s="19"/>
      <c r="EY1601" s="19"/>
      <c r="EZ1601" s="19"/>
      <c r="FA1601" s="19"/>
      <c r="FB1601" s="19"/>
      <c r="FC1601" s="19"/>
      <c r="FD1601" s="19"/>
      <c r="FE1601" s="19"/>
      <c r="FF1601" s="19"/>
      <c r="FG1601" s="19"/>
      <c r="FH1601" s="19"/>
      <c r="FI1601" s="19"/>
      <c r="FJ1601" s="19"/>
      <c r="FK1601" s="19"/>
      <c r="FL1601" s="19"/>
      <c r="FM1601" s="19"/>
      <c r="FN1601" s="19"/>
      <c r="FO1601" s="19"/>
      <c r="FP1601" s="19"/>
      <c r="FQ1601" s="19"/>
      <c r="FR1601" s="19"/>
      <c r="FS1601" s="19"/>
      <c r="FT1601" s="19"/>
    </row>
    <row r="1602" spans="1:176" x14ac:dyDescent="0.2">
      <c r="A1602" s="90">
        <f t="shared" si="375"/>
        <v>45141</v>
      </c>
      <c r="B1602" s="92">
        <f t="shared" ca="1" si="377"/>
        <v>1038.22264</v>
      </c>
      <c r="C1602" s="92">
        <f t="shared" si="378"/>
        <v>1000</v>
      </c>
      <c r="D1602" s="93">
        <f ca="1">IF(A1602&lt;$B$1,VLOOKUP(A1602,[1]DI!$A$4:$B$15000,2,FALSE),0)</f>
        <v>0.13150000000000001</v>
      </c>
      <c r="E1602" s="92">
        <f t="shared" ca="1" si="379"/>
        <v>4.9036999999999996E-4</v>
      </c>
      <c r="F1602" s="94">
        <f t="shared" si="376"/>
        <v>0.98499999999999999</v>
      </c>
      <c r="G1602" s="95">
        <f t="shared" ca="1" si="380"/>
        <v>1.0004830144500001</v>
      </c>
      <c r="H1602" s="92">
        <f ca="1">TRUNC(PRODUCT(G$10:G1601),15)</f>
        <v>1.3518286446430501</v>
      </c>
      <c r="I1602" s="92">
        <f t="shared" ca="1" si="381"/>
        <v>1.3020604537391101</v>
      </c>
      <c r="J1602" s="92">
        <f t="shared" ca="1" si="382"/>
        <v>1.0382226400000001</v>
      </c>
      <c r="K1602" s="92">
        <f t="shared" ca="1" si="383"/>
        <v>38.222639999999998</v>
      </c>
      <c r="L1602" s="96">
        <f>IF(VLOOKUP(A1602,$U$12:$AD$125,8)=VLOOKUP(A1601,$U$12:$AD$125,8),0,VLOOKUP(A1602,U$12:$AD$125,8))</f>
        <v>0</v>
      </c>
      <c r="M1602" s="97">
        <f>IF(L1602&gt;0,VLOOKUP(L1602,T$12:$AC$125,7),0)</f>
        <v>0</v>
      </c>
      <c r="N1602" s="92">
        <f t="shared" si="384"/>
        <v>0</v>
      </c>
      <c r="O1602" s="92">
        <f t="shared" ca="1" si="385"/>
        <v>38.222639999999998</v>
      </c>
      <c r="P1602" s="98" t="str">
        <f t="shared" si="386"/>
        <v>J=</v>
      </c>
      <c r="Q1602" s="99">
        <f t="shared" si="387"/>
        <v>45397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  <c r="ER1602" s="19"/>
      <c r="ES1602" s="19"/>
      <c r="ET1602" s="19"/>
      <c r="EU1602" s="19"/>
      <c r="EV1602" s="19"/>
      <c r="EW1602" s="19"/>
      <c r="EX1602" s="19"/>
      <c r="EY1602" s="19"/>
      <c r="EZ1602" s="19"/>
      <c r="FA1602" s="19"/>
      <c r="FB1602" s="19"/>
      <c r="FC1602" s="19"/>
      <c r="FD1602" s="19"/>
      <c r="FE1602" s="19"/>
      <c r="FF1602" s="19"/>
      <c r="FG1602" s="19"/>
      <c r="FH1602" s="19"/>
      <c r="FI1602" s="19"/>
      <c r="FJ1602" s="19"/>
      <c r="FK1602" s="19"/>
      <c r="FL1602" s="19"/>
      <c r="FM1602" s="19"/>
      <c r="FN1602" s="19"/>
      <c r="FO1602" s="19"/>
      <c r="FP1602" s="19"/>
      <c r="FQ1602" s="19"/>
      <c r="FR1602" s="19"/>
      <c r="FS1602" s="19"/>
      <c r="FT1602" s="19"/>
    </row>
    <row r="1603" spans="1:176" x14ac:dyDescent="0.2">
      <c r="A1603" s="90">
        <f t="shared" si="375"/>
        <v>45142</v>
      </c>
      <c r="B1603" s="92">
        <f t="shared" ca="1" si="377"/>
        <v>1038.72411999</v>
      </c>
      <c r="C1603" s="92">
        <f t="shared" si="378"/>
        <v>1000</v>
      </c>
      <c r="D1603" s="93">
        <f ca="1">IF(A1603&lt;$B$1,VLOOKUP(A1603,[1]DI!$A$4:$B$15000,2,FALSE),0)</f>
        <v>0.13150000000000001</v>
      </c>
      <c r="E1603" s="92">
        <f t="shared" ca="1" si="379"/>
        <v>4.9036999999999996E-4</v>
      </c>
      <c r="F1603" s="94">
        <f t="shared" si="376"/>
        <v>0.98499999999999999</v>
      </c>
      <c r="G1603" s="95">
        <f t="shared" ca="1" si="380"/>
        <v>1.0004830144500001</v>
      </c>
      <c r="H1603" s="92">
        <f ca="1">TRUNC(PRODUCT(G$10:G1602),15)</f>
        <v>1.3524815974123401</v>
      </c>
      <c r="I1603" s="92">
        <f t="shared" ca="1" si="381"/>
        <v>1.3020604537391101</v>
      </c>
      <c r="J1603" s="92">
        <f t="shared" ca="1" si="382"/>
        <v>1.0387241199999999</v>
      </c>
      <c r="K1603" s="92">
        <f t="shared" ca="1" si="383"/>
        <v>38.724119989999998</v>
      </c>
      <c r="L1603" s="96">
        <f>IF(VLOOKUP(A1603,$U$12:$AD$125,8)=VLOOKUP(A1602,$U$12:$AD$125,8),0,VLOOKUP(A1603,U$12:$AD$125,8))</f>
        <v>0</v>
      </c>
      <c r="M1603" s="97">
        <f>IF(L1603&gt;0,VLOOKUP(L1603,T$12:$AC$125,7),0)</f>
        <v>0</v>
      </c>
      <c r="N1603" s="92">
        <f t="shared" si="384"/>
        <v>0</v>
      </c>
      <c r="O1603" s="92">
        <f t="shared" ca="1" si="385"/>
        <v>38.724119989999998</v>
      </c>
      <c r="P1603" s="98" t="str">
        <f t="shared" si="386"/>
        <v>J=</v>
      </c>
      <c r="Q1603" s="99">
        <f t="shared" si="387"/>
        <v>45397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  <c r="ER1603" s="19"/>
      <c r="ES1603" s="19"/>
      <c r="ET1603" s="19"/>
      <c r="EU1603" s="19"/>
      <c r="EV1603" s="19"/>
      <c r="EW1603" s="19"/>
      <c r="EX1603" s="19"/>
      <c r="EY1603" s="19"/>
      <c r="EZ1603" s="19"/>
      <c r="FA1603" s="19"/>
      <c r="FB1603" s="19"/>
      <c r="FC1603" s="19"/>
      <c r="FD1603" s="19"/>
      <c r="FE1603" s="19"/>
      <c r="FF1603" s="19"/>
      <c r="FG1603" s="19"/>
      <c r="FH1603" s="19"/>
      <c r="FI1603" s="19"/>
      <c r="FJ1603" s="19"/>
      <c r="FK1603" s="19"/>
      <c r="FL1603" s="19"/>
      <c r="FM1603" s="19"/>
      <c r="FN1603" s="19"/>
      <c r="FO1603" s="19"/>
      <c r="FP1603" s="19"/>
      <c r="FQ1603" s="19"/>
      <c r="FR1603" s="19"/>
      <c r="FS1603" s="19"/>
      <c r="FT1603" s="19"/>
    </row>
    <row r="1604" spans="1:176" x14ac:dyDescent="0.2">
      <c r="A1604" s="90">
        <f t="shared" si="375"/>
        <v>45143</v>
      </c>
      <c r="B1604" s="92">
        <f t="shared" ca="1" si="377"/>
        <v>1039.2258400000001</v>
      </c>
      <c r="C1604" s="92">
        <f t="shared" si="378"/>
        <v>1000</v>
      </c>
      <c r="D1604" s="93">
        <f ca="1">IF(A1604&lt;$B$1,VLOOKUP(A1604,[1]DI!$A$4:$B$15000,2,FALSE),0)</f>
        <v>0</v>
      </c>
      <c r="E1604" s="92">
        <f t="shared" ca="1" si="379"/>
        <v>0</v>
      </c>
      <c r="F1604" s="94">
        <f t="shared" si="376"/>
        <v>0.98499999999999999</v>
      </c>
      <c r="G1604" s="95">
        <f t="shared" ca="1" si="380"/>
        <v>1</v>
      </c>
      <c r="H1604" s="92">
        <f ca="1">TRUNC(PRODUCT(G$10:G1603),15)</f>
        <v>1.3531348655672499</v>
      </c>
      <c r="I1604" s="92">
        <f t="shared" ca="1" si="381"/>
        <v>1.3020604537391101</v>
      </c>
      <c r="J1604" s="92">
        <f t="shared" ca="1" si="382"/>
        <v>1.0392258400000001</v>
      </c>
      <c r="K1604" s="92">
        <f t="shared" ca="1" si="383"/>
        <v>39.225839999999998</v>
      </c>
      <c r="L1604" s="96">
        <f>IF(VLOOKUP(A1604,$U$12:$AD$125,8)=VLOOKUP(A1603,$U$12:$AD$125,8),0,VLOOKUP(A1604,U$12:$AD$125,8))</f>
        <v>0</v>
      </c>
      <c r="M1604" s="97">
        <f>IF(L1604&gt;0,VLOOKUP(L1604,T$12:$AC$125,7),0)</f>
        <v>0</v>
      </c>
      <c r="N1604" s="92">
        <f t="shared" si="384"/>
        <v>0</v>
      </c>
      <c r="O1604" s="92">
        <f t="shared" ca="1" si="385"/>
        <v>39.225839999999998</v>
      </c>
      <c r="P1604" s="98" t="str">
        <f t="shared" si="386"/>
        <v>J=</v>
      </c>
      <c r="Q1604" s="99">
        <f t="shared" si="387"/>
        <v>45397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  <c r="ER1604" s="19"/>
      <c r="ES1604" s="19"/>
      <c r="ET1604" s="19"/>
      <c r="EU1604" s="19"/>
      <c r="EV1604" s="19"/>
      <c r="EW1604" s="19"/>
      <c r="EX1604" s="19"/>
      <c r="EY1604" s="19"/>
      <c r="EZ1604" s="19"/>
      <c r="FA1604" s="19"/>
      <c r="FB1604" s="19"/>
      <c r="FC1604" s="19"/>
      <c r="FD1604" s="19"/>
      <c r="FE1604" s="19"/>
      <c r="FF1604" s="19"/>
      <c r="FG1604" s="19"/>
      <c r="FH1604" s="19"/>
      <c r="FI1604" s="19"/>
      <c r="FJ1604" s="19"/>
      <c r="FK1604" s="19"/>
      <c r="FL1604" s="19"/>
      <c r="FM1604" s="19"/>
      <c r="FN1604" s="19"/>
      <c r="FO1604" s="19"/>
      <c r="FP1604" s="19"/>
      <c r="FQ1604" s="19"/>
      <c r="FR1604" s="19"/>
      <c r="FS1604" s="19"/>
      <c r="FT1604" s="19"/>
    </row>
    <row r="1605" spans="1:176" x14ac:dyDescent="0.2">
      <c r="A1605" s="90">
        <f t="shared" si="375"/>
        <v>45144</v>
      </c>
      <c r="B1605" s="92">
        <f t="shared" ca="1" si="377"/>
        <v>1039.2258400000001</v>
      </c>
      <c r="C1605" s="92">
        <f t="shared" si="378"/>
        <v>1000</v>
      </c>
      <c r="D1605" s="93">
        <f ca="1">IF(A1605&lt;$B$1,VLOOKUP(A1605,[1]DI!$A$4:$B$15000,2,FALSE),0)</f>
        <v>0</v>
      </c>
      <c r="E1605" s="92">
        <f t="shared" ca="1" si="379"/>
        <v>0</v>
      </c>
      <c r="F1605" s="94">
        <f t="shared" si="376"/>
        <v>0.98499999999999999</v>
      </c>
      <c r="G1605" s="95">
        <f t="shared" ca="1" si="380"/>
        <v>1</v>
      </c>
      <c r="H1605" s="92">
        <f ca="1">TRUNC(PRODUCT(G$10:G1604),15)</f>
        <v>1.3531348655672499</v>
      </c>
      <c r="I1605" s="92">
        <f t="shared" ca="1" si="381"/>
        <v>1.3020604537391101</v>
      </c>
      <c r="J1605" s="92">
        <f t="shared" ca="1" si="382"/>
        <v>1.0392258400000001</v>
      </c>
      <c r="K1605" s="92">
        <f t="shared" ca="1" si="383"/>
        <v>39.225839999999998</v>
      </c>
      <c r="L1605" s="96">
        <f>IF(VLOOKUP(A1605,$U$12:$AD$125,8)=VLOOKUP(A1604,$U$12:$AD$125,8),0,VLOOKUP(A1605,U$12:$AD$125,8))</f>
        <v>0</v>
      </c>
      <c r="M1605" s="97">
        <f>IF(L1605&gt;0,VLOOKUP(L1605,T$12:$AC$125,7),0)</f>
        <v>0</v>
      </c>
      <c r="N1605" s="92">
        <f t="shared" si="384"/>
        <v>0</v>
      </c>
      <c r="O1605" s="92">
        <f t="shared" ca="1" si="385"/>
        <v>39.225839999999998</v>
      </c>
      <c r="P1605" s="98" t="str">
        <f t="shared" si="386"/>
        <v>J=</v>
      </c>
      <c r="Q1605" s="99">
        <f t="shared" si="387"/>
        <v>45397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  <c r="ER1605" s="19"/>
      <c r="ES1605" s="19"/>
      <c r="ET1605" s="19"/>
      <c r="EU1605" s="19"/>
      <c r="EV1605" s="19"/>
      <c r="EW1605" s="19"/>
      <c r="EX1605" s="19"/>
      <c r="EY1605" s="19"/>
      <c r="EZ1605" s="19"/>
      <c r="FA1605" s="19"/>
      <c r="FB1605" s="19"/>
      <c r="FC1605" s="19"/>
      <c r="FD1605" s="19"/>
      <c r="FE1605" s="19"/>
      <c r="FF1605" s="19"/>
      <c r="FG1605" s="19"/>
      <c r="FH1605" s="19"/>
      <c r="FI1605" s="19"/>
      <c r="FJ1605" s="19"/>
      <c r="FK1605" s="19"/>
      <c r="FL1605" s="19"/>
      <c r="FM1605" s="19"/>
      <c r="FN1605" s="19"/>
      <c r="FO1605" s="19"/>
      <c r="FP1605" s="19"/>
      <c r="FQ1605" s="19"/>
      <c r="FR1605" s="19"/>
      <c r="FS1605" s="19"/>
      <c r="FT1605" s="19"/>
    </row>
    <row r="1606" spans="1:176" x14ac:dyDescent="0.2">
      <c r="A1606" s="90">
        <f t="shared" si="375"/>
        <v>45145</v>
      </c>
      <c r="B1606" s="92">
        <f t="shared" ca="1" si="377"/>
        <v>1039.2258400000001</v>
      </c>
      <c r="C1606" s="92">
        <f t="shared" si="378"/>
        <v>1000</v>
      </c>
      <c r="D1606" s="93">
        <f ca="1">IF(A1606&lt;$B$1,VLOOKUP(A1606,[1]DI!$A$4:$B$15000,2,FALSE),0)</f>
        <v>0.13150000000000001</v>
      </c>
      <c r="E1606" s="92">
        <f t="shared" ca="1" si="379"/>
        <v>4.9036999999999996E-4</v>
      </c>
      <c r="F1606" s="94">
        <f t="shared" si="376"/>
        <v>0.98499999999999999</v>
      </c>
      <c r="G1606" s="95">
        <f t="shared" ca="1" si="380"/>
        <v>1.0004830144500001</v>
      </c>
      <c r="H1606" s="92">
        <f ca="1">TRUNC(PRODUCT(G$10:G1605),15)</f>
        <v>1.3531348655672499</v>
      </c>
      <c r="I1606" s="92">
        <f t="shared" ca="1" si="381"/>
        <v>1.3020604537391101</v>
      </c>
      <c r="J1606" s="92">
        <f t="shared" ca="1" si="382"/>
        <v>1.0392258400000001</v>
      </c>
      <c r="K1606" s="92">
        <f t="shared" ca="1" si="383"/>
        <v>39.225839999999998</v>
      </c>
      <c r="L1606" s="96">
        <f>IF(VLOOKUP(A1606,$U$12:$AD$125,8)=VLOOKUP(A1605,$U$12:$AD$125,8),0,VLOOKUP(A1606,U$12:$AD$125,8))</f>
        <v>0</v>
      </c>
      <c r="M1606" s="97">
        <f>IF(L1606&gt;0,VLOOKUP(L1606,T$12:$AC$125,7),0)</f>
        <v>0</v>
      </c>
      <c r="N1606" s="92">
        <f t="shared" si="384"/>
        <v>0</v>
      </c>
      <c r="O1606" s="92">
        <f t="shared" ca="1" si="385"/>
        <v>39.225839999999998</v>
      </c>
      <c r="P1606" s="98" t="str">
        <f t="shared" si="386"/>
        <v>J=</v>
      </c>
      <c r="Q1606" s="99">
        <f t="shared" si="387"/>
        <v>45397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  <c r="ER1606" s="19"/>
      <c r="ES1606" s="19"/>
      <c r="ET1606" s="19"/>
      <c r="EU1606" s="19"/>
      <c r="EV1606" s="19"/>
      <c r="EW1606" s="19"/>
      <c r="EX1606" s="19"/>
      <c r="EY1606" s="19"/>
      <c r="EZ1606" s="19"/>
      <c r="FA1606" s="19"/>
      <c r="FB1606" s="19"/>
      <c r="FC1606" s="19"/>
      <c r="FD1606" s="19"/>
      <c r="FE1606" s="19"/>
      <c r="FF1606" s="19"/>
      <c r="FG1606" s="19"/>
      <c r="FH1606" s="19"/>
      <c r="FI1606" s="19"/>
      <c r="FJ1606" s="19"/>
      <c r="FK1606" s="19"/>
      <c r="FL1606" s="19"/>
      <c r="FM1606" s="19"/>
      <c r="FN1606" s="19"/>
      <c r="FO1606" s="19"/>
      <c r="FP1606" s="19"/>
      <c r="FQ1606" s="19"/>
      <c r="FR1606" s="19"/>
      <c r="FS1606" s="19"/>
      <c r="FT1606" s="19"/>
    </row>
    <row r="1607" spans="1:176" x14ac:dyDescent="0.2">
      <c r="A1607" s="90">
        <f t="shared" si="375"/>
        <v>45146</v>
      </c>
      <c r="B1607" s="92">
        <f t="shared" ca="1" si="377"/>
        <v>1039.7278000000001</v>
      </c>
      <c r="C1607" s="92">
        <f t="shared" si="378"/>
        <v>1000</v>
      </c>
      <c r="D1607" s="93">
        <f ca="1">IF(A1607&lt;$B$1,VLOOKUP(A1607,[1]DI!$A$4:$B$15000,2,FALSE),0)</f>
        <v>0.13150000000000001</v>
      </c>
      <c r="E1607" s="92">
        <f t="shared" ca="1" si="379"/>
        <v>4.9036999999999996E-4</v>
      </c>
      <c r="F1607" s="94">
        <f t="shared" si="376"/>
        <v>0.98499999999999999</v>
      </c>
      <c r="G1607" s="95">
        <f t="shared" ca="1" si="380"/>
        <v>1.0004830144500001</v>
      </c>
      <c r="H1607" s="92">
        <f ca="1">TRUNC(PRODUCT(G$10:G1606),15)</f>
        <v>1.35378844926011</v>
      </c>
      <c r="I1607" s="92">
        <f t="shared" ca="1" si="381"/>
        <v>1.3020604537391101</v>
      </c>
      <c r="J1607" s="92">
        <f t="shared" ca="1" si="382"/>
        <v>1.0397278000000001</v>
      </c>
      <c r="K1607" s="92">
        <f t="shared" ca="1" si="383"/>
        <v>39.727800000000002</v>
      </c>
      <c r="L1607" s="96">
        <f>IF(VLOOKUP(A1607,$U$12:$AD$125,8)=VLOOKUP(A1606,$U$12:$AD$125,8),0,VLOOKUP(A1607,U$12:$AD$125,8))</f>
        <v>0</v>
      </c>
      <c r="M1607" s="97">
        <f>IF(L1607&gt;0,VLOOKUP(L1607,T$12:$AC$125,7),0)</f>
        <v>0</v>
      </c>
      <c r="N1607" s="92">
        <f t="shared" si="384"/>
        <v>0</v>
      </c>
      <c r="O1607" s="92">
        <f t="shared" ca="1" si="385"/>
        <v>39.727800000000002</v>
      </c>
      <c r="P1607" s="98" t="str">
        <f t="shared" si="386"/>
        <v>J=</v>
      </c>
      <c r="Q1607" s="99">
        <f t="shared" si="387"/>
        <v>45397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  <c r="ER1607" s="19"/>
      <c r="ES1607" s="19"/>
      <c r="ET1607" s="19"/>
      <c r="EU1607" s="19"/>
      <c r="EV1607" s="19"/>
      <c r="EW1607" s="19"/>
      <c r="EX1607" s="19"/>
      <c r="EY1607" s="19"/>
      <c r="EZ1607" s="19"/>
      <c r="FA1607" s="19"/>
      <c r="FB1607" s="19"/>
      <c r="FC1607" s="19"/>
      <c r="FD1607" s="19"/>
      <c r="FE1607" s="19"/>
      <c r="FF1607" s="19"/>
      <c r="FG1607" s="19"/>
      <c r="FH1607" s="19"/>
      <c r="FI1607" s="19"/>
      <c r="FJ1607" s="19"/>
      <c r="FK1607" s="19"/>
      <c r="FL1607" s="19"/>
      <c r="FM1607" s="19"/>
      <c r="FN1607" s="19"/>
      <c r="FO1607" s="19"/>
      <c r="FP1607" s="19"/>
      <c r="FQ1607" s="19"/>
      <c r="FR1607" s="19"/>
      <c r="FS1607" s="19"/>
      <c r="FT1607" s="19"/>
    </row>
    <row r="1608" spans="1:176" x14ac:dyDescent="0.2">
      <c r="A1608" s="90">
        <f t="shared" si="375"/>
        <v>45147</v>
      </c>
      <c r="B1608" s="92">
        <f t="shared" ca="1" si="377"/>
        <v>1040.23</v>
      </c>
      <c r="C1608" s="92">
        <f t="shared" si="378"/>
        <v>1000</v>
      </c>
      <c r="D1608" s="93">
        <f ca="1">IF(A1608&lt;$B$1,VLOOKUP(A1608,[1]DI!$A$4:$B$15000,2,FALSE),0)</f>
        <v>0.13150000000000001</v>
      </c>
      <c r="E1608" s="92">
        <f t="shared" ca="1" si="379"/>
        <v>4.9036999999999996E-4</v>
      </c>
      <c r="F1608" s="94">
        <f t="shared" si="376"/>
        <v>0.98499999999999999</v>
      </c>
      <c r="G1608" s="95">
        <f t="shared" ca="1" si="380"/>
        <v>1.0004830144500001</v>
      </c>
      <c r="H1608" s="92">
        <f ca="1">TRUNC(PRODUCT(G$10:G1607),15)</f>
        <v>1.3544423486433499</v>
      </c>
      <c r="I1608" s="92">
        <f t="shared" ca="1" si="381"/>
        <v>1.3020604537391101</v>
      </c>
      <c r="J1608" s="92">
        <f t="shared" ca="1" si="382"/>
        <v>1.04023</v>
      </c>
      <c r="K1608" s="92">
        <f t="shared" ca="1" si="383"/>
        <v>40.229999999999997</v>
      </c>
      <c r="L1608" s="96">
        <f>IF(VLOOKUP(A1608,$U$12:$AD$125,8)=VLOOKUP(A1607,$U$12:$AD$125,8),0,VLOOKUP(A1608,U$12:$AD$125,8))</f>
        <v>0</v>
      </c>
      <c r="M1608" s="97">
        <f>IF(L1608&gt;0,VLOOKUP(L1608,T$12:$AC$125,7),0)</f>
        <v>0</v>
      </c>
      <c r="N1608" s="92">
        <f t="shared" si="384"/>
        <v>0</v>
      </c>
      <c r="O1608" s="92">
        <f t="shared" ca="1" si="385"/>
        <v>40.229999999999997</v>
      </c>
      <c r="P1608" s="98" t="str">
        <f t="shared" si="386"/>
        <v>J=</v>
      </c>
      <c r="Q1608" s="99">
        <f t="shared" si="387"/>
        <v>45397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  <c r="ER1608" s="19"/>
      <c r="ES1608" s="19"/>
      <c r="ET1608" s="19"/>
      <c r="EU1608" s="19"/>
      <c r="EV1608" s="19"/>
      <c r="EW1608" s="19"/>
      <c r="EX1608" s="19"/>
      <c r="EY1608" s="19"/>
      <c r="EZ1608" s="19"/>
      <c r="FA1608" s="19"/>
      <c r="FB1608" s="19"/>
      <c r="FC1608" s="19"/>
      <c r="FD1608" s="19"/>
      <c r="FE1608" s="19"/>
      <c r="FF1608" s="19"/>
      <c r="FG1608" s="19"/>
      <c r="FH1608" s="19"/>
      <c r="FI1608" s="19"/>
      <c r="FJ1608" s="19"/>
      <c r="FK1608" s="19"/>
      <c r="FL1608" s="19"/>
      <c r="FM1608" s="19"/>
      <c r="FN1608" s="19"/>
      <c r="FO1608" s="19"/>
      <c r="FP1608" s="19"/>
      <c r="FQ1608" s="19"/>
      <c r="FR1608" s="19"/>
      <c r="FS1608" s="19"/>
      <c r="FT1608" s="19"/>
    </row>
    <row r="1609" spans="1:176" x14ac:dyDescent="0.2">
      <c r="A1609" s="90">
        <f t="shared" si="375"/>
        <v>45148</v>
      </c>
      <c r="B1609" s="92">
        <f t="shared" ca="1" si="377"/>
        <v>1040.7324499900001</v>
      </c>
      <c r="C1609" s="92">
        <f t="shared" si="378"/>
        <v>1000</v>
      </c>
      <c r="D1609" s="93">
        <f ca="1">IF(A1609&lt;$B$1,VLOOKUP(A1609,[1]DI!$A$4:$B$15000,2,FALSE),0)</f>
        <v>0.13150000000000001</v>
      </c>
      <c r="E1609" s="92">
        <f t="shared" ca="1" si="379"/>
        <v>4.9036999999999996E-4</v>
      </c>
      <c r="F1609" s="94">
        <f t="shared" si="376"/>
        <v>0.98499999999999999</v>
      </c>
      <c r="G1609" s="95">
        <f t="shared" ca="1" si="380"/>
        <v>1.0004830144500001</v>
      </c>
      <c r="H1609" s="92">
        <f ca="1">TRUNC(PRODUCT(G$10:G1608),15)</f>
        <v>1.3550965638694401</v>
      </c>
      <c r="I1609" s="92">
        <f t="shared" ca="1" si="381"/>
        <v>1.3020604537391101</v>
      </c>
      <c r="J1609" s="92">
        <f t="shared" ca="1" si="382"/>
        <v>1.0407324499999999</v>
      </c>
      <c r="K1609" s="92">
        <f t="shared" ca="1" si="383"/>
        <v>40.732449989999999</v>
      </c>
      <c r="L1609" s="96">
        <f>IF(VLOOKUP(A1609,$U$12:$AD$125,8)=VLOOKUP(A1608,$U$12:$AD$125,8),0,VLOOKUP(A1609,U$12:$AD$125,8))</f>
        <v>0</v>
      </c>
      <c r="M1609" s="97">
        <f>IF(L1609&gt;0,VLOOKUP(L1609,T$12:$AC$125,7),0)</f>
        <v>0</v>
      </c>
      <c r="N1609" s="92">
        <f t="shared" si="384"/>
        <v>0</v>
      </c>
      <c r="O1609" s="92">
        <f t="shared" ca="1" si="385"/>
        <v>40.732449989999999</v>
      </c>
      <c r="P1609" s="98" t="str">
        <f t="shared" si="386"/>
        <v>J=</v>
      </c>
      <c r="Q1609" s="99">
        <f t="shared" si="387"/>
        <v>45397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  <c r="ER1609" s="19"/>
      <c r="ES1609" s="19"/>
      <c r="ET1609" s="19"/>
      <c r="EU1609" s="19"/>
      <c r="EV1609" s="19"/>
      <c r="EW1609" s="19"/>
      <c r="EX1609" s="19"/>
      <c r="EY1609" s="19"/>
      <c r="EZ1609" s="19"/>
      <c r="FA1609" s="19"/>
      <c r="FB1609" s="19"/>
      <c r="FC1609" s="19"/>
      <c r="FD1609" s="19"/>
      <c r="FE1609" s="19"/>
      <c r="FF1609" s="19"/>
      <c r="FG1609" s="19"/>
      <c r="FH1609" s="19"/>
      <c r="FI1609" s="19"/>
      <c r="FJ1609" s="19"/>
      <c r="FK1609" s="19"/>
      <c r="FL1609" s="19"/>
      <c r="FM1609" s="19"/>
      <c r="FN1609" s="19"/>
      <c r="FO1609" s="19"/>
      <c r="FP1609" s="19"/>
      <c r="FQ1609" s="19"/>
      <c r="FR1609" s="19"/>
      <c r="FS1609" s="19"/>
      <c r="FT1609" s="19"/>
    </row>
    <row r="1610" spans="1:176" x14ac:dyDescent="0.2">
      <c r="A1610" s="90">
        <f t="shared" si="375"/>
        <v>45149</v>
      </c>
      <c r="B1610" s="92">
        <f t="shared" ca="1" si="377"/>
        <v>1041.2351399900001</v>
      </c>
      <c r="C1610" s="92">
        <f t="shared" si="378"/>
        <v>1000</v>
      </c>
      <c r="D1610" s="93">
        <f ca="1">IF(A1610&lt;$B$1,VLOOKUP(A1610,[1]DI!$A$4:$B$15000,2,FALSE),0)</f>
        <v>0.13150000000000001</v>
      </c>
      <c r="E1610" s="92">
        <f t="shared" ca="1" si="379"/>
        <v>4.9036999999999996E-4</v>
      </c>
      <c r="F1610" s="94">
        <f t="shared" si="376"/>
        <v>0.98499999999999999</v>
      </c>
      <c r="G1610" s="95">
        <f t="shared" ca="1" si="380"/>
        <v>1.0004830144500001</v>
      </c>
      <c r="H1610" s="92">
        <f ca="1">TRUNC(PRODUCT(G$10:G1609),15)</f>
        <v>1.3557510950909299</v>
      </c>
      <c r="I1610" s="92">
        <f t="shared" ca="1" si="381"/>
        <v>1.3020604537391101</v>
      </c>
      <c r="J1610" s="92">
        <f t="shared" ca="1" si="382"/>
        <v>1.0412351399999999</v>
      </c>
      <c r="K1610" s="92">
        <f t="shared" ca="1" si="383"/>
        <v>41.23513999</v>
      </c>
      <c r="L1610" s="96">
        <f>IF(VLOOKUP(A1610,$U$12:$AD$125,8)=VLOOKUP(A1609,$U$12:$AD$125,8),0,VLOOKUP(A1610,U$12:$AD$125,8))</f>
        <v>0</v>
      </c>
      <c r="M1610" s="97">
        <f>IF(L1610&gt;0,VLOOKUP(L1610,T$12:$AC$125,7),0)</f>
        <v>0</v>
      </c>
      <c r="N1610" s="92">
        <f t="shared" si="384"/>
        <v>0</v>
      </c>
      <c r="O1610" s="92">
        <f t="shared" ca="1" si="385"/>
        <v>41.23513999</v>
      </c>
      <c r="P1610" s="98" t="str">
        <f t="shared" si="386"/>
        <v>J=</v>
      </c>
      <c r="Q1610" s="99">
        <f t="shared" si="387"/>
        <v>45397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  <c r="ER1610" s="19"/>
      <c r="ES1610" s="19"/>
      <c r="ET1610" s="19"/>
      <c r="EU1610" s="19"/>
      <c r="EV1610" s="19"/>
      <c r="EW1610" s="19"/>
      <c r="EX1610" s="19"/>
      <c r="EY1610" s="19"/>
      <c r="EZ1610" s="19"/>
      <c r="FA1610" s="19"/>
      <c r="FB1610" s="19"/>
      <c r="FC1610" s="19"/>
      <c r="FD1610" s="19"/>
      <c r="FE1610" s="19"/>
      <c r="FF1610" s="19"/>
      <c r="FG1610" s="19"/>
      <c r="FH1610" s="19"/>
      <c r="FI1610" s="19"/>
      <c r="FJ1610" s="19"/>
      <c r="FK1610" s="19"/>
      <c r="FL1610" s="19"/>
      <c r="FM1610" s="19"/>
      <c r="FN1610" s="19"/>
      <c r="FO1610" s="19"/>
      <c r="FP1610" s="19"/>
      <c r="FQ1610" s="19"/>
      <c r="FR1610" s="19"/>
      <c r="FS1610" s="19"/>
      <c r="FT1610" s="19"/>
    </row>
    <row r="1611" spans="1:176" x14ac:dyDescent="0.2">
      <c r="A1611" s="90">
        <f t="shared" si="375"/>
        <v>45150</v>
      </c>
      <c r="B1611" s="92">
        <f t="shared" ca="1" si="377"/>
        <v>1041.7380700000001</v>
      </c>
      <c r="C1611" s="92">
        <f t="shared" si="378"/>
        <v>1000</v>
      </c>
      <c r="D1611" s="93">
        <f ca="1">IF(A1611&lt;$B$1,VLOOKUP(A1611,[1]DI!$A$4:$B$15000,2,FALSE),0)</f>
        <v>0</v>
      </c>
      <c r="E1611" s="92">
        <f t="shared" ca="1" si="379"/>
        <v>0</v>
      </c>
      <c r="F1611" s="94">
        <f t="shared" si="376"/>
        <v>0.98499999999999999</v>
      </c>
      <c r="G1611" s="95">
        <f t="shared" ca="1" si="380"/>
        <v>1</v>
      </c>
      <c r="H1611" s="92">
        <f ca="1">TRUNC(PRODUCT(G$10:G1610),15)</f>
        <v>1.35640594246046</v>
      </c>
      <c r="I1611" s="92">
        <f t="shared" ca="1" si="381"/>
        <v>1.3020604537391101</v>
      </c>
      <c r="J1611" s="92">
        <f t="shared" ca="1" si="382"/>
        <v>1.0417380700000001</v>
      </c>
      <c r="K1611" s="92">
        <f t="shared" ca="1" si="383"/>
        <v>41.73807</v>
      </c>
      <c r="L1611" s="96">
        <f>IF(VLOOKUP(A1611,$U$12:$AD$125,8)=VLOOKUP(A1610,$U$12:$AD$125,8),0,VLOOKUP(A1611,U$12:$AD$125,8))</f>
        <v>0</v>
      </c>
      <c r="M1611" s="97">
        <f>IF(L1611&gt;0,VLOOKUP(L1611,T$12:$AC$125,7),0)</f>
        <v>0</v>
      </c>
      <c r="N1611" s="92">
        <f t="shared" si="384"/>
        <v>0</v>
      </c>
      <c r="O1611" s="92">
        <f t="shared" ca="1" si="385"/>
        <v>41.73807</v>
      </c>
      <c r="P1611" s="98" t="str">
        <f t="shared" si="386"/>
        <v>J=</v>
      </c>
      <c r="Q1611" s="99">
        <f t="shared" si="387"/>
        <v>45397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  <c r="ER1611" s="19"/>
      <c r="ES1611" s="19"/>
      <c r="ET1611" s="19"/>
      <c r="EU1611" s="19"/>
      <c r="EV1611" s="19"/>
      <c r="EW1611" s="19"/>
      <c r="EX1611" s="19"/>
      <c r="EY1611" s="19"/>
      <c r="EZ1611" s="19"/>
      <c r="FA1611" s="19"/>
      <c r="FB1611" s="19"/>
      <c r="FC1611" s="19"/>
      <c r="FD1611" s="19"/>
      <c r="FE1611" s="19"/>
      <c r="FF1611" s="19"/>
      <c r="FG1611" s="19"/>
      <c r="FH1611" s="19"/>
      <c r="FI1611" s="19"/>
      <c r="FJ1611" s="19"/>
      <c r="FK1611" s="19"/>
      <c r="FL1611" s="19"/>
      <c r="FM1611" s="19"/>
      <c r="FN1611" s="19"/>
      <c r="FO1611" s="19"/>
      <c r="FP1611" s="19"/>
      <c r="FQ1611" s="19"/>
      <c r="FR1611" s="19"/>
      <c r="FS1611" s="19"/>
      <c r="FT1611" s="19"/>
    </row>
    <row r="1612" spans="1:176" x14ac:dyDescent="0.2">
      <c r="A1612" s="90">
        <f t="shared" si="375"/>
        <v>45151</v>
      </c>
      <c r="B1612" s="92">
        <f t="shared" ca="1" si="377"/>
        <v>1041.7380700000001</v>
      </c>
      <c r="C1612" s="92">
        <f t="shared" si="378"/>
        <v>1000</v>
      </c>
      <c r="D1612" s="93">
        <f ca="1">IF(A1612&lt;$B$1,VLOOKUP(A1612,[1]DI!$A$4:$B$15000,2,FALSE),0)</f>
        <v>0</v>
      </c>
      <c r="E1612" s="92">
        <f t="shared" ca="1" si="379"/>
        <v>0</v>
      </c>
      <c r="F1612" s="94">
        <f t="shared" si="376"/>
        <v>0.98499999999999999</v>
      </c>
      <c r="G1612" s="95">
        <f t="shared" ca="1" si="380"/>
        <v>1</v>
      </c>
      <c r="H1612" s="92">
        <f ca="1">TRUNC(PRODUCT(G$10:G1611),15)</f>
        <v>1.35640594246046</v>
      </c>
      <c r="I1612" s="92">
        <f t="shared" ca="1" si="381"/>
        <v>1.3020604537391101</v>
      </c>
      <c r="J1612" s="92">
        <f t="shared" ca="1" si="382"/>
        <v>1.0417380700000001</v>
      </c>
      <c r="K1612" s="92">
        <f t="shared" ca="1" si="383"/>
        <v>41.73807</v>
      </c>
      <c r="L1612" s="96">
        <f>IF(VLOOKUP(A1612,$U$12:$AD$125,8)=VLOOKUP(A1611,$U$12:$AD$125,8),0,VLOOKUP(A1612,U$12:$AD$125,8))</f>
        <v>0</v>
      </c>
      <c r="M1612" s="97">
        <f>IF(L1612&gt;0,VLOOKUP(L1612,T$12:$AC$125,7),0)</f>
        <v>0</v>
      </c>
      <c r="N1612" s="92">
        <f t="shared" si="384"/>
        <v>0</v>
      </c>
      <c r="O1612" s="92">
        <f t="shared" ca="1" si="385"/>
        <v>41.73807</v>
      </c>
      <c r="P1612" s="98" t="str">
        <f t="shared" si="386"/>
        <v>J=</v>
      </c>
      <c r="Q1612" s="99">
        <f t="shared" si="387"/>
        <v>45397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  <c r="ER1612" s="19"/>
      <c r="ES1612" s="19"/>
      <c r="ET1612" s="19"/>
      <c r="EU1612" s="19"/>
      <c r="EV1612" s="19"/>
      <c r="EW1612" s="19"/>
      <c r="EX1612" s="19"/>
      <c r="EY1612" s="19"/>
      <c r="EZ1612" s="19"/>
      <c r="FA1612" s="19"/>
      <c r="FB1612" s="19"/>
      <c r="FC1612" s="19"/>
      <c r="FD1612" s="19"/>
      <c r="FE1612" s="19"/>
      <c r="FF1612" s="19"/>
      <c r="FG1612" s="19"/>
      <c r="FH1612" s="19"/>
      <c r="FI1612" s="19"/>
      <c r="FJ1612" s="19"/>
      <c r="FK1612" s="19"/>
      <c r="FL1612" s="19"/>
      <c r="FM1612" s="19"/>
      <c r="FN1612" s="19"/>
      <c r="FO1612" s="19"/>
      <c r="FP1612" s="19"/>
      <c r="FQ1612" s="19"/>
      <c r="FR1612" s="19"/>
      <c r="FS1612" s="19"/>
      <c r="FT1612" s="19"/>
    </row>
    <row r="1613" spans="1:176" x14ac:dyDescent="0.2">
      <c r="A1613" s="90">
        <f t="shared" si="375"/>
        <v>45152</v>
      </c>
      <c r="B1613" s="92">
        <f t="shared" ca="1" si="377"/>
        <v>1041.7380700000001</v>
      </c>
      <c r="C1613" s="92">
        <f t="shared" si="378"/>
        <v>1000</v>
      </c>
      <c r="D1613" s="93">
        <f ca="1">IF(A1613&lt;$B$1,VLOOKUP(A1613,[1]DI!$A$4:$B$15000,2,FALSE),0)</f>
        <v>0.13150000000000001</v>
      </c>
      <c r="E1613" s="92">
        <f t="shared" ca="1" si="379"/>
        <v>4.9036999999999996E-4</v>
      </c>
      <c r="F1613" s="94">
        <f t="shared" si="376"/>
        <v>0.98499999999999999</v>
      </c>
      <c r="G1613" s="95">
        <f t="shared" ca="1" si="380"/>
        <v>1.0004830144500001</v>
      </c>
      <c r="H1613" s="92">
        <f ca="1">TRUNC(PRODUCT(G$10:G1612),15)</f>
        <v>1.35640594246046</v>
      </c>
      <c r="I1613" s="92">
        <f t="shared" ca="1" si="381"/>
        <v>1.3020604537391101</v>
      </c>
      <c r="J1613" s="92">
        <f t="shared" ca="1" si="382"/>
        <v>1.0417380700000001</v>
      </c>
      <c r="K1613" s="92">
        <f t="shared" ca="1" si="383"/>
        <v>41.73807</v>
      </c>
      <c r="L1613" s="96">
        <f>IF(VLOOKUP(A1613,$U$12:$AD$125,8)=VLOOKUP(A1612,$U$12:$AD$125,8),0,VLOOKUP(A1613,U$12:$AD$125,8))</f>
        <v>0</v>
      </c>
      <c r="M1613" s="97">
        <f>IF(L1613&gt;0,VLOOKUP(L1613,T$12:$AC$125,7),0)</f>
        <v>0</v>
      </c>
      <c r="N1613" s="92">
        <f t="shared" si="384"/>
        <v>0</v>
      </c>
      <c r="O1613" s="92">
        <f t="shared" ca="1" si="385"/>
        <v>41.73807</v>
      </c>
      <c r="P1613" s="98" t="str">
        <f t="shared" si="386"/>
        <v>J=</v>
      </c>
      <c r="Q1613" s="99">
        <f t="shared" si="387"/>
        <v>45397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  <c r="ER1613" s="19"/>
      <c r="ES1613" s="19"/>
      <c r="ET1613" s="19"/>
      <c r="EU1613" s="19"/>
      <c r="EV1613" s="19"/>
      <c r="EW1613" s="19"/>
      <c r="EX1613" s="19"/>
      <c r="EY1613" s="19"/>
      <c r="EZ1613" s="19"/>
      <c r="FA1613" s="19"/>
      <c r="FB1613" s="19"/>
      <c r="FC1613" s="19"/>
      <c r="FD1613" s="19"/>
      <c r="FE1613" s="19"/>
      <c r="FF1613" s="19"/>
      <c r="FG1613" s="19"/>
      <c r="FH1613" s="19"/>
      <c r="FI1613" s="19"/>
      <c r="FJ1613" s="19"/>
      <c r="FK1613" s="19"/>
      <c r="FL1613" s="19"/>
      <c r="FM1613" s="19"/>
      <c r="FN1613" s="19"/>
      <c r="FO1613" s="19"/>
      <c r="FP1613" s="19"/>
      <c r="FQ1613" s="19"/>
      <c r="FR1613" s="19"/>
      <c r="FS1613" s="19"/>
      <c r="FT1613" s="19"/>
    </row>
    <row r="1614" spans="1:176" x14ac:dyDescent="0.2">
      <c r="A1614" s="90">
        <f t="shared" ref="A1614:A1677" si="388">(A1613+1)</f>
        <v>45153</v>
      </c>
      <c r="B1614" s="92">
        <f t="shared" ca="1" si="377"/>
        <v>1042.2412400000001</v>
      </c>
      <c r="C1614" s="92">
        <f t="shared" si="378"/>
        <v>1000</v>
      </c>
      <c r="D1614" s="93">
        <f ca="1">IF(A1614&lt;$B$1,VLOOKUP(A1614,[1]DI!$A$4:$B$15000,2,FALSE),0)</f>
        <v>0.13150000000000001</v>
      </c>
      <c r="E1614" s="92">
        <f t="shared" ca="1" si="379"/>
        <v>4.9036999999999996E-4</v>
      </c>
      <c r="F1614" s="94">
        <f t="shared" ref="F1614:F1677" si="389">F1613</f>
        <v>0.98499999999999999</v>
      </c>
      <c r="G1614" s="95">
        <f t="shared" ca="1" si="380"/>
        <v>1.0004830144500001</v>
      </c>
      <c r="H1614" s="92">
        <f ca="1">TRUNC(PRODUCT(G$10:G1613),15)</f>
        <v>1.35706110613074</v>
      </c>
      <c r="I1614" s="92">
        <f t="shared" ca="1" si="381"/>
        <v>1.3020604537391101</v>
      </c>
      <c r="J1614" s="92">
        <f t="shared" ca="1" si="382"/>
        <v>1.0422412400000001</v>
      </c>
      <c r="K1614" s="92">
        <f t="shared" ca="1" si="383"/>
        <v>42.241239999999998</v>
      </c>
      <c r="L1614" s="96">
        <f>IF(VLOOKUP(A1614,$U$12:$AD$125,8)=VLOOKUP(A1613,$U$12:$AD$125,8),0,VLOOKUP(A1614,U$12:$AD$125,8))</f>
        <v>0</v>
      </c>
      <c r="M1614" s="97">
        <f>IF(L1614&gt;0,VLOOKUP(L1614,T$12:$AC$125,7),0)</f>
        <v>0</v>
      </c>
      <c r="N1614" s="92">
        <f t="shared" si="384"/>
        <v>0</v>
      </c>
      <c r="O1614" s="92">
        <f t="shared" ca="1" si="385"/>
        <v>42.241239999999998</v>
      </c>
      <c r="P1614" s="98" t="str">
        <f t="shared" si="386"/>
        <v>J=</v>
      </c>
      <c r="Q1614" s="99">
        <f t="shared" si="387"/>
        <v>45397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  <c r="ER1614" s="19"/>
      <c r="ES1614" s="19"/>
      <c r="ET1614" s="19"/>
      <c r="EU1614" s="19"/>
      <c r="EV1614" s="19"/>
      <c r="EW1614" s="19"/>
      <c r="EX1614" s="19"/>
      <c r="EY1614" s="19"/>
      <c r="EZ1614" s="19"/>
      <c r="FA1614" s="19"/>
      <c r="FB1614" s="19"/>
      <c r="FC1614" s="19"/>
      <c r="FD1614" s="19"/>
      <c r="FE1614" s="19"/>
      <c r="FF1614" s="19"/>
      <c r="FG1614" s="19"/>
      <c r="FH1614" s="19"/>
      <c r="FI1614" s="19"/>
      <c r="FJ1614" s="19"/>
      <c r="FK1614" s="19"/>
      <c r="FL1614" s="19"/>
      <c r="FM1614" s="19"/>
      <c r="FN1614" s="19"/>
      <c r="FO1614" s="19"/>
      <c r="FP1614" s="19"/>
      <c r="FQ1614" s="19"/>
      <c r="FR1614" s="19"/>
      <c r="FS1614" s="19"/>
      <c r="FT1614" s="19"/>
    </row>
    <row r="1615" spans="1:176" x14ac:dyDescent="0.2">
      <c r="A1615" s="90">
        <f t="shared" si="388"/>
        <v>45154</v>
      </c>
      <c r="B1615" s="92">
        <f t="shared" ca="1" si="377"/>
        <v>1042.7446600000001</v>
      </c>
      <c r="C1615" s="92">
        <f t="shared" si="378"/>
        <v>1000</v>
      </c>
      <c r="D1615" s="93">
        <f ca="1">IF(A1615&lt;$B$1,VLOOKUP(A1615,[1]DI!$A$4:$B$15000,2,FALSE),0)</f>
        <v>0.13150000000000001</v>
      </c>
      <c r="E1615" s="92">
        <f t="shared" ca="1" si="379"/>
        <v>4.9036999999999996E-4</v>
      </c>
      <c r="F1615" s="94">
        <f t="shared" si="389"/>
        <v>0.98499999999999999</v>
      </c>
      <c r="G1615" s="95">
        <f t="shared" ca="1" si="380"/>
        <v>1.0004830144500001</v>
      </c>
      <c r="H1615" s="92">
        <f ca="1">TRUNC(PRODUCT(G$10:G1614),15)</f>
        <v>1.35771658625453</v>
      </c>
      <c r="I1615" s="92">
        <f t="shared" ca="1" si="381"/>
        <v>1.3020604537391101</v>
      </c>
      <c r="J1615" s="92">
        <f t="shared" ca="1" si="382"/>
        <v>1.0427446600000001</v>
      </c>
      <c r="K1615" s="92">
        <f t="shared" ca="1" si="383"/>
        <v>42.744660000000003</v>
      </c>
      <c r="L1615" s="96">
        <f>IF(VLOOKUP(A1615,$U$12:$AD$125,8)=VLOOKUP(A1614,$U$12:$AD$125,8),0,VLOOKUP(A1615,U$12:$AD$125,8))</f>
        <v>0</v>
      </c>
      <c r="M1615" s="97">
        <f>IF(L1615&gt;0,VLOOKUP(L1615,T$12:$AC$125,7),0)</f>
        <v>0</v>
      </c>
      <c r="N1615" s="92">
        <f t="shared" si="384"/>
        <v>0</v>
      </c>
      <c r="O1615" s="92">
        <f t="shared" ca="1" si="385"/>
        <v>42.744660000000003</v>
      </c>
      <c r="P1615" s="98" t="str">
        <f t="shared" si="386"/>
        <v>J=</v>
      </c>
      <c r="Q1615" s="99">
        <f t="shared" si="387"/>
        <v>45397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  <c r="ER1615" s="19"/>
      <c r="ES1615" s="19"/>
      <c r="ET1615" s="19"/>
      <c r="EU1615" s="19"/>
      <c r="EV1615" s="19"/>
      <c r="EW1615" s="19"/>
      <c r="EX1615" s="19"/>
      <c r="EY1615" s="19"/>
      <c r="EZ1615" s="19"/>
      <c r="FA1615" s="19"/>
      <c r="FB1615" s="19"/>
      <c r="FC1615" s="19"/>
      <c r="FD1615" s="19"/>
      <c r="FE1615" s="19"/>
      <c r="FF1615" s="19"/>
      <c r="FG1615" s="19"/>
      <c r="FH1615" s="19"/>
      <c r="FI1615" s="19"/>
      <c r="FJ1615" s="19"/>
      <c r="FK1615" s="19"/>
      <c r="FL1615" s="19"/>
      <c r="FM1615" s="19"/>
      <c r="FN1615" s="19"/>
      <c r="FO1615" s="19"/>
      <c r="FP1615" s="19"/>
      <c r="FQ1615" s="19"/>
      <c r="FR1615" s="19"/>
      <c r="FS1615" s="19"/>
      <c r="FT1615" s="19"/>
    </row>
    <row r="1616" spans="1:176" x14ac:dyDescent="0.2">
      <c r="A1616" s="90">
        <f t="shared" si="388"/>
        <v>45155</v>
      </c>
      <c r="B1616" s="92">
        <f t="shared" ca="1" si="377"/>
        <v>1043.2483199999999</v>
      </c>
      <c r="C1616" s="92">
        <f t="shared" si="378"/>
        <v>1000</v>
      </c>
      <c r="D1616" s="93">
        <f ca="1">IF(A1616&lt;$B$1,VLOOKUP(A1616,[1]DI!$A$4:$B$15000,2,FALSE),0)</f>
        <v>0.13150000000000001</v>
      </c>
      <c r="E1616" s="92">
        <f t="shared" ca="1" si="379"/>
        <v>4.9036999999999996E-4</v>
      </c>
      <c r="F1616" s="94">
        <f t="shared" si="389"/>
        <v>0.98499999999999999</v>
      </c>
      <c r="G1616" s="95">
        <f t="shared" ca="1" si="380"/>
        <v>1.0004830144500001</v>
      </c>
      <c r="H1616" s="92">
        <f ca="1">TRUNC(PRODUCT(G$10:G1615),15)</f>
        <v>1.3583723829847001</v>
      </c>
      <c r="I1616" s="92">
        <f t="shared" ca="1" si="381"/>
        <v>1.3020604537391101</v>
      </c>
      <c r="J1616" s="92">
        <f t="shared" ca="1" si="382"/>
        <v>1.04324832</v>
      </c>
      <c r="K1616" s="92">
        <f t="shared" ca="1" si="383"/>
        <v>43.24832</v>
      </c>
      <c r="L1616" s="96">
        <f>IF(VLOOKUP(A1616,$U$12:$AD$125,8)=VLOOKUP(A1615,$U$12:$AD$125,8),0,VLOOKUP(A1616,U$12:$AD$125,8))</f>
        <v>0</v>
      </c>
      <c r="M1616" s="97">
        <f>IF(L1616&gt;0,VLOOKUP(L1616,T$12:$AC$125,7),0)</f>
        <v>0</v>
      </c>
      <c r="N1616" s="92">
        <f t="shared" si="384"/>
        <v>0</v>
      </c>
      <c r="O1616" s="92">
        <f t="shared" ca="1" si="385"/>
        <v>43.24832</v>
      </c>
      <c r="P1616" s="98" t="str">
        <f t="shared" si="386"/>
        <v>J=</v>
      </c>
      <c r="Q1616" s="99">
        <f t="shared" si="387"/>
        <v>45397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  <c r="ER1616" s="19"/>
      <c r="ES1616" s="19"/>
      <c r="ET1616" s="19"/>
      <c r="EU1616" s="19"/>
      <c r="EV1616" s="19"/>
      <c r="EW1616" s="19"/>
      <c r="EX1616" s="19"/>
      <c r="EY1616" s="19"/>
      <c r="EZ1616" s="19"/>
      <c r="FA1616" s="19"/>
      <c r="FB1616" s="19"/>
      <c r="FC1616" s="19"/>
      <c r="FD1616" s="19"/>
      <c r="FE1616" s="19"/>
      <c r="FF1616" s="19"/>
      <c r="FG1616" s="19"/>
      <c r="FH1616" s="19"/>
      <c r="FI1616" s="19"/>
      <c r="FJ1616" s="19"/>
      <c r="FK1616" s="19"/>
      <c r="FL1616" s="19"/>
      <c r="FM1616" s="19"/>
      <c r="FN1616" s="19"/>
      <c r="FO1616" s="19"/>
      <c r="FP1616" s="19"/>
      <c r="FQ1616" s="19"/>
      <c r="FR1616" s="19"/>
      <c r="FS1616" s="19"/>
      <c r="FT1616" s="19"/>
    </row>
    <row r="1617" spans="1:176" x14ac:dyDescent="0.2">
      <c r="A1617" s="90">
        <f t="shared" si="388"/>
        <v>45156</v>
      </c>
      <c r="B1617" s="92">
        <f t="shared" ca="1" si="377"/>
        <v>1043.7522299899999</v>
      </c>
      <c r="C1617" s="92">
        <f t="shared" si="378"/>
        <v>1000</v>
      </c>
      <c r="D1617" s="93">
        <f ca="1">IF(A1617&lt;$B$1,VLOOKUP(A1617,[1]DI!$A$4:$B$15000,2,FALSE),0)</f>
        <v>0.13150000000000001</v>
      </c>
      <c r="E1617" s="92">
        <f t="shared" ca="1" si="379"/>
        <v>4.9036999999999996E-4</v>
      </c>
      <c r="F1617" s="94">
        <f t="shared" si="389"/>
        <v>0.98499999999999999</v>
      </c>
      <c r="G1617" s="95">
        <f t="shared" ca="1" si="380"/>
        <v>1.0004830144500001</v>
      </c>
      <c r="H1617" s="92">
        <f ca="1">TRUNC(PRODUCT(G$10:G1616),15)</f>
        <v>1.3590284964741599</v>
      </c>
      <c r="I1617" s="92">
        <f t="shared" ca="1" si="381"/>
        <v>1.3020604537391101</v>
      </c>
      <c r="J1617" s="92">
        <f t="shared" ca="1" si="382"/>
        <v>1.0437522299999999</v>
      </c>
      <c r="K1617" s="92">
        <f t="shared" ca="1" si="383"/>
        <v>43.752229989999996</v>
      </c>
      <c r="L1617" s="96">
        <f>IF(VLOOKUP(A1617,$U$12:$AD$125,8)=VLOOKUP(A1616,$U$12:$AD$125,8),0,VLOOKUP(A1617,U$12:$AD$125,8))</f>
        <v>0</v>
      </c>
      <c r="M1617" s="97">
        <f>IF(L1617&gt;0,VLOOKUP(L1617,T$12:$AC$125,7),0)</f>
        <v>0</v>
      </c>
      <c r="N1617" s="92">
        <f t="shared" si="384"/>
        <v>0</v>
      </c>
      <c r="O1617" s="92">
        <f t="shared" ca="1" si="385"/>
        <v>43.752229989999996</v>
      </c>
      <c r="P1617" s="98" t="str">
        <f t="shared" si="386"/>
        <v>J=</v>
      </c>
      <c r="Q1617" s="99">
        <f t="shared" si="387"/>
        <v>45397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  <c r="ER1617" s="19"/>
      <c r="ES1617" s="19"/>
      <c r="ET1617" s="19"/>
      <c r="EU1617" s="19"/>
      <c r="EV1617" s="19"/>
      <c r="EW1617" s="19"/>
      <c r="EX1617" s="19"/>
      <c r="EY1617" s="19"/>
      <c r="EZ1617" s="19"/>
      <c r="FA1617" s="19"/>
      <c r="FB1617" s="19"/>
      <c r="FC1617" s="19"/>
      <c r="FD1617" s="19"/>
      <c r="FE1617" s="19"/>
      <c r="FF1617" s="19"/>
      <c r="FG1617" s="19"/>
      <c r="FH1617" s="19"/>
      <c r="FI1617" s="19"/>
      <c r="FJ1617" s="19"/>
      <c r="FK1617" s="19"/>
      <c r="FL1617" s="19"/>
      <c r="FM1617" s="19"/>
      <c r="FN1617" s="19"/>
      <c r="FO1617" s="19"/>
      <c r="FP1617" s="19"/>
      <c r="FQ1617" s="19"/>
      <c r="FR1617" s="19"/>
      <c r="FS1617" s="19"/>
      <c r="FT1617" s="19"/>
    </row>
    <row r="1618" spans="1:176" x14ac:dyDescent="0.2">
      <c r="A1618" s="90">
        <f t="shared" si="388"/>
        <v>45157</v>
      </c>
      <c r="B1618" s="92">
        <f t="shared" ca="1" si="377"/>
        <v>1044.2563700000001</v>
      </c>
      <c r="C1618" s="92">
        <f t="shared" si="378"/>
        <v>1000</v>
      </c>
      <c r="D1618" s="93">
        <f ca="1">IF(A1618&lt;$B$1,VLOOKUP(A1618,[1]DI!$A$4:$B$15000,2,FALSE),0)</f>
        <v>0</v>
      </c>
      <c r="E1618" s="92">
        <f t="shared" ca="1" si="379"/>
        <v>0</v>
      </c>
      <c r="F1618" s="94">
        <f t="shared" si="389"/>
        <v>0.98499999999999999</v>
      </c>
      <c r="G1618" s="95">
        <f t="shared" ca="1" si="380"/>
        <v>1</v>
      </c>
      <c r="H1618" s="92">
        <f ca="1">TRUNC(PRODUCT(G$10:G1617),15)</f>
        <v>1.3596849268759199</v>
      </c>
      <c r="I1618" s="92">
        <f t="shared" ca="1" si="381"/>
        <v>1.3020604537391101</v>
      </c>
      <c r="J1618" s="92">
        <f t="shared" ca="1" si="382"/>
        <v>1.04425637</v>
      </c>
      <c r="K1618" s="92">
        <f t="shared" ca="1" si="383"/>
        <v>44.256369999999997</v>
      </c>
      <c r="L1618" s="96">
        <f>IF(VLOOKUP(A1618,$U$12:$AD$125,8)=VLOOKUP(A1617,$U$12:$AD$125,8),0,VLOOKUP(A1618,U$12:$AD$125,8))</f>
        <v>0</v>
      </c>
      <c r="M1618" s="97">
        <f>IF(L1618&gt;0,VLOOKUP(L1618,T$12:$AC$125,7),0)</f>
        <v>0</v>
      </c>
      <c r="N1618" s="92">
        <f t="shared" si="384"/>
        <v>0</v>
      </c>
      <c r="O1618" s="92">
        <f t="shared" ca="1" si="385"/>
        <v>44.256369999999997</v>
      </c>
      <c r="P1618" s="98" t="str">
        <f t="shared" si="386"/>
        <v>J=</v>
      </c>
      <c r="Q1618" s="99">
        <f t="shared" si="387"/>
        <v>45397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  <c r="ER1618" s="19"/>
      <c r="ES1618" s="19"/>
      <c r="ET1618" s="19"/>
      <c r="EU1618" s="19"/>
      <c r="EV1618" s="19"/>
      <c r="EW1618" s="19"/>
      <c r="EX1618" s="19"/>
      <c r="EY1618" s="19"/>
      <c r="EZ1618" s="19"/>
      <c r="FA1618" s="19"/>
      <c r="FB1618" s="19"/>
      <c r="FC1618" s="19"/>
      <c r="FD1618" s="19"/>
      <c r="FE1618" s="19"/>
      <c r="FF1618" s="19"/>
      <c r="FG1618" s="19"/>
      <c r="FH1618" s="19"/>
      <c r="FI1618" s="19"/>
      <c r="FJ1618" s="19"/>
      <c r="FK1618" s="19"/>
      <c r="FL1618" s="19"/>
      <c r="FM1618" s="19"/>
      <c r="FN1618" s="19"/>
      <c r="FO1618" s="19"/>
      <c r="FP1618" s="19"/>
      <c r="FQ1618" s="19"/>
      <c r="FR1618" s="19"/>
      <c r="FS1618" s="19"/>
      <c r="FT1618" s="19"/>
    </row>
    <row r="1619" spans="1:176" x14ac:dyDescent="0.2">
      <c r="A1619" s="90">
        <f t="shared" si="388"/>
        <v>45158</v>
      </c>
      <c r="B1619" s="92">
        <f t="shared" ca="1" si="377"/>
        <v>1044.2563700000001</v>
      </c>
      <c r="C1619" s="92">
        <f t="shared" si="378"/>
        <v>1000</v>
      </c>
      <c r="D1619" s="93">
        <f ca="1">IF(A1619&lt;$B$1,VLOOKUP(A1619,[1]DI!$A$4:$B$15000,2,FALSE),0)</f>
        <v>0</v>
      </c>
      <c r="E1619" s="92">
        <f t="shared" ca="1" si="379"/>
        <v>0</v>
      </c>
      <c r="F1619" s="94">
        <f t="shared" si="389"/>
        <v>0.98499999999999999</v>
      </c>
      <c r="G1619" s="95">
        <f t="shared" ca="1" si="380"/>
        <v>1</v>
      </c>
      <c r="H1619" s="92">
        <f ca="1">TRUNC(PRODUCT(G$10:G1618),15)</f>
        <v>1.3596849268759199</v>
      </c>
      <c r="I1619" s="92">
        <f t="shared" ca="1" si="381"/>
        <v>1.3020604537391101</v>
      </c>
      <c r="J1619" s="92">
        <f t="shared" ca="1" si="382"/>
        <v>1.04425637</v>
      </c>
      <c r="K1619" s="92">
        <f t="shared" ca="1" si="383"/>
        <v>44.256369999999997</v>
      </c>
      <c r="L1619" s="96">
        <f>IF(VLOOKUP(A1619,$U$12:$AD$125,8)=VLOOKUP(A1618,$U$12:$AD$125,8),0,VLOOKUP(A1619,U$12:$AD$125,8))</f>
        <v>0</v>
      </c>
      <c r="M1619" s="97">
        <f>IF(L1619&gt;0,VLOOKUP(L1619,T$12:$AC$125,7),0)</f>
        <v>0</v>
      </c>
      <c r="N1619" s="92">
        <f t="shared" si="384"/>
        <v>0</v>
      </c>
      <c r="O1619" s="92">
        <f t="shared" ca="1" si="385"/>
        <v>44.256369999999997</v>
      </c>
      <c r="P1619" s="98" t="str">
        <f t="shared" si="386"/>
        <v>J=</v>
      </c>
      <c r="Q1619" s="99">
        <f t="shared" si="387"/>
        <v>45397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  <c r="ER1619" s="19"/>
      <c r="ES1619" s="19"/>
      <c r="ET1619" s="19"/>
      <c r="EU1619" s="19"/>
      <c r="EV1619" s="19"/>
      <c r="EW1619" s="19"/>
      <c r="EX1619" s="19"/>
      <c r="EY1619" s="19"/>
      <c r="EZ1619" s="19"/>
      <c r="FA1619" s="19"/>
      <c r="FB1619" s="19"/>
      <c r="FC1619" s="19"/>
      <c r="FD1619" s="19"/>
      <c r="FE1619" s="19"/>
      <c r="FF1619" s="19"/>
      <c r="FG1619" s="19"/>
      <c r="FH1619" s="19"/>
      <c r="FI1619" s="19"/>
      <c r="FJ1619" s="19"/>
      <c r="FK1619" s="19"/>
      <c r="FL1619" s="19"/>
      <c r="FM1619" s="19"/>
      <c r="FN1619" s="19"/>
      <c r="FO1619" s="19"/>
      <c r="FP1619" s="19"/>
      <c r="FQ1619" s="19"/>
      <c r="FR1619" s="19"/>
      <c r="FS1619" s="19"/>
      <c r="FT1619" s="19"/>
    </row>
    <row r="1620" spans="1:176" x14ac:dyDescent="0.2">
      <c r="A1620" s="90">
        <f t="shared" si="388"/>
        <v>45159</v>
      </c>
      <c r="B1620" s="92">
        <f t="shared" ca="1" si="377"/>
        <v>1044.2563700000001</v>
      </c>
      <c r="C1620" s="92">
        <f t="shared" si="378"/>
        <v>1000</v>
      </c>
      <c r="D1620" s="93">
        <f ca="1">IF(A1620&lt;$B$1,VLOOKUP(A1620,[1]DI!$A$4:$B$15000,2,FALSE),0)</f>
        <v>0.13150000000000001</v>
      </c>
      <c r="E1620" s="92">
        <f t="shared" ca="1" si="379"/>
        <v>4.9036999999999996E-4</v>
      </c>
      <c r="F1620" s="94">
        <f t="shared" si="389"/>
        <v>0.98499999999999999</v>
      </c>
      <c r="G1620" s="95">
        <f t="shared" ca="1" si="380"/>
        <v>1.0004830144500001</v>
      </c>
      <c r="H1620" s="92">
        <f ca="1">TRUNC(PRODUCT(G$10:G1619),15)</f>
        <v>1.3596849268759199</v>
      </c>
      <c r="I1620" s="92">
        <f t="shared" ca="1" si="381"/>
        <v>1.3020604537391101</v>
      </c>
      <c r="J1620" s="92">
        <f t="shared" ca="1" si="382"/>
        <v>1.04425637</v>
      </c>
      <c r="K1620" s="92">
        <f t="shared" ca="1" si="383"/>
        <v>44.256369999999997</v>
      </c>
      <c r="L1620" s="96">
        <f>IF(VLOOKUP(A1620,$U$12:$AD$125,8)=VLOOKUP(A1619,$U$12:$AD$125,8),0,VLOOKUP(A1620,U$12:$AD$125,8))</f>
        <v>0</v>
      </c>
      <c r="M1620" s="97">
        <f>IF(L1620&gt;0,VLOOKUP(L1620,T$12:$AC$125,7),0)</f>
        <v>0</v>
      </c>
      <c r="N1620" s="92">
        <f t="shared" si="384"/>
        <v>0</v>
      </c>
      <c r="O1620" s="92">
        <f t="shared" ca="1" si="385"/>
        <v>44.256369999999997</v>
      </c>
      <c r="P1620" s="98" t="str">
        <f t="shared" si="386"/>
        <v>J=</v>
      </c>
      <c r="Q1620" s="99">
        <f t="shared" si="387"/>
        <v>45397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  <c r="ER1620" s="19"/>
      <c r="ES1620" s="19"/>
      <c r="ET1620" s="19"/>
      <c r="EU1620" s="19"/>
      <c r="EV1620" s="19"/>
      <c r="EW1620" s="19"/>
      <c r="EX1620" s="19"/>
      <c r="EY1620" s="19"/>
      <c r="EZ1620" s="19"/>
      <c r="FA1620" s="19"/>
      <c r="FB1620" s="19"/>
      <c r="FC1620" s="19"/>
      <c r="FD1620" s="19"/>
      <c r="FE1620" s="19"/>
      <c r="FF1620" s="19"/>
      <c r="FG1620" s="19"/>
      <c r="FH1620" s="19"/>
      <c r="FI1620" s="19"/>
      <c r="FJ1620" s="19"/>
      <c r="FK1620" s="19"/>
      <c r="FL1620" s="19"/>
      <c r="FM1620" s="19"/>
      <c r="FN1620" s="19"/>
      <c r="FO1620" s="19"/>
      <c r="FP1620" s="19"/>
      <c r="FQ1620" s="19"/>
      <c r="FR1620" s="19"/>
      <c r="FS1620" s="19"/>
      <c r="FT1620" s="19"/>
    </row>
    <row r="1621" spans="1:176" x14ac:dyDescent="0.2">
      <c r="A1621" s="90">
        <f t="shared" si="388"/>
        <v>45160</v>
      </c>
      <c r="B1621" s="92">
        <f t="shared" ca="1" si="377"/>
        <v>1044.7607599999999</v>
      </c>
      <c r="C1621" s="92">
        <f t="shared" si="378"/>
        <v>1000</v>
      </c>
      <c r="D1621" s="93">
        <f ca="1">IF(A1621&lt;$B$1,VLOOKUP(A1621,[1]DI!$A$4:$B$15000,2,FALSE),0)</f>
        <v>0.13150000000000001</v>
      </c>
      <c r="E1621" s="92">
        <f t="shared" ca="1" si="379"/>
        <v>4.9036999999999996E-4</v>
      </c>
      <c r="F1621" s="94">
        <f t="shared" si="389"/>
        <v>0.98499999999999999</v>
      </c>
      <c r="G1621" s="95">
        <f t="shared" ca="1" si="380"/>
        <v>1.0004830144500001</v>
      </c>
      <c r="H1621" s="92">
        <f ca="1">TRUNC(PRODUCT(G$10:G1620),15)</f>
        <v>1.3603416743430501</v>
      </c>
      <c r="I1621" s="92">
        <f t="shared" ca="1" si="381"/>
        <v>1.3020604537391101</v>
      </c>
      <c r="J1621" s="92">
        <f t="shared" ca="1" si="382"/>
        <v>1.04476076</v>
      </c>
      <c r="K1621" s="92">
        <f t="shared" ca="1" si="383"/>
        <v>44.760759999999998</v>
      </c>
      <c r="L1621" s="96">
        <f>IF(VLOOKUP(A1621,$U$12:$AD$125,8)=VLOOKUP(A1620,$U$12:$AD$125,8),0,VLOOKUP(A1621,U$12:$AD$125,8))</f>
        <v>0</v>
      </c>
      <c r="M1621" s="97">
        <f>IF(L1621&gt;0,VLOOKUP(L1621,T$12:$AC$125,7),0)</f>
        <v>0</v>
      </c>
      <c r="N1621" s="92">
        <f t="shared" si="384"/>
        <v>0</v>
      </c>
      <c r="O1621" s="92">
        <f t="shared" ca="1" si="385"/>
        <v>44.760759999999998</v>
      </c>
      <c r="P1621" s="98" t="str">
        <f t="shared" si="386"/>
        <v>J=</v>
      </c>
      <c r="Q1621" s="99">
        <f t="shared" si="387"/>
        <v>45397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  <c r="ER1621" s="19"/>
      <c r="ES1621" s="19"/>
      <c r="ET1621" s="19"/>
      <c r="EU1621" s="19"/>
      <c r="EV1621" s="19"/>
      <c r="EW1621" s="19"/>
      <c r="EX1621" s="19"/>
      <c r="EY1621" s="19"/>
      <c r="EZ1621" s="19"/>
      <c r="FA1621" s="19"/>
      <c r="FB1621" s="19"/>
      <c r="FC1621" s="19"/>
      <c r="FD1621" s="19"/>
      <c r="FE1621" s="19"/>
      <c r="FF1621" s="19"/>
      <c r="FG1621" s="19"/>
      <c r="FH1621" s="19"/>
      <c r="FI1621" s="19"/>
      <c r="FJ1621" s="19"/>
      <c r="FK1621" s="19"/>
      <c r="FL1621" s="19"/>
      <c r="FM1621" s="19"/>
      <c r="FN1621" s="19"/>
      <c r="FO1621" s="19"/>
      <c r="FP1621" s="19"/>
      <c r="FQ1621" s="19"/>
      <c r="FR1621" s="19"/>
      <c r="FS1621" s="19"/>
      <c r="FT1621" s="19"/>
    </row>
    <row r="1622" spans="1:176" x14ac:dyDescent="0.2">
      <c r="A1622" s="90">
        <f t="shared" si="388"/>
        <v>45161</v>
      </c>
      <c r="B1622" s="92">
        <f t="shared" ca="1" si="377"/>
        <v>1045.2653999900001</v>
      </c>
      <c r="C1622" s="92">
        <f t="shared" si="378"/>
        <v>1000</v>
      </c>
      <c r="D1622" s="93">
        <f ca="1">IF(A1622&lt;$B$1,VLOOKUP(A1622,[1]DI!$A$4:$B$15000,2,FALSE),0)</f>
        <v>0.13150000000000001</v>
      </c>
      <c r="E1622" s="92">
        <f t="shared" ca="1" si="379"/>
        <v>4.9036999999999996E-4</v>
      </c>
      <c r="F1622" s="94">
        <f t="shared" si="389"/>
        <v>0.98499999999999999</v>
      </c>
      <c r="G1622" s="95">
        <f t="shared" ca="1" si="380"/>
        <v>1.0004830144500001</v>
      </c>
      <c r="H1622" s="92">
        <f ca="1">TRUNC(PRODUCT(G$10:G1621),15)</f>
        <v>1.36099873902869</v>
      </c>
      <c r="I1622" s="92">
        <f t="shared" ca="1" si="381"/>
        <v>1.3020604537391101</v>
      </c>
      <c r="J1622" s="92">
        <f t="shared" ca="1" si="382"/>
        <v>1.0452653999999999</v>
      </c>
      <c r="K1622" s="92">
        <f t="shared" ca="1" si="383"/>
        <v>45.265399989999999</v>
      </c>
      <c r="L1622" s="96">
        <f>IF(VLOOKUP(A1622,$U$12:$AD$125,8)=VLOOKUP(A1621,$U$12:$AD$125,8),0,VLOOKUP(A1622,U$12:$AD$125,8))</f>
        <v>0</v>
      </c>
      <c r="M1622" s="97">
        <f>IF(L1622&gt;0,VLOOKUP(L1622,T$12:$AC$125,7),0)</f>
        <v>0</v>
      </c>
      <c r="N1622" s="92">
        <f t="shared" si="384"/>
        <v>0</v>
      </c>
      <c r="O1622" s="92">
        <f t="shared" ca="1" si="385"/>
        <v>45.265399989999999</v>
      </c>
      <c r="P1622" s="98" t="str">
        <f t="shared" si="386"/>
        <v>J=</v>
      </c>
      <c r="Q1622" s="99">
        <f t="shared" si="387"/>
        <v>45397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  <c r="ER1622" s="19"/>
      <c r="ES1622" s="19"/>
      <c r="ET1622" s="19"/>
      <c r="EU1622" s="19"/>
      <c r="EV1622" s="19"/>
      <c r="EW1622" s="19"/>
      <c r="EX1622" s="19"/>
      <c r="EY1622" s="19"/>
      <c r="EZ1622" s="19"/>
      <c r="FA1622" s="19"/>
      <c r="FB1622" s="19"/>
      <c r="FC1622" s="19"/>
      <c r="FD1622" s="19"/>
      <c r="FE1622" s="19"/>
      <c r="FF1622" s="19"/>
      <c r="FG1622" s="19"/>
      <c r="FH1622" s="19"/>
      <c r="FI1622" s="19"/>
      <c r="FJ1622" s="19"/>
      <c r="FK1622" s="19"/>
      <c r="FL1622" s="19"/>
      <c r="FM1622" s="19"/>
      <c r="FN1622" s="19"/>
      <c r="FO1622" s="19"/>
      <c r="FP1622" s="19"/>
      <c r="FQ1622" s="19"/>
      <c r="FR1622" s="19"/>
      <c r="FS1622" s="19"/>
      <c r="FT1622" s="19"/>
    </row>
    <row r="1623" spans="1:176" x14ac:dyDescent="0.2">
      <c r="A1623" s="90">
        <f t="shared" si="388"/>
        <v>45162</v>
      </c>
      <c r="B1623" s="92">
        <f t="shared" ca="1" si="377"/>
        <v>1045.7702799900001</v>
      </c>
      <c r="C1623" s="92">
        <f t="shared" si="378"/>
        <v>1000</v>
      </c>
      <c r="D1623" s="93">
        <f ca="1">IF(A1623&lt;$B$1,VLOOKUP(A1623,[1]DI!$A$4:$B$15000,2,FALSE),0)</f>
        <v>0.13150000000000001</v>
      </c>
      <c r="E1623" s="92">
        <f t="shared" ca="1" si="379"/>
        <v>4.9036999999999996E-4</v>
      </c>
      <c r="F1623" s="94">
        <f t="shared" si="389"/>
        <v>0.98499999999999999</v>
      </c>
      <c r="G1623" s="95">
        <f t="shared" ca="1" si="380"/>
        <v>1.0004830144500001</v>
      </c>
      <c r="H1623" s="92">
        <f ca="1">TRUNC(PRODUCT(G$10:G1622),15)</f>
        <v>1.36165612108608</v>
      </c>
      <c r="I1623" s="92">
        <f t="shared" ca="1" si="381"/>
        <v>1.3020604537391101</v>
      </c>
      <c r="J1623" s="92">
        <f t="shared" ca="1" si="382"/>
        <v>1.0457702799999999</v>
      </c>
      <c r="K1623" s="92">
        <f t="shared" ca="1" si="383"/>
        <v>45.770279989999999</v>
      </c>
      <c r="L1623" s="96">
        <f>IF(VLOOKUP(A1623,$U$12:$AD$125,8)=VLOOKUP(A1622,$U$12:$AD$125,8),0,VLOOKUP(A1623,U$12:$AD$125,8))</f>
        <v>0</v>
      </c>
      <c r="M1623" s="97">
        <f>IF(L1623&gt;0,VLOOKUP(L1623,T$12:$AC$125,7),0)</f>
        <v>0</v>
      </c>
      <c r="N1623" s="92">
        <f t="shared" si="384"/>
        <v>0</v>
      </c>
      <c r="O1623" s="92">
        <f t="shared" ca="1" si="385"/>
        <v>45.770279989999999</v>
      </c>
      <c r="P1623" s="98" t="str">
        <f t="shared" si="386"/>
        <v>J=</v>
      </c>
      <c r="Q1623" s="99">
        <f t="shared" si="387"/>
        <v>45397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  <c r="ER1623" s="19"/>
      <c r="ES1623" s="19"/>
      <c r="ET1623" s="19"/>
      <c r="EU1623" s="19"/>
      <c r="EV1623" s="19"/>
      <c r="EW1623" s="19"/>
      <c r="EX1623" s="19"/>
      <c r="EY1623" s="19"/>
      <c r="EZ1623" s="19"/>
      <c r="FA1623" s="19"/>
      <c r="FB1623" s="19"/>
      <c r="FC1623" s="19"/>
      <c r="FD1623" s="19"/>
      <c r="FE1623" s="19"/>
      <c r="FF1623" s="19"/>
      <c r="FG1623" s="19"/>
      <c r="FH1623" s="19"/>
      <c r="FI1623" s="19"/>
      <c r="FJ1623" s="19"/>
      <c r="FK1623" s="19"/>
      <c r="FL1623" s="19"/>
      <c r="FM1623" s="19"/>
      <c r="FN1623" s="19"/>
      <c r="FO1623" s="19"/>
      <c r="FP1623" s="19"/>
      <c r="FQ1623" s="19"/>
      <c r="FR1623" s="19"/>
      <c r="FS1623" s="19"/>
      <c r="FT1623" s="19"/>
    </row>
    <row r="1624" spans="1:176" x14ac:dyDescent="0.2">
      <c r="A1624" s="90">
        <f t="shared" si="388"/>
        <v>45163</v>
      </c>
      <c r="B1624" s="92">
        <f t="shared" ca="1" si="377"/>
        <v>1046.2754</v>
      </c>
      <c r="C1624" s="92">
        <f t="shared" si="378"/>
        <v>1000</v>
      </c>
      <c r="D1624" s="93">
        <f ca="1">IF(A1624&lt;$B$1,VLOOKUP(A1624,[1]DI!$A$4:$B$15000,2,FALSE),0)</f>
        <v>0.13150000000000001</v>
      </c>
      <c r="E1624" s="92">
        <f t="shared" ca="1" si="379"/>
        <v>4.9036999999999996E-4</v>
      </c>
      <c r="F1624" s="94">
        <f t="shared" si="389"/>
        <v>0.98499999999999999</v>
      </c>
      <c r="G1624" s="95">
        <f t="shared" ca="1" si="380"/>
        <v>1.0004830144500001</v>
      </c>
      <c r="H1624" s="92">
        <f ca="1">TRUNC(PRODUCT(G$10:G1623),15)</f>
        <v>1.3623138206684899</v>
      </c>
      <c r="I1624" s="92">
        <f t="shared" ca="1" si="381"/>
        <v>1.3020604537391101</v>
      </c>
      <c r="J1624" s="92">
        <f t="shared" ca="1" si="382"/>
        <v>1.0462754000000001</v>
      </c>
      <c r="K1624" s="92">
        <f t="shared" ca="1" si="383"/>
        <v>46.275399999999998</v>
      </c>
      <c r="L1624" s="96">
        <f>IF(VLOOKUP(A1624,$U$12:$AD$125,8)=VLOOKUP(A1623,$U$12:$AD$125,8),0,VLOOKUP(A1624,U$12:$AD$125,8))</f>
        <v>0</v>
      </c>
      <c r="M1624" s="97">
        <f>IF(L1624&gt;0,VLOOKUP(L1624,T$12:$AC$125,7),0)</f>
        <v>0</v>
      </c>
      <c r="N1624" s="92">
        <f t="shared" si="384"/>
        <v>0</v>
      </c>
      <c r="O1624" s="92">
        <f t="shared" ca="1" si="385"/>
        <v>46.275399999999998</v>
      </c>
      <c r="P1624" s="98" t="str">
        <f t="shared" si="386"/>
        <v>J=</v>
      </c>
      <c r="Q1624" s="99">
        <f t="shared" si="387"/>
        <v>45397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  <c r="ER1624" s="19"/>
      <c r="ES1624" s="19"/>
      <c r="ET1624" s="19"/>
      <c r="EU1624" s="19"/>
      <c r="EV1624" s="19"/>
      <c r="EW1624" s="19"/>
      <c r="EX1624" s="19"/>
      <c r="EY1624" s="19"/>
      <c r="EZ1624" s="19"/>
      <c r="FA1624" s="19"/>
      <c r="FB1624" s="19"/>
      <c r="FC1624" s="19"/>
      <c r="FD1624" s="19"/>
      <c r="FE1624" s="19"/>
      <c r="FF1624" s="19"/>
      <c r="FG1624" s="19"/>
      <c r="FH1624" s="19"/>
      <c r="FI1624" s="19"/>
      <c r="FJ1624" s="19"/>
      <c r="FK1624" s="19"/>
      <c r="FL1624" s="19"/>
      <c r="FM1624" s="19"/>
      <c r="FN1624" s="19"/>
      <c r="FO1624" s="19"/>
      <c r="FP1624" s="19"/>
      <c r="FQ1624" s="19"/>
      <c r="FR1624" s="19"/>
      <c r="FS1624" s="19"/>
      <c r="FT1624" s="19"/>
    </row>
    <row r="1625" spans="1:176" x14ac:dyDescent="0.2">
      <c r="A1625" s="90">
        <f t="shared" si="388"/>
        <v>45164</v>
      </c>
      <c r="B1625" s="92">
        <f t="shared" ca="1" si="377"/>
        <v>1046.7807700000001</v>
      </c>
      <c r="C1625" s="92">
        <f t="shared" si="378"/>
        <v>1000</v>
      </c>
      <c r="D1625" s="93">
        <f ca="1">IF(A1625&lt;$B$1,VLOOKUP(A1625,[1]DI!$A$4:$B$15000,2,FALSE),0)</f>
        <v>0</v>
      </c>
      <c r="E1625" s="92">
        <f t="shared" ca="1" si="379"/>
        <v>0</v>
      </c>
      <c r="F1625" s="94">
        <f t="shared" si="389"/>
        <v>0.98499999999999999</v>
      </c>
      <c r="G1625" s="95">
        <f t="shared" ca="1" si="380"/>
        <v>1</v>
      </c>
      <c r="H1625" s="92">
        <f ca="1">TRUNC(PRODUCT(G$10:G1624),15)</f>
        <v>1.3629718379293101</v>
      </c>
      <c r="I1625" s="92">
        <f t="shared" ca="1" si="381"/>
        <v>1.3020604537391101</v>
      </c>
      <c r="J1625" s="92">
        <f t="shared" ca="1" si="382"/>
        <v>1.04678077</v>
      </c>
      <c r="K1625" s="92">
        <f t="shared" ca="1" si="383"/>
        <v>46.780769999999997</v>
      </c>
      <c r="L1625" s="96">
        <f>IF(VLOOKUP(A1625,$U$12:$AD$125,8)=VLOOKUP(A1624,$U$12:$AD$125,8),0,VLOOKUP(A1625,U$12:$AD$125,8))</f>
        <v>0</v>
      </c>
      <c r="M1625" s="97">
        <f>IF(L1625&gt;0,VLOOKUP(L1625,T$12:$AC$125,7),0)</f>
        <v>0</v>
      </c>
      <c r="N1625" s="92">
        <f t="shared" si="384"/>
        <v>0</v>
      </c>
      <c r="O1625" s="92">
        <f t="shared" ca="1" si="385"/>
        <v>46.780769999999997</v>
      </c>
      <c r="P1625" s="98" t="str">
        <f t="shared" si="386"/>
        <v>J=</v>
      </c>
      <c r="Q1625" s="99">
        <f t="shared" si="387"/>
        <v>45397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  <c r="ER1625" s="19"/>
      <c r="ES1625" s="19"/>
      <c r="ET1625" s="19"/>
      <c r="EU1625" s="19"/>
      <c r="EV1625" s="19"/>
      <c r="EW1625" s="19"/>
      <c r="EX1625" s="19"/>
      <c r="EY1625" s="19"/>
      <c r="EZ1625" s="19"/>
      <c r="FA1625" s="19"/>
      <c r="FB1625" s="19"/>
      <c r="FC1625" s="19"/>
      <c r="FD1625" s="19"/>
      <c r="FE1625" s="19"/>
      <c r="FF1625" s="19"/>
      <c r="FG1625" s="19"/>
      <c r="FH1625" s="19"/>
      <c r="FI1625" s="19"/>
      <c r="FJ1625" s="19"/>
      <c r="FK1625" s="19"/>
      <c r="FL1625" s="19"/>
      <c r="FM1625" s="19"/>
      <c r="FN1625" s="19"/>
      <c r="FO1625" s="19"/>
      <c r="FP1625" s="19"/>
      <c r="FQ1625" s="19"/>
      <c r="FR1625" s="19"/>
      <c r="FS1625" s="19"/>
      <c r="FT1625" s="19"/>
    </row>
    <row r="1626" spans="1:176" x14ac:dyDescent="0.2">
      <c r="A1626" s="90">
        <f t="shared" si="388"/>
        <v>45165</v>
      </c>
      <c r="B1626" s="92">
        <f t="shared" ca="1" si="377"/>
        <v>1046.7807700000001</v>
      </c>
      <c r="C1626" s="92">
        <f t="shared" si="378"/>
        <v>1000</v>
      </c>
      <c r="D1626" s="93">
        <f ca="1">IF(A1626&lt;$B$1,VLOOKUP(A1626,[1]DI!$A$4:$B$15000,2,FALSE),0)</f>
        <v>0</v>
      </c>
      <c r="E1626" s="92">
        <f t="shared" ca="1" si="379"/>
        <v>0</v>
      </c>
      <c r="F1626" s="94">
        <f t="shared" si="389"/>
        <v>0.98499999999999999</v>
      </c>
      <c r="G1626" s="95">
        <f t="shared" ca="1" si="380"/>
        <v>1</v>
      </c>
      <c r="H1626" s="92">
        <f ca="1">TRUNC(PRODUCT(G$10:G1625),15)</f>
        <v>1.3629718379293101</v>
      </c>
      <c r="I1626" s="92">
        <f t="shared" ca="1" si="381"/>
        <v>1.3020604537391101</v>
      </c>
      <c r="J1626" s="92">
        <f t="shared" ca="1" si="382"/>
        <v>1.04678077</v>
      </c>
      <c r="K1626" s="92">
        <f t="shared" ca="1" si="383"/>
        <v>46.780769999999997</v>
      </c>
      <c r="L1626" s="96">
        <f>IF(VLOOKUP(A1626,$U$12:$AD$125,8)=VLOOKUP(A1625,$U$12:$AD$125,8),0,VLOOKUP(A1626,U$12:$AD$125,8))</f>
        <v>0</v>
      </c>
      <c r="M1626" s="97">
        <f>IF(L1626&gt;0,VLOOKUP(L1626,T$12:$AC$125,7),0)</f>
        <v>0</v>
      </c>
      <c r="N1626" s="92">
        <f t="shared" si="384"/>
        <v>0</v>
      </c>
      <c r="O1626" s="92">
        <f t="shared" ca="1" si="385"/>
        <v>46.780769999999997</v>
      </c>
      <c r="P1626" s="98" t="str">
        <f t="shared" si="386"/>
        <v>J=</v>
      </c>
      <c r="Q1626" s="99">
        <f t="shared" si="387"/>
        <v>45397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  <c r="ER1626" s="19"/>
      <c r="ES1626" s="19"/>
      <c r="ET1626" s="19"/>
      <c r="EU1626" s="19"/>
      <c r="EV1626" s="19"/>
      <c r="EW1626" s="19"/>
      <c r="EX1626" s="19"/>
      <c r="EY1626" s="19"/>
      <c r="EZ1626" s="19"/>
      <c r="FA1626" s="19"/>
      <c r="FB1626" s="19"/>
      <c r="FC1626" s="19"/>
      <c r="FD1626" s="19"/>
      <c r="FE1626" s="19"/>
      <c r="FF1626" s="19"/>
      <c r="FG1626" s="19"/>
      <c r="FH1626" s="19"/>
      <c r="FI1626" s="19"/>
      <c r="FJ1626" s="19"/>
      <c r="FK1626" s="19"/>
      <c r="FL1626" s="19"/>
      <c r="FM1626" s="19"/>
      <c r="FN1626" s="19"/>
      <c r="FO1626" s="19"/>
      <c r="FP1626" s="19"/>
      <c r="FQ1626" s="19"/>
      <c r="FR1626" s="19"/>
      <c r="FS1626" s="19"/>
      <c r="FT1626" s="19"/>
    </row>
    <row r="1627" spans="1:176" x14ac:dyDescent="0.2">
      <c r="A1627" s="90">
        <f t="shared" si="388"/>
        <v>45166</v>
      </c>
      <c r="B1627" s="92">
        <f t="shared" ca="1" si="377"/>
        <v>1046.7807700000001</v>
      </c>
      <c r="C1627" s="92">
        <f t="shared" si="378"/>
        <v>1000</v>
      </c>
      <c r="D1627" s="93">
        <f ca="1">IF(A1627&lt;$B$1,VLOOKUP(A1627,[1]DI!$A$4:$B$15000,2,FALSE),0)</f>
        <v>0.13150000000000001</v>
      </c>
      <c r="E1627" s="92">
        <f t="shared" ca="1" si="379"/>
        <v>4.9036999999999996E-4</v>
      </c>
      <c r="F1627" s="94">
        <f t="shared" si="389"/>
        <v>0.98499999999999999</v>
      </c>
      <c r="G1627" s="95">
        <f t="shared" ca="1" si="380"/>
        <v>1.0004830144500001</v>
      </c>
      <c r="H1627" s="92">
        <f ca="1">TRUNC(PRODUCT(G$10:G1626),15)</f>
        <v>1.3629718379293101</v>
      </c>
      <c r="I1627" s="92">
        <f t="shared" ca="1" si="381"/>
        <v>1.3020604537391101</v>
      </c>
      <c r="J1627" s="92">
        <f t="shared" ca="1" si="382"/>
        <v>1.04678077</v>
      </c>
      <c r="K1627" s="92">
        <f t="shared" ca="1" si="383"/>
        <v>46.780769999999997</v>
      </c>
      <c r="L1627" s="96">
        <f>IF(VLOOKUP(A1627,$U$12:$AD$125,8)=VLOOKUP(A1626,$U$12:$AD$125,8),0,VLOOKUP(A1627,U$12:$AD$125,8))</f>
        <v>0</v>
      </c>
      <c r="M1627" s="97">
        <f>IF(L1627&gt;0,VLOOKUP(L1627,T$12:$AC$125,7),0)</f>
        <v>0</v>
      </c>
      <c r="N1627" s="92">
        <f t="shared" si="384"/>
        <v>0</v>
      </c>
      <c r="O1627" s="92">
        <f t="shared" ca="1" si="385"/>
        <v>46.780769999999997</v>
      </c>
      <c r="P1627" s="98" t="str">
        <f t="shared" si="386"/>
        <v>J=</v>
      </c>
      <c r="Q1627" s="99">
        <f t="shared" si="387"/>
        <v>45397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  <c r="ER1627" s="19"/>
      <c r="ES1627" s="19"/>
      <c r="ET1627" s="19"/>
      <c r="EU1627" s="19"/>
      <c r="EV1627" s="19"/>
      <c r="EW1627" s="19"/>
      <c r="EX1627" s="19"/>
      <c r="EY1627" s="19"/>
      <c r="EZ1627" s="19"/>
      <c r="FA1627" s="19"/>
      <c r="FB1627" s="19"/>
      <c r="FC1627" s="19"/>
      <c r="FD1627" s="19"/>
      <c r="FE1627" s="19"/>
      <c r="FF1627" s="19"/>
      <c r="FG1627" s="19"/>
      <c r="FH1627" s="19"/>
      <c r="FI1627" s="19"/>
      <c r="FJ1627" s="19"/>
      <c r="FK1627" s="19"/>
      <c r="FL1627" s="19"/>
      <c r="FM1627" s="19"/>
      <c r="FN1627" s="19"/>
      <c r="FO1627" s="19"/>
      <c r="FP1627" s="19"/>
      <c r="FQ1627" s="19"/>
      <c r="FR1627" s="19"/>
      <c r="FS1627" s="19"/>
      <c r="FT1627" s="19"/>
    </row>
    <row r="1628" spans="1:176" x14ac:dyDescent="0.2">
      <c r="A1628" s="90">
        <f t="shared" si="388"/>
        <v>45167</v>
      </c>
      <c r="B1628" s="92">
        <f t="shared" ca="1" si="377"/>
        <v>1047.28638</v>
      </c>
      <c r="C1628" s="92">
        <f t="shared" si="378"/>
        <v>1000</v>
      </c>
      <c r="D1628" s="93">
        <f ca="1">IF(A1628&lt;$B$1,VLOOKUP(A1628,[1]DI!$A$4:$B$15000,2,FALSE),0)</f>
        <v>0.13150000000000001</v>
      </c>
      <c r="E1628" s="92">
        <f t="shared" ca="1" si="379"/>
        <v>4.9036999999999996E-4</v>
      </c>
      <c r="F1628" s="94">
        <f t="shared" si="389"/>
        <v>0.98499999999999999</v>
      </c>
      <c r="G1628" s="95">
        <f t="shared" ca="1" si="380"/>
        <v>1.0004830144500001</v>
      </c>
      <c r="H1628" s="92">
        <f ca="1">TRUNC(PRODUCT(G$10:G1627),15)</f>
        <v>1.36363017302197</v>
      </c>
      <c r="I1628" s="92">
        <f t="shared" ca="1" si="381"/>
        <v>1.3020604537391101</v>
      </c>
      <c r="J1628" s="92">
        <f t="shared" ca="1" si="382"/>
        <v>1.0472863800000001</v>
      </c>
      <c r="K1628" s="92">
        <f t="shared" ca="1" si="383"/>
        <v>47.286380000000001</v>
      </c>
      <c r="L1628" s="96">
        <f>IF(VLOOKUP(A1628,$U$12:$AD$125,8)=VLOOKUP(A1627,$U$12:$AD$125,8),0,VLOOKUP(A1628,U$12:$AD$125,8))</f>
        <v>0</v>
      </c>
      <c r="M1628" s="97">
        <f>IF(L1628&gt;0,VLOOKUP(L1628,T$12:$AC$125,7),0)</f>
        <v>0</v>
      </c>
      <c r="N1628" s="92">
        <f t="shared" si="384"/>
        <v>0</v>
      </c>
      <c r="O1628" s="92">
        <f t="shared" ca="1" si="385"/>
        <v>47.286380000000001</v>
      </c>
      <c r="P1628" s="98" t="str">
        <f t="shared" si="386"/>
        <v>J=</v>
      </c>
      <c r="Q1628" s="99">
        <f t="shared" si="387"/>
        <v>45397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  <c r="ER1628" s="19"/>
      <c r="ES1628" s="19"/>
      <c r="ET1628" s="19"/>
      <c r="EU1628" s="19"/>
      <c r="EV1628" s="19"/>
      <c r="EW1628" s="19"/>
      <c r="EX1628" s="19"/>
      <c r="EY1628" s="19"/>
      <c r="EZ1628" s="19"/>
      <c r="FA1628" s="19"/>
      <c r="FB1628" s="19"/>
      <c r="FC1628" s="19"/>
      <c r="FD1628" s="19"/>
      <c r="FE1628" s="19"/>
      <c r="FF1628" s="19"/>
      <c r="FG1628" s="19"/>
      <c r="FH1628" s="19"/>
      <c r="FI1628" s="19"/>
      <c r="FJ1628" s="19"/>
      <c r="FK1628" s="19"/>
      <c r="FL1628" s="19"/>
      <c r="FM1628" s="19"/>
      <c r="FN1628" s="19"/>
      <c r="FO1628" s="19"/>
      <c r="FP1628" s="19"/>
      <c r="FQ1628" s="19"/>
      <c r="FR1628" s="19"/>
      <c r="FS1628" s="19"/>
      <c r="FT1628" s="19"/>
    </row>
    <row r="1629" spans="1:176" x14ac:dyDescent="0.2">
      <c r="A1629" s="90">
        <f t="shared" si="388"/>
        <v>45168</v>
      </c>
      <c r="B1629" s="92">
        <f t="shared" ca="1" si="377"/>
        <v>1047.79223</v>
      </c>
      <c r="C1629" s="92">
        <f t="shared" si="378"/>
        <v>1000</v>
      </c>
      <c r="D1629" s="93">
        <f ca="1">IF(A1629&lt;$B$1,VLOOKUP(A1629,[1]DI!$A$4:$B$15000,2,FALSE),0)</f>
        <v>0.13150000000000001</v>
      </c>
      <c r="E1629" s="92">
        <f t="shared" ca="1" si="379"/>
        <v>4.9036999999999996E-4</v>
      </c>
      <c r="F1629" s="94">
        <f t="shared" si="389"/>
        <v>0.98499999999999999</v>
      </c>
      <c r="G1629" s="95">
        <f t="shared" ca="1" si="380"/>
        <v>1.0004830144500001</v>
      </c>
      <c r="H1629" s="92">
        <f ca="1">TRUNC(PRODUCT(G$10:G1628),15)</f>
        <v>1.3642888260999999</v>
      </c>
      <c r="I1629" s="92">
        <f t="shared" ca="1" si="381"/>
        <v>1.3020604537391101</v>
      </c>
      <c r="J1629" s="92">
        <f t="shared" ca="1" si="382"/>
        <v>1.04779223</v>
      </c>
      <c r="K1629" s="92">
        <f t="shared" ca="1" si="383"/>
        <v>47.792230000000004</v>
      </c>
      <c r="L1629" s="96">
        <f>IF(VLOOKUP(A1629,$U$12:$AD$125,8)=VLOOKUP(A1628,$U$12:$AD$125,8),0,VLOOKUP(A1629,U$12:$AD$125,8))</f>
        <v>0</v>
      </c>
      <c r="M1629" s="97">
        <f>IF(L1629&gt;0,VLOOKUP(L1629,T$12:$AC$125,7),0)</f>
        <v>0</v>
      </c>
      <c r="N1629" s="92">
        <f t="shared" si="384"/>
        <v>0</v>
      </c>
      <c r="O1629" s="92">
        <f t="shared" ca="1" si="385"/>
        <v>47.792230000000004</v>
      </c>
      <c r="P1629" s="98" t="str">
        <f t="shared" si="386"/>
        <v>J=</v>
      </c>
      <c r="Q1629" s="99">
        <f t="shared" si="387"/>
        <v>45397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  <c r="ER1629" s="19"/>
      <c r="ES1629" s="19"/>
      <c r="ET1629" s="19"/>
      <c r="EU1629" s="19"/>
      <c r="EV1629" s="19"/>
      <c r="EW1629" s="19"/>
      <c r="EX1629" s="19"/>
      <c r="EY1629" s="19"/>
      <c r="EZ1629" s="19"/>
      <c r="FA1629" s="19"/>
      <c r="FB1629" s="19"/>
      <c r="FC1629" s="19"/>
      <c r="FD1629" s="19"/>
      <c r="FE1629" s="19"/>
      <c r="FF1629" s="19"/>
      <c r="FG1629" s="19"/>
      <c r="FH1629" s="19"/>
      <c r="FI1629" s="19"/>
      <c r="FJ1629" s="19"/>
      <c r="FK1629" s="19"/>
      <c r="FL1629" s="19"/>
      <c r="FM1629" s="19"/>
      <c r="FN1629" s="19"/>
      <c r="FO1629" s="19"/>
      <c r="FP1629" s="19"/>
      <c r="FQ1629" s="19"/>
      <c r="FR1629" s="19"/>
      <c r="FS1629" s="19"/>
      <c r="FT1629" s="19"/>
    </row>
    <row r="1630" spans="1:176" x14ac:dyDescent="0.2">
      <c r="A1630" s="90">
        <f t="shared" si="388"/>
        <v>45169</v>
      </c>
      <c r="B1630" s="92">
        <f t="shared" ca="1" si="377"/>
        <v>1048.29832999</v>
      </c>
      <c r="C1630" s="92">
        <f t="shared" si="378"/>
        <v>1000</v>
      </c>
      <c r="D1630" s="93">
        <f ca="1">IF(A1630&lt;$B$1,VLOOKUP(A1630,[1]DI!$A$4:$B$15000,2,FALSE),0)</f>
        <v>0.13150000000000001</v>
      </c>
      <c r="E1630" s="92">
        <f t="shared" ca="1" si="379"/>
        <v>4.9036999999999996E-4</v>
      </c>
      <c r="F1630" s="94">
        <f t="shared" si="389"/>
        <v>0.98499999999999999</v>
      </c>
      <c r="G1630" s="95">
        <f t="shared" ca="1" si="380"/>
        <v>1.0004830144500001</v>
      </c>
      <c r="H1630" s="92">
        <f ca="1">TRUNC(PRODUCT(G$10:G1629),15)</f>
        <v>1.3649477973169799</v>
      </c>
      <c r="I1630" s="92">
        <f t="shared" ca="1" si="381"/>
        <v>1.3020604537391101</v>
      </c>
      <c r="J1630" s="92">
        <f t="shared" ca="1" si="382"/>
        <v>1.0482983299999999</v>
      </c>
      <c r="K1630" s="92">
        <f t="shared" ca="1" si="383"/>
        <v>48.298329989999999</v>
      </c>
      <c r="L1630" s="96">
        <f>IF(VLOOKUP(A1630,$U$12:$AD$125,8)=VLOOKUP(A1629,$U$12:$AD$125,8),0,VLOOKUP(A1630,U$12:$AD$125,8))</f>
        <v>0</v>
      </c>
      <c r="M1630" s="97">
        <f>IF(L1630&gt;0,VLOOKUP(L1630,T$12:$AC$125,7),0)</f>
        <v>0</v>
      </c>
      <c r="N1630" s="92">
        <f t="shared" si="384"/>
        <v>0</v>
      </c>
      <c r="O1630" s="92">
        <f t="shared" ca="1" si="385"/>
        <v>48.298329989999999</v>
      </c>
      <c r="P1630" s="98" t="str">
        <f t="shared" si="386"/>
        <v>J=</v>
      </c>
      <c r="Q1630" s="99">
        <f t="shared" si="387"/>
        <v>45397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  <c r="ER1630" s="19"/>
      <c r="ES1630" s="19"/>
      <c r="ET1630" s="19"/>
      <c r="EU1630" s="19"/>
      <c r="EV1630" s="19"/>
      <c r="EW1630" s="19"/>
      <c r="EX1630" s="19"/>
      <c r="EY1630" s="19"/>
      <c r="EZ1630" s="19"/>
      <c r="FA1630" s="19"/>
      <c r="FB1630" s="19"/>
      <c r="FC1630" s="19"/>
      <c r="FD1630" s="19"/>
      <c r="FE1630" s="19"/>
      <c r="FF1630" s="19"/>
      <c r="FG1630" s="19"/>
      <c r="FH1630" s="19"/>
      <c r="FI1630" s="19"/>
      <c r="FJ1630" s="19"/>
      <c r="FK1630" s="19"/>
      <c r="FL1630" s="19"/>
      <c r="FM1630" s="19"/>
      <c r="FN1630" s="19"/>
      <c r="FO1630" s="19"/>
      <c r="FP1630" s="19"/>
      <c r="FQ1630" s="19"/>
      <c r="FR1630" s="19"/>
      <c r="FS1630" s="19"/>
      <c r="FT1630" s="19"/>
    </row>
    <row r="1631" spans="1:176" x14ac:dyDescent="0.2">
      <c r="A1631" s="90">
        <f t="shared" si="388"/>
        <v>45170</v>
      </c>
      <c r="B1631" s="92">
        <f t="shared" ca="1" si="377"/>
        <v>1048.80467</v>
      </c>
      <c r="C1631" s="92">
        <f t="shared" si="378"/>
        <v>1000</v>
      </c>
      <c r="D1631" s="93">
        <f ca="1">IF(A1631&lt;$B$1,VLOOKUP(A1631,[1]DI!$A$4:$B$15000,2,FALSE),0)</f>
        <v>0.13150000000000001</v>
      </c>
      <c r="E1631" s="92">
        <f t="shared" ca="1" si="379"/>
        <v>4.9036999999999996E-4</v>
      </c>
      <c r="F1631" s="94">
        <f t="shared" si="389"/>
        <v>0.98499999999999999</v>
      </c>
      <c r="G1631" s="95">
        <f t="shared" ca="1" si="380"/>
        <v>1.0004830144500001</v>
      </c>
      <c r="H1631" s="92">
        <f ca="1">TRUNC(PRODUCT(G$10:G1630),15)</f>
        <v>1.3656070868265799</v>
      </c>
      <c r="I1631" s="92">
        <f t="shared" ca="1" si="381"/>
        <v>1.3020604537391101</v>
      </c>
      <c r="J1631" s="92">
        <f t="shared" ca="1" si="382"/>
        <v>1.04880467</v>
      </c>
      <c r="K1631" s="92">
        <f t="shared" ca="1" si="383"/>
        <v>48.804670000000002</v>
      </c>
      <c r="L1631" s="96">
        <f>IF(VLOOKUP(A1631,$U$12:$AD$125,8)=VLOOKUP(A1630,$U$12:$AD$125,8),0,VLOOKUP(A1631,U$12:$AD$125,8))</f>
        <v>0</v>
      </c>
      <c r="M1631" s="97">
        <f>IF(L1631&gt;0,VLOOKUP(L1631,T$12:$AC$125,7),0)</f>
        <v>0</v>
      </c>
      <c r="N1631" s="92">
        <f t="shared" si="384"/>
        <v>0</v>
      </c>
      <c r="O1631" s="92">
        <f t="shared" ca="1" si="385"/>
        <v>48.804670000000002</v>
      </c>
      <c r="P1631" s="98" t="str">
        <f t="shared" si="386"/>
        <v>J=</v>
      </c>
      <c r="Q1631" s="99">
        <f t="shared" si="387"/>
        <v>45397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  <c r="ER1631" s="19"/>
      <c r="ES1631" s="19"/>
      <c r="ET1631" s="19"/>
      <c r="EU1631" s="19"/>
      <c r="EV1631" s="19"/>
      <c r="EW1631" s="19"/>
      <c r="EX1631" s="19"/>
      <c r="EY1631" s="19"/>
      <c r="EZ1631" s="19"/>
      <c r="FA1631" s="19"/>
      <c r="FB1631" s="19"/>
      <c r="FC1631" s="19"/>
      <c r="FD1631" s="19"/>
      <c r="FE1631" s="19"/>
      <c r="FF1631" s="19"/>
      <c r="FG1631" s="19"/>
      <c r="FH1631" s="19"/>
      <c r="FI1631" s="19"/>
      <c r="FJ1631" s="19"/>
      <c r="FK1631" s="19"/>
      <c r="FL1631" s="19"/>
      <c r="FM1631" s="19"/>
      <c r="FN1631" s="19"/>
      <c r="FO1631" s="19"/>
      <c r="FP1631" s="19"/>
      <c r="FQ1631" s="19"/>
      <c r="FR1631" s="19"/>
      <c r="FS1631" s="19"/>
      <c r="FT1631" s="19"/>
    </row>
    <row r="1632" spans="1:176" x14ac:dyDescent="0.2">
      <c r="A1632" s="90">
        <f t="shared" si="388"/>
        <v>45171</v>
      </c>
      <c r="B1632" s="92">
        <f t="shared" ca="1" si="377"/>
        <v>1049.3112599999999</v>
      </c>
      <c r="C1632" s="92">
        <f t="shared" si="378"/>
        <v>1000</v>
      </c>
      <c r="D1632" s="93">
        <f ca="1">IF(A1632&lt;$B$1,VLOOKUP(A1632,[1]DI!$A$4:$B$15000,2,FALSE),0)</f>
        <v>0</v>
      </c>
      <c r="E1632" s="92">
        <f t="shared" ca="1" si="379"/>
        <v>0</v>
      </c>
      <c r="F1632" s="94">
        <f t="shared" si="389"/>
        <v>0.98499999999999999</v>
      </c>
      <c r="G1632" s="95">
        <f t="shared" ca="1" si="380"/>
        <v>1</v>
      </c>
      <c r="H1632" s="92">
        <f ca="1">TRUNC(PRODUCT(G$10:G1631),15)</f>
        <v>1.3662666947825399</v>
      </c>
      <c r="I1632" s="92">
        <f t="shared" ca="1" si="381"/>
        <v>1.3020604537391101</v>
      </c>
      <c r="J1632" s="92">
        <f t="shared" ca="1" si="382"/>
        <v>1.0493112600000001</v>
      </c>
      <c r="K1632" s="92">
        <f t="shared" ca="1" si="383"/>
        <v>49.311259999999997</v>
      </c>
      <c r="L1632" s="96">
        <f>IF(VLOOKUP(A1632,$U$12:$AD$125,8)=VLOOKUP(A1631,$U$12:$AD$125,8),0,VLOOKUP(A1632,U$12:$AD$125,8))</f>
        <v>0</v>
      </c>
      <c r="M1632" s="97">
        <f>IF(L1632&gt;0,VLOOKUP(L1632,T$12:$AC$125,7),0)</f>
        <v>0</v>
      </c>
      <c r="N1632" s="92">
        <f t="shared" si="384"/>
        <v>0</v>
      </c>
      <c r="O1632" s="92">
        <f t="shared" ca="1" si="385"/>
        <v>49.311259999999997</v>
      </c>
      <c r="P1632" s="98" t="str">
        <f t="shared" si="386"/>
        <v>J=</v>
      </c>
      <c r="Q1632" s="99">
        <f t="shared" si="387"/>
        <v>45397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  <c r="ER1632" s="19"/>
      <c r="ES1632" s="19"/>
      <c r="ET1632" s="19"/>
      <c r="EU1632" s="19"/>
      <c r="EV1632" s="19"/>
      <c r="EW1632" s="19"/>
      <c r="EX1632" s="19"/>
      <c r="EY1632" s="19"/>
      <c r="EZ1632" s="19"/>
      <c r="FA1632" s="19"/>
      <c r="FB1632" s="19"/>
      <c r="FC1632" s="19"/>
      <c r="FD1632" s="19"/>
      <c r="FE1632" s="19"/>
      <c r="FF1632" s="19"/>
      <c r="FG1632" s="19"/>
      <c r="FH1632" s="19"/>
      <c r="FI1632" s="19"/>
      <c r="FJ1632" s="19"/>
      <c r="FK1632" s="19"/>
      <c r="FL1632" s="19"/>
      <c r="FM1632" s="19"/>
      <c r="FN1632" s="19"/>
      <c r="FO1632" s="19"/>
      <c r="FP1632" s="19"/>
      <c r="FQ1632" s="19"/>
      <c r="FR1632" s="19"/>
      <c r="FS1632" s="19"/>
      <c r="FT1632" s="19"/>
    </row>
    <row r="1633" spans="1:176" x14ac:dyDescent="0.2">
      <c r="A1633" s="90">
        <f t="shared" si="388"/>
        <v>45172</v>
      </c>
      <c r="B1633" s="92">
        <f t="shared" ca="1" si="377"/>
        <v>1049.3112599999999</v>
      </c>
      <c r="C1633" s="92">
        <f t="shared" si="378"/>
        <v>1000</v>
      </c>
      <c r="D1633" s="93">
        <f ca="1">IF(A1633&lt;$B$1,VLOOKUP(A1633,[1]DI!$A$4:$B$15000,2,FALSE),0)</f>
        <v>0</v>
      </c>
      <c r="E1633" s="92">
        <f t="shared" ca="1" si="379"/>
        <v>0</v>
      </c>
      <c r="F1633" s="94">
        <f t="shared" si="389"/>
        <v>0.98499999999999999</v>
      </c>
      <c r="G1633" s="95">
        <f t="shared" ca="1" si="380"/>
        <v>1</v>
      </c>
      <c r="H1633" s="92">
        <f ca="1">TRUNC(PRODUCT(G$10:G1632),15)</f>
        <v>1.3662666947825399</v>
      </c>
      <c r="I1633" s="92">
        <f t="shared" ca="1" si="381"/>
        <v>1.3020604537391101</v>
      </c>
      <c r="J1633" s="92">
        <f t="shared" ca="1" si="382"/>
        <v>1.0493112600000001</v>
      </c>
      <c r="K1633" s="92">
        <f t="shared" ca="1" si="383"/>
        <v>49.311259999999997</v>
      </c>
      <c r="L1633" s="96">
        <f>IF(VLOOKUP(A1633,$U$12:$AD$125,8)=VLOOKUP(A1632,$U$12:$AD$125,8),0,VLOOKUP(A1633,U$12:$AD$125,8))</f>
        <v>0</v>
      </c>
      <c r="M1633" s="97">
        <f>IF(L1633&gt;0,VLOOKUP(L1633,T$12:$AC$125,7),0)</f>
        <v>0</v>
      </c>
      <c r="N1633" s="92">
        <f t="shared" si="384"/>
        <v>0</v>
      </c>
      <c r="O1633" s="92">
        <f t="shared" ca="1" si="385"/>
        <v>49.311259999999997</v>
      </c>
      <c r="P1633" s="98" t="str">
        <f t="shared" si="386"/>
        <v>J=</v>
      </c>
      <c r="Q1633" s="99">
        <f t="shared" si="387"/>
        <v>45397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  <c r="ER1633" s="19"/>
      <c r="ES1633" s="19"/>
      <c r="ET1633" s="19"/>
      <c r="EU1633" s="19"/>
      <c r="EV1633" s="19"/>
      <c r="EW1633" s="19"/>
      <c r="EX1633" s="19"/>
      <c r="EY1633" s="19"/>
      <c r="EZ1633" s="19"/>
      <c r="FA1633" s="19"/>
      <c r="FB1633" s="19"/>
      <c r="FC1633" s="19"/>
      <c r="FD1633" s="19"/>
      <c r="FE1633" s="19"/>
      <c r="FF1633" s="19"/>
      <c r="FG1633" s="19"/>
      <c r="FH1633" s="19"/>
      <c r="FI1633" s="19"/>
      <c r="FJ1633" s="19"/>
      <c r="FK1633" s="19"/>
      <c r="FL1633" s="19"/>
      <c r="FM1633" s="19"/>
      <c r="FN1633" s="19"/>
      <c r="FO1633" s="19"/>
      <c r="FP1633" s="19"/>
      <c r="FQ1633" s="19"/>
      <c r="FR1633" s="19"/>
      <c r="FS1633" s="19"/>
      <c r="FT1633" s="19"/>
    </row>
    <row r="1634" spans="1:176" x14ac:dyDescent="0.2">
      <c r="A1634" s="90">
        <f t="shared" si="388"/>
        <v>45173</v>
      </c>
      <c r="B1634" s="92">
        <f t="shared" ca="1" si="377"/>
        <v>1049.3112599999999</v>
      </c>
      <c r="C1634" s="92">
        <f t="shared" si="378"/>
        <v>1000</v>
      </c>
      <c r="D1634" s="93">
        <f ca="1">IF(A1634&lt;$B$1,VLOOKUP(A1634,[1]DI!$A$4:$B$15000,2,FALSE),0)</f>
        <v>0.13150000000000001</v>
      </c>
      <c r="E1634" s="92">
        <f t="shared" ca="1" si="379"/>
        <v>4.9036999999999996E-4</v>
      </c>
      <c r="F1634" s="94">
        <f t="shared" si="389"/>
        <v>0.98499999999999999</v>
      </c>
      <c r="G1634" s="95">
        <f t="shared" ca="1" si="380"/>
        <v>1.0004830144500001</v>
      </c>
      <c r="H1634" s="92">
        <f ca="1">TRUNC(PRODUCT(G$10:G1633),15)</f>
        <v>1.3662666947825399</v>
      </c>
      <c r="I1634" s="92">
        <f t="shared" ca="1" si="381"/>
        <v>1.3020604537391101</v>
      </c>
      <c r="J1634" s="92">
        <f t="shared" ca="1" si="382"/>
        <v>1.0493112600000001</v>
      </c>
      <c r="K1634" s="92">
        <f t="shared" ca="1" si="383"/>
        <v>49.311259999999997</v>
      </c>
      <c r="L1634" s="96">
        <f>IF(VLOOKUP(A1634,$U$12:$AD$125,8)=VLOOKUP(A1633,$U$12:$AD$125,8),0,VLOOKUP(A1634,U$12:$AD$125,8))</f>
        <v>0</v>
      </c>
      <c r="M1634" s="97">
        <f>IF(L1634&gt;0,VLOOKUP(L1634,T$12:$AC$125,7),0)</f>
        <v>0</v>
      </c>
      <c r="N1634" s="92">
        <f t="shared" si="384"/>
        <v>0</v>
      </c>
      <c r="O1634" s="92">
        <f t="shared" ca="1" si="385"/>
        <v>49.311259999999997</v>
      </c>
      <c r="P1634" s="98" t="str">
        <f t="shared" si="386"/>
        <v>J=</v>
      </c>
      <c r="Q1634" s="99">
        <f t="shared" si="387"/>
        <v>45397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  <c r="ER1634" s="19"/>
      <c r="ES1634" s="19"/>
      <c r="ET1634" s="19"/>
      <c r="EU1634" s="19"/>
      <c r="EV1634" s="19"/>
      <c r="EW1634" s="19"/>
      <c r="EX1634" s="19"/>
      <c r="EY1634" s="19"/>
      <c r="EZ1634" s="19"/>
      <c r="FA1634" s="19"/>
      <c r="FB1634" s="19"/>
      <c r="FC1634" s="19"/>
      <c r="FD1634" s="19"/>
      <c r="FE1634" s="19"/>
      <c r="FF1634" s="19"/>
      <c r="FG1634" s="19"/>
      <c r="FH1634" s="19"/>
      <c r="FI1634" s="19"/>
      <c r="FJ1634" s="19"/>
      <c r="FK1634" s="19"/>
      <c r="FL1634" s="19"/>
      <c r="FM1634" s="19"/>
      <c r="FN1634" s="19"/>
      <c r="FO1634" s="19"/>
      <c r="FP1634" s="19"/>
      <c r="FQ1634" s="19"/>
      <c r="FR1634" s="19"/>
      <c r="FS1634" s="19"/>
      <c r="FT1634" s="19"/>
    </row>
    <row r="1635" spans="1:176" x14ac:dyDescent="0.2">
      <c r="A1635" s="90">
        <f t="shared" si="388"/>
        <v>45174</v>
      </c>
      <c r="B1635" s="92">
        <f t="shared" ca="1" si="377"/>
        <v>1049.81809</v>
      </c>
      <c r="C1635" s="92">
        <f t="shared" si="378"/>
        <v>1000</v>
      </c>
      <c r="D1635" s="93">
        <f ca="1">IF(A1635&lt;$B$1,VLOOKUP(A1635,[1]DI!$A$4:$B$15000,2,FALSE),0)</f>
        <v>0.13150000000000001</v>
      </c>
      <c r="E1635" s="92">
        <f t="shared" ca="1" si="379"/>
        <v>4.9036999999999996E-4</v>
      </c>
      <c r="F1635" s="94">
        <f t="shared" si="389"/>
        <v>0.98499999999999999</v>
      </c>
      <c r="G1635" s="95">
        <f t="shared" ca="1" si="380"/>
        <v>1.0004830144500001</v>
      </c>
      <c r="H1635" s="92">
        <f ca="1">TRUNC(PRODUCT(G$10:G1634),15)</f>
        <v>1.3669266213386699</v>
      </c>
      <c r="I1635" s="92">
        <f t="shared" ca="1" si="381"/>
        <v>1.3020604537391101</v>
      </c>
      <c r="J1635" s="92">
        <f t="shared" ca="1" si="382"/>
        <v>1.04981809</v>
      </c>
      <c r="K1635" s="92">
        <f t="shared" ca="1" si="383"/>
        <v>49.818089999999998</v>
      </c>
      <c r="L1635" s="96">
        <f>IF(VLOOKUP(A1635,$U$12:$AD$125,8)=VLOOKUP(A1634,$U$12:$AD$125,8),0,VLOOKUP(A1635,U$12:$AD$125,8))</f>
        <v>0</v>
      </c>
      <c r="M1635" s="97">
        <f>IF(L1635&gt;0,VLOOKUP(L1635,T$12:$AC$125,7),0)</f>
        <v>0</v>
      </c>
      <c r="N1635" s="92">
        <f t="shared" si="384"/>
        <v>0</v>
      </c>
      <c r="O1635" s="92">
        <f t="shared" ca="1" si="385"/>
        <v>49.818089999999998</v>
      </c>
      <c r="P1635" s="98" t="str">
        <f t="shared" si="386"/>
        <v>J=</v>
      </c>
      <c r="Q1635" s="99">
        <f t="shared" si="387"/>
        <v>45397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  <c r="ER1635" s="19"/>
      <c r="ES1635" s="19"/>
      <c r="ET1635" s="19"/>
      <c r="EU1635" s="19"/>
      <c r="EV1635" s="19"/>
      <c r="EW1635" s="19"/>
      <c r="EX1635" s="19"/>
      <c r="EY1635" s="19"/>
      <c r="EZ1635" s="19"/>
      <c r="FA1635" s="19"/>
      <c r="FB1635" s="19"/>
      <c r="FC1635" s="19"/>
      <c r="FD1635" s="19"/>
      <c r="FE1635" s="19"/>
      <c r="FF1635" s="19"/>
      <c r="FG1635" s="19"/>
      <c r="FH1635" s="19"/>
      <c r="FI1635" s="19"/>
      <c r="FJ1635" s="19"/>
      <c r="FK1635" s="19"/>
      <c r="FL1635" s="19"/>
      <c r="FM1635" s="19"/>
      <c r="FN1635" s="19"/>
      <c r="FO1635" s="19"/>
      <c r="FP1635" s="19"/>
      <c r="FQ1635" s="19"/>
      <c r="FR1635" s="19"/>
      <c r="FS1635" s="19"/>
      <c r="FT1635" s="19"/>
    </row>
    <row r="1636" spans="1:176" x14ac:dyDescent="0.2">
      <c r="A1636" s="90">
        <f t="shared" si="388"/>
        <v>45175</v>
      </c>
      <c r="B1636" s="92">
        <f t="shared" ca="1" si="377"/>
        <v>1050.3251700000001</v>
      </c>
      <c r="C1636" s="92">
        <f t="shared" si="378"/>
        <v>1000</v>
      </c>
      <c r="D1636" s="93">
        <f ca="1">IF(A1636&lt;$B$1,VLOOKUP(A1636,[1]DI!$A$4:$B$15000,2,FALSE),0)</f>
        <v>0.13150000000000001</v>
      </c>
      <c r="E1636" s="92">
        <f t="shared" ca="1" si="379"/>
        <v>4.9036999999999996E-4</v>
      </c>
      <c r="F1636" s="94">
        <f t="shared" si="389"/>
        <v>0.98499999999999999</v>
      </c>
      <c r="G1636" s="95">
        <f t="shared" ca="1" si="380"/>
        <v>1.0004830144500001</v>
      </c>
      <c r="H1636" s="92">
        <f ca="1">TRUNC(PRODUCT(G$10:G1635),15)</f>
        <v>1.36758686664887</v>
      </c>
      <c r="I1636" s="92">
        <f t="shared" ca="1" si="381"/>
        <v>1.3020604537391101</v>
      </c>
      <c r="J1636" s="92">
        <f t="shared" ca="1" si="382"/>
        <v>1.05032517</v>
      </c>
      <c r="K1636" s="92">
        <f t="shared" ca="1" si="383"/>
        <v>50.32517</v>
      </c>
      <c r="L1636" s="96">
        <f>IF(VLOOKUP(A1636,$U$12:$AD$125,8)=VLOOKUP(A1635,$U$12:$AD$125,8),0,VLOOKUP(A1636,U$12:$AD$125,8))</f>
        <v>0</v>
      </c>
      <c r="M1636" s="97">
        <f>IF(L1636&gt;0,VLOOKUP(L1636,T$12:$AC$125,7),0)</f>
        <v>0</v>
      </c>
      <c r="N1636" s="92">
        <f t="shared" si="384"/>
        <v>0</v>
      </c>
      <c r="O1636" s="92">
        <f t="shared" ca="1" si="385"/>
        <v>50.32517</v>
      </c>
      <c r="P1636" s="98" t="str">
        <f t="shared" si="386"/>
        <v>J=</v>
      </c>
      <c r="Q1636" s="99">
        <f t="shared" si="387"/>
        <v>45397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  <c r="ER1636" s="19"/>
      <c r="ES1636" s="19"/>
      <c r="ET1636" s="19"/>
      <c r="EU1636" s="19"/>
      <c r="EV1636" s="19"/>
      <c r="EW1636" s="19"/>
      <c r="EX1636" s="19"/>
      <c r="EY1636" s="19"/>
      <c r="EZ1636" s="19"/>
      <c r="FA1636" s="19"/>
      <c r="FB1636" s="19"/>
      <c r="FC1636" s="19"/>
      <c r="FD1636" s="19"/>
      <c r="FE1636" s="19"/>
      <c r="FF1636" s="19"/>
      <c r="FG1636" s="19"/>
      <c r="FH1636" s="19"/>
      <c r="FI1636" s="19"/>
      <c r="FJ1636" s="19"/>
      <c r="FK1636" s="19"/>
      <c r="FL1636" s="19"/>
      <c r="FM1636" s="19"/>
      <c r="FN1636" s="19"/>
      <c r="FO1636" s="19"/>
      <c r="FP1636" s="19"/>
      <c r="FQ1636" s="19"/>
      <c r="FR1636" s="19"/>
      <c r="FS1636" s="19"/>
      <c r="FT1636" s="19"/>
    </row>
    <row r="1637" spans="1:176" x14ac:dyDescent="0.2">
      <c r="A1637" s="90">
        <f t="shared" si="388"/>
        <v>45176</v>
      </c>
      <c r="B1637" s="92">
        <f t="shared" ca="1" si="377"/>
        <v>1050.8324899899999</v>
      </c>
      <c r="C1637" s="92">
        <f t="shared" si="378"/>
        <v>1000</v>
      </c>
      <c r="D1637" s="93">
        <f ca="1">IF(A1637&lt;$B$1,VLOOKUP(A1637,[1]DI!$A$4:$B$15000,2,FALSE),0)</f>
        <v>0</v>
      </c>
      <c r="E1637" s="92">
        <f t="shared" ca="1" si="379"/>
        <v>0</v>
      </c>
      <c r="F1637" s="94">
        <f t="shared" si="389"/>
        <v>0.98499999999999999</v>
      </c>
      <c r="G1637" s="95">
        <f t="shared" ca="1" si="380"/>
        <v>1</v>
      </c>
      <c r="H1637" s="92">
        <f ca="1">TRUNC(PRODUCT(G$10:G1636),15)</f>
        <v>1.36824743086709</v>
      </c>
      <c r="I1637" s="92">
        <f t="shared" ca="1" si="381"/>
        <v>1.3020604537391101</v>
      </c>
      <c r="J1637" s="92">
        <f t="shared" ca="1" si="382"/>
        <v>1.0508324899999999</v>
      </c>
      <c r="K1637" s="92">
        <f t="shared" ca="1" si="383"/>
        <v>50.832489989999999</v>
      </c>
      <c r="L1637" s="96">
        <f>IF(VLOOKUP(A1637,$U$12:$AD$125,8)=VLOOKUP(A1636,$U$12:$AD$125,8),0,VLOOKUP(A1637,U$12:$AD$125,8))</f>
        <v>0</v>
      </c>
      <c r="M1637" s="97">
        <f>IF(L1637&gt;0,VLOOKUP(L1637,T$12:$AC$125,7),0)</f>
        <v>0</v>
      </c>
      <c r="N1637" s="92">
        <f t="shared" si="384"/>
        <v>0</v>
      </c>
      <c r="O1637" s="92">
        <f t="shared" ca="1" si="385"/>
        <v>50.832489989999999</v>
      </c>
      <c r="P1637" s="98" t="str">
        <f t="shared" si="386"/>
        <v>J=</v>
      </c>
      <c r="Q1637" s="99">
        <f t="shared" si="387"/>
        <v>45397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  <c r="ER1637" s="19"/>
      <c r="ES1637" s="19"/>
      <c r="ET1637" s="19"/>
      <c r="EU1637" s="19"/>
      <c r="EV1637" s="19"/>
      <c r="EW1637" s="19"/>
      <c r="EX1637" s="19"/>
      <c r="EY1637" s="19"/>
      <c r="EZ1637" s="19"/>
      <c r="FA1637" s="19"/>
      <c r="FB1637" s="19"/>
      <c r="FC1637" s="19"/>
      <c r="FD1637" s="19"/>
      <c r="FE1637" s="19"/>
      <c r="FF1637" s="19"/>
      <c r="FG1637" s="19"/>
      <c r="FH1637" s="19"/>
      <c r="FI1637" s="19"/>
      <c r="FJ1637" s="19"/>
      <c r="FK1637" s="19"/>
      <c r="FL1637" s="19"/>
      <c r="FM1637" s="19"/>
      <c r="FN1637" s="19"/>
      <c r="FO1637" s="19"/>
      <c r="FP1637" s="19"/>
      <c r="FQ1637" s="19"/>
      <c r="FR1637" s="19"/>
      <c r="FS1637" s="19"/>
      <c r="FT1637" s="19"/>
    </row>
    <row r="1638" spans="1:176" x14ac:dyDescent="0.2">
      <c r="A1638" s="90">
        <f t="shared" si="388"/>
        <v>45177</v>
      </c>
      <c r="B1638" s="92">
        <f t="shared" ca="1" si="377"/>
        <v>1050.8324899899999</v>
      </c>
      <c r="C1638" s="92">
        <f t="shared" si="378"/>
        <v>1000</v>
      </c>
      <c r="D1638" s="93">
        <f ca="1">IF(A1638&lt;$B$1,VLOOKUP(A1638,[1]DI!$A$4:$B$15000,2,FALSE),0)</f>
        <v>0.13150000000000001</v>
      </c>
      <c r="E1638" s="92">
        <f t="shared" ca="1" si="379"/>
        <v>4.9036999999999996E-4</v>
      </c>
      <c r="F1638" s="94">
        <f t="shared" si="389"/>
        <v>0.98499999999999999</v>
      </c>
      <c r="G1638" s="95">
        <f t="shared" ca="1" si="380"/>
        <v>1.0004830144500001</v>
      </c>
      <c r="H1638" s="92">
        <f ca="1">TRUNC(PRODUCT(G$10:G1637),15)</f>
        <v>1.36824743086709</v>
      </c>
      <c r="I1638" s="92">
        <f t="shared" ca="1" si="381"/>
        <v>1.3020604537391101</v>
      </c>
      <c r="J1638" s="92">
        <f t="shared" ca="1" si="382"/>
        <v>1.0508324899999999</v>
      </c>
      <c r="K1638" s="92">
        <f t="shared" ca="1" si="383"/>
        <v>50.832489989999999</v>
      </c>
      <c r="L1638" s="96">
        <f>IF(VLOOKUP(A1638,$U$12:$AD$125,8)=VLOOKUP(A1637,$U$12:$AD$125,8),0,VLOOKUP(A1638,U$12:$AD$125,8))</f>
        <v>0</v>
      </c>
      <c r="M1638" s="97">
        <f>IF(L1638&gt;0,VLOOKUP(L1638,T$12:$AC$125,7),0)</f>
        <v>0</v>
      </c>
      <c r="N1638" s="92">
        <f t="shared" si="384"/>
        <v>0</v>
      </c>
      <c r="O1638" s="92">
        <f t="shared" ca="1" si="385"/>
        <v>50.832489989999999</v>
      </c>
      <c r="P1638" s="98" t="str">
        <f t="shared" si="386"/>
        <v>J=</v>
      </c>
      <c r="Q1638" s="99">
        <f t="shared" si="387"/>
        <v>45397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  <c r="ER1638" s="19"/>
      <c r="ES1638" s="19"/>
      <c r="ET1638" s="19"/>
      <c r="EU1638" s="19"/>
      <c r="EV1638" s="19"/>
      <c r="EW1638" s="19"/>
      <c r="EX1638" s="19"/>
      <c r="EY1638" s="19"/>
      <c r="EZ1638" s="19"/>
      <c r="FA1638" s="19"/>
      <c r="FB1638" s="19"/>
      <c r="FC1638" s="19"/>
      <c r="FD1638" s="19"/>
      <c r="FE1638" s="19"/>
      <c r="FF1638" s="19"/>
      <c r="FG1638" s="19"/>
      <c r="FH1638" s="19"/>
      <c r="FI1638" s="19"/>
      <c r="FJ1638" s="19"/>
      <c r="FK1638" s="19"/>
      <c r="FL1638" s="19"/>
      <c r="FM1638" s="19"/>
      <c r="FN1638" s="19"/>
      <c r="FO1638" s="19"/>
      <c r="FP1638" s="19"/>
      <c r="FQ1638" s="19"/>
      <c r="FR1638" s="19"/>
      <c r="FS1638" s="19"/>
      <c r="FT1638" s="19"/>
    </row>
    <row r="1639" spans="1:176" x14ac:dyDescent="0.2">
      <c r="A1639" s="90">
        <f t="shared" si="388"/>
        <v>45178</v>
      </c>
      <c r="B1639" s="92">
        <f t="shared" ca="1" si="377"/>
        <v>1051.34006</v>
      </c>
      <c r="C1639" s="92">
        <f t="shared" si="378"/>
        <v>1000</v>
      </c>
      <c r="D1639" s="93">
        <f ca="1">IF(A1639&lt;$B$1,VLOOKUP(A1639,[1]DI!$A$4:$B$15000,2,FALSE),0)</f>
        <v>0</v>
      </c>
      <c r="E1639" s="92">
        <f t="shared" ca="1" si="379"/>
        <v>0</v>
      </c>
      <c r="F1639" s="94">
        <f t="shared" si="389"/>
        <v>0.98499999999999999</v>
      </c>
      <c r="G1639" s="95">
        <f t="shared" ca="1" si="380"/>
        <v>1</v>
      </c>
      <c r="H1639" s="92">
        <f ca="1">TRUNC(PRODUCT(G$10:G1638),15)</f>
        <v>1.3689083141473699</v>
      </c>
      <c r="I1639" s="92">
        <f t="shared" ca="1" si="381"/>
        <v>1.3020604537391101</v>
      </c>
      <c r="J1639" s="92">
        <f t="shared" ca="1" si="382"/>
        <v>1.05134006</v>
      </c>
      <c r="K1639" s="92">
        <f t="shared" ca="1" si="383"/>
        <v>51.340060000000001</v>
      </c>
      <c r="L1639" s="96">
        <f>IF(VLOOKUP(A1639,$U$12:$AD$125,8)=VLOOKUP(A1638,$U$12:$AD$125,8),0,VLOOKUP(A1639,U$12:$AD$125,8))</f>
        <v>0</v>
      </c>
      <c r="M1639" s="97">
        <f>IF(L1639&gt;0,VLOOKUP(L1639,T$12:$AC$125,7),0)</f>
        <v>0</v>
      </c>
      <c r="N1639" s="92">
        <f t="shared" si="384"/>
        <v>0</v>
      </c>
      <c r="O1639" s="92">
        <f t="shared" ca="1" si="385"/>
        <v>51.340060000000001</v>
      </c>
      <c r="P1639" s="98" t="str">
        <f t="shared" si="386"/>
        <v>J=</v>
      </c>
      <c r="Q1639" s="99">
        <f t="shared" si="387"/>
        <v>45397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  <c r="ER1639" s="19"/>
      <c r="ES1639" s="19"/>
      <c r="ET1639" s="19"/>
      <c r="EU1639" s="19"/>
      <c r="EV1639" s="19"/>
      <c r="EW1639" s="19"/>
      <c r="EX1639" s="19"/>
      <c r="EY1639" s="19"/>
      <c r="EZ1639" s="19"/>
      <c r="FA1639" s="19"/>
      <c r="FB1639" s="19"/>
      <c r="FC1639" s="19"/>
      <c r="FD1639" s="19"/>
      <c r="FE1639" s="19"/>
      <c r="FF1639" s="19"/>
      <c r="FG1639" s="19"/>
      <c r="FH1639" s="19"/>
      <c r="FI1639" s="19"/>
      <c r="FJ1639" s="19"/>
      <c r="FK1639" s="19"/>
      <c r="FL1639" s="19"/>
      <c r="FM1639" s="19"/>
      <c r="FN1639" s="19"/>
      <c r="FO1639" s="19"/>
      <c r="FP1639" s="19"/>
      <c r="FQ1639" s="19"/>
      <c r="FR1639" s="19"/>
      <c r="FS1639" s="19"/>
      <c r="FT1639" s="19"/>
    </row>
    <row r="1640" spans="1:176" x14ac:dyDescent="0.2">
      <c r="A1640" s="90">
        <f t="shared" si="388"/>
        <v>45179</v>
      </c>
      <c r="B1640" s="92">
        <f t="shared" ca="1" si="377"/>
        <v>1051.34006</v>
      </c>
      <c r="C1640" s="92">
        <f t="shared" si="378"/>
        <v>1000</v>
      </c>
      <c r="D1640" s="93">
        <f ca="1">IF(A1640&lt;$B$1,VLOOKUP(A1640,[1]DI!$A$4:$B$15000,2,FALSE),0)</f>
        <v>0</v>
      </c>
      <c r="E1640" s="92">
        <f t="shared" ca="1" si="379"/>
        <v>0</v>
      </c>
      <c r="F1640" s="94">
        <f t="shared" si="389"/>
        <v>0.98499999999999999</v>
      </c>
      <c r="G1640" s="95">
        <f t="shared" ca="1" si="380"/>
        <v>1</v>
      </c>
      <c r="H1640" s="92">
        <f ca="1">TRUNC(PRODUCT(G$10:G1639),15)</f>
        <v>1.3689083141473699</v>
      </c>
      <c r="I1640" s="92">
        <f t="shared" ca="1" si="381"/>
        <v>1.3020604537391101</v>
      </c>
      <c r="J1640" s="92">
        <f t="shared" ca="1" si="382"/>
        <v>1.05134006</v>
      </c>
      <c r="K1640" s="92">
        <f t="shared" ca="1" si="383"/>
        <v>51.340060000000001</v>
      </c>
      <c r="L1640" s="96">
        <f>IF(VLOOKUP(A1640,$U$12:$AD$125,8)=VLOOKUP(A1639,$U$12:$AD$125,8),0,VLOOKUP(A1640,U$12:$AD$125,8))</f>
        <v>0</v>
      </c>
      <c r="M1640" s="97">
        <f>IF(L1640&gt;0,VLOOKUP(L1640,T$12:$AC$125,7),0)</f>
        <v>0</v>
      </c>
      <c r="N1640" s="92">
        <f t="shared" si="384"/>
        <v>0</v>
      </c>
      <c r="O1640" s="92">
        <f t="shared" ca="1" si="385"/>
        <v>51.340060000000001</v>
      </c>
      <c r="P1640" s="98" t="str">
        <f t="shared" si="386"/>
        <v>J=</v>
      </c>
      <c r="Q1640" s="99">
        <f t="shared" si="387"/>
        <v>45397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  <c r="ER1640" s="19"/>
      <c r="ES1640" s="19"/>
      <c r="ET1640" s="19"/>
      <c r="EU1640" s="19"/>
      <c r="EV1640" s="19"/>
      <c r="EW1640" s="19"/>
      <c r="EX1640" s="19"/>
      <c r="EY1640" s="19"/>
      <c r="EZ1640" s="19"/>
      <c r="FA1640" s="19"/>
      <c r="FB1640" s="19"/>
      <c r="FC1640" s="19"/>
      <c r="FD1640" s="19"/>
      <c r="FE1640" s="19"/>
      <c r="FF1640" s="19"/>
      <c r="FG1640" s="19"/>
      <c r="FH1640" s="19"/>
      <c r="FI1640" s="19"/>
      <c r="FJ1640" s="19"/>
      <c r="FK1640" s="19"/>
      <c r="FL1640" s="19"/>
      <c r="FM1640" s="19"/>
      <c r="FN1640" s="19"/>
      <c r="FO1640" s="19"/>
      <c r="FP1640" s="19"/>
      <c r="FQ1640" s="19"/>
      <c r="FR1640" s="19"/>
      <c r="FS1640" s="19"/>
      <c r="FT1640" s="19"/>
    </row>
    <row r="1641" spans="1:176" x14ac:dyDescent="0.2">
      <c r="A1641" s="90">
        <f t="shared" si="388"/>
        <v>45180</v>
      </c>
      <c r="B1641" s="92">
        <f t="shared" ca="1" si="377"/>
        <v>1051.34006</v>
      </c>
      <c r="C1641" s="92">
        <f t="shared" si="378"/>
        <v>1000</v>
      </c>
      <c r="D1641" s="93">
        <f ca="1">IF(A1641&lt;$B$1,VLOOKUP(A1641,[1]DI!$A$4:$B$15000,2,FALSE),0)</f>
        <v>0.13150000000000001</v>
      </c>
      <c r="E1641" s="92">
        <f t="shared" ca="1" si="379"/>
        <v>4.9036999999999996E-4</v>
      </c>
      <c r="F1641" s="94">
        <f t="shared" si="389"/>
        <v>0.98499999999999999</v>
      </c>
      <c r="G1641" s="95">
        <f t="shared" ca="1" si="380"/>
        <v>1.0004830144500001</v>
      </c>
      <c r="H1641" s="92">
        <f ca="1">TRUNC(PRODUCT(G$10:G1640),15)</f>
        <v>1.3689083141473699</v>
      </c>
      <c r="I1641" s="92">
        <f t="shared" ca="1" si="381"/>
        <v>1.3020604537391101</v>
      </c>
      <c r="J1641" s="92">
        <f t="shared" ca="1" si="382"/>
        <v>1.05134006</v>
      </c>
      <c r="K1641" s="92">
        <f t="shared" ca="1" si="383"/>
        <v>51.340060000000001</v>
      </c>
      <c r="L1641" s="96">
        <f>IF(VLOOKUP(A1641,$U$12:$AD$125,8)=VLOOKUP(A1640,$U$12:$AD$125,8),0,VLOOKUP(A1641,U$12:$AD$125,8))</f>
        <v>0</v>
      </c>
      <c r="M1641" s="97">
        <f>IF(L1641&gt;0,VLOOKUP(L1641,T$12:$AC$125,7),0)</f>
        <v>0</v>
      </c>
      <c r="N1641" s="92">
        <f t="shared" si="384"/>
        <v>0</v>
      </c>
      <c r="O1641" s="92">
        <f t="shared" ca="1" si="385"/>
        <v>51.340060000000001</v>
      </c>
      <c r="P1641" s="98" t="str">
        <f t="shared" si="386"/>
        <v>J=</v>
      </c>
      <c r="Q1641" s="99">
        <f t="shared" si="387"/>
        <v>45397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  <c r="ER1641" s="19"/>
      <c r="ES1641" s="19"/>
      <c r="ET1641" s="19"/>
      <c r="EU1641" s="19"/>
      <c r="EV1641" s="19"/>
      <c r="EW1641" s="19"/>
      <c r="EX1641" s="19"/>
      <c r="EY1641" s="19"/>
      <c r="EZ1641" s="19"/>
      <c r="FA1641" s="19"/>
      <c r="FB1641" s="19"/>
      <c r="FC1641" s="19"/>
      <c r="FD1641" s="19"/>
      <c r="FE1641" s="19"/>
      <c r="FF1641" s="19"/>
      <c r="FG1641" s="19"/>
      <c r="FH1641" s="19"/>
      <c r="FI1641" s="19"/>
      <c r="FJ1641" s="19"/>
      <c r="FK1641" s="19"/>
      <c r="FL1641" s="19"/>
      <c r="FM1641" s="19"/>
      <c r="FN1641" s="19"/>
      <c r="FO1641" s="19"/>
      <c r="FP1641" s="19"/>
      <c r="FQ1641" s="19"/>
      <c r="FR1641" s="19"/>
      <c r="FS1641" s="19"/>
      <c r="FT1641" s="19"/>
    </row>
    <row r="1642" spans="1:176" x14ac:dyDescent="0.2">
      <c r="A1642" s="90">
        <f t="shared" si="388"/>
        <v>45181</v>
      </c>
      <c r="B1642" s="92">
        <f t="shared" ca="1" si="377"/>
        <v>1051.8478700000001</v>
      </c>
      <c r="C1642" s="92">
        <f t="shared" si="378"/>
        <v>1000</v>
      </c>
      <c r="D1642" s="93">
        <f ca="1">IF(A1642&lt;$B$1,VLOOKUP(A1642,[1]DI!$A$4:$B$15000,2,FALSE),0)</f>
        <v>0.13150000000000001</v>
      </c>
      <c r="E1642" s="92">
        <f t="shared" ca="1" si="379"/>
        <v>4.9036999999999996E-4</v>
      </c>
      <c r="F1642" s="94">
        <f t="shared" si="389"/>
        <v>0.98499999999999999</v>
      </c>
      <c r="G1642" s="95">
        <f t="shared" ca="1" si="380"/>
        <v>1.0004830144500001</v>
      </c>
      <c r="H1642" s="92">
        <f ca="1">TRUNC(PRODUCT(G$10:G1641),15)</f>
        <v>1.36956951664383</v>
      </c>
      <c r="I1642" s="92">
        <f t="shared" ca="1" si="381"/>
        <v>1.3020604537391101</v>
      </c>
      <c r="J1642" s="92">
        <f t="shared" ca="1" si="382"/>
        <v>1.05184787</v>
      </c>
      <c r="K1642" s="92">
        <f t="shared" ca="1" si="383"/>
        <v>51.84787</v>
      </c>
      <c r="L1642" s="96">
        <f>IF(VLOOKUP(A1642,$U$12:$AD$125,8)=VLOOKUP(A1641,$U$12:$AD$125,8),0,VLOOKUP(A1642,U$12:$AD$125,8))</f>
        <v>0</v>
      </c>
      <c r="M1642" s="97">
        <f>IF(L1642&gt;0,VLOOKUP(L1642,T$12:$AC$125,7),0)</f>
        <v>0</v>
      </c>
      <c r="N1642" s="92">
        <f t="shared" si="384"/>
        <v>0</v>
      </c>
      <c r="O1642" s="92">
        <f t="shared" ca="1" si="385"/>
        <v>51.84787</v>
      </c>
      <c r="P1642" s="98" t="str">
        <f t="shared" si="386"/>
        <v>J=</v>
      </c>
      <c r="Q1642" s="99">
        <f t="shared" si="387"/>
        <v>45397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  <c r="ER1642" s="19"/>
      <c r="ES1642" s="19"/>
      <c r="ET1642" s="19"/>
      <c r="EU1642" s="19"/>
      <c r="EV1642" s="19"/>
      <c r="EW1642" s="19"/>
      <c r="EX1642" s="19"/>
      <c r="EY1642" s="19"/>
      <c r="EZ1642" s="19"/>
      <c r="FA1642" s="19"/>
      <c r="FB1642" s="19"/>
      <c r="FC1642" s="19"/>
      <c r="FD1642" s="19"/>
      <c r="FE1642" s="19"/>
      <c r="FF1642" s="19"/>
      <c r="FG1642" s="19"/>
      <c r="FH1642" s="19"/>
      <c r="FI1642" s="19"/>
      <c r="FJ1642" s="19"/>
      <c r="FK1642" s="19"/>
      <c r="FL1642" s="19"/>
      <c r="FM1642" s="19"/>
      <c r="FN1642" s="19"/>
      <c r="FO1642" s="19"/>
      <c r="FP1642" s="19"/>
      <c r="FQ1642" s="19"/>
      <c r="FR1642" s="19"/>
      <c r="FS1642" s="19"/>
      <c r="FT1642" s="19"/>
    </row>
    <row r="1643" spans="1:176" x14ac:dyDescent="0.2">
      <c r="A1643" s="90">
        <f t="shared" si="388"/>
        <v>45182</v>
      </c>
      <c r="B1643" s="92">
        <f t="shared" ca="1" si="377"/>
        <v>1052.3559299999999</v>
      </c>
      <c r="C1643" s="92">
        <f t="shared" si="378"/>
        <v>1000</v>
      </c>
      <c r="D1643" s="93">
        <f ca="1">IF(A1643&lt;$B$1,VLOOKUP(A1643,[1]DI!$A$4:$B$15000,2,FALSE),0)</f>
        <v>0.13150000000000001</v>
      </c>
      <c r="E1643" s="92">
        <f t="shared" ca="1" si="379"/>
        <v>4.9036999999999996E-4</v>
      </c>
      <c r="F1643" s="94">
        <f t="shared" si="389"/>
        <v>0.98499999999999999</v>
      </c>
      <c r="G1643" s="95">
        <f t="shared" ca="1" si="380"/>
        <v>1.0004830144500001</v>
      </c>
      <c r="H1643" s="92">
        <f ca="1">TRUNC(PRODUCT(G$10:G1642),15)</f>
        <v>1.37023103851065</v>
      </c>
      <c r="I1643" s="92">
        <f t="shared" ca="1" si="381"/>
        <v>1.3020604537391101</v>
      </c>
      <c r="J1643" s="92">
        <f t="shared" ca="1" si="382"/>
        <v>1.0523559300000001</v>
      </c>
      <c r="K1643" s="92">
        <f t="shared" ca="1" si="383"/>
        <v>52.355930000000001</v>
      </c>
      <c r="L1643" s="96">
        <f>IF(VLOOKUP(A1643,$U$12:$AD$125,8)=VLOOKUP(A1642,$U$12:$AD$125,8),0,VLOOKUP(A1643,U$12:$AD$125,8))</f>
        <v>0</v>
      </c>
      <c r="M1643" s="97">
        <f>IF(L1643&gt;0,VLOOKUP(L1643,T$12:$AC$125,7),0)</f>
        <v>0</v>
      </c>
      <c r="N1643" s="92">
        <f t="shared" si="384"/>
        <v>0</v>
      </c>
      <c r="O1643" s="92">
        <f t="shared" ca="1" si="385"/>
        <v>52.355930000000001</v>
      </c>
      <c r="P1643" s="98" t="str">
        <f t="shared" si="386"/>
        <v>J=</v>
      </c>
      <c r="Q1643" s="99">
        <f t="shared" si="387"/>
        <v>45397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  <c r="ER1643" s="19"/>
      <c r="ES1643" s="19"/>
      <c r="ET1643" s="19"/>
      <c r="EU1643" s="19"/>
      <c r="EV1643" s="19"/>
      <c r="EW1643" s="19"/>
      <c r="EX1643" s="19"/>
      <c r="EY1643" s="19"/>
      <c r="EZ1643" s="19"/>
      <c r="FA1643" s="19"/>
      <c r="FB1643" s="19"/>
      <c r="FC1643" s="19"/>
      <c r="FD1643" s="19"/>
      <c r="FE1643" s="19"/>
      <c r="FF1643" s="19"/>
      <c r="FG1643" s="19"/>
      <c r="FH1643" s="19"/>
      <c r="FI1643" s="19"/>
      <c r="FJ1643" s="19"/>
      <c r="FK1643" s="19"/>
      <c r="FL1643" s="19"/>
      <c r="FM1643" s="19"/>
      <c r="FN1643" s="19"/>
      <c r="FO1643" s="19"/>
      <c r="FP1643" s="19"/>
      <c r="FQ1643" s="19"/>
      <c r="FR1643" s="19"/>
      <c r="FS1643" s="19"/>
      <c r="FT1643" s="19"/>
    </row>
    <row r="1644" spans="1:176" x14ac:dyDescent="0.2">
      <c r="A1644" s="90">
        <f t="shared" si="388"/>
        <v>45183</v>
      </c>
      <c r="B1644" s="92">
        <f t="shared" ca="1" si="377"/>
        <v>1052.8642299999999</v>
      </c>
      <c r="C1644" s="92">
        <f t="shared" si="378"/>
        <v>1000</v>
      </c>
      <c r="D1644" s="93">
        <f ca="1">IF(A1644&lt;$B$1,VLOOKUP(A1644,[1]DI!$A$4:$B$15000,2,FALSE),0)</f>
        <v>0.13150000000000001</v>
      </c>
      <c r="E1644" s="92">
        <f t="shared" ca="1" si="379"/>
        <v>4.9036999999999996E-4</v>
      </c>
      <c r="F1644" s="94">
        <f t="shared" si="389"/>
        <v>0.98499999999999999</v>
      </c>
      <c r="G1644" s="95">
        <f t="shared" ca="1" si="380"/>
        <v>1.0004830144500001</v>
      </c>
      <c r="H1644" s="92">
        <f ca="1">TRUNC(PRODUCT(G$10:G1643),15)</f>
        <v>1.3708928799020901</v>
      </c>
      <c r="I1644" s="92">
        <f t="shared" ca="1" si="381"/>
        <v>1.3020604537391101</v>
      </c>
      <c r="J1644" s="92">
        <f t="shared" ca="1" si="382"/>
        <v>1.05286423</v>
      </c>
      <c r="K1644" s="92">
        <f t="shared" ca="1" si="383"/>
        <v>52.864229999999999</v>
      </c>
      <c r="L1644" s="96">
        <f>IF(VLOOKUP(A1644,$U$12:$AD$125,8)=VLOOKUP(A1643,$U$12:$AD$125,8),0,VLOOKUP(A1644,U$12:$AD$125,8))</f>
        <v>0</v>
      </c>
      <c r="M1644" s="97">
        <f>IF(L1644&gt;0,VLOOKUP(L1644,T$12:$AC$125,7),0)</f>
        <v>0</v>
      </c>
      <c r="N1644" s="92">
        <f t="shared" si="384"/>
        <v>0</v>
      </c>
      <c r="O1644" s="92">
        <f t="shared" ca="1" si="385"/>
        <v>52.864229999999999</v>
      </c>
      <c r="P1644" s="98" t="str">
        <f t="shared" si="386"/>
        <v>J=</v>
      </c>
      <c r="Q1644" s="99">
        <f t="shared" si="387"/>
        <v>45397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  <c r="ER1644" s="19"/>
      <c r="ES1644" s="19"/>
      <c r="ET1644" s="19"/>
      <c r="EU1644" s="19"/>
      <c r="EV1644" s="19"/>
      <c r="EW1644" s="19"/>
      <c r="EX1644" s="19"/>
      <c r="EY1644" s="19"/>
      <c r="EZ1644" s="19"/>
      <c r="FA1644" s="19"/>
      <c r="FB1644" s="19"/>
      <c r="FC1644" s="19"/>
      <c r="FD1644" s="19"/>
      <c r="FE1644" s="19"/>
      <c r="FF1644" s="19"/>
      <c r="FG1644" s="19"/>
      <c r="FH1644" s="19"/>
      <c r="FI1644" s="19"/>
      <c r="FJ1644" s="19"/>
      <c r="FK1644" s="19"/>
      <c r="FL1644" s="19"/>
      <c r="FM1644" s="19"/>
      <c r="FN1644" s="19"/>
      <c r="FO1644" s="19"/>
      <c r="FP1644" s="19"/>
      <c r="FQ1644" s="19"/>
      <c r="FR1644" s="19"/>
      <c r="FS1644" s="19"/>
      <c r="FT1644" s="19"/>
    </row>
    <row r="1645" spans="1:176" x14ac:dyDescent="0.2">
      <c r="A1645" s="90">
        <f t="shared" si="388"/>
        <v>45184</v>
      </c>
      <c r="B1645" s="92">
        <f t="shared" ca="1" si="377"/>
        <v>1053.37277999</v>
      </c>
      <c r="C1645" s="92">
        <f t="shared" si="378"/>
        <v>1000</v>
      </c>
      <c r="D1645" s="93">
        <f ca="1">IF(A1645&lt;$B$1,VLOOKUP(A1645,[1]DI!$A$4:$B$15000,2,FALSE),0)</f>
        <v>0.13150000000000001</v>
      </c>
      <c r="E1645" s="92">
        <f t="shared" ca="1" si="379"/>
        <v>4.9036999999999996E-4</v>
      </c>
      <c r="F1645" s="94">
        <f t="shared" si="389"/>
        <v>0.98499999999999999</v>
      </c>
      <c r="G1645" s="95">
        <f t="shared" ca="1" si="380"/>
        <v>1.0004830144500001</v>
      </c>
      <c r="H1645" s="92">
        <f ca="1">TRUNC(PRODUCT(G$10:G1644),15)</f>
        <v>1.3715550409724899</v>
      </c>
      <c r="I1645" s="92">
        <f t="shared" ca="1" si="381"/>
        <v>1.3020604537391101</v>
      </c>
      <c r="J1645" s="92">
        <f t="shared" ca="1" si="382"/>
        <v>1.0533727799999999</v>
      </c>
      <c r="K1645" s="92">
        <f t="shared" ca="1" si="383"/>
        <v>53.372779989999998</v>
      </c>
      <c r="L1645" s="96">
        <f>IF(VLOOKUP(A1645,$U$12:$AD$125,8)=VLOOKUP(A1644,$U$12:$AD$125,8),0,VLOOKUP(A1645,U$12:$AD$125,8))</f>
        <v>0</v>
      </c>
      <c r="M1645" s="97">
        <f>IF(L1645&gt;0,VLOOKUP(L1645,T$12:$AC$125,7),0)</f>
        <v>0</v>
      </c>
      <c r="N1645" s="92">
        <f t="shared" si="384"/>
        <v>0</v>
      </c>
      <c r="O1645" s="92">
        <f t="shared" ca="1" si="385"/>
        <v>53.372779989999998</v>
      </c>
      <c r="P1645" s="98" t="str">
        <f t="shared" si="386"/>
        <v>J=</v>
      </c>
      <c r="Q1645" s="99">
        <f t="shared" si="387"/>
        <v>45397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  <c r="ER1645" s="19"/>
      <c r="ES1645" s="19"/>
      <c r="ET1645" s="19"/>
      <c r="EU1645" s="19"/>
      <c r="EV1645" s="19"/>
      <c r="EW1645" s="19"/>
      <c r="EX1645" s="19"/>
      <c r="EY1645" s="19"/>
      <c r="EZ1645" s="19"/>
      <c r="FA1645" s="19"/>
      <c r="FB1645" s="19"/>
      <c r="FC1645" s="19"/>
      <c r="FD1645" s="19"/>
      <c r="FE1645" s="19"/>
      <c r="FF1645" s="19"/>
      <c r="FG1645" s="19"/>
      <c r="FH1645" s="19"/>
      <c r="FI1645" s="19"/>
      <c r="FJ1645" s="19"/>
      <c r="FK1645" s="19"/>
      <c r="FL1645" s="19"/>
      <c r="FM1645" s="19"/>
      <c r="FN1645" s="19"/>
      <c r="FO1645" s="19"/>
      <c r="FP1645" s="19"/>
      <c r="FQ1645" s="19"/>
      <c r="FR1645" s="19"/>
      <c r="FS1645" s="19"/>
      <c r="FT1645" s="19"/>
    </row>
    <row r="1646" spans="1:176" x14ac:dyDescent="0.2">
      <c r="A1646" s="90">
        <f t="shared" si="388"/>
        <v>45185</v>
      </c>
      <c r="B1646" s="92">
        <f t="shared" ca="1" si="377"/>
        <v>1053.88158</v>
      </c>
      <c r="C1646" s="92">
        <f t="shared" si="378"/>
        <v>1000</v>
      </c>
      <c r="D1646" s="93">
        <f ca="1">IF(A1646&lt;$B$1,VLOOKUP(A1646,[1]DI!$A$4:$B$15000,2,FALSE),0)</f>
        <v>0</v>
      </c>
      <c r="E1646" s="92">
        <f t="shared" ca="1" si="379"/>
        <v>0</v>
      </c>
      <c r="F1646" s="94">
        <f t="shared" si="389"/>
        <v>0.98499999999999999</v>
      </c>
      <c r="G1646" s="95">
        <f t="shared" ca="1" si="380"/>
        <v>1</v>
      </c>
      <c r="H1646" s="92">
        <f ca="1">TRUNC(PRODUCT(G$10:G1645),15)</f>
        <v>1.37221752187625</v>
      </c>
      <c r="I1646" s="92">
        <f t="shared" ca="1" si="381"/>
        <v>1.3020604537391101</v>
      </c>
      <c r="J1646" s="92">
        <f t="shared" ca="1" si="382"/>
        <v>1.0538815800000001</v>
      </c>
      <c r="K1646" s="92">
        <f t="shared" ca="1" si="383"/>
        <v>53.88158</v>
      </c>
      <c r="L1646" s="96">
        <f>IF(VLOOKUP(A1646,$U$12:$AD$125,8)=VLOOKUP(A1645,$U$12:$AD$125,8),0,VLOOKUP(A1646,U$12:$AD$125,8))</f>
        <v>0</v>
      </c>
      <c r="M1646" s="97">
        <f>IF(L1646&gt;0,VLOOKUP(L1646,T$12:$AC$125,7),0)</f>
        <v>0</v>
      </c>
      <c r="N1646" s="92">
        <f t="shared" si="384"/>
        <v>0</v>
      </c>
      <c r="O1646" s="92">
        <f t="shared" ca="1" si="385"/>
        <v>53.88158</v>
      </c>
      <c r="P1646" s="98" t="str">
        <f t="shared" si="386"/>
        <v>J=</v>
      </c>
      <c r="Q1646" s="99">
        <f t="shared" si="387"/>
        <v>45397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  <c r="ER1646" s="19"/>
      <c r="ES1646" s="19"/>
      <c r="ET1646" s="19"/>
      <c r="EU1646" s="19"/>
      <c r="EV1646" s="19"/>
      <c r="EW1646" s="19"/>
      <c r="EX1646" s="19"/>
      <c r="EY1646" s="19"/>
      <c r="EZ1646" s="19"/>
      <c r="FA1646" s="19"/>
      <c r="FB1646" s="19"/>
      <c r="FC1646" s="19"/>
      <c r="FD1646" s="19"/>
      <c r="FE1646" s="19"/>
      <c r="FF1646" s="19"/>
      <c r="FG1646" s="19"/>
      <c r="FH1646" s="19"/>
      <c r="FI1646" s="19"/>
      <c r="FJ1646" s="19"/>
      <c r="FK1646" s="19"/>
      <c r="FL1646" s="19"/>
      <c r="FM1646" s="19"/>
      <c r="FN1646" s="19"/>
      <c r="FO1646" s="19"/>
      <c r="FP1646" s="19"/>
      <c r="FQ1646" s="19"/>
      <c r="FR1646" s="19"/>
      <c r="FS1646" s="19"/>
      <c r="FT1646" s="19"/>
    </row>
    <row r="1647" spans="1:176" x14ac:dyDescent="0.2">
      <c r="A1647" s="90">
        <f t="shared" si="388"/>
        <v>45186</v>
      </c>
      <c r="B1647" s="92">
        <f t="shared" ca="1" si="377"/>
        <v>1053.88158</v>
      </c>
      <c r="C1647" s="92">
        <f t="shared" si="378"/>
        <v>1000</v>
      </c>
      <c r="D1647" s="93">
        <f ca="1">IF(A1647&lt;$B$1,VLOOKUP(A1647,[1]DI!$A$4:$B$15000,2,FALSE),0)</f>
        <v>0</v>
      </c>
      <c r="E1647" s="92">
        <f t="shared" ca="1" si="379"/>
        <v>0</v>
      </c>
      <c r="F1647" s="94">
        <f t="shared" si="389"/>
        <v>0.98499999999999999</v>
      </c>
      <c r="G1647" s="95">
        <f t="shared" ca="1" si="380"/>
        <v>1</v>
      </c>
      <c r="H1647" s="92">
        <f ca="1">TRUNC(PRODUCT(G$10:G1646),15)</f>
        <v>1.37221752187625</v>
      </c>
      <c r="I1647" s="92">
        <f t="shared" ca="1" si="381"/>
        <v>1.3020604537391101</v>
      </c>
      <c r="J1647" s="92">
        <f t="shared" ca="1" si="382"/>
        <v>1.0538815800000001</v>
      </c>
      <c r="K1647" s="92">
        <f t="shared" ca="1" si="383"/>
        <v>53.88158</v>
      </c>
      <c r="L1647" s="96">
        <f>IF(VLOOKUP(A1647,$U$12:$AD$125,8)=VLOOKUP(A1646,$U$12:$AD$125,8),0,VLOOKUP(A1647,U$12:$AD$125,8))</f>
        <v>0</v>
      </c>
      <c r="M1647" s="97">
        <f>IF(L1647&gt;0,VLOOKUP(L1647,T$12:$AC$125,7),0)</f>
        <v>0</v>
      </c>
      <c r="N1647" s="92">
        <f t="shared" si="384"/>
        <v>0</v>
      </c>
      <c r="O1647" s="92">
        <f t="shared" ca="1" si="385"/>
        <v>53.88158</v>
      </c>
      <c r="P1647" s="98" t="str">
        <f t="shared" si="386"/>
        <v>J=</v>
      </c>
      <c r="Q1647" s="99">
        <f t="shared" si="387"/>
        <v>45397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  <c r="ER1647" s="19"/>
      <c r="ES1647" s="19"/>
      <c r="ET1647" s="19"/>
      <c r="EU1647" s="19"/>
      <c r="EV1647" s="19"/>
      <c r="EW1647" s="19"/>
      <c r="EX1647" s="19"/>
      <c r="EY1647" s="19"/>
      <c r="EZ1647" s="19"/>
      <c r="FA1647" s="19"/>
      <c r="FB1647" s="19"/>
      <c r="FC1647" s="19"/>
      <c r="FD1647" s="19"/>
      <c r="FE1647" s="19"/>
      <c r="FF1647" s="19"/>
      <c r="FG1647" s="19"/>
      <c r="FH1647" s="19"/>
      <c r="FI1647" s="19"/>
      <c r="FJ1647" s="19"/>
      <c r="FK1647" s="19"/>
      <c r="FL1647" s="19"/>
      <c r="FM1647" s="19"/>
      <c r="FN1647" s="19"/>
      <c r="FO1647" s="19"/>
      <c r="FP1647" s="19"/>
      <c r="FQ1647" s="19"/>
      <c r="FR1647" s="19"/>
      <c r="FS1647" s="19"/>
      <c r="FT1647" s="19"/>
    </row>
    <row r="1648" spans="1:176" x14ac:dyDescent="0.2">
      <c r="A1648" s="90">
        <f t="shared" si="388"/>
        <v>45187</v>
      </c>
      <c r="B1648" s="92">
        <f t="shared" ca="1" si="377"/>
        <v>1053.88158</v>
      </c>
      <c r="C1648" s="92">
        <f t="shared" si="378"/>
        <v>1000</v>
      </c>
      <c r="D1648" s="93">
        <f ca="1">IF(A1648&lt;$B$1,VLOOKUP(A1648,[1]DI!$A$4:$B$15000,2,FALSE),0)</f>
        <v>0.13150000000000001</v>
      </c>
      <c r="E1648" s="92">
        <f t="shared" ca="1" si="379"/>
        <v>4.9036999999999996E-4</v>
      </c>
      <c r="F1648" s="94">
        <f t="shared" si="389"/>
        <v>0.98499999999999999</v>
      </c>
      <c r="G1648" s="95">
        <f t="shared" ca="1" si="380"/>
        <v>1.0004830144500001</v>
      </c>
      <c r="H1648" s="92">
        <f ca="1">TRUNC(PRODUCT(G$10:G1647),15)</f>
        <v>1.37221752187625</v>
      </c>
      <c r="I1648" s="92">
        <f t="shared" ca="1" si="381"/>
        <v>1.3020604537391101</v>
      </c>
      <c r="J1648" s="92">
        <f t="shared" ca="1" si="382"/>
        <v>1.0538815800000001</v>
      </c>
      <c r="K1648" s="92">
        <f t="shared" ca="1" si="383"/>
        <v>53.88158</v>
      </c>
      <c r="L1648" s="96">
        <f>IF(VLOOKUP(A1648,$U$12:$AD$125,8)=VLOOKUP(A1647,$U$12:$AD$125,8),0,VLOOKUP(A1648,U$12:$AD$125,8))</f>
        <v>0</v>
      </c>
      <c r="M1648" s="97">
        <f>IF(L1648&gt;0,VLOOKUP(L1648,T$12:$AC$125,7),0)</f>
        <v>0</v>
      </c>
      <c r="N1648" s="92">
        <f t="shared" si="384"/>
        <v>0</v>
      </c>
      <c r="O1648" s="92">
        <f t="shared" ca="1" si="385"/>
        <v>53.88158</v>
      </c>
      <c r="P1648" s="98" t="str">
        <f t="shared" si="386"/>
        <v>J=</v>
      </c>
      <c r="Q1648" s="99">
        <f t="shared" si="387"/>
        <v>45397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  <c r="ER1648" s="19"/>
      <c r="ES1648" s="19"/>
      <c r="ET1648" s="19"/>
      <c r="EU1648" s="19"/>
      <c r="EV1648" s="19"/>
      <c r="EW1648" s="19"/>
      <c r="EX1648" s="19"/>
      <c r="EY1648" s="19"/>
      <c r="EZ1648" s="19"/>
      <c r="FA1648" s="19"/>
      <c r="FB1648" s="19"/>
      <c r="FC1648" s="19"/>
      <c r="FD1648" s="19"/>
      <c r="FE1648" s="19"/>
      <c r="FF1648" s="19"/>
      <c r="FG1648" s="19"/>
      <c r="FH1648" s="19"/>
      <c r="FI1648" s="19"/>
      <c r="FJ1648" s="19"/>
      <c r="FK1648" s="19"/>
      <c r="FL1648" s="19"/>
      <c r="FM1648" s="19"/>
      <c r="FN1648" s="19"/>
      <c r="FO1648" s="19"/>
      <c r="FP1648" s="19"/>
      <c r="FQ1648" s="19"/>
      <c r="FR1648" s="19"/>
      <c r="FS1648" s="19"/>
      <c r="FT1648" s="19"/>
    </row>
    <row r="1649" spans="1:176" x14ac:dyDescent="0.2">
      <c r="A1649" s="90">
        <f t="shared" si="388"/>
        <v>45188</v>
      </c>
      <c r="B1649" s="92">
        <f t="shared" ca="1" si="377"/>
        <v>1054.39061999</v>
      </c>
      <c r="C1649" s="92">
        <f t="shared" si="378"/>
        <v>1000</v>
      </c>
      <c r="D1649" s="93">
        <f ca="1">IF(A1649&lt;$B$1,VLOOKUP(A1649,[1]DI!$A$4:$B$15000,2,FALSE),0)</f>
        <v>0.13150000000000001</v>
      </c>
      <c r="E1649" s="92">
        <f t="shared" ca="1" si="379"/>
        <v>4.9036999999999996E-4</v>
      </c>
      <c r="F1649" s="94">
        <f t="shared" si="389"/>
        <v>0.98499999999999999</v>
      </c>
      <c r="G1649" s="95">
        <f t="shared" ca="1" si="380"/>
        <v>1.0004830144500001</v>
      </c>
      <c r="H1649" s="92">
        <f ca="1">TRUNC(PRODUCT(G$10:G1648),15)</f>
        <v>1.3728803227678601</v>
      </c>
      <c r="I1649" s="92">
        <f t="shared" ca="1" si="381"/>
        <v>1.3020604537391101</v>
      </c>
      <c r="J1649" s="92">
        <f t="shared" ca="1" si="382"/>
        <v>1.0543906199999999</v>
      </c>
      <c r="K1649" s="92">
        <f t="shared" ca="1" si="383"/>
        <v>54.390619989999998</v>
      </c>
      <c r="L1649" s="96">
        <f>IF(VLOOKUP(A1649,$U$12:$AD$125,8)=VLOOKUP(A1648,$U$12:$AD$125,8),0,VLOOKUP(A1649,U$12:$AD$125,8))</f>
        <v>0</v>
      </c>
      <c r="M1649" s="97">
        <f>IF(L1649&gt;0,VLOOKUP(L1649,T$12:$AC$125,7),0)</f>
        <v>0</v>
      </c>
      <c r="N1649" s="92">
        <f t="shared" si="384"/>
        <v>0</v>
      </c>
      <c r="O1649" s="92">
        <f t="shared" ca="1" si="385"/>
        <v>54.390619989999998</v>
      </c>
      <c r="P1649" s="98" t="str">
        <f t="shared" si="386"/>
        <v>J=</v>
      </c>
      <c r="Q1649" s="99">
        <f t="shared" si="387"/>
        <v>45397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  <c r="ER1649" s="19"/>
      <c r="ES1649" s="19"/>
      <c r="ET1649" s="19"/>
      <c r="EU1649" s="19"/>
      <c r="EV1649" s="19"/>
      <c r="EW1649" s="19"/>
      <c r="EX1649" s="19"/>
      <c r="EY1649" s="19"/>
      <c r="EZ1649" s="19"/>
      <c r="FA1649" s="19"/>
      <c r="FB1649" s="19"/>
      <c r="FC1649" s="19"/>
      <c r="FD1649" s="19"/>
      <c r="FE1649" s="19"/>
      <c r="FF1649" s="19"/>
      <c r="FG1649" s="19"/>
      <c r="FH1649" s="19"/>
      <c r="FI1649" s="19"/>
      <c r="FJ1649" s="19"/>
      <c r="FK1649" s="19"/>
      <c r="FL1649" s="19"/>
      <c r="FM1649" s="19"/>
      <c r="FN1649" s="19"/>
      <c r="FO1649" s="19"/>
      <c r="FP1649" s="19"/>
      <c r="FQ1649" s="19"/>
      <c r="FR1649" s="19"/>
      <c r="FS1649" s="19"/>
      <c r="FT1649" s="19"/>
    </row>
    <row r="1650" spans="1:176" x14ac:dyDescent="0.2">
      <c r="A1650" s="90">
        <f t="shared" si="388"/>
        <v>45189</v>
      </c>
      <c r="B1650" s="92">
        <f t="shared" ca="1" si="377"/>
        <v>1054.89989999</v>
      </c>
      <c r="C1650" s="92">
        <f t="shared" si="378"/>
        <v>1000</v>
      </c>
      <c r="D1650" s="93">
        <f ca="1">IF(A1650&lt;$B$1,VLOOKUP(A1650,[1]DI!$A$4:$B$15000,2,FALSE),0)</f>
        <v>0.13150000000000001</v>
      </c>
      <c r="E1650" s="92">
        <f t="shared" ca="1" si="379"/>
        <v>4.9036999999999996E-4</v>
      </c>
      <c r="F1650" s="94">
        <f t="shared" si="389"/>
        <v>0.98499999999999999</v>
      </c>
      <c r="G1650" s="95">
        <f t="shared" ca="1" si="380"/>
        <v>1.0004830144500001</v>
      </c>
      <c r="H1650" s="92">
        <f ca="1">TRUNC(PRODUCT(G$10:G1649),15)</f>
        <v>1.3735434438018701</v>
      </c>
      <c r="I1650" s="92">
        <f t="shared" ca="1" si="381"/>
        <v>1.3020604537391101</v>
      </c>
      <c r="J1650" s="92">
        <f t="shared" ca="1" si="382"/>
        <v>1.0548998999999999</v>
      </c>
      <c r="K1650" s="92">
        <f t="shared" ca="1" si="383"/>
        <v>54.899899990000002</v>
      </c>
      <c r="L1650" s="96">
        <f>IF(VLOOKUP(A1650,$U$12:$AD$125,8)=VLOOKUP(A1649,$U$12:$AD$125,8),0,VLOOKUP(A1650,U$12:$AD$125,8))</f>
        <v>0</v>
      </c>
      <c r="M1650" s="97">
        <f>IF(L1650&gt;0,VLOOKUP(L1650,T$12:$AC$125,7),0)</f>
        <v>0</v>
      </c>
      <c r="N1650" s="92">
        <f t="shared" si="384"/>
        <v>0</v>
      </c>
      <c r="O1650" s="92">
        <f t="shared" ca="1" si="385"/>
        <v>54.899899990000002</v>
      </c>
      <c r="P1650" s="98" t="str">
        <f t="shared" si="386"/>
        <v>J=</v>
      </c>
      <c r="Q1650" s="99">
        <f t="shared" si="387"/>
        <v>45397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  <c r="ER1650" s="19"/>
      <c r="ES1650" s="19"/>
      <c r="ET1650" s="19"/>
      <c r="EU1650" s="19"/>
      <c r="EV1650" s="19"/>
      <c r="EW1650" s="19"/>
      <c r="EX1650" s="19"/>
      <c r="EY1650" s="19"/>
      <c r="EZ1650" s="19"/>
      <c r="FA1650" s="19"/>
      <c r="FB1650" s="19"/>
      <c r="FC1650" s="19"/>
      <c r="FD1650" s="19"/>
      <c r="FE1650" s="19"/>
      <c r="FF1650" s="19"/>
      <c r="FG1650" s="19"/>
      <c r="FH1650" s="19"/>
      <c r="FI1650" s="19"/>
      <c r="FJ1650" s="19"/>
      <c r="FK1650" s="19"/>
      <c r="FL1650" s="19"/>
      <c r="FM1650" s="19"/>
      <c r="FN1650" s="19"/>
      <c r="FO1650" s="19"/>
      <c r="FP1650" s="19"/>
      <c r="FQ1650" s="19"/>
      <c r="FR1650" s="19"/>
      <c r="FS1650" s="19"/>
      <c r="FT1650" s="19"/>
    </row>
    <row r="1651" spans="1:176" x14ac:dyDescent="0.2">
      <c r="A1651" s="90">
        <f t="shared" si="388"/>
        <v>45190</v>
      </c>
      <c r="B1651" s="92">
        <f t="shared" ca="1" si="377"/>
        <v>1055.4094299999999</v>
      </c>
      <c r="C1651" s="92">
        <f t="shared" si="378"/>
        <v>1000</v>
      </c>
      <c r="D1651" s="93">
        <f ca="1">IF(A1651&lt;$B$1,VLOOKUP(A1651,[1]DI!$A$4:$B$15000,2,FALSE),0)</f>
        <v>0.1265</v>
      </c>
      <c r="E1651" s="92">
        <f t="shared" ca="1" si="379"/>
        <v>4.7279E-4</v>
      </c>
      <c r="F1651" s="94">
        <f t="shared" si="389"/>
        <v>0.98499999999999999</v>
      </c>
      <c r="G1651" s="95">
        <f t="shared" ca="1" si="380"/>
        <v>1.00046569815</v>
      </c>
      <c r="H1651" s="92">
        <f ca="1">TRUNC(PRODUCT(G$10:G1650),15)</f>
        <v>1.3742068851329301</v>
      </c>
      <c r="I1651" s="92">
        <f t="shared" ca="1" si="381"/>
        <v>1.3020604537391101</v>
      </c>
      <c r="J1651" s="92">
        <f t="shared" ca="1" si="382"/>
        <v>1.0554094300000001</v>
      </c>
      <c r="K1651" s="92">
        <f t="shared" ca="1" si="383"/>
        <v>55.40943</v>
      </c>
      <c r="L1651" s="96">
        <f>IF(VLOOKUP(A1651,$U$12:$AD$125,8)=VLOOKUP(A1650,$U$12:$AD$125,8),0,VLOOKUP(A1651,U$12:$AD$125,8))</f>
        <v>0</v>
      </c>
      <c r="M1651" s="97">
        <f>IF(L1651&gt;0,VLOOKUP(L1651,T$12:$AC$125,7),0)</f>
        <v>0</v>
      </c>
      <c r="N1651" s="92">
        <f t="shared" si="384"/>
        <v>0</v>
      </c>
      <c r="O1651" s="92">
        <f t="shared" ca="1" si="385"/>
        <v>55.40943</v>
      </c>
      <c r="P1651" s="98" t="str">
        <f t="shared" si="386"/>
        <v>J=</v>
      </c>
      <c r="Q1651" s="99">
        <f t="shared" si="387"/>
        <v>45397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  <c r="ER1651" s="19"/>
      <c r="ES1651" s="19"/>
      <c r="ET1651" s="19"/>
      <c r="EU1651" s="19"/>
      <c r="EV1651" s="19"/>
      <c r="EW1651" s="19"/>
      <c r="EX1651" s="19"/>
      <c r="EY1651" s="19"/>
      <c r="EZ1651" s="19"/>
      <c r="FA1651" s="19"/>
      <c r="FB1651" s="19"/>
      <c r="FC1651" s="19"/>
      <c r="FD1651" s="19"/>
      <c r="FE1651" s="19"/>
      <c r="FF1651" s="19"/>
      <c r="FG1651" s="19"/>
      <c r="FH1651" s="19"/>
      <c r="FI1651" s="19"/>
      <c r="FJ1651" s="19"/>
      <c r="FK1651" s="19"/>
      <c r="FL1651" s="19"/>
      <c r="FM1651" s="19"/>
      <c r="FN1651" s="19"/>
      <c r="FO1651" s="19"/>
      <c r="FP1651" s="19"/>
      <c r="FQ1651" s="19"/>
      <c r="FR1651" s="19"/>
      <c r="FS1651" s="19"/>
      <c r="FT1651" s="19"/>
    </row>
    <row r="1652" spans="1:176" x14ac:dyDescent="0.2">
      <c r="A1652" s="90">
        <f t="shared" si="388"/>
        <v>45191</v>
      </c>
      <c r="B1652" s="92">
        <f t="shared" ca="1" si="377"/>
        <v>1055.9009399900001</v>
      </c>
      <c r="C1652" s="92">
        <f t="shared" si="378"/>
        <v>1000</v>
      </c>
      <c r="D1652" s="93">
        <f ca="1">IF(A1652&lt;$B$1,VLOOKUP(A1652,[1]DI!$A$4:$B$15000,2,FALSE),0)</f>
        <v>0.1265</v>
      </c>
      <c r="E1652" s="92">
        <f t="shared" ca="1" si="379"/>
        <v>4.7279E-4</v>
      </c>
      <c r="F1652" s="94">
        <f t="shared" si="389"/>
        <v>0.98499999999999999</v>
      </c>
      <c r="G1652" s="95">
        <f t="shared" ca="1" si="380"/>
        <v>1.00046569815</v>
      </c>
      <c r="H1652" s="92">
        <f ca="1">TRUNC(PRODUCT(G$10:G1651),15)</f>
        <v>1.3748468507370599</v>
      </c>
      <c r="I1652" s="92">
        <f t="shared" ca="1" si="381"/>
        <v>1.3020604537391101</v>
      </c>
      <c r="J1652" s="92">
        <f t="shared" ca="1" si="382"/>
        <v>1.0559009399999999</v>
      </c>
      <c r="K1652" s="92">
        <f t="shared" ca="1" si="383"/>
        <v>55.900939989999998</v>
      </c>
      <c r="L1652" s="96">
        <f>IF(VLOOKUP(A1652,$U$12:$AD$125,8)=VLOOKUP(A1651,$U$12:$AD$125,8),0,VLOOKUP(A1652,U$12:$AD$125,8))</f>
        <v>0</v>
      </c>
      <c r="M1652" s="97">
        <f>IF(L1652&gt;0,VLOOKUP(L1652,T$12:$AC$125,7),0)</f>
        <v>0</v>
      </c>
      <c r="N1652" s="92">
        <f t="shared" si="384"/>
        <v>0</v>
      </c>
      <c r="O1652" s="92">
        <f t="shared" ca="1" si="385"/>
        <v>55.900939989999998</v>
      </c>
      <c r="P1652" s="98" t="str">
        <f t="shared" si="386"/>
        <v>J=</v>
      </c>
      <c r="Q1652" s="99">
        <f t="shared" si="387"/>
        <v>45397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  <c r="ER1652" s="19"/>
      <c r="ES1652" s="19"/>
      <c r="ET1652" s="19"/>
      <c r="EU1652" s="19"/>
      <c r="EV1652" s="19"/>
      <c r="EW1652" s="19"/>
      <c r="EX1652" s="19"/>
      <c r="EY1652" s="19"/>
      <c r="EZ1652" s="19"/>
      <c r="FA1652" s="19"/>
      <c r="FB1652" s="19"/>
      <c r="FC1652" s="19"/>
      <c r="FD1652" s="19"/>
      <c r="FE1652" s="19"/>
      <c r="FF1652" s="19"/>
      <c r="FG1652" s="19"/>
      <c r="FH1652" s="19"/>
      <c r="FI1652" s="19"/>
      <c r="FJ1652" s="19"/>
      <c r="FK1652" s="19"/>
      <c r="FL1652" s="19"/>
      <c r="FM1652" s="19"/>
      <c r="FN1652" s="19"/>
      <c r="FO1652" s="19"/>
      <c r="FP1652" s="19"/>
      <c r="FQ1652" s="19"/>
      <c r="FR1652" s="19"/>
      <c r="FS1652" s="19"/>
      <c r="FT1652" s="19"/>
    </row>
    <row r="1653" spans="1:176" x14ac:dyDescent="0.2">
      <c r="A1653" s="90">
        <f t="shared" si="388"/>
        <v>45192</v>
      </c>
      <c r="B1653" s="92">
        <f t="shared" ca="1" si="377"/>
        <v>1056.3926699900001</v>
      </c>
      <c r="C1653" s="92">
        <f t="shared" si="378"/>
        <v>1000</v>
      </c>
      <c r="D1653" s="93">
        <f ca="1">IF(A1653&lt;$B$1,VLOOKUP(A1653,[1]DI!$A$4:$B$15000,2,FALSE),0)</f>
        <v>0</v>
      </c>
      <c r="E1653" s="92">
        <f t="shared" ca="1" si="379"/>
        <v>0</v>
      </c>
      <c r="F1653" s="94">
        <f t="shared" si="389"/>
        <v>0.98499999999999999</v>
      </c>
      <c r="G1653" s="95">
        <f t="shared" ca="1" si="380"/>
        <v>1</v>
      </c>
      <c r="H1653" s="92">
        <f ca="1">TRUNC(PRODUCT(G$10:G1652),15)</f>
        <v>1.37548711437198</v>
      </c>
      <c r="I1653" s="92">
        <f t="shared" ca="1" si="381"/>
        <v>1.3020604537391101</v>
      </c>
      <c r="J1653" s="92">
        <f t="shared" ca="1" si="382"/>
        <v>1.0563926699999999</v>
      </c>
      <c r="K1653" s="92">
        <f t="shared" ca="1" si="383"/>
        <v>56.392669990000002</v>
      </c>
      <c r="L1653" s="96">
        <f>IF(VLOOKUP(A1653,$U$12:$AD$125,8)=VLOOKUP(A1652,$U$12:$AD$125,8),0,VLOOKUP(A1653,U$12:$AD$125,8))</f>
        <v>0</v>
      </c>
      <c r="M1653" s="97">
        <f>IF(L1653&gt;0,VLOOKUP(L1653,T$12:$AC$125,7),0)</f>
        <v>0</v>
      </c>
      <c r="N1653" s="92">
        <f t="shared" si="384"/>
        <v>0</v>
      </c>
      <c r="O1653" s="92">
        <f t="shared" ca="1" si="385"/>
        <v>56.392669990000002</v>
      </c>
      <c r="P1653" s="98" t="str">
        <f t="shared" si="386"/>
        <v>J=</v>
      </c>
      <c r="Q1653" s="99">
        <f t="shared" si="387"/>
        <v>45397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  <c r="ER1653" s="19"/>
      <c r="ES1653" s="19"/>
      <c r="ET1653" s="19"/>
      <c r="EU1653" s="19"/>
      <c r="EV1653" s="19"/>
      <c r="EW1653" s="19"/>
      <c r="EX1653" s="19"/>
      <c r="EY1653" s="19"/>
      <c r="EZ1653" s="19"/>
      <c r="FA1653" s="19"/>
      <c r="FB1653" s="19"/>
      <c r="FC1653" s="19"/>
      <c r="FD1653" s="19"/>
      <c r="FE1653" s="19"/>
      <c r="FF1653" s="19"/>
      <c r="FG1653" s="19"/>
      <c r="FH1653" s="19"/>
      <c r="FI1653" s="19"/>
      <c r="FJ1653" s="19"/>
      <c r="FK1653" s="19"/>
      <c r="FL1653" s="19"/>
      <c r="FM1653" s="19"/>
      <c r="FN1653" s="19"/>
      <c r="FO1653" s="19"/>
      <c r="FP1653" s="19"/>
      <c r="FQ1653" s="19"/>
      <c r="FR1653" s="19"/>
      <c r="FS1653" s="19"/>
      <c r="FT1653" s="19"/>
    </row>
    <row r="1654" spans="1:176" x14ac:dyDescent="0.2">
      <c r="A1654" s="90">
        <f t="shared" si="388"/>
        <v>45193</v>
      </c>
      <c r="B1654" s="92">
        <f t="shared" ca="1" si="377"/>
        <v>1056.3926699900001</v>
      </c>
      <c r="C1654" s="92">
        <f t="shared" si="378"/>
        <v>1000</v>
      </c>
      <c r="D1654" s="93">
        <f ca="1">IF(A1654&lt;$B$1,VLOOKUP(A1654,[1]DI!$A$4:$B$15000,2,FALSE),0)</f>
        <v>0</v>
      </c>
      <c r="E1654" s="92">
        <f t="shared" ca="1" si="379"/>
        <v>0</v>
      </c>
      <c r="F1654" s="94">
        <f t="shared" si="389"/>
        <v>0.98499999999999999</v>
      </c>
      <c r="G1654" s="95">
        <f t="shared" ca="1" si="380"/>
        <v>1</v>
      </c>
      <c r="H1654" s="92">
        <f ca="1">TRUNC(PRODUCT(G$10:G1653),15)</f>
        <v>1.37548711437198</v>
      </c>
      <c r="I1654" s="92">
        <f t="shared" ca="1" si="381"/>
        <v>1.3020604537391101</v>
      </c>
      <c r="J1654" s="92">
        <f t="shared" ca="1" si="382"/>
        <v>1.0563926699999999</v>
      </c>
      <c r="K1654" s="92">
        <f t="shared" ca="1" si="383"/>
        <v>56.392669990000002</v>
      </c>
      <c r="L1654" s="96">
        <f>IF(VLOOKUP(A1654,$U$12:$AD$125,8)=VLOOKUP(A1653,$U$12:$AD$125,8),0,VLOOKUP(A1654,U$12:$AD$125,8))</f>
        <v>0</v>
      </c>
      <c r="M1654" s="97">
        <f>IF(L1654&gt;0,VLOOKUP(L1654,T$12:$AC$125,7),0)</f>
        <v>0</v>
      </c>
      <c r="N1654" s="92">
        <f t="shared" si="384"/>
        <v>0</v>
      </c>
      <c r="O1654" s="92">
        <f t="shared" ca="1" si="385"/>
        <v>56.392669990000002</v>
      </c>
      <c r="P1654" s="98" t="str">
        <f t="shared" si="386"/>
        <v>J=</v>
      </c>
      <c r="Q1654" s="99">
        <f t="shared" si="387"/>
        <v>45397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  <c r="ER1654" s="19"/>
      <c r="ES1654" s="19"/>
      <c r="ET1654" s="19"/>
      <c r="EU1654" s="19"/>
      <c r="EV1654" s="19"/>
      <c r="EW1654" s="19"/>
      <c r="EX1654" s="19"/>
      <c r="EY1654" s="19"/>
      <c r="EZ1654" s="19"/>
      <c r="FA1654" s="19"/>
      <c r="FB1654" s="19"/>
      <c r="FC1654" s="19"/>
      <c r="FD1654" s="19"/>
      <c r="FE1654" s="19"/>
      <c r="FF1654" s="19"/>
      <c r="FG1654" s="19"/>
      <c r="FH1654" s="19"/>
      <c r="FI1654" s="19"/>
      <c r="FJ1654" s="19"/>
      <c r="FK1654" s="19"/>
      <c r="FL1654" s="19"/>
      <c r="FM1654" s="19"/>
      <c r="FN1654" s="19"/>
      <c r="FO1654" s="19"/>
      <c r="FP1654" s="19"/>
      <c r="FQ1654" s="19"/>
      <c r="FR1654" s="19"/>
      <c r="FS1654" s="19"/>
      <c r="FT1654" s="19"/>
    </row>
    <row r="1655" spans="1:176" x14ac:dyDescent="0.2">
      <c r="A1655" s="90">
        <f t="shared" si="388"/>
        <v>45194</v>
      </c>
      <c r="B1655" s="92">
        <f t="shared" ca="1" si="377"/>
        <v>1056.3926699900001</v>
      </c>
      <c r="C1655" s="92">
        <f t="shared" si="378"/>
        <v>1000</v>
      </c>
      <c r="D1655" s="93">
        <f ca="1">IF(A1655&lt;$B$1,VLOOKUP(A1655,[1]DI!$A$4:$B$15000,2,FALSE),0)</f>
        <v>0.1265</v>
      </c>
      <c r="E1655" s="92">
        <f t="shared" ca="1" si="379"/>
        <v>4.7279E-4</v>
      </c>
      <c r="F1655" s="94">
        <f t="shared" si="389"/>
        <v>0.98499999999999999</v>
      </c>
      <c r="G1655" s="95">
        <f t="shared" ca="1" si="380"/>
        <v>1.00046569815</v>
      </c>
      <c r="H1655" s="92">
        <f ca="1">TRUNC(PRODUCT(G$10:G1654),15)</f>
        <v>1.37548711437198</v>
      </c>
      <c r="I1655" s="92">
        <f t="shared" ca="1" si="381"/>
        <v>1.3020604537391101</v>
      </c>
      <c r="J1655" s="92">
        <f t="shared" ca="1" si="382"/>
        <v>1.0563926699999999</v>
      </c>
      <c r="K1655" s="92">
        <f t="shared" ca="1" si="383"/>
        <v>56.392669990000002</v>
      </c>
      <c r="L1655" s="96">
        <f>IF(VLOOKUP(A1655,$U$12:$AD$125,8)=VLOOKUP(A1654,$U$12:$AD$125,8),0,VLOOKUP(A1655,U$12:$AD$125,8))</f>
        <v>0</v>
      </c>
      <c r="M1655" s="97">
        <f>IF(L1655&gt;0,VLOOKUP(L1655,T$12:$AC$125,7),0)</f>
        <v>0</v>
      </c>
      <c r="N1655" s="92">
        <f t="shared" si="384"/>
        <v>0</v>
      </c>
      <c r="O1655" s="92">
        <f t="shared" ca="1" si="385"/>
        <v>56.392669990000002</v>
      </c>
      <c r="P1655" s="98" t="str">
        <f t="shared" si="386"/>
        <v>J=</v>
      </c>
      <c r="Q1655" s="99">
        <f t="shared" si="387"/>
        <v>45397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  <c r="ER1655" s="19"/>
      <c r="ES1655" s="19"/>
      <c r="ET1655" s="19"/>
      <c r="EU1655" s="19"/>
      <c r="EV1655" s="19"/>
      <c r="EW1655" s="19"/>
      <c r="EX1655" s="19"/>
      <c r="EY1655" s="19"/>
      <c r="EZ1655" s="19"/>
      <c r="FA1655" s="19"/>
      <c r="FB1655" s="19"/>
      <c r="FC1655" s="19"/>
      <c r="FD1655" s="19"/>
      <c r="FE1655" s="19"/>
      <c r="FF1655" s="19"/>
      <c r="FG1655" s="19"/>
      <c r="FH1655" s="19"/>
      <c r="FI1655" s="19"/>
      <c r="FJ1655" s="19"/>
      <c r="FK1655" s="19"/>
      <c r="FL1655" s="19"/>
      <c r="FM1655" s="19"/>
      <c r="FN1655" s="19"/>
      <c r="FO1655" s="19"/>
      <c r="FP1655" s="19"/>
      <c r="FQ1655" s="19"/>
      <c r="FR1655" s="19"/>
      <c r="FS1655" s="19"/>
      <c r="FT1655" s="19"/>
    </row>
    <row r="1656" spans="1:176" x14ac:dyDescent="0.2">
      <c r="A1656" s="90">
        <f t="shared" si="388"/>
        <v>45195</v>
      </c>
      <c r="B1656" s="92">
        <f t="shared" ca="1" si="377"/>
        <v>1056.88463</v>
      </c>
      <c r="C1656" s="92">
        <f t="shared" si="378"/>
        <v>1000</v>
      </c>
      <c r="D1656" s="93">
        <f ca="1">IF(A1656&lt;$B$1,VLOOKUP(A1656,[1]DI!$A$4:$B$15000,2,FALSE),0)</f>
        <v>0.1265</v>
      </c>
      <c r="E1656" s="92">
        <f t="shared" ca="1" si="379"/>
        <v>4.7279E-4</v>
      </c>
      <c r="F1656" s="94">
        <f t="shared" si="389"/>
        <v>0.98499999999999999</v>
      </c>
      <c r="G1656" s="95">
        <f t="shared" ca="1" si="380"/>
        <v>1.00046569815</v>
      </c>
      <c r="H1656" s="92">
        <f ca="1">TRUNC(PRODUCT(G$10:G1655),15)</f>
        <v>1.37612767617649</v>
      </c>
      <c r="I1656" s="92">
        <f t="shared" ca="1" si="381"/>
        <v>1.3020604537391101</v>
      </c>
      <c r="J1656" s="92">
        <f t="shared" ca="1" si="382"/>
        <v>1.0568846300000001</v>
      </c>
      <c r="K1656" s="92">
        <f t="shared" ca="1" si="383"/>
        <v>56.884630000000001</v>
      </c>
      <c r="L1656" s="96">
        <f>IF(VLOOKUP(A1656,$U$12:$AD$125,8)=VLOOKUP(A1655,$U$12:$AD$125,8),0,VLOOKUP(A1656,U$12:$AD$125,8))</f>
        <v>0</v>
      </c>
      <c r="M1656" s="97">
        <f>IF(L1656&gt;0,VLOOKUP(L1656,T$12:$AC$125,7),0)</f>
        <v>0</v>
      </c>
      <c r="N1656" s="92">
        <f t="shared" si="384"/>
        <v>0</v>
      </c>
      <c r="O1656" s="92">
        <f t="shared" ca="1" si="385"/>
        <v>56.884630000000001</v>
      </c>
      <c r="P1656" s="98" t="str">
        <f t="shared" si="386"/>
        <v>J=</v>
      </c>
      <c r="Q1656" s="99">
        <f t="shared" si="387"/>
        <v>45397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  <c r="ER1656" s="19"/>
      <c r="ES1656" s="19"/>
      <c r="ET1656" s="19"/>
      <c r="EU1656" s="19"/>
      <c r="EV1656" s="19"/>
      <c r="EW1656" s="19"/>
      <c r="EX1656" s="19"/>
      <c r="EY1656" s="19"/>
      <c r="EZ1656" s="19"/>
      <c r="FA1656" s="19"/>
      <c r="FB1656" s="19"/>
      <c r="FC1656" s="19"/>
      <c r="FD1656" s="19"/>
      <c r="FE1656" s="19"/>
      <c r="FF1656" s="19"/>
      <c r="FG1656" s="19"/>
      <c r="FH1656" s="19"/>
      <c r="FI1656" s="19"/>
      <c r="FJ1656" s="19"/>
      <c r="FK1656" s="19"/>
      <c r="FL1656" s="19"/>
      <c r="FM1656" s="19"/>
      <c r="FN1656" s="19"/>
      <c r="FO1656" s="19"/>
      <c r="FP1656" s="19"/>
      <c r="FQ1656" s="19"/>
      <c r="FR1656" s="19"/>
      <c r="FS1656" s="19"/>
      <c r="FT1656" s="19"/>
    </row>
    <row r="1657" spans="1:176" x14ac:dyDescent="0.2">
      <c r="A1657" s="90">
        <f t="shared" si="388"/>
        <v>45196</v>
      </c>
      <c r="B1657" s="92">
        <f t="shared" ca="1" si="377"/>
        <v>1057.37682</v>
      </c>
      <c r="C1657" s="92">
        <f t="shared" si="378"/>
        <v>1000</v>
      </c>
      <c r="D1657" s="93">
        <f ca="1">IF(A1657&lt;$B$1,VLOOKUP(A1657,[1]DI!$A$4:$B$15000,2,FALSE),0)</f>
        <v>0.1265</v>
      </c>
      <c r="E1657" s="92">
        <f t="shared" ca="1" si="379"/>
        <v>4.7279E-4</v>
      </c>
      <c r="F1657" s="94">
        <f t="shared" si="389"/>
        <v>0.98499999999999999</v>
      </c>
      <c r="G1657" s="95">
        <f t="shared" ca="1" si="380"/>
        <v>1.00046569815</v>
      </c>
      <c r="H1657" s="92">
        <f ca="1">TRUNC(PRODUCT(G$10:G1656),15)</f>
        <v>1.37676853628945</v>
      </c>
      <c r="I1657" s="92">
        <f t="shared" ca="1" si="381"/>
        <v>1.3020604537391101</v>
      </c>
      <c r="J1657" s="92">
        <f t="shared" ca="1" si="382"/>
        <v>1.05737682</v>
      </c>
      <c r="K1657" s="92">
        <f t="shared" ca="1" si="383"/>
        <v>57.376820000000002</v>
      </c>
      <c r="L1657" s="96">
        <f>IF(VLOOKUP(A1657,$U$12:$AD$125,8)=VLOOKUP(A1656,$U$12:$AD$125,8),0,VLOOKUP(A1657,U$12:$AD$125,8))</f>
        <v>0</v>
      </c>
      <c r="M1657" s="97">
        <f>IF(L1657&gt;0,VLOOKUP(L1657,T$12:$AC$125,7),0)</f>
        <v>0</v>
      </c>
      <c r="N1657" s="92">
        <f t="shared" si="384"/>
        <v>0</v>
      </c>
      <c r="O1657" s="92">
        <f t="shared" ca="1" si="385"/>
        <v>57.376820000000002</v>
      </c>
      <c r="P1657" s="98" t="str">
        <f t="shared" si="386"/>
        <v>J=</v>
      </c>
      <c r="Q1657" s="99">
        <f t="shared" si="387"/>
        <v>45397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  <c r="ER1657" s="19"/>
      <c r="ES1657" s="19"/>
      <c r="ET1657" s="19"/>
      <c r="EU1657" s="19"/>
      <c r="EV1657" s="19"/>
      <c r="EW1657" s="19"/>
      <c r="EX1657" s="19"/>
      <c r="EY1657" s="19"/>
      <c r="EZ1657" s="19"/>
      <c r="FA1657" s="19"/>
      <c r="FB1657" s="19"/>
      <c r="FC1657" s="19"/>
      <c r="FD1657" s="19"/>
      <c r="FE1657" s="19"/>
      <c r="FF1657" s="19"/>
      <c r="FG1657" s="19"/>
      <c r="FH1657" s="19"/>
      <c r="FI1657" s="19"/>
      <c r="FJ1657" s="19"/>
      <c r="FK1657" s="19"/>
      <c r="FL1657" s="19"/>
      <c r="FM1657" s="19"/>
      <c r="FN1657" s="19"/>
      <c r="FO1657" s="19"/>
      <c r="FP1657" s="19"/>
      <c r="FQ1657" s="19"/>
      <c r="FR1657" s="19"/>
      <c r="FS1657" s="19"/>
      <c r="FT1657" s="19"/>
    </row>
    <row r="1658" spans="1:176" x14ac:dyDescent="0.2">
      <c r="A1658" s="90">
        <f t="shared" si="388"/>
        <v>45197</v>
      </c>
      <c r="B1658" s="92">
        <f t="shared" ca="1" si="377"/>
        <v>1057.86923</v>
      </c>
      <c r="C1658" s="92">
        <f t="shared" si="378"/>
        <v>1000</v>
      </c>
      <c r="D1658" s="93">
        <f ca="1">IF(A1658&lt;$B$1,VLOOKUP(A1658,[1]DI!$A$4:$B$15000,2,FALSE),0)</f>
        <v>0.1265</v>
      </c>
      <c r="E1658" s="92">
        <f t="shared" ca="1" si="379"/>
        <v>4.7279E-4</v>
      </c>
      <c r="F1658" s="94">
        <f t="shared" si="389"/>
        <v>0.98499999999999999</v>
      </c>
      <c r="G1658" s="95">
        <f t="shared" ca="1" si="380"/>
        <v>1.00046569815</v>
      </c>
      <c r="H1658" s="92">
        <f ca="1">TRUNC(PRODUCT(G$10:G1657),15)</f>
        <v>1.37740969484978</v>
      </c>
      <c r="I1658" s="92">
        <f t="shared" ca="1" si="381"/>
        <v>1.3020604537391101</v>
      </c>
      <c r="J1658" s="92">
        <f t="shared" ca="1" si="382"/>
        <v>1.0578692300000001</v>
      </c>
      <c r="K1658" s="92">
        <f t="shared" ca="1" si="383"/>
        <v>57.869230000000002</v>
      </c>
      <c r="L1658" s="96">
        <f>IF(VLOOKUP(A1658,$U$12:$AD$125,8)=VLOOKUP(A1657,$U$12:$AD$125,8),0,VLOOKUP(A1658,U$12:$AD$125,8))</f>
        <v>0</v>
      </c>
      <c r="M1658" s="97">
        <f>IF(L1658&gt;0,VLOOKUP(L1658,T$12:$AC$125,7),0)</f>
        <v>0</v>
      </c>
      <c r="N1658" s="92">
        <f t="shared" si="384"/>
        <v>0</v>
      </c>
      <c r="O1658" s="92">
        <f t="shared" ca="1" si="385"/>
        <v>57.869230000000002</v>
      </c>
      <c r="P1658" s="98" t="str">
        <f t="shared" si="386"/>
        <v>J=</v>
      </c>
      <c r="Q1658" s="99">
        <f t="shared" si="387"/>
        <v>45397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  <c r="ER1658" s="19"/>
      <c r="ES1658" s="19"/>
      <c r="ET1658" s="19"/>
      <c r="EU1658" s="19"/>
      <c r="EV1658" s="19"/>
      <c r="EW1658" s="19"/>
      <c r="EX1658" s="19"/>
      <c r="EY1658" s="19"/>
      <c r="EZ1658" s="19"/>
      <c r="FA1658" s="19"/>
      <c r="FB1658" s="19"/>
      <c r="FC1658" s="19"/>
      <c r="FD1658" s="19"/>
      <c r="FE1658" s="19"/>
      <c r="FF1658" s="19"/>
      <c r="FG1658" s="19"/>
      <c r="FH1658" s="19"/>
      <c r="FI1658" s="19"/>
      <c r="FJ1658" s="19"/>
      <c r="FK1658" s="19"/>
      <c r="FL1658" s="19"/>
      <c r="FM1658" s="19"/>
      <c r="FN1658" s="19"/>
      <c r="FO1658" s="19"/>
      <c r="FP1658" s="19"/>
      <c r="FQ1658" s="19"/>
      <c r="FR1658" s="19"/>
      <c r="FS1658" s="19"/>
      <c r="FT1658" s="19"/>
    </row>
    <row r="1659" spans="1:176" x14ac:dyDescent="0.2">
      <c r="A1659" s="90">
        <f t="shared" si="388"/>
        <v>45198</v>
      </c>
      <c r="B1659" s="92">
        <f t="shared" ca="1" si="377"/>
        <v>1058.3618799999999</v>
      </c>
      <c r="C1659" s="92">
        <f t="shared" si="378"/>
        <v>1000</v>
      </c>
      <c r="D1659" s="93">
        <f ca="1">IF(A1659&lt;$B$1,VLOOKUP(A1659,[1]DI!$A$4:$B$15000,2,FALSE),0)</f>
        <v>0.1265</v>
      </c>
      <c r="E1659" s="92">
        <f t="shared" ca="1" si="379"/>
        <v>4.7279E-4</v>
      </c>
      <c r="F1659" s="94">
        <f t="shared" si="389"/>
        <v>0.98499999999999999</v>
      </c>
      <c r="G1659" s="95">
        <f t="shared" ca="1" si="380"/>
        <v>1.00046569815</v>
      </c>
      <c r="H1659" s="92">
        <f ca="1">TRUNC(PRODUCT(G$10:G1658),15)</f>
        <v>1.37805115199646</v>
      </c>
      <c r="I1659" s="92">
        <f t="shared" ca="1" si="381"/>
        <v>1.3020604537391101</v>
      </c>
      <c r="J1659" s="92">
        <f t="shared" ca="1" si="382"/>
        <v>1.0583618800000001</v>
      </c>
      <c r="K1659" s="92">
        <f t="shared" ca="1" si="383"/>
        <v>58.361879999999999</v>
      </c>
      <c r="L1659" s="96">
        <f>IF(VLOOKUP(A1659,$U$12:$AD$125,8)=VLOOKUP(A1658,$U$12:$AD$125,8),0,VLOOKUP(A1659,U$12:$AD$125,8))</f>
        <v>0</v>
      </c>
      <c r="M1659" s="97">
        <f>IF(L1659&gt;0,VLOOKUP(L1659,T$12:$AC$125,7),0)</f>
        <v>0</v>
      </c>
      <c r="N1659" s="92">
        <f t="shared" si="384"/>
        <v>0</v>
      </c>
      <c r="O1659" s="92">
        <f t="shared" ca="1" si="385"/>
        <v>58.361879999999999</v>
      </c>
      <c r="P1659" s="98" t="str">
        <f t="shared" si="386"/>
        <v>J=</v>
      </c>
      <c r="Q1659" s="99">
        <f t="shared" si="387"/>
        <v>45397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  <c r="ER1659" s="19"/>
      <c r="ES1659" s="19"/>
      <c r="ET1659" s="19"/>
      <c r="EU1659" s="19"/>
      <c r="EV1659" s="19"/>
      <c r="EW1659" s="19"/>
      <c r="EX1659" s="19"/>
      <c r="EY1659" s="19"/>
      <c r="EZ1659" s="19"/>
      <c r="FA1659" s="19"/>
      <c r="FB1659" s="19"/>
      <c r="FC1659" s="19"/>
      <c r="FD1659" s="19"/>
      <c r="FE1659" s="19"/>
      <c r="FF1659" s="19"/>
      <c r="FG1659" s="19"/>
      <c r="FH1659" s="19"/>
      <c r="FI1659" s="19"/>
      <c r="FJ1659" s="19"/>
      <c r="FK1659" s="19"/>
      <c r="FL1659" s="19"/>
      <c r="FM1659" s="19"/>
      <c r="FN1659" s="19"/>
      <c r="FO1659" s="19"/>
      <c r="FP1659" s="19"/>
      <c r="FQ1659" s="19"/>
      <c r="FR1659" s="19"/>
      <c r="FS1659" s="19"/>
      <c r="FT1659" s="19"/>
    </row>
    <row r="1660" spans="1:176" x14ac:dyDescent="0.2">
      <c r="A1660" s="90">
        <f t="shared" si="388"/>
        <v>45199</v>
      </c>
      <c r="B1660" s="92">
        <f t="shared" ca="1" si="377"/>
        <v>1058.8547599999999</v>
      </c>
      <c r="C1660" s="92">
        <f t="shared" si="378"/>
        <v>1000</v>
      </c>
      <c r="D1660" s="93">
        <f ca="1">IF(A1660&lt;$B$1,VLOOKUP(A1660,[1]DI!$A$4:$B$15000,2,FALSE),0)</f>
        <v>0</v>
      </c>
      <c r="E1660" s="92">
        <f t="shared" ca="1" si="379"/>
        <v>0</v>
      </c>
      <c r="F1660" s="94">
        <f t="shared" si="389"/>
        <v>0.98499999999999999</v>
      </c>
      <c r="G1660" s="95">
        <f t="shared" ca="1" si="380"/>
        <v>1</v>
      </c>
      <c r="H1660" s="92">
        <f ca="1">TRUNC(PRODUCT(G$10:G1659),15)</f>
        <v>1.3786929078685499</v>
      </c>
      <c r="I1660" s="92">
        <f t="shared" ca="1" si="381"/>
        <v>1.3020604537391101</v>
      </c>
      <c r="J1660" s="92">
        <f t="shared" ca="1" si="382"/>
        <v>1.05885476</v>
      </c>
      <c r="K1660" s="92">
        <f t="shared" ca="1" si="383"/>
        <v>58.854759999999999</v>
      </c>
      <c r="L1660" s="96">
        <f>IF(VLOOKUP(A1660,$U$12:$AD$125,8)=VLOOKUP(A1659,$U$12:$AD$125,8),0,VLOOKUP(A1660,U$12:$AD$125,8))</f>
        <v>0</v>
      </c>
      <c r="M1660" s="97">
        <f>IF(L1660&gt;0,VLOOKUP(L1660,T$12:$AC$125,7),0)</f>
        <v>0</v>
      </c>
      <c r="N1660" s="92">
        <f t="shared" si="384"/>
        <v>0</v>
      </c>
      <c r="O1660" s="92">
        <f t="shared" ca="1" si="385"/>
        <v>58.854759999999999</v>
      </c>
      <c r="P1660" s="98" t="str">
        <f t="shared" si="386"/>
        <v>J=</v>
      </c>
      <c r="Q1660" s="99">
        <f t="shared" si="387"/>
        <v>45397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  <c r="ER1660" s="19"/>
      <c r="ES1660" s="19"/>
      <c r="ET1660" s="19"/>
      <c r="EU1660" s="19"/>
      <c r="EV1660" s="19"/>
      <c r="EW1660" s="19"/>
      <c r="EX1660" s="19"/>
      <c r="EY1660" s="19"/>
      <c r="EZ1660" s="19"/>
      <c r="FA1660" s="19"/>
      <c r="FB1660" s="19"/>
      <c r="FC1660" s="19"/>
      <c r="FD1660" s="19"/>
      <c r="FE1660" s="19"/>
      <c r="FF1660" s="19"/>
      <c r="FG1660" s="19"/>
      <c r="FH1660" s="19"/>
      <c r="FI1660" s="19"/>
      <c r="FJ1660" s="19"/>
      <c r="FK1660" s="19"/>
      <c r="FL1660" s="19"/>
      <c r="FM1660" s="19"/>
      <c r="FN1660" s="19"/>
      <c r="FO1660" s="19"/>
      <c r="FP1660" s="19"/>
      <c r="FQ1660" s="19"/>
      <c r="FR1660" s="19"/>
      <c r="FS1660" s="19"/>
      <c r="FT1660" s="19"/>
    </row>
    <row r="1661" spans="1:176" x14ac:dyDescent="0.2">
      <c r="A1661" s="90">
        <f t="shared" si="388"/>
        <v>45200</v>
      </c>
      <c r="B1661" s="92">
        <f t="shared" ca="1" si="377"/>
        <v>1058.8547599999999</v>
      </c>
      <c r="C1661" s="92">
        <f t="shared" si="378"/>
        <v>1000</v>
      </c>
      <c r="D1661" s="93">
        <f ca="1">IF(A1661&lt;$B$1,VLOOKUP(A1661,[1]DI!$A$4:$B$15000,2,FALSE),0)</f>
        <v>0</v>
      </c>
      <c r="E1661" s="92">
        <f t="shared" ca="1" si="379"/>
        <v>0</v>
      </c>
      <c r="F1661" s="94">
        <f t="shared" si="389"/>
        <v>0.98499999999999999</v>
      </c>
      <c r="G1661" s="95">
        <f t="shared" ca="1" si="380"/>
        <v>1</v>
      </c>
      <c r="H1661" s="92">
        <f ca="1">TRUNC(PRODUCT(G$10:G1660),15)</f>
        <v>1.3786929078685499</v>
      </c>
      <c r="I1661" s="92">
        <f t="shared" ca="1" si="381"/>
        <v>1.3020604537391101</v>
      </c>
      <c r="J1661" s="92">
        <f t="shared" ca="1" si="382"/>
        <v>1.05885476</v>
      </c>
      <c r="K1661" s="92">
        <f t="shared" ca="1" si="383"/>
        <v>58.854759999999999</v>
      </c>
      <c r="L1661" s="96">
        <f>IF(VLOOKUP(A1661,$U$12:$AD$125,8)=VLOOKUP(A1660,$U$12:$AD$125,8),0,VLOOKUP(A1661,U$12:$AD$125,8))</f>
        <v>0</v>
      </c>
      <c r="M1661" s="97">
        <f>IF(L1661&gt;0,VLOOKUP(L1661,T$12:$AC$125,7),0)</f>
        <v>0</v>
      </c>
      <c r="N1661" s="92">
        <f t="shared" si="384"/>
        <v>0</v>
      </c>
      <c r="O1661" s="92">
        <f t="shared" ca="1" si="385"/>
        <v>58.854759999999999</v>
      </c>
      <c r="P1661" s="98" t="str">
        <f t="shared" si="386"/>
        <v>J=</v>
      </c>
      <c r="Q1661" s="99">
        <f t="shared" si="387"/>
        <v>45397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  <c r="ER1661" s="19"/>
      <c r="ES1661" s="19"/>
      <c r="ET1661" s="19"/>
      <c r="EU1661" s="19"/>
      <c r="EV1661" s="19"/>
      <c r="EW1661" s="19"/>
      <c r="EX1661" s="19"/>
      <c r="EY1661" s="19"/>
      <c r="EZ1661" s="19"/>
      <c r="FA1661" s="19"/>
      <c r="FB1661" s="19"/>
      <c r="FC1661" s="19"/>
      <c r="FD1661" s="19"/>
      <c r="FE1661" s="19"/>
      <c r="FF1661" s="19"/>
      <c r="FG1661" s="19"/>
      <c r="FH1661" s="19"/>
      <c r="FI1661" s="19"/>
      <c r="FJ1661" s="19"/>
      <c r="FK1661" s="19"/>
      <c r="FL1661" s="19"/>
      <c r="FM1661" s="19"/>
      <c r="FN1661" s="19"/>
      <c r="FO1661" s="19"/>
      <c r="FP1661" s="19"/>
      <c r="FQ1661" s="19"/>
      <c r="FR1661" s="19"/>
      <c r="FS1661" s="19"/>
      <c r="FT1661" s="19"/>
    </row>
    <row r="1662" spans="1:176" x14ac:dyDescent="0.2">
      <c r="A1662" s="90">
        <f t="shared" si="388"/>
        <v>45201</v>
      </c>
      <c r="B1662" s="92">
        <f t="shared" ca="1" si="377"/>
        <v>1058.8547599999999</v>
      </c>
      <c r="C1662" s="92">
        <f t="shared" si="378"/>
        <v>1000</v>
      </c>
      <c r="D1662" s="93">
        <f ca="1">IF(A1662&lt;$B$1,VLOOKUP(A1662,[1]DI!$A$4:$B$15000,2,FALSE),0)</f>
        <v>0.1265</v>
      </c>
      <c r="E1662" s="92">
        <f t="shared" ca="1" si="379"/>
        <v>4.7279E-4</v>
      </c>
      <c r="F1662" s="94">
        <f t="shared" si="389"/>
        <v>0.98499999999999999</v>
      </c>
      <c r="G1662" s="95">
        <f t="shared" ca="1" si="380"/>
        <v>1.00046569815</v>
      </c>
      <c r="H1662" s="92">
        <f ca="1">TRUNC(PRODUCT(G$10:G1661),15)</f>
        <v>1.3786929078685499</v>
      </c>
      <c r="I1662" s="92">
        <f t="shared" ca="1" si="381"/>
        <v>1.3020604537391101</v>
      </c>
      <c r="J1662" s="92">
        <f t="shared" ca="1" si="382"/>
        <v>1.05885476</v>
      </c>
      <c r="K1662" s="92">
        <f t="shared" ca="1" si="383"/>
        <v>58.854759999999999</v>
      </c>
      <c r="L1662" s="96">
        <f>IF(VLOOKUP(A1662,$U$12:$AD$125,8)=VLOOKUP(A1661,$U$12:$AD$125,8),0,VLOOKUP(A1662,U$12:$AD$125,8))</f>
        <v>0</v>
      </c>
      <c r="M1662" s="97">
        <f>IF(L1662&gt;0,VLOOKUP(L1662,T$12:$AC$125,7),0)</f>
        <v>0</v>
      </c>
      <c r="N1662" s="92">
        <f t="shared" si="384"/>
        <v>0</v>
      </c>
      <c r="O1662" s="92">
        <f t="shared" ca="1" si="385"/>
        <v>58.854759999999999</v>
      </c>
      <c r="P1662" s="98" t="str">
        <f t="shared" si="386"/>
        <v>J=</v>
      </c>
      <c r="Q1662" s="99">
        <f t="shared" si="387"/>
        <v>45397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  <c r="ER1662" s="19"/>
      <c r="ES1662" s="19"/>
      <c r="ET1662" s="19"/>
      <c r="EU1662" s="19"/>
      <c r="EV1662" s="19"/>
      <c r="EW1662" s="19"/>
      <c r="EX1662" s="19"/>
      <c r="EY1662" s="19"/>
      <c r="EZ1662" s="19"/>
      <c r="FA1662" s="19"/>
      <c r="FB1662" s="19"/>
      <c r="FC1662" s="19"/>
      <c r="FD1662" s="19"/>
      <c r="FE1662" s="19"/>
      <c r="FF1662" s="19"/>
      <c r="FG1662" s="19"/>
      <c r="FH1662" s="19"/>
      <c r="FI1662" s="19"/>
      <c r="FJ1662" s="19"/>
      <c r="FK1662" s="19"/>
      <c r="FL1662" s="19"/>
      <c r="FM1662" s="19"/>
      <c r="FN1662" s="19"/>
      <c r="FO1662" s="19"/>
      <c r="FP1662" s="19"/>
      <c r="FQ1662" s="19"/>
      <c r="FR1662" s="19"/>
      <c r="FS1662" s="19"/>
      <c r="FT1662" s="19"/>
    </row>
    <row r="1663" spans="1:176" x14ac:dyDescent="0.2">
      <c r="A1663" s="90">
        <f t="shared" si="388"/>
        <v>45202</v>
      </c>
      <c r="B1663" s="92">
        <f t="shared" ca="1" si="377"/>
        <v>1059.3478700000001</v>
      </c>
      <c r="C1663" s="92">
        <f t="shared" si="378"/>
        <v>1000</v>
      </c>
      <c r="D1663" s="93">
        <f ca="1">IF(A1663&lt;$B$1,VLOOKUP(A1663,[1]DI!$A$4:$B$15000,2,FALSE),0)</f>
        <v>0.1265</v>
      </c>
      <c r="E1663" s="92">
        <f t="shared" ca="1" si="379"/>
        <v>4.7279E-4</v>
      </c>
      <c r="F1663" s="94">
        <f t="shared" si="389"/>
        <v>0.98499999999999999</v>
      </c>
      <c r="G1663" s="95">
        <f t="shared" ca="1" si="380"/>
        <v>1.00046569815</v>
      </c>
      <c r="H1663" s="92">
        <f ca="1">TRUNC(PRODUCT(G$10:G1662),15)</f>
        <v>1.3793349626051601</v>
      </c>
      <c r="I1663" s="92">
        <f t="shared" ca="1" si="381"/>
        <v>1.3020604537391101</v>
      </c>
      <c r="J1663" s="92">
        <f t="shared" ca="1" si="382"/>
        <v>1.0593478700000001</v>
      </c>
      <c r="K1663" s="92">
        <f t="shared" ca="1" si="383"/>
        <v>59.34787</v>
      </c>
      <c r="L1663" s="96">
        <f>IF(VLOOKUP(A1663,$U$12:$AD$125,8)=VLOOKUP(A1662,$U$12:$AD$125,8),0,VLOOKUP(A1663,U$12:$AD$125,8))</f>
        <v>0</v>
      </c>
      <c r="M1663" s="97">
        <f>IF(L1663&gt;0,VLOOKUP(L1663,T$12:$AC$125,7),0)</f>
        <v>0</v>
      </c>
      <c r="N1663" s="92">
        <f t="shared" si="384"/>
        <v>0</v>
      </c>
      <c r="O1663" s="92">
        <f t="shared" ca="1" si="385"/>
        <v>59.34787</v>
      </c>
      <c r="P1663" s="98" t="str">
        <f t="shared" si="386"/>
        <v>J=</v>
      </c>
      <c r="Q1663" s="99">
        <f t="shared" si="387"/>
        <v>45397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  <c r="ER1663" s="19"/>
      <c r="ES1663" s="19"/>
      <c r="ET1663" s="19"/>
      <c r="EU1663" s="19"/>
      <c r="EV1663" s="19"/>
      <c r="EW1663" s="19"/>
      <c r="EX1663" s="19"/>
      <c r="EY1663" s="19"/>
      <c r="EZ1663" s="19"/>
      <c r="FA1663" s="19"/>
      <c r="FB1663" s="19"/>
      <c r="FC1663" s="19"/>
      <c r="FD1663" s="19"/>
      <c r="FE1663" s="19"/>
      <c r="FF1663" s="19"/>
      <c r="FG1663" s="19"/>
      <c r="FH1663" s="19"/>
      <c r="FI1663" s="19"/>
      <c r="FJ1663" s="19"/>
      <c r="FK1663" s="19"/>
      <c r="FL1663" s="19"/>
      <c r="FM1663" s="19"/>
      <c r="FN1663" s="19"/>
      <c r="FO1663" s="19"/>
      <c r="FP1663" s="19"/>
      <c r="FQ1663" s="19"/>
      <c r="FR1663" s="19"/>
      <c r="FS1663" s="19"/>
      <c r="FT1663" s="19"/>
    </row>
    <row r="1664" spans="1:176" x14ac:dyDescent="0.2">
      <c r="A1664" s="90">
        <f t="shared" si="388"/>
        <v>45203</v>
      </c>
      <c r="B1664" s="92">
        <f t="shared" ca="1" si="377"/>
        <v>1059.84119999</v>
      </c>
      <c r="C1664" s="92">
        <f t="shared" si="378"/>
        <v>1000</v>
      </c>
      <c r="D1664" s="93">
        <f ca="1">IF(A1664&lt;$B$1,VLOOKUP(A1664,[1]DI!$A$4:$B$15000,2,FALSE),0)</f>
        <v>0.1265</v>
      </c>
      <c r="E1664" s="92">
        <f t="shared" ca="1" si="379"/>
        <v>4.7279E-4</v>
      </c>
      <c r="F1664" s="94">
        <f t="shared" si="389"/>
        <v>0.98499999999999999</v>
      </c>
      <c r="G1664" s="95">
        <f t="shared" ca="1" si="380"/>
        <v>1.00046569815</v>
      </c>
      <c r="H1664" s="92">
        <f ca="1">TRUNC(PRODUCT(G$10:G1663),15)</f>
        <v>1.37997731634548</v>
      </c>
      <c r="I1664" s="92">
        <f t="shared" ca="1" si="381"/>
        <v>1.3020604537391101</v>
      </c>
      <c r="J1664" s="92">
        <f t="shared" ca="1" si="382"/>
        <v>1.0598411999999999</v>
      </c>
      <c r="K1664" s="92">
        <f t="shared" ca="1" si="383"/>
        <v>59.84119999</v>
      </c>
      <c r="L1664" s="96">
        <f>IF(VLOOKUP(A1664,$U$12:$AD$125,8)=VLOOKUP(A1663,$U$12:$AD$125,8),0,VLOOKUP(A1664,U$12:$AD$125,8))</f>
        <v>0</v>
      </c>
      <c r="M1664" s="97">
        <f>IF(L1664&gt;0,VLOOKUP(L1664,T$12:$AC$125,7),0)</f>
        <v>0</v>
      </c>
      <c r="N1664" s="92">
        <f t="shared" si="384"/>
        <v>0</v>
      </c>
      <c r="O1664" s="92">
        <f t="shared" ca="1" si="385"/>
        <v>59.84119999</v>
      </c>
      <c r="P1664" s="98" t="str">
        <f t="shared" si="386"/>
        <v>J=</v>
      </c>
      <c r="Q1664" s="99">
        <f t="shared" si="387"/>
        <v>45397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  <c r="ER1664" s="19"/>
      <c r="ES1664" s="19"/>
      <c r="ET1664" s="19"/>
      <c r="EU1664" s="19"/>
      <c r="EV1664" s="19"/>
      <c r="EW1664" s="19"/>
      <c r="EX1664" s="19"/>
      <c r="EY1664" s="19"/>
      <c r="EZ1664" s="19"/>
      <c r="FA1664" s="19"/>
      <c r="FB1664" s="19"/>
      <c r="FC1664" s="19"/>
      <c r="FD1664" s="19"/>
      <c r="FE1664" s="19"/>
      <c r="FF1664" s="19"/>
      <c r="FG1664" s="19"/>
      <c r="FH1664" s="19"/>
      <c r="FI1664" s="19"/>
      <c r="FJ1664" s="19"/>
      <c r="FK1664" s="19"/>
      <c r="FL1664" s="19"/>
      <c r="FM1664" s="19"/>
      <c r="FN1664" s="19"/>
      <c r="FO1664" s="19"/>
      <c r="FP1664" s="19"/>
      <c r="FQ1664" s="19"/>
      <c r="FR1664" s="19"/>
      <c r="FS1664" s="19"/>
      <c r="FT1664" s="19"/>
    </row>
    <row r="1665" spans="1:176" x14ac:dyDescent="0.2">
      <c r="A1665" s="90">
        <f t="shared" si="388"/>
        <v>45204</v>
      </c>
      <c r="B1665" s="92">
        <f t="shared" ref="B1665:B1728" ca="1" si="390">IF(A1665&lt;=TODAY(),C1665+K1665,IF(AND(A1665&gt;TODAY(),A1665&lt;=$B$1),IF(VLOOKUP(TODAY(),$A$10:$D$5000,4,FALSE)=0,"n.d",C1665+K1665),"n.d"))</f>
        <v>1060.3347699999999</v>
      </c>
      <c r="C1665" s="92">
        <f t="shared" ref="C1665:C1728" si="391">TRUNC(C1664-N1664,8)</f>
        <v>1000</v>
      </c>
      <c r="D1665" s="93">
        <f ca="1">IF(A1665&lt;$B$1,VLOOKUP(A1665,[1]DI!$A$4:$B$15000,2,FALSE),0)</f>
        <v>0.1265</v>
      </c>
      <c r="E1665" s="92">
        <f t="shared" ref="E1665:E1728" ca="1" si="392">ROUND((((1+D1665)^(1/252)-1)),8)</f>
        <v>4.7279E-4</v>
      </c>
      <c r="F1665" s="94">
        <f t="shared" si="389"/>
        <v>0.98499999999999999</v>
      </c>
      <c r="G1665" s="95">
        <f t="shared" ref="G1665:G1728" ca="1" si="393">TRUNC((1+(E1665*F1665)),15)</f>
        <v>1.00046569815</v>
      </c>
      <c r="H1665" s="92">
        <f ca="1">TRUNC(PRODUCT(G$10:G1664),15)</f>
        <v>1.38061996922874</v>
      </c>
      <c r="I1665" s="92">
        <f t="shared" ref="I1665:I1728" ca="1" si="394">IF(OR(L1664&gt;0,L1664="E"),H1664,I1664)</f>
        <v>1.3020604537391101</v>
      </c>
      <c r="J1665" s="92">
        <f t="shared" ref="J1665:J1728" ca="1" si="395">ROUND(TRUNC(H1665/I1665,15),8)</f>
        <v>1.0603347700000001</v>
      </c>
      <c r="K1665" s="92">
        <f t="shared" ref="K1665:K1728" ca="1" si="396">TRUNC((C1665*(J1665-1)),8)</f>
        <v>60.334769999999999</v>
      </c>
      <c r="L1665" s="96">
        <f>IF(VLOOKUP(A1665,$U$12:$AD$125,8)=VLOOKUP(A1664,$U$12:$AD$125,8),0,VLOOKUP(A1665,U$12:$AD$125,8))</f>
        <v>0</v>
      </c>
      <c r="M1665" s="97">
        <f>IF(L1665&gt;0,VLOOKUP(L1665,T$12:$AC$125,7),0)</f>
        <v>0</v>
      </c>
      <c r="N1665" s="92">
        <f t="shared" ref="N1665:N1728" si="397">IF(M1665&gt;0,(C$10*M1665),0)</f>
        <v>0</v>
      </c>
      <c r="O1665" s="92">
        <f t="shared" ref="O1665:O1728" ca="1" si="398">(K1665+N1665)</f>
        <v>60.334769999999999</v>
      </c>
      <c r="P1665" s="98" t="str">
        <f t="shared" ref="P1665:P1728" si="399">IF(L1664&gt;0,VLOOKUP(A1664,$U$12:$AD$125,9),P1664)</f>
        <v>J=</v>
      </c>
      <c r="Q1665" s="99">
        <f t="shared" ref="Q1665:Q1728" si="400">IF(L1664&gt;0,VLOOKUP(A1664,$U$12:$AD$125,10),Q1664)</f>
        <v>45397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  <c r="ER1665" s="19"/>
      <c r="ES1665" s="19"/>
      <c r="ET1665" s="19"/>
      <c r="EU1665" s="19"/>
      <c r="EV1665" s="19"/>
      <c r="EW1665" s="19"/>
      <c r="EX1665" s="19"/>
      <c r="EY1665" s="19"/>
      <c r="EZ1665" s="19"/>
      <c r="FA1665" s="19"/>
      <c r="FB1665" s="19"/>
      <c r="FC1665" s="19"/>
      <c r="FD1665" s="19"/>
      <c r="FE1665" s="19"/>
      <c r="FF1665" s="19"/>
      <c r="FG1665" s="19"/>
      <c r="FH1665" s="19"/>
      <c r="FI1665" s="19"/>
      <c r="FJ1665" s="19"/>
      <c r="FK1665" s="19"/>
      <c r="FL1665" s="19"/>
      <c r="FM1665" s="19"/>
      <c r="FN1665" s="19"/>
      <c r="FO1665" s="19"/>
      <c r="FP1665" s="19"/>
      <c r="FQ1665" s="19"/>
      <c r="FR1665" s="19"/>
      <c r="FS1665" s="19"/>
      <c r="FT1665" s="19"/>
    </row>
    <row r="1666" spans="1:176" x14ac:dyDescent="0.2">
      <c r="A1666" s="90">
        <f t="shared" si="388"/>
        <v>45205</v>
      </c>
      <c r="B1666" s="92">
        <f t="shared" ca="1" si="390"/>
        <v>1060.8285599999999</v>
      </c>
      <c r="C1666" s="92">
        <f t="shared" si="391"/>
        <v>1000</v>
      </c>
      <c r="D1666" s="93">
        <f ca="1">IF(A1666&lt;$B$1,VLOOKUP(A1666,[1]DI!$A$4:$B$15000,2,FALSE),0)</f>
        <v>0.1265</v>
      </c>
      <c r="E1666" s="92">
        <f t="shared" ca="1" si="392"/>
        <v>4.7279E-4</v>
      </c>
      <c r="F1666" s="94">
        <f t="shared" si="389"/>
        <v>0.98499999999999999</v>
      </c>
      <c r="G1666" s="95">
        <f t="shared" ca="1" si="393"/>
        <v>1.00046569815</v>
      </c>
      <c r="H1666" s="92">
        <f ca="1">TRUNC(PRODUCT(G$10:G1665),15)</f>
        <v>1.38126292139426</v>
      </c>
      <c r="I1666" s="92">
        <f t="shared" ca="1" si="394"/>
        <v>1.3020604537391101</v>
      </c>
      <c r="J1666" s="92">
        <f t="shared" ca="1" si="395"/>
        <v>1.06082856</v>
      </c>
      <c r="K1666" s="92">
        <f t="shared" ca="1" si="396"/>
        <v>60.828560000000003</v>
      </c>
      <c r="L1666" s="96">
        <f>IF(VLOOKUP(A1666,$U$12:$AD$125,8)=VLOOKUP(A1665,$U$12:$AD$125,8),0,VLOOKUP(A1666,U$12:$AD$125,8))</f>
        <v>0</v>
      </c>
      <c r="M1666" s="97">
        <f>IF(L1666&gt;0,VLOOKUP(L1666,T$12:$AC$125,7),0)</f>
        <v>0</v>
      </c>
      <c r="N1666" s="92">
        <f t="shared" si="397"/>
        <v>0</v>
      </c>
      <c r="O1666" s="92">
        <f t="shared" ca="1" si="398"/>
        <v>60.828560000000003</v>
      </c>
      <c r="P1666" s="98" t="str">
        <f t="shared" si="399"/>
        <v>J=</v>
      </c>
      <c r="Q1666" s="99">
        <f t="shared" si="400"/>
        <v>45397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  <c r="ER1666" s="19"/>
      <c r="ES1666" s="19"/>
      <c r="ET1666" s="19"/>
      <c r="EU1666" s="19"/>
      <c r="EV1666" s="19"/>
      <c r="EW1666" s="19"/>
      <c r="EX1666" s="19"/>
      <c r="EY1666" s="19"/>
      <c r="EZ1666" s="19"/>
      <c r="FA1666" s="19"/>
      <c r="FB1666" s="19"/>
      <c r="FC1666" s="19"/>
      <c r="FD1666" s="19"/>
      <c r="FE1666" s="19"/>
      <c r="FF1666" s="19"/>
      <c r="FG1666" s="19"/>
      <c r="FH1666" s="19"/>
      <c r="FI1666" s="19"/>
      <c r="FJ1666" s="19"/>
      <c r="FK1666" s="19"/>
      <c r="FL1666" s="19"/>
      <c r="FM1666" s="19"/>
      <c r="FN1666" s="19"/>
      <c r="FO1666" s="19"/>
      <c r="FP1666" s="19"/>
      <c r="FQ1666" s="19"/>
      <c r="FR1666" s="19"/>
      <c r="FS1666" s="19"/>
      <c r="FT1666" s="19"/>
    </row>
    <row r="1667" spans="1:176" x14ac:dyDescent="0.2">
      <c r="A1667" s="90">
        <f t="shared" si="388"/>
        <v>45206</v>
      </c>
      <c r="B1667" s="92">
        <f t="shared" ca="1" si="390"/>
        <v>1061.32259</v>
      </c>
      <c r="C1667" s="92">
        <f t="shared" si="391"/>
        <v>1000</v>
      </c>
      <c r="D1667" s="93">
        <f ca="1">IF(A1667&lt;$B$1,VLOOKUP(A1667,[1]DI!$A$4:$B$15000,2,FALSE),0)</f>
        <v>0</v>
      </c>
      <c r="E1667" s="92">
        <f t="shared" ca="1" si="392"/>
        <v>0</v>
      </c>
      <c r="F1667" s="94">
        <f t="shared" si="389"/>
        <v>0.98499999999999999</v>
      </c>
      <c r="G1667" s="95">
        <f t="shared" ca="1" si="393"/>
        <v>1</v>
      </c>
      <c r="H1667" s="92">
        <f ca="1">TRUNC(PRODUCT(G$10:G1666),15)</f>
        <v>1.3819061729814199</v>
      </c>
      <c r="I1667" s="92">
        <f t="shared" ca="1" si="394"/>
        <v>1.3020604537391101</v>
      </c>
      <c r="J1667" s="92">
        <f t="shared" ca="1" si="395"/>
        <v>1.0613225900000001</v>
      </c>
      <c r="K1667" s="92">
        <f t="shared" ca="1" si="396"/>
        <v>61.322589999999998</v>
      </c>
      <c r="L1667" s="96">
        <f>IF(VLOOKUP(A1667,$U$12:$AD$125,8)=VLOOKUP(A1666,$U$12:$AD$125,8),0,VLOOKUP(A1667,U$12:$AD$125,8))</f>
        <v>0</v>
      </c>
      <c r="M1667" s="97">
        <f>IF(L1667&gt;0,VLOOKUP(L1667,T$12:$AC$125,7),0)</f>
        <v>0</v>
      </c>
      <c r="N1667" s="92">
        <f t="shared" si="397"/>
        <v>0</v>
      </c>
      <c r="O1667" s="92">
        <f t="shared" ca="1" si="398"/>
        <v>61.322589999999998</v>
      </c>
      <c r="P1667" s="98" t="str">
        <f t="shared" si="399"/>
        <v>J=</v>
      </c>
      <c r="Q1667" s="99">
        <f t="shared" si="400"/>
        <v>45397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  <c r="ER1667" s="19"/>
      <c r="ES1667" s="19"/>
      <c r="ET1667" s="19"/>
      <c r="EU1667" s="19"/>
      <c r="EV1667" s="19"/>
      <c r="EW1667" s="19"/>
      <c r="EX1667" s="19"/>
      <c r="EY1667" s="19"/>
      <c r="EZ1667" s="19"/>
      <c r="FA1667" s="19"/>
      <c r="FB1667" s="19"/>
      <c r="FC1667" s="19"/>
      <c r="FD1667" s="19"/>
      <c r="FE1667" s="19"/>
      <c r="FF1667" s="19"/>
      <c r="FG1667" s="19"/>
      <c r="FH1667" s="19"/>
      <c r="FI1667" s="19"/>
      <c r="FJ1667" s="19"/>
      <c r="FK1667" s="19"/>
      <c r="FL1667" s="19"/>
      <c r="FM1667" s="19"/>
      <c r="FN1667" s="19"/>
      <c r="FO1667" s="19"/>
      <c r="FP1667" s="19"/>
      <c r="FQ1667" s="19"/>
      <c r="FR1667" s="19"/>
      <c r="FS1667" s="19"/>
      <c r="FT1667" s="19"/>
    </row>
    <row r="1668" spans="1:176" x14ac:dyDescent="0.2">
      <c r="A1668" s="90">
        <f t="shared" si="388"/>
        <v>45207</v>
      </c>
      <c r="B1668" s="92">
        <f t="shared" ca="1" si="390"/>
        <v>1061.32259</v>
      </c>
      <c r="C1668" s="92">
        <f t="shared" si="391"/>
        <v>1000</v>
      </c>
      <c r="D1668" s="93">
        <f ca="1">IF(A1668&lt;$B$1,VLOOKUP(A1668,[1]DI!$A$4:$B$15000,2,FALSE),0)</f>
        <v>0</v>
      </c>
      <c r="E1668" s="92">
        <f t="shared" ca="1" si="392"/>
        <v>0</v>
      </c>
      <c r="F1668" s="94">
        <f t="shared" si="389"/>
        <v>0.98499999999999999</v>
      </c>
      <c r="G1668" s="95">
        <f t="shared" ca="1" si="393"/>
        <v>1</v>
      </c>
      <c r="H1668" s="92">
        <f ca="1">TRUNC(PRODUCT(G$10:G1667),15)</f>
        <v>1.3819061729814199</v>
      </c>
      <c r="I1668" s="92">
        <f t="shared" ca="1" si="394"/>
        <v>1.3020604537391101</v>
      </c>
      <c r="J1668" s="92">
        <f t="shared" ca="1" si="395"/>
        <v>1.0613225900000001</v>
      </c>
      <c r="K1668" s="92">
        <f t="shared" ca="1" si="396"/>
        <v>61.322589999999998</v>
      </c>
      <c r="L1668" s="96">
        <f>IF(VLOOKUP(A1668,$U$12:$AD$125,8)=VLOOKUP(A1667,$U$12:$AD$125,8),0,VLOOKUP(A1668,U$12:$AD$125,8))</f>
        <v>0</v>
      </c>
      <c r="M1668" s="97">
        <f>IF(L1668&gt;0,VLOOKUP(L1668,T$12:$AC$125,7),0)</f>
        <v>0</v>
      </c>
      <c r="N1668" s="92">
        <f t="shared" si="397"/>
        <v>0</v>
      </c>
      <c r="O1668" s="92">
        <f t="shared" ca="1" si="398"/>
        <v>61.322589999999998</v>
      </c>
      <c r="P1668" s="98" t="str">
        <f t="shared" si="399"/>
        <v>J=</v>
      </c>
      <c r="Q1668" s="99">
        <f t="shared" si="400"/>
        <v>45397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  <c r="ER1668" s="19"/>
      <c r="ES1668" s="19"/>
      <c r="ET1668" s="19"/>
      <c r="EU1668" s="19"/>
      <c r="EV1668" s="19"/>
      <c r="EW1668" s="19"/>
      <c r="EX1668" s="19"/>
      <c r="EY1668" s="19"/>
      <c r="EZ1668" s="19"/>
      <c r="FA1668" s="19"/>
      <c r="FB1668" s="19"/>
      <c r="FC1668" s="19"/>
      <c r="FD1668" s="19"/>
      <c r="FE1668" s="19"/>
      <c r="FF1668" s="19"/>
      <c r="FG1668" s="19"/>
      <c r="FH1668" s="19"/>
      <c r="FI1668" s="19"/>
      <c r="FJ1668" s="19"/>
      <c r="FK1668" s="19"/>
      <c r="FL1668" s="19"/>
      <c r="FM1668" s="19"/>
      <c r="FN1668" s="19"/>
      <c r="FO1668" s="19"/>
      <c r="FP1668" s="19"/>
      <c r="FQ1668" s="19"/>
      <c r="FR1668" s="19"/>
      <c r="FS1668" s="19"/>
      <c r="FT1668" s="19"/>
    </row>
    <row r="1669" spans="1:176" x14ac:dyDescent="0.2">
      <c r="A1669" s="90">
        <f t="shared" si="388"/>
        <v>45208</v>
      </c>
      <c r="B1669" s="92">
        <f t="shared" ca="1" si="390"/>
        <v>1061.32259</v>
      </c>
      <c r="C1669" s="92">
        <f t="shared" si="391"/>
        <v>1000</v>
      </c>
      <c r="D1669" s="93">
        <f ca="1">IF(A1669&lt;$B$1,VLOOKUP(A1669,[1]DI!$A$4:$B$15000,2,FALSE),0)</f>
        <v>0.1265</v>
      </c>
      <c r="E1669" s="92">
        <f t="shared" ca="1" si="392"/>
        <v>4.7279E-4</v>
      </c>
      <c r="F1669" s="94">
        <f t="shared" si="389"/>
        <v>0.98499999999999999</v>
      </c>
      <c r="G1669" s="95">
        <f t="shared" ca="1" si="393"/>
        <v>1.00046569815</v>
      </c>
      <c r="H1669" s="92">
        <f ca="1">TRUNC(PRODUCT(G$10:G1668),15)</f>
        <v>1.3819061729814199</v>
      </c>
      <c r="I1669" s="92">
        <f t="shared" ca="1" si="394"/>
        <v>1.3020604537391101</v>
      </c>
      <c r="J1669" s="92">
        <f t="shared" ca="1" si="395"/>
        <v>1.0613225900000001</v>
      </c>
      <c r="K1669" s="92">
        <f t="shared" ca="1" si="396"/>
        <v>61.322589999999998</v>
      </c>
      <c r="L1669" s="96">
        <f>IF(VLOOKUP(A1669,$U$12:$AD$125,8)=VLOOKUP(A1668,$U$12:$AD$125,8),0,VLOOKUP(A1669,U$12:$AD$125,8))</f>
        <v>0</v>
      </c>
      <c r="M1669" s="97">
        <f>IF(L1669&gt;0,VLOOKUP(L1669,T$12:$AC$125,7),0)</f>
        <v>0</v>
      </c>
      <c r="N1669" s="92">
        <f t="shared" si="397"/>
        <v>0</v>
      </c>
      <c r="O1669" s="92">
        <f t="shared" ca="1" si="398"/>
        <v>61.322589999999998</v>
      </c>
      <c r="P1669" s="98" t="str">
        <f t="shared" si="399"/>
        <v>J=</v>
      </c>
      <c r="Q1669" s="99">
        <f t="shared" si="400"/>
        <v>45397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  <c r="ER1669" s="19"/>
      <c r="ES1669" s="19"/>
      <c r="ET1669" s="19"/>
      <c r="EU1669" s="19"/>
      <c r="EV1669" s="19"/>
      <c r="EW1669" s="19"/>
      <c r="EX1669" s="19"/>
      <c r="EY1669" s="19"/>
      <c r="EZ1669" s="19"/>
      <c r="FA1669" s="19"/>
      <c r="FB1669" s="19"/>
      <c r="FC1669" s="19"/>
      <c r="FD1669" s="19"/>
      <c r="FE1669" s="19"/>
      <c r="FF1669" s="19"/>
      <c r="FG1669" s="19"/>
      <c r="FH1669" s="19"/>
      <c r="FI1669" s="19"/>
      <c r="FJ1669" s="19"/>
      <c r="FK1669" s="19"/>
      <c r="FL1669" s="19"/>
      <c r="FM1669" s="19"/>
      <c r="FN1669" s="19"/>
      <c r="FO1669" s="19"/>
      <c r="FP1669" s="19"/>
      <c r="FQ1669" s="19"/>
      <c r="FR1669" s="19"/>
      <c r="FS1669" s="19"/>
      <c r="FT1669" s="19"/>
    </row>
    <row r="1670" spans="1:176" x14ac:dyDescent="0.2">
      <c r="A1670" s="90">
        <f t="shared" si="388"/>
        <v>45209</v>
      </c>
      <c r="B1670" s="92">
        <f t="shared" ca="1" si="390"/>
        <v>1061.8168499999999</v>
      </c>
      <c r="C1670" s="92">
        <f t="shared" si="391"/>
        <v>1000</v>
      </c>
      <c r="D1670" s="93">
        <f ca="1">IF(A1670&lt;$B$1,VLOOKUP(A1670,[1]DI!$A$4:$B$15000,2,FALSE),0)</f>
        <v>0.1265</v>
      </c>
      <c r="E1670" s="92">
        <f t="shared" ca="1" si="392"/>
        <v>4.7279E-4</v>
      </c>
      <c r="F1670" s="94">
        <f t="shared" si="389"/>
        <v>0.98499999999999999</v>
      </c>
      <c r="G1670" s="95">
        <f t="shared" ca="1" si="393"/>
        <v>1.00046569815</v>
      </c>
      <c r="H1670" s="92">
        <f ca="1">TRUNC(PRODUCT(G$10:G1669),15)</f>
        <v>1.38254972412965</v>
      </c>
      <c r="I1670" s="92">
        <f t="shared" ca="1" si="394"/>
        <v>1.3020604537391101</v>
      </c>
      <c r="J1670" s="92">
        <f t="shared" ca="1" si="395"/>
        <v>1.06181685</v>
      </c>
      <c r="K1670" s="92">
        <f t="shared" ca="1" si="396"/>
        <v>61.816850000000002</v>
      </c>
      <c r="L1670" s="96">
        <f>IF(VLOOKUP(A1670,$U$12:$AD$125,8)=VLOOKUP(A1669,$U$12:$AD$125,8),0,VLOOKUP(A1670,U$12:$AD$125,8))</f>
        <v>0</v>
      </c>
      <c r="M1670" s="97">
        <f>IF(L1670&gt;0,VLOOKUP(L1670,T$12:$AC$125,7),0)</f>
        <v>0</v>
      </c>
      <c r="N1670" s="92">
        <f t="shared" si="397"/>
        <v>0</v>
      </c>
      <c r="O1670" s="92">
        <f t="shared" ca="1" si="398"/>
        <v>61.816850000000002</v>
      </c>
      <c r="P1670" s="98" t="str">
        <f t="shared" si="399"/>
        <v>J=</v>
      </c>
      <c r="Q1670" s="99">
        <f t="shared" si="400"/>
        <v>45397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  <c r="ER1670" s="19"/>
      <c r="ES1670" s="19"/>
      <c r="ET1670" s="19"/>
      <c r="EU1670" s="19"/>
      <c r="EV1670" s="19"/>
      <c r="EW1670" s="19"/>
      <c r="EX1670" s="19"/>
      <c r="EY1670" s="19"/>
      <c r="EZ1670" s="19"/>
      <c r="FA1670" s="19"/>
      <c r="FB1670" s="19"/>
      <c r="FC1670" s="19"/>
      <c r="FD1670" s="19"/>
      <c r="FE1670" s="19"/>
      <c r="FF1670" s="19"/>
      <c r="FG1670" s="19"/>
      <c r="FH1670" s="19"/>
      <c r="FI1670" s="19"/>
      <c r="FJ1670" s="19"/>
      <c r="FK1670" s="19"/>
      <c r="FL1670" s="19"/>
      <c r="FM1670" s="19"/>
      <c r="FN1670" s="19"/>
      <c r="FO1670" s="19"/>
      <c r="FP1670" s="19"/>
      <c r="FQ1670" s="19"/>
      <c r="FR1670" s="19"/>
      <c r="FS1670" s="19"/>
      <c r="FT1670" s="19"/>
    </row>
    <row r="1671" spans="1:176" x14ac:dyDescent="0.2">
      <c r="A1671" s="90">
        <f t="shared" si="388"/>
        <v>45210</v>
      </c>
      <c r="B1671" s="92">
        <f t="shared" ca="1" si="390"/>
        <v>1062.31133</v>
      </c>
      <c r="C1671" s="92">
        <f t="shared" si="391"/>
        <v>1000</v>
      </c>
      <c r="D1671" s="93">
        <f ca="1">IF(A1671&lt;$B$1,VLOOKUP(A1671,[1]DI!$A$4:$B$15000,2,FALSE),0)</f>
        <v>0.1265</v>
      </c>
      <c r="E1671" s="92">
        <f t="shared" ca="1" si="392"/>
        <v>4.7279E-4</v>
      </c>
      <c r="F1671" s="94">
        <f t="shared" si="389"/>
        <v>0.98499999999999999</v>
      </c>
      <c r="G1671" s="95">
        <f t="shared" ca="1" si="393"/>
        <v>1.00046569815</v>
      </c>
      <c r="H1671" s="92">
        <f ca="1">TRUNC(PRODUCT(G$10:G1670),15)</f>
        <v>1.3831935749784601</v>
      </c>
      <c r="I1671" s="92">
        <f t="shared" ca="1" si="394"/>
        <v>1.3020604537391101</v>
      </c>
      <c r="J1671" s="92">
        <f t="shared" ca="1" si="395"/>
        <v>1.06231133</v>
      </c>
      <c r="K1671" s="92">
        <f t="shared" ca="1" si="396"/>
        <v>62.311329999999998</v>
      </c>
      <c r="L1671" s="96">
        <f>IF(VLOOKUP(A1671,$U$12:$AD$125,8)=VLOOKUP(A1670,$U$12:$AD$125,8),0,VLOOKUP(A1671,U$12:$AD$125,8))</f>
        <v>0</v>
      </c>
      <c r="M1671" s="97">
        <f>IF(L1671&gt;0,VLOOKUP(L1671,T$12:$AC$125,7),0)</f>
        <v>0</v>
      </c>
      <c r="N1671" s="92">
        <f t="shared" si="397"/>
        <v>0</v>
      </c>
      <c r="O1671" s="92">
        <f t="shared" ca="1" si="398"/>
        <v>62.311329999999998</v>
      </c>
      <c r="P1671" s="98" t="str">
        <f t="shared" si="399"/>
        <v>J=</v>
      </c>
      <c r="Q1671" s="99">
        <f t="shared" si="400"/>
        <v>45397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  <c r="ER1671" s="19"/>
      <c r="ES1671" s="19"/>
      <c r="ET1671" s="19"/>
      <c r="EU1671" s="19"/>
      <c r="EV1671" s="19"/>
      <c r="EW1671" s="19"/>
      <c r="EX1671" s="19"/>
      <c r="EY1671" s="19"/>
      <c r="EZ1671" s="19"/>
      <c r="FA1671" s="19"/>
      <c r="FB1671" s="19"/>
      <c r="FC1671" s="19"/>
      <c r="FD1671" s="19"/>
      <c r="FE1671" s="19"/>
      <c r="FF1671" s="19"/>
      <c r="FG1671" s="19"/>
      <c r="FH1671" s="19"/>
      <c r="FI1671" s="19"/>
      <c r="FJ1671" s="19"/>
      <c r="FK1671" s="19"/>
      <c r="FL1671" s="19"/>
      <c r="FM1671" s="19"/>
      <c r="FN1671" s="19"/>
      <c r="FO1671" s="19"/>
      <c r="FP1671" s="19"/>
      <c r="FQ1671" s="19"/>
      <c r="FR1671" s="19"/>
      <c r="FS1671" s="19"/>
      <c r="FT1671" s="19"/>
    </row>
    <row r="1672" spans="1:176" x14ac:dyDescent="0.2">
      <c r="A1672" s="90">
        <f t="shared" si="388"/>
        <v>45211</v>
      </c>
      <c r="B1672" s="92">
        <f t="shared" ca="1" si="390"/>
        <v>1062.8060499999999</v>
      </c>
      <c r="C1672" s="92">
        <f t="shared" si="391"/>
        <v>1000</v>
      </c>
      <c r="D1672" s="93">
        <f ca="1">IF(A1672&lt;$B$1,VLOOKUP(A1672,[1]DI!$A$4:$B$15000,2,FALSE),0)</f>
        <v>0</v>
      </c>
      <c r="E1672" s="92">
        <f t="shared" ca="1" si="392"/>
        <v>0</v>
      </c>
      <c r="F1672" s="94">
        <f t="shared" si="389"/>
        <v>0.98499999999999999</v>
      </c>
      <c r="G1672" s="95">
        <f t="shared" ca="1" si="393"/>
        <v>1</v>
      </c>
      <c r="H1672" s="92">
        <f ca="1">TRUNC(PRODUCT(G$10:G1671),15)</f>
        <v>1.3838377256674199</v>
      </c>
      <c r="I1672" s="92">
        <f t="shared" ca="1" si="394"/>
        <v>1.3020604537391101</v>
      </c>
      <c r="J1672" s="92">
        <f t="shared" ca="1" si="395"/>
        <v>1.0628060500000001</v>
      </c>
      <c r="K1672" s="92">
        <f t="shared" ca="1" si="396"/>
        <v>62.806049999999999</v>
      </c>
      <c r="L1672" s="96">
        <f>IF(VLOOKUP(A1672,$U$12:$AD$125,8)=VLOOKUP(A1671,$U$12:$AD$125,8),0,VLOOKUP(A1672,U$12:$AD$125,8))</f>
        <v>0</v>
      </c>
      <c r="M1672" s="97">
        <f>IF(L1672&gt;0,VLOOKUP(L1672,T$12:$AC$125,7),0)</f>
        <v>0</v>
      </c>
      <c r="N1672" s="92">
        <f t="shared" si="397"/>
        <v>0</v>
      </c>
      <c r="O1672" s="92">
        <f t="shared" ca="1" si="398"/>
        <v>62.806049999999999</v>
      </c>
      <c r="P1672" s="98" t="str">
        <f t="shared" si="399"/>
        <v>J=</v>
      </c>
      <c r="Q1672" s="99">
        <f t="shared" si="400"/>
        <v>45397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  <c r="ER1672" s="19"/>
      <c r="ES1672" s="19"/>
      <c r="ET1672" s="19"/>
      <c r="EU1672" s="19"/>
      <c r="EV1672" s="19"/>
      <c r="EW1672" s="19"/>
      <c r="EX1672" s="19"/>
      <c r="EY1672" s="19"/>
      <c r="EZ1672" s="19"/>
      <c r="FA1672" s="19"/>
      <c r="FB1672" s="19"/>
      <c r="FC1672" s="19"/>
      <c r="FD1672" s="19"/>
      <c r="FE1672" s="19"/>
      <c r="FF1672" s="19"/>
      <c r="FG1672" s="19"/>
      <c r="FH1672" s="19"/>
      <c r="FI1672" s="19"/>
      <c r="FJ1672" s="19"/>
      <c r="FK1672" s="19"/>
      <c r="FL1672" s="19"/>
      <c r="FM1672" s="19"/>
      <c r="FN1672" s="19"/>
      <c r="FO1672" s="19"/>
      <c r="FP1672" s="19"/>
      <c r="FQ1672" s="19"/>
      <c r="FR1672" s="19"/>
      <c r="FS1672" s="19"/>
      <c r="FT1672" s="19"/>
    </row>
    <row r="1673" spans="1:176" x14ac:dyDescent="0.2">
      <c r="A1673" s="90">
        <f t="shared" si="388"/>
        <v>45212</v>
      </c>
      <c r="B1673" s="92">
        <f t="shared" ca="1" si="390"/>
        <v>1062.8060499999999</v>
      </c>
      <c r="C1673" s="92">
        <f t="shared" si="391"/>
        <v>1000</v>
      </c>
      <c r="D1673" s="93">
        <f ca="1">IF(A1673&lt;$B$1,VLOOKUP(A1673,[1]DI!$A$4:$B$15000,2,FALSE),0)</f>
        <v>0.1265</v>
      </c>
      <c r="E1673" s="92">
        <f t="shared" ca="1" si="392"/>
        <v>4.7279E-4</v>
      </c>
      <c r="F1673" s="94">
        <f t="shared" si="389"/>
        <v>0.98499999999999999</v>
      </c>
      <c r="G1673" s="95">
        <f t="shared" ca="1" si="393"/>
        <v>1.00046569815</v>
      </c>
      <c r="H1673" s="92">
        <f ca="1">TRUNC(PRODUCT(G$10:G1672),15)</f>
        <v>1.3838377256674199</v>
      </c>
      <c r="I1673" s="92">
        <f t="shared" ca="1" si="394"/>
        <v>1.3020604537391101</v>
      </c>
      <c r="J1673" s="92">
        <f t="shared" ca="1" si="395"/>
        <v>1.0628060500000001</v>
      </c>
      <c r="K1673" s="92">
        <f t="shared" ca="1" si="396"/>
        <v>62.806049999999999</v>
      </c>
      <c r="L1673" s="96">
        <f>IF(VLOOKUP(A1673,$U$12:$AD$125,8)=VLOOKUP(A1672,$U$12:$AD$125,8),0,VLOOKUP(A1673,U$12:$AD$125,8))</f>
        <v>0</v>
      </c>
      <c r="M1673" s="97">
        <f>IF(L1673&gt;0,VLOOKUP(L1673,T$12:$AC$125,7),0)</f>
        <v>0</v>
      </c>
      <c r="N1673" s="92">
        <f t="shared" si="397"/>
        <v>0</v>
      </c>
      <c r="O1673" s="92">
        <f t="shared" ca="1" si="398"/>
        <v>62.806049999999999</v>
      </c>
      <c r="P1673" s="98" t="str">
        <f t="shared" si="399"/>
        <v>J=</v>
      </c>
      <c r="Q1673" s="99">
        <f t="shared" si="400"/>
        <v>45397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  <c r="ER1673" s="19"/>
      <c r="ES1673" s="19"/>
      <c r="ET1673" s="19"/>
      <c r="EU1673" s="19"/>
      <c r="EV1673" s="19"/>
      <c r="EW1673" s="19"/>
      <c r="EX1673" s="19"/>
      <c r="EY1673" s="19"/>
      <c r="EZ1673" s="19"/>
      <c r="FA1673" s="19"/>
      <c r="FB1673" s="19"/>
      <c r="FC1673" s="19"/>
      <c r="FD1673" s="19"/>
      <c r="FE1673" s="19"/>
      <c r="FF1673" s="19"/>
      <c r="FG1673" s="19"/>
      <c r="FH1673" s="19"/>
      <c r="FI1673" s="19"/>
      <c r="FJ1673" s="19"/>
      <c r="FK1673" s="19"/>
      <c r="FL1673" s="19"/>
      <c r="FM1673" s="19"/>
      <c r="FN1673" s="19"/>
      <c r="FO1673" s="19"/>
      <c r="FP1673" s="19"/>
      <c r="FQ1673" s="19"/>
      <c r="FR1673" s="19"/>
      <c r="FS1673" s="19"/>
      <c r="FT1673" s="19"/>
    </row>
    <row r="1674" spans="1:176" x14ac:dyDescent="0.2">
      <c r="A1674" s="90">
        <f t="shared" si="388"/>
        <v>45213</v>
      </c>
      <c r="B1674" s="92">
        <f t="shared" ca="1" si="390"/>
        <v>1063.3009999999999</v>
      </c>
      <c r="C1674" s="92">
        <f t="shared" si="391"/>
        <v>1000</v>
      </c>
      <c r="D1674" s="93">
        <f ca="1">IF(A1674&lt;$B$1,VLOOKUP(A1674,[1]DI!$A$4:$B$15000,2,FALSE),0)</f>
        <v>0</v>
      </c>
      <c r="E1674" s="92">
        <f t="shared" ca="1" si="392"/>
        <v>0</v>
      </c>
      <c r="F1674" s="94">
        <f t="shared" si="389"/>
        <v>0.98499999999999999</v>
      </c>
      <c r="G1674" s="95">
        <f t="shared" ca="1" si="393"/>
        <v>1</v>
      </c>
      <c r="H1674" s="92">
        <f ca="1">TRUNC(PRODUCT(G$10:G1673),15)</f>
        <v>1.3844821763361701</v>
      </c>
      <c r="I1674" s="92">
        <f t="shared" ca="1" si="394"/>
        <v>1.3020604537391101</v>
      </c>
      <c r="J1674" s="92">
        <f t="shared" ca="1" si="395"/>
        <v>1.0633010000000001</v>
      </c>
      <c r="K1674" s="92">
        <f t="shared" ca="1" si="396"/>
        <v>63.301000000000002</v>
      </c>
      <c r="L1674" s="96">
        <f>IF(VLOOKUP(A1674,$U$12:$AD$125,8)=VLOOKUP(A1673,$U$12:$AD$125,8),0,VLOOKUP(A1674,U$12:$AD$125,8))</f>
        <v>0</v>
      </c>
      <c r="M1674" s="97">
        <f>IF(L1674&gt;0,VLOOKUP(L1674,T$12:$AC$125,7),0)</f>
        <v>0</v>
      </c>
      <c r="N1674" s="92">
        <f t="shared" si="397"/>
        <v>0</v>
      </c>
      <c r="O1674" s="92">
        <f t="shared" ca="1" si="398"/>
        <v>63.301000000000002</v>
      </c>
      <c r="P1674" s="98" t="str">
        <f t="shared" si="399"/>
        <v>J=</v>
      </c>
      <c r="Q1674" s="99">
        <f t="shared" si="400"/>
        <v>45397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  <c r="ER1674" s="19"/>
      <c r="ES1674" s="19"/>
      <c r="ET1674" s="19"/>
      <c r="EU1674" s="19"/>
      <c r="EV1674" s="19"/>
      <c r="EW1674" s="19"/>
      <c r="EX1674" s="19"/>
      <c r="EY1674" s="19"/>
      <c r="EZ1674" s="19"/>
      <c r="FA1674" s="19"/>
      <c r="FB1674" s="19"/>
      <c r="FC1674" s="19"/>
      <c r="FD1674" s="19"/>
      <c r="FE1674" s="19"/>
      <c r="FF1674" s="19"/>
      <c r="FG1674" s="19"/>
      <c r="FH1674" s="19"/>
      <c r="FI1674" s="19"/>
      <c r="FJ1674" s="19"/>
      <c r="FK1674" s="19"/>
      <c r="FL1674" s="19"/>
      <c r="FM1674" s="19"/>
      <c r="FN1674" s="19"/>
      <c r="FO1674" s="19"/>
      <c r="FP1674" s="19"/>
      <c r="FQ1674" s="19"/>
      <c r="FR1674" s="19"/>
      <c r="FS1674" s="19"/>
      <c r="FT1674" s="19"/>
    </row>
    <row r="1675" spans="1:176" x14ac:dyDescent="0.2">
      <c r="A1675" s="90">
        <f t="shared" si="388"/>
        <v>45214</v>
      </c>
      <c r="B1675" s="92">
        <f t="shared" ca="1" si="390"/>
        <v>1063.3009999999999</v>
      </c>
      <c r="C1675" s="92">
        <f t="shared" si="391"/>
        <v>1000</v>
      </c>
      <c r="D1675" s="93">
        <f ca="1">IF(A1675&lt;$B$1,VLOOKUP(A1675,[1]DI!$A$4:$B$15000,2,FALSE),0)</f>
        <v>0</v>
      </c>
      <c r="E1675" s="92">
        <f t="shared" ca="1" si="392"/>
        <v>0</v>
      </c>
      <c r="F1675" s="94">
        <f t="shared" si="389"/>
        <v>0.98499999999999999</v>
      </c>
      <c r="G1675" s="95">
        <f t="shared" ca="1" si="393"/>
        <v>1</v>
      </c>
      <c r="H1675" s="92">
        <f ca="1">TRUNC(PRODUCT(G$10:G1674),15)</f>
        <v>1.3844821763361701</v>
      </c>
      <c r="I1675" s="92">
        <f t="shared" ca="1" si="394"/>
        <v>1.3020604537391101</v>
      </c>
      <c r="J1675" s="92">
        <f t="shared" ca="1" si="395"/>
        <v>1.0633010000000001</v>
      </c>
      <c r="K1675" s="92">
        <f t="shared" ca="1" si="396"/>
        <v>63.301000000000002</v>
      </c>
      <c r="L1675" s="96">
        <f>IF(VLOOKUP(A1675,$U$12:$AD$125,8)=VLOOKUP(A1674,$U$12:$AD$125,8),0,VLOOKUP(A1675,U$12:$AD$125,8))</f>
        <v>0</v>
      </c>
      <c r="M1675" s="97">
        <f>IF(L1675&gt;0,VLOOKUP(L1675,T$12:$AC$125,7),0)</f>
        <v>0</v>
      </c>
      <c r="N1675" s="92">
        <f t="shared" si="397"/>
        <v>0</v>
      </c>
      <c r="O1675" s="92">
        <f t="shared" ca="1" si="398"/>
        <v>63.301000000000002</v>
      </c>
      <c r="P1675" s="98" t="str">
        <f t="shared" si="399"/>
        <v>J=</v>
      </c>
      <c r="Q1675" s="99">
        <f t="shared" si="400"/>
        <v>45397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  <c r="ER1675" s="19"/>
      <c r="ES1675" s="19"/>
      <c r="ET1675" s="19"/>
      <c r="EU1675" s="19"/>
      <c r="EV1675" s="19"/>
      <c r="EW1675" s="19"/>
      <c r="EX1675" s="19"/>
      <c r="EY1675" s="19"/>
      <c r="EZ1675" s="19"/>
      <c r="FA1675" s="19"/>
      <c r="FB1675" s="19"/>
      <c r="FC1675" s="19"/>
      <c r="FD1675" s="19"/>
      <c r="FE1675" s="19"/>
      <c r="FF1675" s="19"/>
      <c r="FG1675" s="19"/>
      <c r="FH1675" s="19"/>
      <c r="FI1675" s="19"/>
      <c r="FJ1675" s="19"/>
      <c r="FK1675" s="19"/>
      <c r="FL1675" s="19"/>
      <c r="FM1675" s="19"/>
      <c r="FN1675" s="19"/>
      <c r="FO1675" s="19"/>
      <c r="FP1675" s="19"/>
      <c r="FQ1675" s="19"/>
      <c r="FR1675" s="19"/>
      <c r="FS1675" s="19"/>
      <c r="FT1675" s="19"/>
    </row>
    <row r="1676" spans="1:176" x14ac:dyDescent="0.2">
      <c r="A1676" s="90">
        <f t="shared" si="388"/>
        <v>45215</v>
      </c>
      <c r="B1676" s="92">
        <f t="shared" ca="1" si="390"/>
        <v>1063.3009999999999</v>
      </c>
      <c r="C1676" s="92">
        <f t="shared" si="391"/>
        <v>1000</v>
      </c>
      <c r="D1676" s="93">
        <f ca="1">IF(A1676&lt;$B$1,VLOOKUP(A1676,[1]DI!$A$4:$B$15000,2,FALSE),0)</f>
        <v>0.1265</v>
      </c>
      <c r="E1676" s="92">
        <f t="shared" ca="1" si="392"/>
        <v>4.7279E-4</v>
      </c>
      <c r="F1676" s="94">
        <f t="shared" si="389"/>
        <v>0.98499999999999999</v>
      </c>
      <c r="G1676" s="95">
        <f t="shared" ca="1" si="393"/>
        <v>1.00046569815</v>
      </c>
      <c r="H1676" s="92">
        <f ca="1">TRUNC(PRODUCT(G$10:G1675),15)</f>
        <v>1.3844821763361701</v>
      </c>
      <c r="I1676" s="92">
        <f t="shared" ca="1" si="394"/>
        <v>1.3020604537391101</v>
      </c>
      <c r="J1676" s="92">
        <f t="shared" ca="1" si="395"/>
        <v>1.0633010000000001</v>
      </c>
      <c r="K1676" s="92">
        <f t="shared" ca="1" si="396"/>
        <v>63.301000000000002</v>
      </c>
      <c r="L1676" s="96">
        <f>IF(VLOOKUP(A1676,$U$12:$AD$125,8)=VLOOKUP(A1675,$U$12:$AD$125,8),0,VLOOKUP(A1676,U$12:$AD$125,8))</f>
        <v>0</v>
      </c>
      <c r="M1676" s="97">
        <f>IF(L1676&gt;0,VLOOKUP(L1676,T$12:$AC$125,7),0)</f>
        <v>0</v>
      </c>
      <c r="N1676" s="92">
        <f t="shared" si="397"/>
        <v>0</v>
      </c>
      <c r="O1676" s="92">
        <f t="shared" ca="1" si="398"/>
        <v>63.301000000000002</v>
      </c>
      <c r="P1676" s="98" t="str">
        <f t="shared" si="399"/>
        <v>J=</v>
      </c>
      <c r="Q1676" s="99">
        <f t="shared" si="400"/>
        <v>45397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  <c r="ER1676" s="19"/>
      <c r="ES1676" s="19"/>
      <c r="ET1676" s="19"/>
      <c r="EU1676" s="19"/>
      <c r="EV1676" s="19"/>
      <c r="EW1676" s="19"/>
      <c r="EX1676" s="19"/>
      <c r="EY1676" s="19"/>
      <c r="EZ1676" s="19"/>
      <c r="FA1676" s="19"/>
      <c r="FB1676" s="19"/>
      <c r="FC1676" s="19"/>
      <c r="FD1676" s="19"/>
      <c r="FE1676" s="19"/>
      <c r="FF1676" s="19"/>
      <c r="FG1676" s="19"/>
      <c r="FH1676" s="19"/>
      <c r="FI1676" s="19"/>
      <c r="FJ1676" s="19"/>
      <c r="FK1676" s="19"/>
      <c r="FL1676" s="19"/>
      <c r="FM1676" s="19"/>
      <c r="FN1676" s="19"/>
      <c r="FO1676" s="19"/>
      <c r="FP1676" s="19"/>
      <c r="FQ1676" s="19"/>
      <c r="FR1676" s="19"/>
      <c r="FS1676" s="19"/>
      <c r="FT1676" s="19"/>
    </row>
    <row r="1677" spans="1:176" x14ac:dyDescent="0.2">
      <c r="A1677" s="90">
        <f t="shared" si="388"/>
        <v>45216</v>
      </c>
      <c r="B1677" s="92">
        <f t="shared" ca="1" si="390"/>
        <v>1063.7961700000001</v>
      </c>
      <c r="C1677" s="92">
        <f t="shared" si="391"/>
        <v>1000</v>
      </c>
      <c r="D1677" s="93">
        <f ca="1">IF(A1677&lt;$B$1,VLOOKUP(A1677,[1]DI!$A$4:$B$15000,2,FALSE),0)</f>
        <v>0.1265</v>
      </c>
      <c r="E1677" s="92">
        <f t="shared" ca="1" si="392"/>
        <v>4.7279E-4</v>
      </c>
      <c r="F1677" s="94">
        <f t="shared" si="389"/>
        <v>0.98499999999999999</v>
      </c>
      <c r="G1677" s="95">
        <f t="shared" ca="1" si="393"/>
        <v>1.00046569815</v>
      </c>
      <c r="H1677" s="92">
        <f ca="1">TRUNC(PRODUCT(G$10:G1676),15)</f>
        <v>1.38512692712439</v>
      </c>
      <c r="I1677" s="92">
        <f t="shared" ca="1" si="394"/>
        <v>1.3020604537391101</v>
      </c>
      <c r="J1677" s="92">
        <f t="shared" ca="1" si="395"/>
        <v>1.06379617</v>
      </c>
      <c r="K1677" s="92">
        <f t="shared" ca="1" si="396"/>
        <v>63.796169999999996</v>
      </c>
      <c r="L1677" s="96">
        <f>IF(VLOOKUP(A1677,$U$12:$AD$125,8)=VLOOKUP(A1676,$U$12:$AD$125,8),0,VLOOKUP(A1677,U$12:$AD$125,8))</f>
        <v>0</v>
      </c>
      <c r="M1677" s="97">
        <f>IF(L1677&gt;0,VLOOKUP(L1677,T$12:$AC$125,7),0)</f>
        <v>0</v>
      </c>
      <c r="N1677" s="92">
        <f t="shared" si="397"/>
        <v>0</v>
      </c>
      <c r="O1677" s="92">
        <f t="shared" ca="1" si="398"/>
        <v>63.796169999999996</v>
      </c>
      <c r="P1677" s="98" t="str">
        <f t="shared" si="399"/>
        <v>J=</v>
      </c>
      <c r="Q1677" s="99">
        <f t="shared" si="400"/>
        <v>45397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  <c r="ER1677" s="19"/>
      <c r="ES1677" s="19"/>
      <c r="ET1677" s="19"/>
      <c r="EU1677" s="19"/>
      <c r="EV1677" s="19"/>
      <c r="EW1677" s="19"/>
      <c r="EX1677" s="19"/>
      <c r="EY1677" s="19"/>
      <c r="EZ1677" s="19"/>
      <c r="FA1677" s="19"/>
      <c r="FB1677" s="19"/>
      <c r="FC1677" s="19"/>
      <c r="FD1677" s="19"/>
      <c r="FE1677" s="19"/>
      <c r="FF1677" s="19"/>
      <c r="FG1677" s="19"/>
      <c r="FH1677" s="19"/>
      <c r="FI1677" s="19"/>
      <c r="FJ1677" s="19"/>
      <c r="FK1677" s="19"/>
      <c r="FL1677" s="19"/>
      <c r="FM1677" s="19"/>
      <c r="FN1677" s="19"/>
      <c r="FO1677" s="19"/>
      <c r="FP1677" s="19"/>
      <c r="FQ1677" s="19"/>
      <c r="FR1677" s="19"/>
      <c r="FS1677" s="19"/>
      <c r="FT1677" s="19"/>
    </row>
    <row r="1678" spans="1:176" x14ac:dyDescent="0.2">
      <c r="A1678" s="90">
        <f t="shared" ref="A1678:A1741" si="401">(A1677+1)</f>
        <v>45217</v>
      </c>
      <c r="B1678" s="92">
        <f t="shared" ca="1" si="390"/>
        <v>1064.2915799899999</v>
      </c>
      <c r="C1678" s="92">
        <f t="shared" si="391"/>
        <v>1000</v>
      </c>
      <c r="D1678" s="93">
        <f ca="1">IF(A1678&lt;$B$1,VLOOKUP(A1678,[1]DI!$A$4:$B$15000,2,FALSE),0)</f>
        <v>0.1265</v>
      </c>
      <c r="E1678" s="92">
        <f t="shared" ca="1" si="392"/>
        <v>4.7279E-4</v>
      </c>
      <c r="F1678" s="94">
        <f t="shared" ref="F1678:F1741" si="402">F1677</f>
        <v>0.98499999999999999</v>
      </c>
      <c r="G1678" s="95">
        <f t="shared" ca="1" si="393"/>
        <v>1.00046569815</v>
      </c>
      <c r="H1678" s="92">
        <f ca="1">TRUNC(PRODUCT(G$10:G1677),15)</f>
        <v>1.38577197817187</v>
      </c>
      <c r="I1678" s="92">
        <f t="shared" ca="1" si="394"/>
        <v>1.3020604537391101</v>
      </c>
      <c r="J1678" s="92">
        <f t="shared" ca="1" si="395"/>
        <v>1.0642915799999999</v>
      </c>
      <c r="K1678" s="92">
        <f t="shared" ca="1" si="396"/>
        <v>64.291579990000002</v>
      </c>
      <c r="L1678" s="96">
        <f>IF(VLOOKUP(A1678,$U$12:$AD$125,8)=VLOOKUP(A1677,$U$12:$AD$125,8),0,VLOOKUP(A1678,U$12:$AD$125,8))</f>
        <v>0</v>
      </c>
      <c r="M1678" s="97">
        <f>IF(L1678&gt;0,VLOOKUP(L1678,T$12:$AC$125,7),0)</f>
        <v>0</v>
      </c>
      <c r="N1678" s="92">
        <f t="shared" si="397"/>
        <v>0</v>
      </c>
      <c r="O1678" s="92">
        <f t="shared" ca="1" si="398"/>
        <v>64.291579990000002</v>
      </c>
      <c r="P1678" s="98" t="str">
        <f t="shared" si="399"/>
        <v>J=</v>
      </c>
      <c r="Q1678" s="99">
        <f t="shared" si="400"/>
        <v>45397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  <c r="ER1678" s="19"/>
      <c r="ES1678" s="19"/>
      <c r="ET1678" s="19"/>
      <c r="EU1678" s="19"/>
      <c r="EV1678" s="19"/>
      <c r="EW1678" s="19"/>
      <c r="EX1678" s="19"/>
      <c r="EY1678" s="19"/>
      <c r="EZ1678" s="19"/>
      <c r="FA1678" s="19"/>
      <c r="FB1678" s="19"/>
      <c r="FC1678" s="19"/>
      <c r="FD1678" s="19"/>
      <c r="FE1678" s="19"/>
      <c r="FF1678" s="19"/>
      <c r="FG1678" s="19"/>
      <c r="FH1678" s="19"/>
      <c r="FI1678" s="19"/>
      <c r="FJ1678" s="19"/>
      <c r="FK1678" s="19"/>
      <c r="FL1678" s="19"/>
      <c r="FM1678" s="19"/>
      <c r="FN1678" s="19"/>
      <c r="FO1678" s="19"/>
      <c r="FP1678" s="19"/>
      <c r="FQ1678" s="19"/>
      <c r="FR1678" s="19"/>
      <c r="FS1678" s="19"/>
      <c r="FT1678" s="19"/>
    </row>
    <row r="1679" spans="1:176" x14ac:dyDescent="0.2">
      <c r="A1679" s="90">
        <f t="shared" si="401"/>
        <v>45218</v>
      </c>
      <c r="B1679" s="92">
        <f t="shared" ca="1" si="390"/>
        <v>1064.78721999</v>
      </c>
      <c r="C1679" s="92">
        <f t="shared" si="391"/>
        <v>1000</v>
      </c>
      <c r="D1679" s="93">
        <f ca="1">IF(A1679&lt;$B$1,VLOOKUP(A1679,[1]DI!$A$4:$B$15000,2,FALSE),0)</f>
        <v>0.1265</v>
      </c>
      <c r="E1679" s="92">
        <f t="shared" ca="1" si="392"/>
        <v>4.7279E-4</v>
      </c>
      <c r="F1679" s="94">
        <f t="shared" si="402"/>
        <v>0.98499999999999999</v>
      </c>
      <c r="G1679" s="95">
        <f t="shared" ca="1" si="393"/>
        <v>1.00046569815</v>
      </c>
      <c r="H1679" s="92">
        <f ca="1">TRUNC(PRODUCT(G$10:G1678),15)</f>
        <v>1.3864173296184299</v>
      </c>
      <c r="I1679" s="92">
        <f t="shared" ca="1" si="394"/>
        <v>1.3020604537391101</v>
      </c>
      <c r="J1679" s="92">
        <f t="shared" ca="1" si="395"/>
        <v>1.0647872199999999</v>
      </c>
      <c r="K1679" s="92">
        <f t="shared" ca="1" si="396"/>
        <v>64.787219989999997</v>
      </c>
      <c r="L1679" s="96">
        <f>IF(VLOOKUP(A1679,$U$12:$AD$125,8)=VLOOKUP(A1678,$U$12:$AD$125,8),0,VLOOKUP(A1679,U$12:$AD$125,8))</f>
        <v>0</v>
      </c>
      <c r="M1679" s="97">
        <f>IF(L1679&gt;0,VLOOKUP(L1679,T$12:$AC$125,7),0)</f>
        <v>0</v>
      </c>
      <c r="N1679" s="92">
        <f t="shared" si="397"/>
        <v>0</v>
      </c>
      <c r="O1679" s="92">
        <f t="shared" ca="1" si="398"/>
        <v>64.787219989999997</v>
      </c>
      <c r="P1679" s="98" t="str">
        <f t="shared" si="399"/>
        <v>J=</v>
      </c>
      <c r="Q1679" s="99">
        <f t="shared" si="400"/>
        <v>45397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  <c r="ER1679" s="19"/>
      <c r="ES1679" s="19"/>
      <c r="ET1679" s="19"/>
      <c r="EU1679" s="19"/>
      <c r="EV1679" s="19"/>
      <c r="EW1679" s="19"/>
      <c r="EX1679" s="19"/>
      <c r="EY1679" s="19"/>
      <c r="EZ1679" s="19"/>
      <c r="FA1679" s="19"/>
      <c r="FB1679" s="19"/>
      <c r="FC1679" s="19"/>
      <c r="FD1679" s="19"/>
      <c r="FE1679" s="19"/>
      <c r="FF1679" s="19"/>
      <c r="FG1679" s="19"/>
      <c r="FH1679" s="19"/>
      <c r="FI1679" s="19"/>
      <c r="FJ1679" s="19"/>
      <c r="FK1679" s="19"/>
      <c r="FL1679" s="19"/>
      <c r="FM1679" s="19"/>
      <c r="FN1679" s="19"/>
      <c r="FO1679" s="19"/>
      <c r="FP1679" s="19"/>
      <c r="FQ1679" s="19"/>
      <c r="FR1679" s="19"/>
      <c r="FS1679" s="19"/>
      <c r="FT1679" s="19"/>
    </row>
    <row r="1680" spans="1:176" x14ac:dyDescent="0.2">
      <c r="A1680" s="90">
        <f t="shared" si="401"/>
        <v>45219</v>
      </c>
      <c r="B1680" s="92">
        <f t="shared" ca="1" si="390"/>
        <v>1065.2830899999999</v>
      </c>
      <c r="C1680" s="92">
        <f t="shared" si="391"/>
        <v>1000</v>
      </c>
      <c r="D1680" s="93">
        <f ca="1">IF(A1680&lt;$B$1,VLOOKUP(A1680,[1]DI!$A$4:$B$15000,2,FALSE),0)</f>
        <v>0.1265</v>
      </c>
      <c r="E1680" s="92">
        <f t="shared" ca="1" si="392"/>
        <v>4.7279E-4</v>
      </c>
      <c r="F1680" s="94">
        <f t="shared" si="402"/>
        <v>0.98499999999999999</v>
      </c>
      <c r="G1680" s="95">
        <f t="shared" ca="1" si="393"/>
        <v>1.00046569815</v>
      </c>
      <c r="H1680" s="92">
        <f ca="1">TRUNC(PRODUCT(G$10:G1679),15)</f>
        <v>1.3870629816039599</v>
      </c>
      <c r="I1680" s="92">
        <f t="shared" ca="1" si="394"/>
        <v>1.3020604537391101</v>
      </c>
      <c r="J1680" s="92">
        <f t="shared" ca="1" si="395"/>
        <v>1.0652830900000001</v>
      </c>
      <c r="K1680" s="92">
        <f t="shared" ca="1" si="396"/>
        <v>65.283090000000001</v>
      </c>
      <c r="L1680" s="96">
        <f>IF(VLOOKUP(A1680,$U$12:$AD$125,8)=VLOOKUP(A1679,$U$12:$AD$125,8),0,VLOOKUP(A1680,U$12:$AD$125,8))</f>
        <v>0</v>
      </c>
      <c r="M1680" s="97">
        <f>IF(L1680&gt;0,VLOOKUP(L1680,T$12:$AC$125,7),0)</f>
        <v>0</v>
      </c>
      <c r="N1680" s="92">
        <f t="shared" si="397"/>
        <v>0</v>
      </c>
      <c r="O1680" s="92">
        <f t="shared" ca="1" si="398"/>
        <v>65.283090000000001</v>
      </c>
      <c r="P1680" s="98" t="str">
        <f t="shared" si="399"/>
        <v>J=</v>
      </c>
      <c r="Q1680" s="99">
        <f t="shared" si="400"/>
        <v>45397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  <c r="ER1680" s="19"/>
      <c r="ES1680" s="19"/>
      <c r="ET1680" s="19"/>
      <c r="EU1680" s="19"/>
      <c r="EV1680" s="19"/>
      <c r="EW1680" s="19"/>
      <c r="EX1680" s="19"/>
      <c r="EY1680" s="19"/>
      <c r="EZ1680" s="19"/>
      <c r="FA1680" s="19"/>
      <c r="FB1680" s="19"/>
      <c r="FC1680" s="19"/>
      <c r="FD1680" s="19"/>
      <c r="FE1680" s="19"/>
      <c r="FF1680" s="19"/>
      <c r="FG1680" s="19"/>
      <c r="FH1680" s="19"/>
      <c r="FI1680" s="19"/>
      <c r="FJ1680" s="19"/>
      <c r="FK1680" s="19"/>
      <c r="FL1680" s="19"/>
      <c r="FM1680" s="19"/>
      <c r="FN1680" s="19"/>
      <c r="FO1680" s="19"/>
      <c r="FP1680" s="19"/>
      <c r="FQ1680" s="19"/>
      <c r="FR1680" s="19"/>
      <c r="FS1680" s="19"/>
      <c r="FT1680" s="19"/>
    </row>
    <row r="1681" spans="1:176" x14ac:dyDescent="0.2">
      <c r="A1681" s="90">
        <f t="shared" si="401"/>
        <v>45220</v>
      </c>
      <c r="B1681" s="92">
        <f t="shared" ca="1" si="390"/>
        <v>1065.77919</v>
      </c>
      <c r="C1681" s="92">
        <f t="shared" si="391"/>
        <v>1000</v>
      </c>
      <c r="D1681" s="93">
        <f ca="1">IF(A1681&lt;$B$1,VLOOKUP(A1681,[1]DI!$A$4:$B$15000,2,FALSE),0)</f>
        <v>0</v>
      </c>
      <c r="E1681" s="92">
        <f t="shared" ca="1" si="392"/>
        <v>0</v>
      </c>
      <c r="F1681" s="94">
        <f t="shared" si="402"/>
        <v>0.98499999999999999</v>
      </c>
      <c r="G1681" s="95">
        <f t="shared" ca="1" si="393"/>
        <v>1</v>
      </c>
      <c r="H1681" s="92">
        <f ca="1">TRUNC(PRODUCT(G$10:G1680),15)</f>
        <v>1.3877089342684199</v>
      </c>
      <c r="I1681" s="92">
        <f t="shared" ca="1" si="394"/>
        <v>1.3020604537391101</v>
      </c>
      <c r="J1681" s="92">
        <f t="shared" ca="1" si="395"/>
        <v>1.06577919</v>
      </c>
      <c r="K1681" s="92">
        <f t="shared" ca="1" si="396"/>
        <v>65.77919</v>
      </c>
      <c r="L1681" s="96">
        <f>IF(VLOOKUP(A1681,$U$12:$AD$125,8)=VLOOKUP(A1680,$U$12:$AD$125,8),0,VLOOKUP(A1681,U$12:$AD$125,8))</f>
        <v>0</v>
      </c>
      <c r="M1681" s="97">
        <f>IF(L1681&gt;0,VLOOKUP(L1681,T$12:$AC$125,7),0)</f>
        <v>0</v>
      </c>
      <c r="N1681" s="92">
        <f t="shared" si="397"/>
        <v>0</v>
      </c>
      <c r="O1681" s="92">
        <f t="shared" ca="1" si="398"/>
        <v>65.77919</v>
      </c>
      <c r="P1681" s="98" t="str">
        <f t="shared" si="399"/>
        <v>J=</v>
      </c>
      <c r="Q1681" s="99">
        <f t="shared" si="400"/>
        <v>45397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  <c r="ER1681" s="19"/>
      <c r="ES1681" s="19"/>
      <c r="ET1681" s="19"/>
      <c r="EU1681" s="19"/>
      <c r="EV1681" s="19"/>
      <c r="EW1681" s="19"/>
      <c r="EX1681" s="19"/>
      <c r="EY1681" s="19"/>
      <c r="EZ1681" s="19"/>
      <c r="FA1681" s="19"/>
      <c r="FB1681" s="19"/>
      <c r="FC1681" s="19"/>
      <c r="FD1681" s="19"/>
      <c r="FE1681" s="19"/>
      <c r="FF1681" s="19"/>
      <c r="FG1681" s="19"/>
      <c r="FH1681" s="19"/>
      <c r="FI1681" s="19"/>
      <c r="FJ1681" s="19"/>
      <c r="FK1681" s="19"/>
      <c r="FL1681" s="19"/>
      <c r="FM1681" s="19"/>
      <c r="FN1681" s="19"/>
      <c r="FO1681" s="19"/>
      <c r="FP1681" s="19"/>
      <c r="FQ1681" s="19"/>
      <c r="FR1681" s="19"/>
      <c r="FS1681" s="19"/>
      <c r="FT1681" s="19"/>
    </row>
    <row r="1682" spans="1:176" x14ac:dyDescent="0.2">
      <c r="A1682" s="90">
        <f t="shared" si="401"/>
        <v>45221</v>
      </c>
      <c r="B1682" s="92">
        <f t="shared" ca="1" si="390"/>
        <v>1065.77919</v>
      </c>
      <c r="C1682" s="92">
        <f t="shared" si="391"/>
        <v>1000</v>
      </c>
      <c r="D1682" s="93">
        <f ca="1">IF(A1682&lt;$B$1,VLOOKUP(A1682,[1]DI!$A$4:$B$15000,2,FALSE),0)</f>
        <v>0</v>
      </c>
      <c r="E1682" s="92">
        <f t="shared" ca="1" si="392"/>
        <v>0</v>
      </c>
      <c r="F1682" s="94">
        <f t="shared" si="402"/>
        <v>0.98499999999999999</v>
      </c>
      <c r="G1682" s="95">
        <f t="shared" ca="1" si="393"/>
        <v>1</v>
      </c>
      <c r="H1682" s="92">
        <f ca="1">TRUNC(PRODUCT(G$10:G1681),15)</f>
        <v>1.3877089342684199</v>
      </c>
      <c r="I1682" s="92">
        <f t="shared" ca="1" si="394"/>
        <v>1.3020604537391101</v>
      </c>
      <c r="J1682" s="92">
        <f t="shared" ca="1" si="395"/>
        <v>1.06577919</v>
      </c>
      <c r="K1682" s="92">
        <f t="shared" ca="1" si="396"/>
        <v>65.77919</v>
      </c>
      <c r="L1682" s="96">
        <f>IF(VLOOKUP(A1682,$U$12:$AD$125,8)=VLOOKUP(A1681,$U$12:$AD$125,8),0,VLOOKUP(A1682,U$12:$AD$125,8))</f>
        <v>0</v>
      </c>
      <c r="M1682" s="97">
        <f>IF(L1682&gt;0,VLOOKUP(L1682,T$12:$AC$125,7),0)</f>
        <v>0</v>
      </c>
      <c r="N1682" s="92">
        <f t="shared" si="397"/>
        <v>0</v>
      </c>
      <c r="O1682" s="92">
        <f t="shared" ca="1" si="398"/>
        <v>65.77919</v>
      </c>
      <c r="P1682" s="98" t="str">
        <f t="shared" si="399"/>
        <v>J=</v>
      </c>
      <c r="Q1682" s="99">
        <f t="shared" si="400"/>
        <v>45397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  <c r="ER1682" s="19"/>
      <c r="ES1682" s="19"/>
      <c r="ET1682" s="19"/>
      <c r="EU1682" s="19"/>
      <c r="EV1682" s="19"/>
      <c r="EW1682" s="19"/>
      <c r="EX1682" s="19"/>
      <c r="EY1682" s="19"/>
      <c r="EZ1682" s="19"/>
      <c r="FA1682" s="19"/>
      <c r="FB1682" s="19"/>
      <c r="FC1682" s="19"/>
      <c r="FD1682" s="19"/>
      <c r="FE1682" s="19"/>
      <c r="FF1682" s="19"/>
      <c r="FG1682" s="19"/>
      <c r="FH1682" s="19"/>
      <c r="FI1682" s="19"/>
      <c r="FJ1682" s="19"/>
      <c r="FK1682" s="19"/>
      <c r="FL1682" s="19"/>
      <c r="FM1682" s="19"/>
      <c r="FN1682" s="19"/>
      <c r="FO1682" s="19"/>
      <c r="FP1682" s="19"/>
      <c r="FQ1682" s="19"/>
      <c r="FR1682" s="19"/>
      <c r="FS1682" s="19"/>
      <c r="FT1682" s="19"/>
    </row>
    <row r="1683" spans="1:176" x14ac:dyDescent="0.2">
      <c r="A1683" s="90">
        <f t="shared" si="401"/>
        <v>45222</v>
      </c>
      <c r="B1683" s="92">
        <f t="shared" ca="1" si="390"/>
        <v>1065.77919</v>
      </c>
      <c r="C1683" s="92">
        <f t="shared" si="391"/>
        <v>1000</v>
      </c>
      <c r="D1683" s="93">
        <f ca="1">IF(A1683&lt;$B$1,VLOOKUP(A1683,[1]DI!$A$4:$B$15000,2,FALSE),0)</f>
        <v>0.1265</v>
      </c>
      <c r="E1683" s="92">
        <f t="shared" ca="1" si="392"/>
        <v>4.7279E-4</v>
      </c>
      <c r="F1683" s="94">
        <f t="shared" si="402"/>
        <v>0.98499999999999999</v>
      </c>
      <c r="G1683" s="95">
        <f t="shared" ca="1" si="393"/>
        <v>1.00046569815</v>
      </c>
      <c r="H1683" s="92">
        <f ca="1">TRUNC(PRODUCT(G$10:G1682),15)</f>
        <v>1.3877089342684199</v>
      </c>
      <c r="I1683" s="92">
        <f t="shared" ca="1" si="394"/>
        <v>1.3020604537391101</v>
      </c>
      <c r="J1683" s="92">
        <f t="shared" ca="1" si="395"/>
        <v>1.06577919</v>
      </c>
      <c r="K1683" s="92">
        <f t="shared" ca="1" si="396"/>
        <v>65.77919</v>
      </c>
      <c r="L1683" s="96">
        <f>IF(VLOOKUP(A1683,$U$12:$AD$125,8)=VLOOKUP(A1682,$U$12:$AD$125,8),0,VLOOKUP(A1683,U$12:$AD$125,8))</f>
        <v>0</v>
      </c>
      <c r="M1683" s="97">
        <f>IF(L1683&gt;0,VLOOKUP(L1683,T$12:$AC$125,7),0)</f>
        <v>0</v>
      </c>
      <c r="N1683" s="92">
        <f t="shared" si="397"/>
        <v>0</v>
      </c>
      <c r="O1683" s="92">
        <f t="shared" ca="1" si="398"/>
        <v>65.77919</v>
      </c>
      <c r="P1683" s="98" t="str">
        <f t="shared" si="399"/>
        <v>J=</v>
      </c>
      <c r="Q1683" s="99">
        <f t="shared" si="400"/>
        <v>45397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  <c r="ER1683" s="19"/>
      <c r="ES1683" s="19"/>
      <c r="ET1683" s="19"/>
      <c r="EU1683" s="19"/>
      <c r="EV1683" s="19"/>
      <c r="EW1683" s="19"/>
      <c r="EX1683" s="19"/>
      <c r="EY1683" s="19"/>
      <c r="EZ1683" s="19"/>
      <c r="FA1683" s="19"/>
      <c r="FB1683" s="19"/>
      <c r="FC1683" s="19"/>
      <c r="FD1683" s="19"/>
      <c r="FE1683" s="19"/>
      <c r="FF1683" s="19"/>
      <c r="FG1683" s="19"/>
      <c r="FH1683" s="19"/>
      <c r="FI1683" s="19"/>
      <c r="FJ1683" s="19"/>
      <c r="FK1683" s="19"/>
      <c r="FL1683" s="19"/>
      <c r="FM1683" s="19"/>
      <c r="FN1683" s="19"/>
      <c r="FO1683" s="19"/>
      <c r="FP1683" s="19"/>
      <c r="FQ1683" s="19"/>
      <c r="FR1683" s="19"/>
      <c r="FS1683" s="19"/>
      <c r="FT1683" s="19"/>
    </row>
    <row r="1684" spans="1:176" x14ac:dyDescent="0.2">
      <c r="A1684" s="90">
        <f t="shared" si="401"/>
        <v>45223</v>
      </c>
      <c r="B1684" s="92">
        <f t="shared" ca="1" si="390"/>
        <v>1066.2755199999999</v>
      </c>
      <c r="C1684" s="92">
        <f t="shared" si="391"/>
        <v>1000</v>
      </c>
      <c r="D1684" s="93">
        <f ca="1">IF(A1684&lt;$B$1,VLOOKUP(A1684,[1]DI!$A$4:$B$15000,2,FALSE),0)</f>
        <v>0.1265</v>
      </c>
      <c r="E1684" s="92">
        <f t="shared" ca="1" si="392"/>
        <v>4.7279E-4</v>
      </c>
      <c r="F1684" s="94">
        <f t="shared" si="402"/>
        <v>0.98499999999999999</v>
      </c>
      <c r="G1684" s="95">
        <f t="shared" ca="1" si="393"/>
        <v>1.00046569815</v>
      </c>
      <c r="H1684" s="92">
        <f ca="1">TRUNC(PRODUCT(G$10:G1683),15)</f>
        <v>1.3883551877518501</v>
      </c>
      <c r="I1684" s="92">
        <f t="shared" ca="1" si="394"/>
        <v>1.3020604537391101</v>
      </c>
      <c r="J1684" s="92">
        <f t="shared" ca="1" si="395"/>
        <v>1.06627552</v>
      </c>
      <c r="K1684" s="92">
        <f t="shared" ca="1" si="396"/>
        <v>66.27552</v>
      </c>
      <c r="L1684" s="96">
        <f>IF(VLOOKUP(A1684,$U$12:$AD$125,8)=VLOOKUP(A1683,$U$12:$AD$125,8),0,VLOOKUP(A1684,U$12:$AD$125,8))</f>
        <v>0</v>
      </c>
      <c r="M1684" s="97">
        <f>IF(L1684&gt;0,VLOOKUP(L1684,T$12:$AC$125,7),0)</f>
        <v>0</v>
      </c>
      <c r="N1684" s="92">
        <f t="shared" si="397"/>
        <v>0</v>
      </c>
      <c r="O1684" s="92">
        <f t="shared" ca="1" si="398"/>
        <v>66.27552</v>
      </c>
      <c r="P1684" s="98" t="str">
        <f t="shared" si="399"/>
        <v>J=</v>
      </c>
      <c r="Q1684" s="99">
        <f t="shared" si="400"/>
        <v>45397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  <c r="ER1684" s="19"/>
      <c r="ES1684" s="19"/>
      <c r="ET1684" s="19"/>
      <c r="EU1684" s="19"/>
      <c r="EV1684" s="19"/>
      <c r="EW1684" s="19"/>
      <c r="EX1684" s="19"/>
      <c r="EY1684" s="19"/>
      <c r="EZ1684" s="19"/>
      <c r="FA1684" s="19"/>
      <c r="FB1684" s="19"/>
      <c r="FC1684" s="19"/>
      <c r="FD1684" s="19"/>
      <c r="FE1684" s="19"/>
      <c r="FF1684" s="19"/>
      <c r="FG1684" s="19"/>
      <c r="FH1684" s="19"/>
      <c r="FI1684" s="19"/>
      <c r="FJ1684" s="19"/>
      <c r="FK1684" s="19"/>
      <c r="FL1684" s="19"/>
      <c r="FM1684" s="19"/>
      <c r="FN1684" s="19"/>
      <c r="FO1684" s="19"/>
      <c r="FP1684" s="19"/>
      <c r="FQ1684" s="19"/>
      <c r="FR1684" s="19"/>
      <c r="FS1684" s="19"/>
      <c r="FT1684" s="19"/>
    </row>
    <row r="1685" spans="1:176" x14ac:dyDescent="0.2">
      <c r="A1685" s="90">
        <f t="shared" si="401"/>
        <v>45224</v>
      </c>
      <c r="B1685" s="92">
        <f t="shared" ca="1" si="390"/>
        <v>1066.77208</v>
      </c>
      <c r="C1685" s="92">
        <f t="shared" si="391"/>
        <v>1000</v>
      </c>
      <c r="D1685" s="93">
        <f ca="1">IF(A1685&lt;$B$1,VLOOKUP(A1685,[1]DI!$A$4:$B$15000,2,FALSE),0)</f>
        <v>0.1265</v>
      </c>
      <c r="E1685" s="92">
        <f t="shared" ca="1" si="392"/>
        <v>4.7279E-4</v>
      </c>
      <c r="F1685" s="94">
        <f t="shared" si="402"/>
        <v>0.98499999999999999</v>
      </c>
      <c r="G1685" s="95">
        <f t="shared" ca="1" si="393"/>
        <v>1.00046569815</v>
      </c>
      <c r="H1685" s="92">
        <f ca="1">TRUNC(PRODUCT(G$10:G1684),15)</f>
        <v>1.3890017421943299</v>
      </c>
      <c r="I1685" s="92">
        <f t="shared" ca="1" si="394"/>
        <v>1.3020604537391101</v>
      </c>
      <c r="J1685" s="92">
        <f t="shared" ca="1" si="395"/>
        <v>1.06677208</v>
      </c>
      <c r="K1685" s="92">
        <f t="shared" ca="1" si="396"/>
        <v>66.772080000000003</v>
      </c>
      <c r="L1685" s="96">
        <f>IF(VLOOKUP(A1685,$U$12:$AD$125,8)=VLOOKUP(A1684,$U$12:$AD$125,8),0,VLOOKUP(A1685,U$12:$AD$125,8))</f>
        <v>0</v>
      </c>
      <c r="M1685" s="97">
        <f>IF(L1685&gt;0,VLOOKUP(L1685,T$12:$AC$125,7),0)</f>
        <v>0</v>
      </c>
      <c r="N1685" s="92">
        <f t="shared" si="397"/>
        <v>0</v>
      </c>
      <c r="O1685" s="92">
        <f t="shared" ca="1" si="398"/>
        <v>66.772080000000003</v>
      </c>
      <c r="P1685" s="98" t="str">
        <f t="shared" si="399"/>
        <v>J=</v>
      </c>
      <c r="Q1685" s="99">
        <f t="shared" si="400"/>
        <v>45397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  <c r="ER1685" s="19"/>
      <c r="ES1685" s="19"/>
      <c r="ET1685" s="19"/>
      <c r="EU1685" s="19"/>
      <c r="EV1685" s="19"/>
      <c r="EW1685" s="19"/>
      <c r="EX1685" s="19"/>
      <c r="EY1685" s="19"/>
      <c r="EZ1685" s="19"/>
      <c r="FA1685" s="19"/>
      <c r="FB1685" s="19"/>
      <c r="FC1685" s="19"/>
      <c r="FD1685" s="19"/>
      <c r="FE1685" s="19"/>
      <c r="FF1685" s="19"/>
      <c r="FG1685" s="19"/>
      <c r="FH1685" s="19"/>
      <c r="FI1685" s="19"/>
      <c r="FJ1685" s="19"/>
      <c r="FK1685" s="19"/>
      <c r="FL1685" s="19"/>
      <c r="FM1685" s="19"/>
      <c r="FN1685" s="19"/>
      <c r="FO1685" s="19"/>
      <c r="FP1685" s="19"/>
      <c r="FQ1685" s="19"/>
      <c r="FR1685" s="19"/>
      <c r="FS1685" s="19"/>
      <c r="FT1685" s="19"/>
    </row>
    <row r="1686" spans="1:176" x14ac:dyDescent="0.2">
      <c r="A1686" s="90">
        <f t="shared" si="401"/>
        <v>45225</v>
      </c>
      <c r="B1686" s="92">
        <f t="shared" ca="1" si="390"/>
        <v>1067.2688800000001</v>
      </c>
      <c r="C1686" s="92">
        <f t="shared" si="391"/>
        <v>1000</v>
      </c>
      <c r="D1686" s="93">
        <f ca="1">IF(A1686&lt;$B$1,VLOOKUP(A1686,[1]DI!$A$4:$B$15000,2,FALSE),0)</f>
        <v>0.1265</v>
      </c>
      <c r="E1686" s="92">
        <f t="shared" ca="1" si="392"/>
        <v>4.7279E-4</v>
      </c>
      <c r="F1686" s="94">
        <f t="shared" si="402"/>
        <v>0.98499999999999999</v>
      </c>
      <c r="G1686" s="95">
        <f t="shared" ca="1" si="393"/>
        <v>1.00046569815</v>
      </c>
      <c r="H1686" s="92">
        <f ca="1">TRUNC(PRODUCT(G$10:G1685),15)</f>
        <v>1.38964859773602</v>
      </c>
      <c r="I1686" s="92">
        <f t="shared" ca="1" si="394"/>
        <v>1.3020604537391101</v>
      </c>
      <c r="J1686" s="92">
        <f t="shared" ca="1" si="395"/>
        <v>1.0672688800000001</v>
      </c>
      <c r="K1686" s="92">
        <f t="shared" ca="1" si="396"/>
        <v>67.268879999999996</v>
      </c>
      <c r="L1686" s="96">
        <f>IF(VLOOKUP(A1686,$U$12:$AD$125,8)=VLOOKUP(A1685,$U$12:$AD$125,8),0,VLOOKUP(A1686,U$12:$AD$125,8))</f>
        <v>0</v>
      </c>
      <c r="M1686" s="97">
        <f>IF(L1686&gt;0,VLOOKUP(L1686,T$12:$AC$125,7),0)</f>
        <v>0</v>
      </c>
      <c r="N1686" s="92">
        <f t="shared" si="397"/>
        <v>0</v>
      </c>
      <c r="O1686" s="92">
        <f t="shared" ca="1" si="398"/>
        <v>67.268879999999996</v>
      </c>
      <c r="P1686" s="98" t="str">
        <f t="shared" si="399"/>
        <v>J=</v>
      </c>
      <c r="Q1686" s="99">
        <f t="shared" si="400"/>
        <v>45397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  <c r="ER1686" s="19"/>
      <c r="ES1686" s="19"/>
      <c r="ET1686" s="19"/>
      <c r="EU1686" s="19"/>
      <c r="EV1686" s="19"/>
      <c r="EW1686" s="19"/>
      <c r="EX1686" s="19"/>
      <c r="EY1686" s="19"/>
      <c r="EZ1686" s="19"/>
      <c r="FA1686" s="19"/>
      <c r="FB1686" s="19"/>
      <c r="FC1686" s="19"/>
      <c r="FD1686" s="19"/>
      <c r="FE1686" s="19"/>
      <c r="FF1686" s="19"/>
      <c r="FG1686" s="19"/>
      <c r="FH1686" s="19"/>
      <c r="FI1686" s="19"/>
      <c r="FJ1686" s="19"/>
      <c r="FK1686" s="19"/>
      <c r="FL1686" s="19"/>
      <c r="FM1686" s="19"/>
      <c r="FN1686" s="19"/>
      <c r="FO1686" s="19"/>
      <c r="FP1686" s="19"/>
      <c r="FQ1686" s="19"/>
      <c r="FR1686" s="19"/>
      <c r="FS1686" s="19"/>
      <c r="FT1686" s="19"/>
    </row>
    <row r="1687" spans="1:176" x14ac:dyDescent="0.2">
      <c r="A1687" s="90">
        <f t="shared" si="401"/>
        <v>45226</v>
      </c>
      <c r="B1687" s="92">
        <f t="shared" ca="1" si="390"/>
        <v>1067.76589999</v>
      </c>
      <c r="C1687" s="92">
        <f t="shared" si="391"/>
        <v>1000</v>
      </c>
      <c r="D1687" s="93">
        <f ca="1">IF(A1687&lt;$B$1,VLOOKUP(A1687,[1]DI!$A$4:$B$15000,2,FALSE),0)</f>
        <v>0.1265</v>
      </c>
      <c r="E1687" s="92">
        <f t="shared" ca="1" si="392"/>
        <v>4.7279E-4</v>
      </c>
      <c r="F1687" s="94">
        <f t="shared" si="402"/>
        <v>0.98499999999999999</v>
      </c>
      <c r="G1687" s="95">
        <f t="shared" ca="1" si="393"/>
        <v>1.00046569815</v>
      </c>
      <c r="H1687" s="92">
        <f ca="1">TRUNC(PRODUCT(G$10:G1686),15)</f>
        <v>1.3902957545171299</v>
      </c>
      <c r="I1687" s="92">
        <f t="shared" ca="1" si="394"/>
        <v>1.3020604537391101</v>
      </c>
      <c r="J1687" s="92">
        <f t="shared" ca="1" si="395"/>
        <v>1.0677658999999999</v>
      </c>
      <c r="K1687" s="92">
        <f t="shared" ca="1" si="396"/>
        <v>67.765899989999994</v>
      </c>
      <c r="L1687" s="96">
        <f>IF(VLOOKUP(A1687,$U$12:$AD$125,8)=VLOOKUP(A1686,$U$12:$AD$125,8),0,VLOOKUP(A1687,U$12:$AD$125,8))</f>
        <v>0</v>
      </c>
      <c r="M1687" s="97">
        <f>IF(L1687&gt;0,VLOOKUP(L1687,T$12:$AC$125,7),0)</f>
        <v>0</v>
      </c>
      <c r="N1687" s="92">
        <f t="shared" si="397"/>
        <v>0</v>
      </c>
      <c r="O1687" s="92">
        <f t="shared" ca="1" si="398"/>
        <v>67.765899989999994</v>
      </c>
      <c r="P1687" s="98" t="str">
        <f t="shared" si="399"/>
        <v>J=</v>
      </c>
      <c r="Q1687" s="99">
        <f t="shared" si="400"/>
        <v>45397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  <c r="ER1687" s="19"/>
      <c r="ES1687" s="19"/>
      <c r="ET1687" s="19"/>
      <c r="EU1687" s="19"/>
      <c r="EV1687" s="19"/>
      <c r="EW1687" s="19"/>
      <c r="EX1687" s="19"/>
      <c r="EY1687" s="19"/>
      <c r="EZ1687" s="19"/>
      <c r="FA1687" s="19"/>
      <c r="FB1687" s="19"/>
      <c r="FC1687" s="19"/>
      <c r="FD1687" s="19"/>
      <c r="FE1687" s="19"/>
      <c r="FF1687" s="19"/>
      <c r="FG1687" s="19"/>
      <c r="FH1687" s="19"/>
      <c r="FI1687" s="19"/>
      <c r="FJ1687" s="19"/>
      <c r="FK1687" s="19"/>
      <c r="FL1687" s="19"/>
      <c r="FM1687" s="19"/>
      <c r="FN1687" s="19"/>
      <c r="FO1687" s="19"/>
      <c r="FP1687" s="19"/>
      <c r="FQ1687" s="19"/>
      <c r="FR1687" s="19"/>
      <c r="FS1687" s="19"/>
      <c r="FT1687" s="19"/>
    </row>
    <row r="1688" spans="1:176" x14ac:dyDescent="0.2">
      <c r="A1688" s="90">
        <f t="shared" si="401"/>
        <v>45227</v>
      </c>
      <c r="B1688" s="92">
        <f t="shared" ca="1" si="390"/>
        <v>1068.26316</v>
      </c>
      <c r="C1688" s="92">
        <f t="shared" si="391"/>
        <v>1000</v>
      </c>
      <c r="D1688" s="93">
        <f ca="1">IF(A1688&lt;$B$1,VLOOKUP(A1688,[1]DI!$A$4:$B$15000,2,FALSE),0)</f>
        <v>0</v>
      </c>
      <c r="E1688" s="92">
        <f t="shared" ca="1" si="392"/>
        <v>0</v>
      </c>
      <c r="F1688" s="94">
        <f t="shared" si="402"/>
        <v>0.98499999999999999</v>
      </c>
      <c r="G1688" s="95">
        <f t="shared" ca="1" si="393"/>
        <v>1</v>
      </c>
      <c r="H1688" s="92">
        <f ca="1">TRUNC(PRODUCT(G$10:G1687),15)</f>
        <v>1.39094321267796</v>
      </c>
      <c r="I1688" s="92">
        <f t="shared" ca="1" si="394"/>
        <v>1.3020604537391101</v>
      </c>
      <c r="J1688" s="92">
        <f t="shared" ca="1" si="395"/>
        <v>1.0682631600000001</v>
      </c>
      <c r="K1688" s="92">
        <f t="shared" ca="1" si="396"/>
        <v>68.263159999999999</v>
      </c>
      <c r="L1688" s="96">
        <f>IF(VLOOKUP(A1688,$U$12:$AD$125,8)=VLOOKUP(A1687,$U$12:$AD$125,8),0,VLOOKUP(A1688,U$12:$AD$125,8))</f>
        <v>0</v>
      </c>
      <c r="M1688" s="97">
        <f>IF(L1688&gt;0,VLOOKUP(L1688,T$12:$AC$125,7),0)</f>
        <v>0</v>
      </c>
      <c r="N1688" s="92">
        <f t="shared" si="397"/>
        <v>0</v>
      </c>
      <c r="O1688" s="92">
        <f t="shared" ca="1" si="398"/>
        <v>68.263159999999999</v>
      </c>
      <c r="P1688" s="98" t="str">
        <f t="shared" si="399"/>
        <v>J=</v>
      </c>
      <c r="Q1688" s="99">
        <f t="shared" si="400"/>
        <v>45397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  <c r="ER1688" s="19"/>
      <c r="ES1688" s="19"/>
      <c r="ET1688" s="19"/>
      <c r="EU1688" s="19"/>
      <c r="EV1688" s="19"/>
      <c r="EW1688" s="19"/>
      <c r="EX1688" s="19"/>
      <c r="EY1688" s="19"/>
      <c r="EZ1688" s="19"/>
      <c r="FA1688" s="19"/>
      <c r="FB1688" s="19"/>
      <c r="FC1688" s="19"/>
      <c r="FD1688" s="19"/>
      <c r="FE1688" s="19"/>
      <c r="FF1688" s="19"/>
      <c r="FG1688" s="19"/>
      <c r="FH1688" s="19"/>
      <c r="FI1688" s="19"/>
      <c r="FJ1688" s="19"/>
      <c r="FK1688" s="19"/>
      <c r="FL1688" s="19"/>
      <c r="FM1688" s="19"/>
      <c r="FN1688" s="19"/>
      <c r="FO1688" s="19"/>
      <c r="FP1688" s="19"/>
      <c r="FQ1688" s="19"/>
      <c r="FR1688" s="19"/>
      <c r="FS1688" s="19"/>
      <c r="FT1688" s="19"/>
    </row>
    <row r="1689" spans="1:176" x14ac:dyDescent="0.2">
      <c r="A1689" s="90">
        <f t="shared" si="401"/>
        <v>45228</v>
      </c>
      <c r="B1689" s="92">
        <f t="shared" ca="1" si="390"/>
        <v>1068.26316</v>
      </c>
      <c r="C1689" s="92">
        <f t="shared" si="391"/>
        <v>1000</v>
      </c>
      <c r="D1689" s="93">
        <f ca="1">IF(A1689&lt;$B$1,VLOOKUP(A1689,[1]DI!$A$4:$B$15000,2,FALSE),0)</f>
        <v>0</v>
      </c>
      <c r="E1689" s="92">
        <f t="shared" ca="1" si="392"/>
        <v>0</v>
      </c>
      <c r="F1689" s="94">
        <f t="shared" si="402"/>
        <v>0.98499999999999999</v>
      </c>
      <c r="G1689" s="95">
        <f t="shared" ca="1" si="393"/>
        <v>1</v>
      </c>
      <c r="H1689" s="92">
        <f ca="1">TRUNC(PRODUCT(G$10:G1688),15)</f>
        <v>1.39094321267796</v>
      </c>
      <c r="I1689" s="92">
        <f t="shared" ca="1" si="394"/>
        <v>1.3020604537391101</v>
      </c>
      <c r="J1689" s="92">
        <f t="shared" ca="1" si="395"/>
        <v>1.0682631600000001</v>
      </c>
      <c r="K1689" s="92">
        <f t="shared" ca="1" si="396"/>
        <v>68.263159999999999</v>
      </c>
      <c r="L1689" s="96">
        <f>IF(VLOOKUP(A1689,$U$12:$AD$125,8)=VLOOKUP(A1688,$U$12:$AD$125,8),0,VLOOKUP(A1689,U$12:$AD$125,8))</f>
        <v>0</v>
      </c>
      <c r="M1689" s="97">
        <f>IF(L1689&gt;0,VLOOKUP(L1689,T$12:$AC$125,7),0)</f>
        <v>0</v>
      </c>
      <c r="N1689" s="92">
        <f t="shared" si="397"/>
        <v>0</v>
      </c>
      <c r="O1689" s="92">
        <f t="shared" ca="1" si="398"/>
        <v>68.263159999999999</v>
      </c>
      <c r="P1689" s="98" t="str">
        <f t="shared" si="399"/>
        <v>J=</v>
      </c>
      <c r="Q1689" s="99">
        <f t="shared" si="400"/>
        <v>45397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  <c r="ER1689" s="19"/>
      <c r="ES1689" s="19"/>
      <c r="ET1689" s="19"/>
      <c r="EU1689" s="19"/>
      <c r="EV1689" s="19"/>
      <c r="EW1689" s="19"/>
      <c r="EX1689" s="19"/>
      <c r="EY1689" s="19"/>
      <c r="EZ1689" s="19"/>
      <c r="FA1689" s="19"/>
      <c r="FB1689" s="19"/>
      <c r="FC1689" s="19"/>
      <c r="FD1689" s="19"/>
      <c r="FE1689" s="19"/>
      <c r="FF1689" s="19"/>
      <c r="FG1689" s="19"/>
      <c r="FH1689" s="19"/>
      <c r="FI1689" s="19"/>
      <c r="FJ1689" s="19"/>
      <c r="FK1689" s="19"/>
      <c r="FL1689" s="19"/>
      <c r="FM1689" s="19"/>
      <c r="FN1689" s="19"/>
      <c r="FO1689" s="19"/>
      <c r="FP1689" s="19"/>
      <c r="FQ1689" s="19"/>
      <c r="FR1689" s="19"/>
      <c r="FS1689" s="19"/>
      <c r="FT1689" s="19"/>
    </row>
    <row r="1690" spans="1:176" x14ac:dyDescent="0.2">
      <c r="A1690" s="90">
        <f t="shared" si="401"/>
        <v>45229</v>
      </c>
      <c r="B1690" s="92">
        <f t="shared" ca="1" si="390"/>
        <v>1068.26316</v>
      </c>
      <c r="C1690" s="92">
        <f t="shared" si="391"/>
        <v>1000</v>
      </c>
      <c r="D1690" s="93">
        <f ca="1">IF(A1690&lt;$B$1,VLOOKUP(A1690,[1]DI!$A$4:$B$15000,2,FALSE),0)</f>
        <v>0.1265</v>
      </c>
      <c r="E1690" s="92">
        <f t="shared" ca="1" si="392"/>
        <v>4.7279E-4</v>
      </c>
      <c r="F1690" s="94">
        <f t="shared" si="402"/>
        <v>0.98499999999999999</v>
      </c>
      <c r="G1690" s="95">
        <f t="shared" ca="1" si="393"/>
        <v>1.00046569815</v>
      </c>
      <c r="H1690" s="92">
        <f ca="1">TRUNC(PRODUCT(G$10:G1689),15)</f>
        <v>1.39094321267796</v>
      </c>
      <c r="I1690" s="92">
        <f t="shared" ca="1" si="394"/>
        <v>1.3020604537391101</v>
      </c>
      <c r="J1690" s="92">
        <f t="shared" ca="1" si="395"/>
        <v>1.0682631600000001</v>
      </c>
      <c r="K1690" s="92">
        <f t="shared" ca="1" si="396"/>
        <v>68.263159999999999</v>
      </c>
      <c r="L1690" s="96">
        <f>IF(VLOOKUP(A1690,$U$12:$AD$125,8)=VLOOKUP(A1689,$U$12:$AD$125,8),0,VLOOKUP(A1690,U$12:$AD$125,8))</f>
        <v>0</v>
      </c>
      <c r="M1690" s="97">
        <f>IF(L1690&gt;0,VLOOKUP(L1690,T$12:$AC$125,7),0)</f>
        <v>0</v>
      </c>
      <c r="N1690" s="92">
        <f t="shared" si="397"/>
        <v>0</v>
      </c>
      <c r="O1690" s="92">
        <f t="shared" ca="1" si="398"/>
        <v>68.263159999999999</v>
      </c>
      <c r="P1690" s="98" t="str">
        <f t="shared" si="399"/>
        <v>J=</v>
      </c>
      <c r="Q1690" s="99">
        <f t="shared" si="400"/>
        <v>45397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  <c r="ER1690" s="19"/>
      <c r="ES1690" s="19"/>
      <c r="ET1690" s="19"/>
      <c r="EU1690" s="19"/>
      <c r="EV1690" s="19"/>
      <c r="EW1690" s="19"/>
      <c r="EX1690" s="19"/>
      <c r="EY1690" s="19"/>
      <c r="EZ1690" s="19"/>
      <c r="FA1690" s="19"/>
      <c r="FB1690" s="19"/>
      <c r="FC1690" s="19"/>
      <c r="FD1690" s="19"/>
      <c r="FE1690" s="19"/>
      <c r="FF1690" s="19"/>
      <c r="FG1690" s="19"/>
      <c r="FH1690" s="19"/>
      <c r="FI1690" s="19"/>
      <c r="FJ1690" s="19"/>
      <c r="FK1690" s="19"/>
      <c r="FL1690" s="19"/>
      <c r="FM1690" s="19"/>
      <c r="FN1690" s="19"/>
      <c r="FO1690" s="19"/>
      <c r="FP1690" s="19"/>
      <c r="FQ1690" s="19"/>
      <c r="FR1690" s="19"/>
      <c r="FS1690" s="19"/>
      <c r="FT1690" s="19"/>
    </row>
    <row r="1691" spans="1:176" x14ac:dyDescent="0.2">
      <c r="A1691" s="90">
        <f t="shared" si="401"/>
        <v>45230</v>
      </c>
      <c r="B1691" s="92">
        <f t="shared" ca="1" si="390"/>
        <v>1068.7606499999999</v>
      </c>
      <c r="C1691" s="92">
        <f t="shared" si="391"/>
        <v>1000</v>
      </c>
      <c r="D1691" s="93">
        <f ca="1">IF(A1691&lt;$B$1,VLOOKUP(A1691,[1]DI!$A$4:$B$15000,2,FALSE),0)</f>
        <v>0.1265</v>
      </c>
      <c r="E1691" s="92">
        <f t="shared" ca="1" si="392"/>
        <v>4.7279E-4</v>
      </c>
      <c r="F1691" s="94">
        <f t="shared" si="402"/>
        <v>0.98499999999999999</v>
      </c>
      <c r="G1691" s="95">
        <f t="shared" ca="1" si="393"/>
        <v>1.00046569815</v>
      </c>
      <c r="H1691" s="92">
        <f ca="1">TRUNC(PRODUCT(G$10:G1690),15)</f>
        <v>1.39159097235886</v>
      </c>
      <c r="I1691" s="92">
        <f t="shared" ca="1" si="394"/>
        <v>1.3020604537391101</v>
      </c>
      <c r="J1691" s="92">
        <f t="shared" ca="1" si="395"/>
        <v>1.06876065</v>
      </c>
      <c r="K1691" s="92">
        <f t="shared" ca="1" si="396"/>
        <v>68.760649999999998</v>
      </c>
      <c r="L1691" s="96">
        <f>IF(VLOOKUP(A1691,$U$12:$AD$125,8)=VLOOKUP(A1690,$U$12:$AD$125,8),0,VLOOKUP(A1691,U$12:$AD$125,8))</f>
        <v>0</v>
      </c>
      <c r="M1691" s="97">
        <f>IF(L1691&gt;0,VLOOKUP(L1691,T$12:$AC$125,7),0)</f>
        <v>0</v>
      </c>
      <c r="N1691" s="92">
        <f t="shared" si="397"/>
        <v>0</v>
      </c>
      <c r="O1691" s="92">
        <f t="shared" ca="1" si="398"/>
        <v>68.760649999999998</v>
      </c>
      <c r="P1691" s="98" t="str">
        <f t="shared" si="399"/>
        <v>J=</v>
      </c>
      <c r="Q1691" s="99">
        <f t="shared" si="400"/>
        <v>45397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  <c r="ER1691" s="19"/>
      <c r="ES1691" s="19"/>
      <c r="ET1691" s="19"/>
      <c r="EU1691" s="19"/>
      <c r="EV1691" s="19"/>
      <c r="EW1691" s="19"/>
      <c r="EX1691" s="19"/>
      <c r="EY1691" s="19"/>
      <c r="EZ1691" s="19"/>
      <c r="FA1691" s="19"/>
      <c r="FB1691" s="19"/>
      <c r="FC1691" s="19"/>
      <c r="FD1691" s="19"/>
      <c r="FE1691" s="19"/>
      <c r="FF1691" s="19"/>
      <c r="FG1691" s="19"/>
      <c r="FH1691" s="19"/>
      <c r="FI1691" s="19"/>
      <c r="FJ1691" s="19"/>
      <c r="FK1691" s="19"/>
      <c r="FL1691" s="19"/>
      <c r="FM1691" s="19"/>
      <c r="FN1691" s="19"/>
      <c r="FO1691" s="19"/>
      <c r="FP1691" s="19"/>
      <c r="FQ1691" s="19"/>
      <c r="FR1691" s="19"/>
      <c r="FS1691" s="19"/>
      <c r="FT1691" s="19"/>
    </row>
    <row r="1692" spans="1:176" x14ac:dyDescent="0.2">
      <c r="A1692" s="90">
        <f t="shared" si="401"/>
        <v>45231</v>
      </c>
      <c r="B1692" s="92">
        <f t="shared" ca="1" si="390"/>
        <v>1069.25837</v>
      </c>
      <c r="C1692" s="92">
        <f t="shared" si="391"/>
        <v>1000</v>
      </c>
      <c r="D1692" s="93">
        <f ca="1">IF(A1692&lt;$B$1,VLOOKUP(A1692,[1]DI!$A$4:$B$15000,2,FALSE),0)</f>
        <v>0.1265</v>
      </c>
      <c r="E1692" s="92">
        <f t="shared" ca="1" si="392"/>
        <v>4.7279E-4</v>
      </c>
      <c r="F1692" s="94">
        <f t="shared" si="402"/>
        <v>0.98499999999999999</v>
      </c>
      <c r="G1692" s="95">
        <f t="shared" ca="1" si="393"/>
        <v>1.00046569815</v>
      </c>
      <c r="H1692" s="92">
        <f ca="1">TRUNC(PRODUCT(G$10:G1691),15)</f>
        <v>1.3922390337002499</v>
      </c>
      <c r="I1692" s="92">
        <f t="shared" ca="1" si="394"/>
        <v>1.3020604537391101</v>
      </c>
      <c r="J1692" s="92">
        <f t="shared" ca="1" si="395"/>
        <v>1.06925837</v>
      </c>
      <c r="K1692" s="92">
        <f t="shared" ca="1" si="396"/>
        <v>69.258369999999999</v>
      </c>
      <c r="L1692" s="96">
        <f>IF(VLOOKUP(A1692,$U$12:$AD$125,8)=VLOOKUP(A1691,$U$12:$AD$125,8),0,VLOOKUP(A1692,U$12:$AD$125,8))</f>
        <v>0</v>
      </c>
      <c r="M1692" s="97">
        <f>IF(L1692&gt;0,VLOOKUP(L1692,T$12:$AC$125,7),0)</f>
        <v>0</v>
      </c>
      <c r="N1692" s="92">
        <f t="shared" si="397"/>
        <v>0</v>
      </c>
      <c r="O1692" s="92">
        <f t="shared" ca="1" si="398"/>
        <v>69.258369999999999</v>
      </c>
      <c r="P1692" s="98" t="str">
        <f t="shared" si="399"/>
        <v>J=</v>
      </c>
      <c r="Q1692" s="99">
        <f t="shared" si="400"/>
        <v>45397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  <c r="ER1692" s="19"/>
      <c r="ES1692" s="19"/>
      <c r="ET1692" s="19"/>
      <c r="EU1692" s="19"/>
      <c r="EV1692" s="19"/>
      <c r="EW1692" s="19"/>
      <c r="EX1692" s="19"/>
      <c r="EY1692" s="19"/>
      <c r="EZ1692" s="19"/>
      <c r="FA1692" s="19"/>
      <c r="FB1692" s="19"/>
      <c r="FC1692" s="19"/>
      <c r="FD1692" s="19"/>
      <c r="FE1692" s="19"/>
      <c r="FF1692" s="19"/>
      <c r="FG1692" s="19"/>
      <c r="FH1692" s="19"/>
      <c r="FI1692" s="19"/>
      <c r="FJ1692" s="19"/>
      <c r="FK1692" s="19"/>
      <c r="FL1692" s="19"/>
      <c r="FM1692" s="19"/>
      <c r="FN1692" s="19"/>
      <c r="FO1692" s="19"/>
      <c r="FP1692" s="19"/>
      <c r="FQ1692" s="19"/>
      <c r="FR1692" s="19"/>
      <c r="FS1692" s="19"/>
      <c r="FT1692" s="19"/>
    </row>
    <row r="1693" spans="1:176" x14ac:dyDescent="0.2">
      <c r="A1693" s="90">
        <f t="shared" si="401"/>
        <v>45232</v>
      </c>
      <c r="B1693" s="92">
        <f t="shared" ca="1" si="390"/>
        <v>1069.75632</v>
      </c>
      <c r="C1693" s="92">
        <f t="shared" si="391"/>
        <v>1000</v>
      </c>
      <c r="D1693" s="93">
        <f ca="1">IF(A1693&lt;$B$1,VLOOKUP(A1693,[1]DI!$A$4:$B$15000,2,FALSE),0)</f>
        <v>0</v>
      </c>
      <c r="E1693" s="92">
        <f t="shared" ca="1" si="392"/>
        <v>0</v>
      </c>
      <c r="F1693" s="94">
        <f t="shared" si="402"/>
        <v>0.98499999999999999</v>
      </c>
      <c r="G1693" s="95">
        <f t="shared" ca="1" si="393"/>
        <v>1</v>
      </c>
      <c r="H1693" s="92">
        <f ca="1">TRUNC(PRODUCT(G$10:G1692),15)</f>
        <v>1.3928873968426001</v>
      </c>
      <c r="I1693" s="92">
        <f t="shared" ca="1" si="394"/>
        <v>1.3020604537391101</v>
      </c>
      <c r="J1693" s="92">
        <f t="shared" ca="1" si="395"/>
        <v>1.06975632</v>
      </c>
      <c r="K1693" s="92">
        <f t="shared" ca="1" si="396"/>
        <v>69.756320000000002</v>
      </c>
      <c r="L1693" s="96">
        <f>IF(VLOOKUP(A1693,$U$12:$AD$125,8)=VLOOKUP(A1692,$U$12:$AD$125,8),0,VLOOKUP(A1693,U$12:$AD$125,8))</f>
        <v>0</v>
      </c>
      <c r="M1693" s="97">
        <f>IF(L1693&gt;0,VLOOKUP(L1693,T$12:$AC$125,7),0)</f>
        <v>0</v>
      </c>
      <c r="N1693" s="92">
        <f t="shared" si="397"/>
        <v>0</v>
      </c>
      <c r="O1693" s="92">
        <f t="shared" ca="1" si="398"/>
        <v>69.756320000000002</v>
      </c>
      <c r="P1693" s="98" t="str">
        <f t="shared" si="399"/>
        <v>J=</v>
      </c>
      <c r="Q1693" s="99">
        <f t="shared" si="400"/>
        <v>45397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  <c r="ER1693" s="19"/>
      <c r="ES1693" s="19"/>
      <c r="ET1693" s="19"/>
      <c r="EU1693" s="19"/>
      <c r="EV1693" s="19"/>
      <c r="EW1693" s="19"/>
      <c r="EX1693" s="19"/>
      <c r="EY1693" s="19"/>
      <c r="EZ1693" s="19"/>
      <c r="FA1693" s="19"/>
      <c r="FB1693" s="19"/>
      <c r="FC1693" s="19"/>
      <c r="FD1693" s="19"/>
      <c r="FE1693" s="19"/>
      <c r="FF1693" s="19"/>
      <c r="FG1693" s="19"/>
      <c r="FH1693" s="19"/>
      <c r="FI1693" s="19"/>
      <c r="FJ1693" s="19"/>
      <c r="FK1693" s="19"/>
      <c r="FL1693" s="19"/>
      <c r="FM1693" s="19"/>
      <c r="FN1693" s="19"/>
      <c r="FO1693" s="19"/>
      <c r="FP1693" s="19"/>
      <c r="FQ1693" s="19"/>
      <c r="FR1693" s="19"/>
      <c r="FS1693" s="19"/>
      <c r="FT1693" s="19"/>
    </row>
    <row r="1694" spans="1:176" x14ac:dyDescent="0.2">
      <c r="A1694" s="90">
        <f t="shared" si="401"/>
        <v>45233</v>
      </c>
      <c r="B1694" s="92">
        <f t="shared" ca="1" si="390"/>
        <v>1069.75632</v>
      </c>
      <c r="C1694" s="92">
        <f t="shared" si="391"/>
        <v>1000</v>
      </c>
      <c r="D1694" s="93">
        <f ca="1">IF(A1694&lt;$B$1,VLOOKUP(A1694,[1]DI!$A$4:$B$15000,2,FALSE),0)</f>
        <v>0.1215</v>
      </c>
      <c r="E1694" s="92">
        <f t="shared" ca="1" si="392"/>
        <v>4.5512999999999999E-4</v>
      </c>
      <c r="F1694" s="94">
        <f t="shared" si="402"/>
        <v>0.98499999999999999</v>
      </c>
      <c r="G1694" s="95">
        <f t="shared" ca="1" si="393"/>
        <v>1.00044830305</v>
      </c>
      <c r="H1694" s="92">
        <f ca="1">TRUNC(PRODUCT(G$10:G1693),15)</f>
        <v>1.3928873968426001</v>
      </c>
      <c r="I1694" s="92">
        <f t="shared" ca="1" si="394"/>
        <v>1.3020604537391101</v>
      </c>
      <c r="J1694" s="92">
        <f t="shared" ca="1" si="395"/>
        <v>1.06975632</v>
      </c>
      <c r="K1694" s="92">
        <f t="shared" ca="1" si="396"/>
        <v>69.756320000000002</v>
      </c>
      <c r="L1694" s="96">
        <f>IF(VLOOKUP(A1694,$U$12:$AD$125,8)=VLOOKUP(A1693,$U$12:$AD$125,8),0,VLOOKUP(A1694,U$12:$AD$125,8))</f>
        <v>0</v>
      </c>
      <c r="M1694" s="97">
        <f>IF(L1694&gt;0,VLOOKUP(L1694,T$12:$AC$125,7),0)</f>
        <v>0</v>
      </c>
      <c r="N1694" s="92">
        <f t="shared" si="397"/>
        <v>0</v>
      </c>
      <c r="O1694" s="92">
        <f t="shared" ca="1" si="398"/>
        <v>69.756320000000002</v>
      </c>
      <c r="P1694" s="98" t="str">
        <f t="shared" si="399"/>
        <v>J=</v>
      </c>
      <c r="Q1694" s="99">
        <f t="shared" si="400"/>
        <v>45397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  <c r="ER1694" s="19"/>
      <c r="ES1694" s="19"/>
      <c r="ET1694" s="19"/>
      <c r="EU1694" s="19"/>
      <c r="EV1694" s="19"/>
      <c r="EW1694" s="19"/>
      <c r="EX1694" s="19"/>
      <c r="EY1694" s="19"/>
      <c r="EZ1694" s="19"/>
      <c r="FA1694" s="19"/>
      <c r="FB1694" s="19"/>
      <c r="FC1694" s="19"/>
      <c r="FD1694" s="19"/>
      <c r="FE1694" s="19"/>
      <c r="FF1694" s="19"/>
      <c r="FG1694" s="19"/>
      <c r="FH1694" s="19"/>
      <c r="FI1694" s="19"/>
      <c r="FJ1694" s="19"/>
      <c r="FK1694" s="19"/>
      <c r="FL1694" s="19"/>
      <c r="FM1694" s="19"/>
      <c r="FN1694" s="19"/>
      <c r="FO1694" s="19"/>
      <c r="FP1694" s="19"/>
      <c r="FQ1694" s="19"/>
      <c r="FR1694" s="19"/>
      <c r="FS1694" s="19"/>
      <c r="FT1694" s="19"/>
    </row>
    <row r="1695" spans="1:176" x14ac:dyDescent="0.2">
      <c r="A1695" s="90">
        <f t="shared" si="401"/>
        <v>45234</v>
      </c>
      <c r="B1695" s="92">
        <f t="shared" ca="1" si="390"/>
        <v>1070.2358899999999</v>
      </c>
      <c r="C1695" s="92">
        <f t="shared" si="391"/>
        <v>1000</v>
      </c>
      <c r="D1695" s="93">
        <f ca="1">IF(A1695&lt;$B$1,VLOOKUP(A1695,[1]DI!$A$4:$B$15000,2,FALSE),0)</f>
        <v>0</v>
      </c>
      <c r="E1695" s="92">
        <f t="shared" ca="1" si="392"/>
        <v>0</v>
      </c>
      <c r="F1695" s="94">
        <f t="shared" si="402"/>
        <v>0.98499999999999999</v>
      </c>
      <c r="G1695" s="95">
        <f t="shared" ca="1" si="393"/>
        <v>1</v>
      </c>
      <c r="H1695" s="92">
        <f ca="1">TRUNC(PRODUCT(G$10:G1694),15)</f>
        <v>1.3935118325109099</v>
      </c>
      <c r="I1695" s="92">
        <f t="shared" ca="1" si="394"/>
        <v>1.3020604537391101</v>
      </c>
      <c r="J1695" s="92">
        <f t="shared" ca="1" si="395"/>
        <v>1.07023589</v>
      </c>
      <c r="K1695" s="92">
        <f t="shared" ca="1" si="396"/>
        <v>70.235889999999998</v>
      </c>
      <c r="L1695" s="96">
        <f>IF(VLOOKUP(A1695,$U$12:$AD$125,8)=VLOOKUP(A1694,$U$12:$AD$125,8),0,VLOOKUP(A1695,U$12:$AD$125,8))</f>
        <v>0</v>
      </c>
      <c r="M1695" s="97">
        <f>IF(L1695&gt;0,VLOOKUP(L1695,T$12:$AC$125,7),0)</f>
        <v>0</v>
      </c>
      <c r="N1695" s="92">
        <f t="shared" si="397"/>
        <v>0</v>
      </c>
      <c r="O1695" s="92">
        <f t="shared" ca="1" si="398"/>
        <v>70.235889999999998</v>
      </c>
      <c r="P1695" s="98" t="str">
        <f t="shared" si="399"/>
        <v>J=</v>
      </c>
      <c r="Q1695" s="99">
        <f t="shared" si="400"/>
        <v>45397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  <c r="ER1695" s="19"/>
      <c r="ES1695" s="19"/>
      <c r="ET1695" s="19"/>
      <c r="EU1695" s="19"/>
      <c r="EV1695" s="19"/>
      <c r="EW1695" s="19"/>
      <c r="EX1695" s="19"/>
      <c r="EY1695" s="19"/>
      <c r="EZ1695" s="19"/>
      <c r="FA1695" s="19"/>
      <c r="FB1695" s="19"/>
      <c r="FC1695" s="19"/>
      <c r="FD1695" s="19"/>
      <c r="FE1695" s="19"/>
      <c r="FF1695" s="19"/>
      <c r="FG1695" s="19"/>
      <c r="FH1695" s="19"/>
      <c r="FI1695" s="19"/>
      <c r="FJ1695" s="19"/>
      <c r="FK1695" s="19"/>
      <c r="FL1695" s="19"/>
      <c r="FM1695" s="19"/>
      <c r="FN1695" s="19"/>
      <c r="FO1695" s="19"/>
      <c r="FP1695" s="19"/>
      <c r="FQ1695" s="19"/>
      <c r="FR1695" s="19"/>
      <c r="FS1695" s="19"/>
      <c r="FT1695" s="19"/>
    </row>
    <row r="1696" spans="1:176" x14ac:dyDescent="0.2">
      <c r="A1696" s="90">
        <f t="shared" si="401"/>
        <v>45235</v>
      </c>
      <c r="B1696" s="92">
        <f t="shared" ca="1" si="390"/>
        <v>1070.2358899999999</v>
      </c>
      <c r="C1696" s="92">
        <f t="shared" si="391"/>
        <v>1000</v>
      </c>
      <c r="D1696" s="93">
        <f ca="1">IF(A1696&lt;$B$1,VLOOKUP(A1696,[1]DI!$A$4:$B$15000,2,FALSE),0)</f>
        <v>0</v>
      </c>
      <c r="E1696" s="92">
        <f t="shared" ca="1" si="392"/>
        <v>0</v>
      </c>
      <c r="F1696" s="94">
        <f t="shared" si="402"/>
        <v>0.98499999999999999</v>
      </c>
      <c r="G1696" s="95">
        <f t="shared" ca="1" si="393"/>
        <v>1</v>
      </c>
      <c r="H1696" s="92">
        <f ca="1">TRUNC(PRODUCT(G$10:G1695),15)</f>
        <v>1.3935118325109099</v>
      </c>
      <c r="I1696" s="92">
        <f t="shared" ca="1" si="394"/>
        <v>1.3020604537391101</v>
      </c>
      <c r="J1696" s="92">
        <f t="shared" ca="1" si="395"/>
        <v>1.07023589</v>
      </c>
      <c r="K1696" s="92">
        <f t="shared" ca="1" si="396"/>
        <v>70.235889999999998</v>
      </c>
      <c r="L1696" s="96">
        <f>IF(VLOOKUP(A1696,$U$12:$AD$125,8)=VLOOKUP(A1695,$U$12:$AD$125,8),0,VLOOKUP(A1696,U$12:$AD$125,8))</f>
        <v>0</v>
      </c>
      <c r="M1696" s="97">
        <f>IF(L1696&gt;0,VLOOKUP(L1696,T$12:$AC$125,7),0)</f>
        <v>0</v>
      </c>
      <c r="N1696" s="92">
        <f t="shared" si="397"/>
        <v>0</v>
      </c>
      <c r="O1696" s="92">
        <f t="shared" ca="1" si="398"/>
        <v>70.235889999999998</v>
      </c>
      <c r="P1696" s="98" t="str">
        <f t="shared" si="399"/>
        <v>J=</v>
      </c>
      <c r="Q1696" s="99">
        <f t="shared" si="400"/>
        <v>45397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  <c r="ER1696" s="19"/>
      <c r="ES1696" s="19"/>
      <c r="ET1696" s="19"/>
      <c r="EU1696" s="19"/>
      <c r="EV1696" s="19"/>
      <c r="EW1696" s="19"/>
      <c r="EX1696" s="19"/>
      <c r="EY1696" s="19"/>
      <c r="EZ1696" s="19"/>
      <c r="FA1696" s="19"/>
      <c r="FB1696" s="19"/>
      <c r="FC1696" s="19"/>
      <c r="FD1696" s="19"/>
      <c r="FE1696" s="19"/>
      <c r="FF1696" s="19"/>
      <c r="FG1696" s="19"/>
      <c r="FH1696" s="19"/>
      <c r="FI1696" s="19"/>
      <c r="FJ1696" s="19"/>
      <c r="FK1696" s="19"/>
      <c r="FL1696" s="19"/>
      <c r="FM1696" s="19"/>
      <c r="FN1696" s="19"/>
      <c r="FO1696" s="19"/>
      <c r="FP1696" s="19"/>
      <c r="FQ1696" s="19"/>
      <c r="FR1696" s="19"/>
      <c r="FS1696" s="19"/>
      <c r="FT1696" s="19"/>
    </row>
    <row r="1697" spans="1:176" x14ac:dyDescent="0.2">
      <c r="A1697" s="90">
        <f t="shared" si="401"/>
        <v>45236</v>
      </c>
      <c r="B1697" s="92">
        <f t="shared" ca="1" si="390"/>
        <v>1070.2358899999999</v>
      </c>
      <c r="C1697" s="92">
        <f t="shared" si="391"/>
        <v>1000</v>
      </c>
      <c r="D1697" s="93">
        <f ca="1">IF(A1697&lt;$B$1,VLOOKUP(A1697,[1]DI!$A$4:$B$15000,2,FALSE),0)</f>
        <v>0.1215</v>
      </c>
      <c r="E1697" s="92">
        <f t="shared" ca="1" si="392"/>
        <v>4.5512999999999999E-4</v>
      </c>
      <c r="F1697" s="94">
        <f t="shared" si="402"/>
        <v>0.98499999999999999</v>
      </c>
      <c r="G1697" s="95">
        <f t="shared" ca="1" si="393"/>
        <v>1.00044830305</v>
      </c>
      <c r="H1697" s="92">
        <f ca="1">TRUNC(PRODUCT(G$10:G1696),15)</f>
        <v>1.3935118325109099</v>
      </c>
      <c r="I1697" s="92">
        <f t="shared" ca="1" si="394"/>
        <v>1.3020604537391101</v>
      </c>
      <c r="J1697" s="92">
        <f t="shared" ca="1" si="395"/>
        <v>1.07023589</v>
      </c>
      <c r="K1697" s="92">
        <f t="shared" ca="1" si="396"/>
        <v>70.235889999999998</v>
      </c>
      <c r="L1697" s="96">
        <f>IF(VLOOKUP(A1697,$U$12:$AD$125,8)=VLOOKUP(A1696,$U$12:$AD$125,8),0,VLOOKUP(A1697,U$12:$AD$125,8))</f>
        <v>0</v>
      </c>
      <c r="M1697" s="97">
        <f>IF(L1697&gt;0,VLOOKUP(L1697,T$12:$AC$125,7),0)</f>
        <v>0</v>
      </c>
      <c r="N1697" s="92">
        <f t="shared" si="397"/>
        <v>0</v>
      </c>
      <c r="O1697" s="92">
        <f t="shared" ca="1" si="398"/>
        <v>70.235889999999998</v>
      </c>
      <c r="P1697" s="98" t="str">
        <f t="shared" si="399"/>
        <v>J=</v>
      </c>
      <c r="Q1697" s="99">
        <f t="shared" si="400"/>
        <v>45397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  <c r="ER1697" s="19"/>
      <c r="ES1697" s="19"/>
      <c r="ET1697" s="19"/>
      <c r="EU1697" s="19"/>
      <c r="EV1697" s="19"/>
      <c r="EW1697" s="19"/>
      <c r="EX1697" s="19"/>
      <c r="EY1697" s="19"/>
      <c r="EZ1697" s="19"/>
      <c r="FA1697" s="19"/>
      <c r="FB1697" s="19"/>
      <c r="FC1697" s="19"/>
      <c r="FD1697" s="19"/>
      <c r="FE1697" s="19"/>
      <c r="FF1697" s="19"/>
      <c r="FG1697" s="19"/>
      <c r="FH1697" s="19"/>
      <c r="FI1697" s="19"/>
      <c r="FJ1697" s="19"/>
      <c r="FK1697" s="19"/>
      <c r="FL1697" s="19"/>
      <c r="FM1697" s="19"/>
      <c r="FN1697" s="19"/>
      <c r="FO1697" s="19"/>
      <c r="FP1697" s="19"/>
      <c r="FQ1697" s="19"/>
      <c r="FR1697" s="19"/>
      <c r="FS1697" s="19"/>
      <c r="FT1697" s="19"/>
    </row>
    <row r="1698" spans="1:176" x14ac:dyDescent="0.2">
      <c r="A1698" s="90">
        <f t="shared" si="401"/>
        <v>45237</v>
      </c>
      <c r="B1698" s="92">
        <f t="shared" ca="1" si="390"/>
        <v>1070.7156799899999</v>
      </c>
      <c r="C1698" s="92">
        <f t="shared" si="391"/>
        <v>1000</v>
      </c>
      <c r="D1698" s="93">
        <f ca="1">IF(A1698&lt;$B$1,VLOOKUP(A1698,[1]DI!$A$4:$B$15000,2,FALSE),0)</f>
        <v>0.1215</v>
      </c>
      <c r="E1698" s="92">
        <f t="shared" ca="1" si="392"/>
        <v>4.5512999999999999E-4</v>
      </c>
      <c r="F1698" s="94">
        <f t="shared" si="402"/>
        <v>0.98499999999999999</v>
      </c>
      <c r="G1698" s="95">
        <f t="shared" ca="1" si="393"/>
        <v>1.00044830305</v>
      </c>
      <c r="H1698" s="92">
        <f ca="1">TRUNC(PRODUCT(G$10:G1697),15)</f>
        <v>1.39413654811564</v>
      </c>
      <c r="I1698" s="92">
        <f t="shared" ca="1" si="394"/>
        <v>1.3020604537391101</v>
      </c>
      <c r="J1698" s="92">
        <f t="shared" ca="1" si="395"/>
        <v>1.0707156799999999</v>
      </c>
      <c r="K1698" s="92">
        <f t="shared" ca="1" si="396"/>
        <v>70.715679989999998</v>
      </c>
      <c r="L1698" s="96">
        <f>IF(VLOOKUP(A1698,$U$12:$AD$125,8)=VLOOKUP(A1697,$U$12:$AD$125,8),0,VLOOKUP(A1698,U$12:$AD$125,8))</f>
        <v>0</v>
      </c>
      <c r="M1698" s="97">
        <f>IF(L1698&gt;0,VLOOKUP(L1698,T$12:$AC$125,7),0)</f>
        <v>0</v>
      </c>
      <c r="N1698" s="92">
        <f t="shared" si="397"/>
        <v>0</v>
      </c>
      <c r="O1698" s="92">
        <f t="shared" ca="1" si="398"/>
        <v>70.715679989999998</v>
      </c>
      <c r="P1698" s="98" t="str">
        <f t="shared" si="399"/>
        <v>J=</v>
      </c>
      <c r="Q1698" s="99">
        <f t="shared" si="400"/>
        <v>45397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  <c r="ER1698" s="19"/>
      <c r="ES1698" s="19"/>
      <c r="ET1698" s="19"/>
      <c r="EU1698" s="19"/>
      <c r="EV1698" s="19"/>
      <c r="EW1698" s="19"/>
      <c r="EX1698" s="19"/>
      <c r="EY1698" s="19"/>
      <c r="EZ1698" s="19"/>
      <c r="FA1698" s="19"/>
      <c r="FB1698" s="19"/>
      <c r="FC1698" s="19"/>
      <c r="FD1698" s="19"/>
      <c r="FE1698" s="19"/>
      <c r="FF1698" s="19"/>
      <c r="FG1698" s="19"/>
      <c r="FH1698" s="19"/>
      <c r="FI1698" s="19"/>
      <c r="FJ1698" s="19"/>
      <c r="FK1698" s="19"/>
      <c r="FL1698" s="19"/>
      <c r="FM1698" s="19"/>
      <c r="FN1698" s="19"/>
      <c r="FO1698" s="19"/>
      <c r="FP1698" s="19"/>
      <c r="FQ1698" s="19"/>
      <c r="FR1698" s="19"/>
      <c r="FS1698" s="19"/>
      <c r="FT1698" s="19"/>
    </row>
    <row r="1699" spans="1:176" x14ac:dyDescent="0.2">
      <c r="A1699" s="90">
        <f t="shared" si="401"/>
        <v>45238</v>
      </c>
      <c r="B1699" s="92">
        <f t="shared" ca="1" si="390"/>
        <v>1071.1956899900001</v>
      </c>
      <c r="C1699" s="92">
        <f t="shared" si="391"/>
        <v>1000</v>
      </c>
      <c r="D1699" s="93">
        <f ca="1">IF(A1699&lt;$B$1,VLOOKUP(A1699,[1]DI!$A$4:$B$15000,2,FALSE),0)</f>
        <v>0.1215</v>
      </c>
      <c r="E1699" s="92">
        <f t="shared" ca="1" si="392"/>
        <v>4.5512999999999999E-4</v>
      </c>
      <c r="F1699" s="94">
        <f t="shared" si="402"/>
        <v>0.98499999999999999</v>
      </c>
      <c r="G1699" s="95">
        <f t="shared" ca="1" si="393"/>
        <v>1.00044830305</v>
      </c>
      <c r="H1699" s="92">
        <f ca="1">TRUNC(PRODUCT(G$10:G1698),15)</f>
        <v>1.39476154378227</v>
      </c>
      <c r="I1699" s="92">
        <f t="shared" ca="1" si="394"/>
        <v>1.3020604537391101</v>
      </c>
      <c r="J1699" s="92">
        <f t="shared" ca="1" si="395"/>
        <v>1.0711956899999999</v>
      </c>
      <c r="K1699" s="92">
        <f t="shared" ca="1" si="396"/>
        <v>71.195689990000005</v>
      </c>
      <c r="L1699" s="96">
        <f>IF(VLOOKUP(A1699,$U$12:$AD$125,8)=VLOOKUP(A1698,$U$12:$AD$125,8),0,VLOOKUP(A1699,U$12:$AD$125,8))</f>
        <v>0</v>
      </c>
      <c r="M1699" s="97">
        <f>IF(L1699&gt;0,VLOOKUP(L1699,T$12:$AC$125,7),0)</f>
        <v>0</v>
      </c>
      <c r="N1699" s="92">
        <f t="shared" si="397"/>
        <v>0</v>
      </c>
      <c r="O1699" s="92">
        <f t="shared" ca="1" si="398"/>
        <v>71.195689990000005</v>
      </c>
      <c r="P1699" s="98" t="str">
        <f t="shared" si="399"/>
        <v>J=</v>
      </c>
      <c r="Q1699" s="99">
        <f t="shared" si="400"/>
        <v>45397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  <c r="ER1699" s="19"/>
      <c r="ES1699" s="19"/>
      <c r="ET1699" s="19"/>
      <c r="EU1699" s="19"/>
      <c r="EV1699" s="19"/>
      <c r="EW1699" s="19"/>
      <c r="EX1699" s="19"/>
      <c r="EY1699" s="19"/>
      <c r="EZ1699" s="19"/>
      <c r="FA1699" s="19"/>
      <c r="FB1699" s="19"/>
      <c r="FC1699" s="19"/>
      <c r="FD1699" s="19"/>
      <c r="FE1699" s="19"/>
      <c r="FF1699" s="19"/>
      <c r="FG1699" s="19"/>
      <c r="FH1699" s="19"/>
      <c r="FI1699" s="19"/>
      <c r="FJ1699" s="19"/>
      <c r="FK1699" s="19"/>
      <c r="FL1699" s="19"/>
      <c r="FM1699" s="19"/>
      <c r="FN1699" s="19"/>
      <c r="FO1699" s="19"/>
      <c r="FP1699" s="19"/>
      <c r="FQ1699" s="19"/>
      <c r="FR1699" s="19"/>
      <c r="FS1699" s="19"/>
      <c r="FT1699" s="19"/>
    </row>
    <row r="1700" spans="1:176" x14ac:dyDescent="0.2">
      <c r="A1700" s="90">
        <f t="shared" si="401"/>
        <v>45239</v>
      </c>
      <c r="B1700" s="92">
        <f t="shared" ca="1" si="390"/>
        <v>1071.6759099999999</v>
      </c>
      <c r="C1700" s="92">
        <f t="shared" si="391"/>
        <v>1000</v>
      </c>
      <c r="D1700" s="93">
        <f ca="1">IF(A1700&lt;$B$1,VLOOKUP(A1700,[1]DI!$A$4:$B$15000,2,FALSE),0)</f>
        <v>0.1215</v>
      </c>
      <c r="E1700" s="92">
        <f t="shared" ca="1" si="392"/>
        <v>4.5512999999999999E-4</v>
      </c>
      <c r="F1700" s="94">
        <f t="shared" si="402"/>
        <v>0.98499999999999999</v>
      </c>
      <c r="G1700" s="95">
        <f t="shared" ca="1" si="393"/>
        <v>1.00044830305</v>
      </c>
      <c r="H1700" s="92">
        <f ca="1">TRUNC(PRODUCT(G$10:G1699),15)</f>
        <v>1.3953868196363699</v>
      </c>
      <c r="I1700" s="92">
        <f t="shared" ca="1" si="394"/>
        <v>1.3020604537391101</v>
      </c>
      <c r="J1700" s="92">
        <f t="shared" ca="1" si="395"/>
        <v>1.07167591</v>
      </c>
      <c r="K1700" s="92">
        <f t="shared" ca="1" si="396"/>
        <v>71.675910000000002</v>
      </c>
      <c r="L1700" s="96">
        <f>IF(VLOOKUP(A1700,$U$12:$AD$125,8)=VLOOKUP(A1699,$U$12:$AD$125,8),0,VLOOKUP(A1700,U$12:$AD$125,8))</f>
        <v>0</v>
      </c>
      <c r="M1700" s="97">
        <f>IF(L1700&gt;0,VLOOKUP(L1700,T$12:$AC$125,7),0)</f>
        <v>0</v>
      </c>
      <c r="N1700" s="92">
        <f t="shared" si="397"/>
        <v>0</v>
      </c>
      <c r="O1700" s="92">
        <f t="shared" ca="1" si="398"/>
        <v>71.675910000000002</v>
      </c>
      <c r="P1700" s="98" t="str">
        <f t="shared" si="399"/>
        <v>J=</v>
      </c>
      <c r="Q1700" s="99">
        <f t="shared" si="400"/>
        <v>45397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  <c r="ER1700" s="19"/>
      <c r="ES1700" s="19"/>
      <c r="ET1700" s="19"/>
      <c r="EU1700" s="19"/>
      <c r="EV1700" s="19"/>
      <c r="EW1700" s="19"/>
      <c r="EX1700" s="19"/>
      <c r="EY1700" s="19"/>
      <c r="EZ1700" s="19"/>
      <c r="FA1700" s="19"/>
      <c r="FB1700" s="19"/>
      <c r="FC1700" s="19"/>
      <c r="FD1700" s="19"/>
      <c r="FE1700" s="19"/>
      <c r="FF1700" s="19"/>
      <c r="FG1700" s="19"/>
      <c r="FH1700" s="19"/>
      <c r="FI1700" s="19"/>
      <c r="FJ1700" s="19"/>
      <c r="FK1700" s="19"/>
      <c r="FL1700" s="19"/>
      <c r="FM1700" s="19"/>
      <c r="FN1700" s="19"/>
      <c r="FO1700" s="19"/>
      <c r="FP1700" s="19"/>
      <c r="FQ1700" s="19"/>
      <c r="FR1700" s="19"/>
      <c r="FS1700" s="19"/>
      <c r="FT1700" s="19"/>
    </row>
    <row r="1701" spans="1:176" x14ac:dyDescent="0.2">
      <c r="A1701" s="90">
        <f t="shared" si="401"/>
        <v>45240</v>
      </c>
      <c r="B1701" s="92">
        <f t="shared" ca="1" si="390"/>
        <v>1072.15634</v>
      </c>
      <c r="C1701" s="92">
        <f t="shared" si="391"/>
        <v>1000</v>
      </c>
      <c r="D1701" s="93">
        <f ca="1">IF(A1701&lt;$B$1,VLOOKUP(A1701,[1]DI!$A$4:$B$15000,2,FALSE),0)</f>
        <v>0.1215</v>
      </c>
      <c r="E1701" s="92">
        <f t="shared" ca="1" si="392"/>
        <v>4.5512999999999999E-4</v>
      </c>
      <c r="F1701" s="94">
        <f t="shared" si="402"/>
        <v>0.98499999999999999</v>
      </c>
      <c r="G1701" s="95">
        <f t="shared" ca="1" si="393"/>
        <v>1.00044830305</v>
      </c>
      <c r="H1701" s="92">
        <f ca="1">TRUNC(PRODUCT(G$10:G1700),15)</f>
        <v>1.3960123758035501</v>
      </c>
      <c r="I1701" s="92">
        <f t="shared" ca="1" si="394"/>
        <v>1.3020604537391101</v>
      </c>
      <c r="J1701" s="92">
        <f t="shared" ca="1" si="395"/>
        <v>1.07215634</v>
      </c>
      <c r="K1701" s="92">
        <f t="shared" ca="1" si="396"/>
        <v>72.15634</v>
      </c>
      <c r="L1701" s="96">
        <f>IF(VLOOKUP(A1701,$U$12:$AD$125,8)=VLOOKUP(A1700,$U$12:$AD$125,8),0,VLOOKUP(A1701,U$12:$AD$125,8))</f>
        <v>0</v>
      </c>
      <c r="M1701" s="97">
        <f>IF(L1701&gt;0,VLOOKUP(L1701,T$12:$AC$125,7),0)</f>
        <v>0</v>
      </c>
      <c r="N1701" s="92">
        <f t="shared" si="397"/>
        <v>0</v>
      </c>
      <c r="O1701" s="92">
        <f t="shared" ca="1" si="398"/>
        <v>72.15634</v>
      </c>
      <c r="P1701" s="98" t="str">
        <f t="shared" si="399"/>
        <v>J=</v>
      </c>
      <c r="Q1701" s="99">
        <f t="shared" si="400"/>
        <v>45397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  <c r="ER1701" s="19"/>
      <c r="ES1701" s="19"/>
      <c r="ET1701" s="19"/>
      <c r="EU1701" s="19"/>
      <c r="EV1701" s="19"/>
      <c r="EW1701" s="19"/>
      <c r="EX1701" s="19"/>
      <c r="EY1701" s="19"/>
      <c r="EZ1701" s="19"/>
      <c r="FA1701" s="19"/>
      <c r="FB1701" s="19"/>
      <c r="FC1701" s="19"/>
      <c r="FD1701" s="19"/>
      <c r="FE1701" s="19"/>
      <c r="FF1701" s="19"/>
      <c r="FG1701" s="19"/>
      <c r="FH1701" s="19"/>
      <c r="FI1701" s="19"/>
      <c r="FJ1701" s="19"/>
      <c r="FK1701" s="19"/>
      <c r="FL1701" s="19"/>
      <c r="FM1701" s="19"/>
      <c r="FN1701" s="19"/>
      <c r="FO1701" s="19"/>
      <c r="FP1701" s="19"/>
      <c r="FQ1701" s="19"/>
      <c r="FR1701" s="19"/>
      <c r="FS1701" s="19"/>
      <c r="FT1701" s="19"/>
    </row>
    <row r="1702" spans="1:176" x14ac:dyDescent="0.2">
      <c r="A1702" s="90">
        <f t="shared" si="401"/>
        <v>45241</v>
      </c>
      <c r="B1702" s="92">
        <f t="shared" ca="1" si="390"/>
        <v>1072.6369999999999</v>
      </c>
      <c r="C1702" s="92">
        <f t="shared" si="391"/>
        <v>1000</v>
      </c>
      <c r="D1702" s="93">
        <f ca="1">IF(A1702&lt;$B$1,VLOOKUP(A1702,[1]DI!$A$4:$B$15000,2,FALSE),0)</f>
        <v>0</v>
      </c>
      <c r="E1702" s="92">
        <f t="shared" ca="1" si="392"/>
        <v>0</v>
      </c>
      <c r="F1702" s="94">
        <f t="shared" si="402"/>
        <v>0.98499999999999999</v>
      </c>
      <c r="G1702" s="95">
        <f t="shared" ca="1" si="393"/>
        <v>1</v>
      </c>
      <c r="H1702" s="92">
        <f ca="1">TRUNC(PRODUCT(G$10:G1701),15)</f>
        <v>1.3966382124094601</v>
      </c>
      <c r="I1702" s="92">
        <f t="shared" ca="1" si="394"/>
        <v>1.3020604537391101</v>
      </c>
      <c r="J1702" s="92">
        <f t="shared" ca="1" si="395"/>
        <v>1.0726370000000001</v>
      </c>
      <c r="K1702" s="92">
        <f t="shared" ca="1" si="396"/>
        <v>72.637</v>
      </c>
      <c r="L1702" s="96">
        <f>IF(VLOOKUP(A1702,$U$12:$AD$125,8)=VLOOKUP(A1701,$U$12:$AD$125,8),0,VLOOKUP(A1702,U$12:$AD$125,8))</f>
        <v>0</v>
      </c>
      <c r="M1702" s="97">
        <f>IF(L1702&gt;0,VLOOKUP(L1702,T$12:$AC$125,7),0)</f>
        <v>0</v>
      </c>
      <c r="N1702" s="92">
        <f t="shared" si="397"/>
        <v>0</v>
      </c>
      <c r="O1702" s="92">
        <f t="shared" ca="1" si="398"/>
        <v>72.637</v>
      </c>
      <c r="P1702" s="98" t="str">
        <f t="shared" si="399"/>
        <v>J=</v>
      </c>
      <c r="Q1702" s="99">
        <f t="shared" si="400"/>
        <v>45397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  <c r="ER1702" s="19"/>
      <c r="ES1702" s="19"/>
      <c r="ET1702" s="19"/>
      <c r="EU1702" s="19"/>
      <c r="EV1702" s="19"/>
      <c r="EW1702" s="19"/>
      <c r="EX1702" s="19"/>
      <c r="EY1702" s="19"/>
      <c r="EZ1702" s="19"/>
      <c r="FA1702" s="19"/>
      <c r="FB1702" s="19"/>
      <c r="FC1702" s="19"/>
      <c r="FD1702" s="19"/>
      <c r="FE1702" s="19"/>
      <c r="FF1702" s="19"/>
      <c r="FG1702" s="19"/>
      <c r="FH1702" s="19"/>
      <c r="FI1702" s="19"/>
      <c r="FJ1702" s="19"/>
      <c r="FK1702" s="19"/>
      <c r="FL1702" s="19"/>
      <c r="FM1702" s="19"/>
      <c r="FN1702" s="19"/>
      <c r="FO1702" s="19"/>
      <c r="FP1702" s="19"/>
      <c r="FQ1702" s="19"/>
      <c r="FR1702" s="19"/>
      <c r="FS1702" s="19"/>
      <c r="FT1702" s="19"/>
    </row>
    <row r="1703" spans="1:176" x14ac:dyDescent="0.2">
      <c r="A1703" s="90">
        <f t="shared" si="401"/>
        <v>45242</v>
      </c>
      <c r="B1703" s="92">
        <f t="shared" ca="1" si="390"/>
        <v>1072.6369999999999</v>
      </c>
      <c r="C1703" s="92">
        <f t="shared" si="391"/>
        <v>1000</v>
      </c>
      <c r="D1703" s="93">
        <f ca="1">IF(A1703&lt;$B$1,VLOOKUP(A1703,[1]DI!$A$4:$B$15000,2,FALSE),0)</f>
        <v>0</v>
      </c>
      <c r="E1703" s="92">
        <f t="shared" ca="1" si="392"/>
        <v>0</v>
      </c>
      <c r="F1703" s="94">
        <f t="shared" si="402"/>
        <v>0.98499999999999999</v>
      </c>
      <c r="G1703" s="95">
        <f t="shared" ca="1" si="393"/>
        <v>1</v>
      </c>
      <c r="H1703" s="92">
        <f ca="1">TRUNC(PRODUCT(G$10:G1702),15)</f>
        <v>1.3966382124094601</v>
      </c>
      <c r="I1703" s="92">
        <f t="shared" ca="1" si="394"/>
        <v>1.3020604537391101</v>
      </c>
      <c r="J1703" s="92">
        <f t="shared" ca="1" si="395"/>
        <v>1.0726370000000001</v>
      </c>
      <c r="K1703" s="92">
        <f t="shared" ca="1" si="396"/>
        <v>72.637</v>
      </c>
      <c r="L1703" s="96">
        <f>IF(VLOOKUP(A1703,$U$12:$AD$125,8)=VLOOKUP(A1702,$U$12:$AD$125,8),0,VLOOKUP(A1703,U$12:$AD$125,8))</f>
        <v>0</v>
      </c>
      <c r="M1703" s="97">
        <f>IF(L1703&gt;0,VLOOKUP(L1703,T$12:$AC$125,7),0)</f>
        <v>0</v>
      </c>
      <c r="N1703" s="92">
        <f t="shared" si="397"/>
        <v>0</v>
      </c>
      <c r="O1703" s="92">
        <f t="shared" ca="1" si="398"/>
        <v>72.637</v>
      </c>
      <c r="P1703" s="98" t="str">
        <f t="shared" si="399"/>
        <v>J=</v>
      </c>
      <c r="Q1703" s="99">
        <f t="shared" si="400"/>
        <v>45397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  <c r="ER1703" s="19"/>
      <c r="ES1703" s="19"/>
      <c r="ET1703" s="19"/>
      <c r="EU1703" s="19"/>
      <c r="EV1703" s="19"/>
      <c r="EW1703" s="19"/>
      <c r="EX1703" s="19"/>
      <c r="EY1703" s="19"/>
      <c r="EZ1703" s="19"/>
      <c r="FA1703" s="19"/>
      <c r="FB1703" s="19"/>
      <c r="FC1703" s="19"/>
      <c r="FD1703" s="19"/>
      <c r="FE1703" s="19"/>
      <c r="FF1703" s="19"/>
      <c r="FG1703" s="19"/>
      <c r="FH1703" s="19"/>
      <c r="FI1703" s="19"/>
      <c r="FJ1703" s="19"/>
      <c r="FK1703" s="19"/>
      <c r="FL1703" s="19"/>
      <c r="FM1703" s="19"/>
      <c r="FN1703" s="19"/>
      <c r="FO1703" s="19"/>
      <c r="FP1703" s="19"/>
      <c r="FQ1703" s="19"/>
      <c r="FR1703" s="19"/>
      <c r="FS1703" s="19"/>
      <c r="FT1703" s="19"/>
    </row>
    <row r="1704" spans="1:176" x14ac:dyDescent="0.2">
      <c r="A1704" s="90">
        <f t="shared" si="401"/>
        <v>45243</v>
      </c>
      <c r="B1704" s="92">
        <f t="shared" ca="1" si="390"/>
        <v>1072.6369999999999</v>
      </c>
      <c r="C1704" s="92">
        <f t="shared" si="391"/>
        <v>1000</v>
      </c>
      <c r="D1704" s="93">
        <f ca="1">IF(A1704&lt;$B$1,VLOOKUP(A1704,[1]DI!$A$4:$B$15000,2,FALSE),0)</f>
        <v>0.1215</v>
      </c>
      <c r="E1704" s="92">
        <f t="shared" ca="1" si="392"/>
        <v>4.5512999999999999E-4</v>
      </c>
      <c r="F1704" s="94">
        <f t="shared" si="402"/>
        <v>0.98499999999999999</v>
      </c>
      <c r="G1704" s="95">
        <f t="shared" ca="1" si="393"/>
        <v>1.00044830305</v>
      </c>
      <c r="H1704" s="92">
        <f ca="1">TRUNC(PRODUCT(G$10:G1703),15)</f>
        <v>1.3966382124094601</v>
      </c>
      <c r="I1704" s="92">
        <f t="shared" ca="1" si="394"/>
        <v>1.3020604537391101</v>
      </c>
      <c r="J1704" s="92">
        <f t="shared" ca="1" si="395"/>
        <v>1.0726370000000001</v>
      </c>
      <c r="K1704" s="92">
        <f t="shared" ca="1" si="396"/>
        <v>72.637</v>
      </c>
      <c r="L1704" s="96">
        <f>IF(VLOOKUP(A1704,$U$12:$AD$125,8)=VLOOKUP(A1703,$U$12:$AD$125,8),0,VLOOKUP(A1704,U$12:$AD$125,8))</f>
        <v>0</v>
      </c>
      <c r="M1704" s="97">
        <f>IF(L1704&gt;0,VLOOKUP(L1704,T$12:$AC$125,7),0)</f>
        <v>0</v>
      </c>
      <c r="N1704" s="92">
        <f t="shared" si="397"/>
        <v>0</v>
      </c>
      <c r="O1704" s="92">
        <f t="shared" ca="1" si="398"/>
        <v>72.637</v>
      </c>
      <c r="P1704" s="98" t="str">
        <f t="shared" si="399"/>
        <v>J=</v>
      </c>
      <c r="Q1704" s="99">
        <f t="shared" si="400"/>
        <v>45397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  <c r="ER1704" s="19"/>
      <c r="ES1704" s="19"/>
      <c r="ET1704" s="19"/>
      <c r="EU1704" s="19"/>
      <c r="EV1704" s="19"/>
      <c r="EW1704" s="19"/>
      <c r="EX1704" s="19"/>
      <c r="EY1704" s="19"/>
      <c r="EZ1704" s="19"/>
      <c r="FA1704" s="19"/>
      <c r="FB1704" s="19"/>
      <c r="FC1704" s="19"/>
      <c r="FD1704" s="19"/>
      <c r="FE1704" s="19"/>
      <c r="FF1704" s="19"/>
      <c r="FG1704" s="19"/>
      <c r="FH1704" s="19"/>
      <c r="FI1704" s="19"/>
      <c r="FJ1704" s="19"/>
      <c r="FK1704" s="19"/>
      <c r="FL1704" s="19"/>
      <c r="FM1704" s="19"/>
      <c r="FN1704" s="19"/>
      <c r="FO1704" s="19"/>
      <c r="FP1704" s="19"/>
      <c r="FQ1704" s="19"/>
      <c r="FR1704" s="19"/>
      <c r="FS1704" s="19"/>
      <c r="FT1704" s="19"/>
    </row>
    <row r="1705" spans="1:176" x14ac:dyDescent="0.2">
      <c r="A1705" s="90">
        <f t="shared" si="401"/>
        <v>45244</v>
      </c>
      <c r="B1705" s="92">
        <f t="shared" ca="1" si="390"/>
        <v>1073.1178600000001</v>
      </c>
      <c r="C1705" s="92">
        <f t="shared" si="391"/>
        <v>1000</v>
      </c>
      <c r="D1705" s="93">
        <f ca="1">IF(A1705&lt;$B$1,VLOOKUP(A1705,[1]DI!$A$4:$B$15000,2,FALSE),0)</f>
        <v>0.1215</v>
      </c>
      <c r="E1705" s="92">
        <f t="shared" ca="1" si="392"/>
        <v>4.5512999999999999E-4</v>
      </c>
      <c r="F1705" s="94">
        <f t="shared" si="402"/>
        <v>0.98499999999999999</v>
      </c>
      <c r="G1705" s="95">
        <f t="shared" ca="1" si="393"/>
        <v>1.00044830305</v>
      </c>
      <c r="H1705" s="92">
        <f ca="1">TRUNC(PRODUCT(G$10:G1704),15)</f>
        <v>1.3972643295798299</v>
      </c>
      <c r="I1705" s="92">
        <f t="shared" ca="1" si="394"/>
        <v>1.3020604537391101</v>
      </c>
      <c r="J1705" s="92">
        <f t="shared" ca="1" si="395"/>
        <v>1.07311786</v>
      </c>
      <c r="K1705" s="92">
        <f t="shared" ca="1" si="396"/>
        <v>73.117859999999993</v>
      </c>
      <c r="L1705" s="96">
        <f>IF(VLOOKUP(A1705,$U$12:$AD$125,8)=VLOOKUP(A1704,$U$12:$AD$125,8),0,VLOOKUP(A1705,U$12:$AD$125,8))</f>
        <v>0</v>
      </c>
      <c r="M1705" s="97">
        <f>IF(L1705&gt;0,VLOOKUP(L1705,T$12:$AC$125,7),0)</f>
        <v>0</v>
      </c>
      <c r="N1705" s="92">
        <f t="shared" si="397"/>
        <v>0</v>
      </c>
      <c r="O1705" s="92">
        <f t="shared" ca="1" si="398"/>
        <v>73.117859999999993</v>
      </c>
      <c r="P1705" s="98" t="str">
        <f t="shared" si="399"/>
        <v>J=</v>
      </c>
      <c r="Q1705" s="99">
        <f t="shared" si="400"/>
        <v>45397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  <c r="ER1705" s="19"/>
      <c r="ES1705" s="19"/>
      <c r="ET1705" s="19"/>
      <c r="EU1705" s="19"/>
      <c r="EV1705" s="19"/>
      <c r="EW1705" s="19"/>
      <c r="EX1705" s="19"/>
      <c r="EY1705" s="19"/>
      <c r="EZ1705" s="19"/>
      <c r="FA1705" s="19"/>
      <c r="FB1705" s="19"/>
      <c r="FC1705" s="19"/>
      <c r="FD1705" s="19"/>
      <c r="FE1705" s="19"/>
      <c r="FF1705" s="19"/>
      <c r="FG1705" s="19"/>
      <c r="FH1705" s="19"/>
      <c r="FI1705" s="19"/>
      <c r="FJ1705" s="19"/>
      <c r="FK1705" s="19"/>
      <c r="FL1705" s="19"/>
      <c r="FM1705" s="19"/>
      <c r="FN1705" s="19"/>
      <c r="FO1705" s="19"/>
      <c r="FP1705" s="19"/>
      <c r="FQ1705" s="19"/>
      <c r="FR1705" s="19"/>
      <c r="FS1705" s="19"/>
      <c r="FT1705" s="19"/>
    </row>
    <row r="1706" spans="1:176" x14ac:dyDescent="0.2">
      <c r="A1706" s="90">
        <f t="shared" si="401"/>
        <v>45245</v>
      </c>
      <c r="B1706" s="92">
        <f t="shared" ca="1" si="390"/>
        <v>1073.59893999</v>
      </c>
      <c r="C1706" s="92">
        <f t="shared" si="391"/>
        <v>1000</v>
      </c>
      <c r="D1706" s="93">
        <f ca="1">IF(A1706&lt;$B$1,VLOOKUP(A1706,[1]DI!$A$4:$B$15000,2,FALSE),0)</f>
        <v>0</v>
      </c>
      <c r="E1706" s="92">
        <f t="shared" ca="1" si="392"/>
        <v>0</v>
      </c>
      <c r="F1706" s="94">
        <f t="shared" si="402"/>
        <v>0.98499999999999999</v>
      </c>
      <c r="G1706" s="95">
        <f t="shared" ca="1" si="393"/>
        <v>1</v>
      </c>
      <c r="H1706" s="92">
        <f ca="1">TRUNC(PRODUCT(G$10:G1705),15)</f>
        <v>1.39789072744043</v>
      </c>
      <c r="I1706" s="92">
        <f t="shared" ca="1" si="394"/>
        <v>1.3020604537391101</v>
      </c>
      <c r="J1706" s="92">
        <f t="shared" ca="1" si="395"/>
        <v>1.0735989399999999</v>
      </c>
      <c r="K1706" s="92">
        <f t="shared" ca="1" si="396"/>
        <v>73.598939990000005</v>
      </c>
      <c r="L1706" s="96">
        <f>IF(VLOOKUP(A1706,$U$12:$AD$125,8)=VLOOKUP(A1705,$U$12:$AD$125,8),0,VLOOKUP(A1706,U$12:$AD$125,8))</f>
        <v>0</v>
      </c>
      <c r="M1706" s="97">
        <f>IF(L1706&gt;0,VLOOKUP(L1706,T$12:$AC$125,7),0)</f>
        <v>0</v>
      </c>
      <c r="N1706" s="92">
        <f t="shared" si="397"/>
        <v>0</v>
      </c>
      <c r="O1706" s="92">
        <f t="shared" ca="1" si="398"/>
        <v>73.598939990000005</v>
      </c>
      <c r="P1706" s="98" t="str">
        <f t="shared" si="399"/>
        <v>J=</v>
      </c>
      <c r="Q1706" s="99">
        <f t="shared" si="400"/>
        <v>45397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  <c r="ER1706" s="19"/>
      <c r="ES1706" s="19"/>
      <c r="ET1706" s="19"/>
      <c r="EU1706" s="19"/>
      <c r="EV1706" s="19"/>
      <c r="EW1706" s="19"/>
      <c r="EX1706" s="19"/>
      <c r="EY1706" s="19"/>
      <c r="EZ1706" s="19"/>
      <c r="FA1706" s="19"/>
      <c r="FB1706" s="19"/>
      <c r="FC1706" s="19"/>
      <c r="FD1706" s="19"/>
      <c r="FE1706" s="19"/>
      <c r="FF1706" s="19"/>
      <c r="FG1706" s="19"/>
      <c r="FH1706" s="19"/>
      <c r="FI1706" s="19"/>
      <c r="FJ1706" s="19"/>
      <c r="FK1706" s="19"/>
      <c r="FL1706" s="19"/>
      <c r="FM1706" s="19"/>
      <c r="FN1706" s="19"/>
      <c r="FO1706" s="19"/>
      <c r="FP1706" s="19"/>
      <c r="FQ1706" s="19"/>
      <c r="FR1706" s="19"/>
      <c r="FS1706" s="19"/>
      <c r="FT1706" s="19"/>
    </row>
    <row r="1707" spans="1:176" x14ac:dyDescent="0.2">
      <c r="A1707" s="90">
        <f t="shared" si="401"/>
        <v>45246</v>
      </c>
      <c r="B1707" s="92">
        <f t="shared" ca="1" si="390"/>
        <v>1073.59893999</v>
      </c>
      <c r="C1707" s="92">
        <f t="shared" si="391"/>
        <v>1000</v>
      </c>
      <c r="D1707" s="93">
        <f ca="1">IF(A1707&lt;$B$1,VLOOKUP(A1707,[1]DI!$A$4:$B$15000,2,FALSE),0)</f>
        <v>0.1215</v>
      </c>
      <c r="E1707" s="92">
        <f t="shared" ca="1" si="392"/>
        <v>4.5512999999999999E-4</v>
      </c>
      <c r="F1707" s="94">
        <f t="shared" si="402"/>
        <v>0.98499999999999999</v>
      </c>
      <c r="G1707" s="95">
        <f t="shared" ca="1" si="393"/>
        <v>1.00044830305</v>
      </c>
      <c r="H1707" s="92">
        <f ca="1">TRUNC(PRODUCT(G$10:G1706),15)</f>
        <v>1.39789072744043</v>
      </c>
      <c r="I1707" s="92">
        <f t="shared" ca="1" si="394"/>
        <v>1.3020604537391101</v>
      </c>
      <c r="J1707" s="92">
        <f t="shared" ca="1" si="395"/>
        <v>1.0735989399999999</v>
      </c>
      <c r="K1707" s="92">
        <f t="shared" ca="1" si="396"/>
        <v>73.598939990000005</v>
      </c>
      <c r="L1707" s="96">
        <f>IF(VLOOKUP(A1707,$U$12:$AD$125,8)=VLOOKUP(A1706,$U$12:$AD$125,8),0,VLOOKUP(A1707,U$12:$AD$125,8))</f>
        <v>0</v>
      </c>
      <c r="M1707" s="97">
        <f>IF(L1707&gt;0,VLOOKUP(L1707,T$12:$AC$125,7),0)</f>
        <v>0</v>
      </c>
      <c r="N1707" s="92">
        <f t="shared" si="397"/>
        <v>0</v>
      </c>
      <c r="O1707" s="92">
        <f t="shared" ca="1" si="398"/>
        <v>73.598939990000005</v>
      </c>
      <c r="P1707" s="98" t="str">
        <f t="shared" si="399"/>
        <v>J=</v>
      </c>
      <c r="Q1707" s="99">
        <f t="shared" si="400"/>
        <v>45397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  <c r="ER1707" s="19"/>
      <c r="ES1707" s="19"/>
      <c r="ET1707" s="19"/>
      <c r="EU1707" s="19"/>
      <c r="EV1707" s="19"/>
      <c r="EW1707" s="19"/>
      <c r="EX1707" s="19"/>
      <c r="EY1707" s="19"/>
      <c r="EZ1707" s="19"/>
      <c r="FA1707" s="19"/>
      <c r="FB1707" s="19"/>
      <c r="FC1707" s="19"/>
      <c r="FD1707" s="19"/>
      <c r="FE1707" s="19"/>
      <c r="FF1707" s="19"/>
      <c r="FG1707" s="19"/>
      <c r="FH1707" s="19"/>
      <c r="FI1707" s="19"/>
      <c r="FJ1707" s="19"/>
      <c r="FK1707" s="19"/>
      <c r="FL1707" s="19"/>
      <c r="FM1707" s="19"/>
      <c r="FN1707" s="19"/>
      <c r="FO1707" s="19"/>
      <c r="FP1707" s="19"/>
      <c r="FQ1707" s="19"/>
      <c r="FR1707" s="19"/>
      <c r="FS1707" s="19"/>
      <c r="FT1707" s="19"/>
    </row>
    <row r="1708" spans="1:176" x14ac:dyDescent="0.2">
      <c r="A1708" s="90">
        <f t="shared" si="401"/>
        <v>45247</v>
      </c>
      <c r="B1708" s="92">
        <f t="shared" ca="1" si="390"/>
        <v>1074.08024</v>
      </c>
      <c r="C1708" s="92">
        <f t="shared" si="391"/>
        <v>1000</v>
      </c>
      <c r="D1708" s="93">
        <f ca="1">IF(A1708&lt;$B$1,VLOOKUP(A1708,[1]DI!$A$4:$B$15000,2,FALSE),0)</f>
        <v>0.1215</v>
      </c>
      <c r="E1708" s="92">
        <f t="shared" ca="1" si="392"/>
        <v>4.5512999999999999E-4</v>
      </c>
      <c r="F1708" s="94">
        <f t="shared" si="402"/>
        <v>0.98499999999999999</v>
      </c>
      <c r="G1708" s="95">
        <f t="shared" ca="1" si="393"/>
        <v>1.00044830305</v>
      </c>
      <c r="H1708" s="92">
        <f ca="1">TRUNC(PRODUCT(G$10:G1707),15)</f>
        <v>1.39851740611711</v>
      </c>
      <c r="I1708" s="92">
        <f t="shared" ca="1" si="394"/>
        <v>1.3020604537391101</v>
      </c>
      <c r="J1708" s="92">
        <f t="shared" ca="1" si="395"/>
        <v>1.07408024</v>
      </c>
      <c r="K1708" s="92">
        <f t="shared" ca="1" si="396"/>
        <v>74.080240000000003</v>
      </c>
      <c r="L1708" s="96">
        <f>IF(VLOOKUP(A1708,$U$12:$AD$125,8)=VLOOKUP(A1707,$U$12:$AD$125,8),0,VLOOKUP(A1708,U$12:$AD$125,8))</f>
        <v>0</v>
      </c>
      <c r="M1708" s="97">
        <f>IF(L1708&gt;0,VLOOKUP(L1708,T$12:$AC$125,7),0)</f>
        <v>0</v>
      </c>
      <c r="N1708" s="92">
        <f t="shared" si="397"/>
        <v>0</v>
      </c>
      <c r="O1708" s="92">
        <f t="shared" ca="1" si="398"/>
        <v>74.080240000000003</v>
      </c>
      <c r="P1708" s="98" t="str">
        <f t="shared" si="399"/>
        <v>J=</v>
      </c>
      <c r="Q1708" s="99">
        <f t="shared" si="400"/>
        <v>45397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  <c r="ER1708" s="19"/>
      <c r="ES1708" s="19"/>
      <c r="ET1708" s="19"/>
      <c r="EU1708" s="19"/>
      <c r="EV1708" s="19"/>
      <c r="EW1708" s="19"/>
      <c r="EX1708" s="19"/>
      <c r="EY1708" s="19"/>
      <c r="EZ1708" s="19"/>
      <c r="FA1708" s="19"/>
      <c r="FB1708" s="19"/>
      <c r="FC1708" s="19"/>
      <c r="FD1708" s="19"/>
      <c r="FE1708" s="19"/>
      <c r="FF1708" s="19"/>
      <c r="FG1708" s="19"/>
      <c r="FH1708" s="19"/>
      <c r="FI1708" s="19"/>
      <c r="FJ1708" s="19"/>
      <c r="FK1708" s="19"/>
      <c r="FL1708" s="19"/>
      <c r="FM1708" s="19"/>
      <c r="FN1708" s="19"/>
      <c r="FO1708" s="19"/>
      <c r="FP1708" s="19"/>
      <c r="FQ1708" s="19"/>
      <c r="FR1708" s="19"/>
      <c r="FS1708" s="19"/>
      <c r="FT1708" s="19"/>
    </row>
    <row r="1709" spans="1:176" x14ac:dyDescent="0.2">
      <c r="A1709" s="90">
        <f t="shared" si="401"/>
        <v>45248</v>
      </c>
      <c r="B1709" s="92">
        <f t="shared" ca="1" si="390"/>
        <v>1074.5617500000001</v>
      </c>
      <c r="C1709" s="92">
        <f t="shared" si="391"/>
        <v>1000</v>
      </c>
      <c r="D1709" s="93">
        <f ca="1">IF(A1709&lt;$B$1,VLOOKUP(A1709,[1]DI!$A$4:$B$15000,2,FALSE),0)</f>
        <v>0</v>
      </c>
      <c r="E1709" s="92">
        <f t="shared" ca="1" si="392"/>
        <v>0</v>
      </c>
      <c r="F1709" s="94">
        <f t="shared" si="402"/>
        <v>0.98499999999999999</v>
      </c>
      <c r="G1709" s="95">
        <f t="shared" ca="1" si="393"/>
        <v>1</v>
      </c>
      <c r="H1709" s="92">
        <f ca="1">TRUNC(PRODUCT(G$10:G1708),15)</f>
        <v>1.3991443657357501</v>
      </c>
      <c r="I1709" s="92">
        <f t="shared" ca="1" si="394"/>
        <v>1.3020604537391101</v>
      </c>
      <c r="J1709" s="92">
        <f t="shared" ca="1" si="395"/>
        <v>1.07456175</v>
      </c>
      <c r="K1709" s="92">
        <f t="shared" ca="1" si="396"/>
        <v>74.561750000000004</v>
      </c>
      <c r="L1709" s="96">
        <f>IF(VLOOKUP(A1709,$U$12:$AD$125,8)=VLOOKUP(A1708,$U$12:$AD$125,8),0,VLOOKUP(A1709,U$12:$AD$125,8))</f>
        <v>0</v>
      </c>
      <c r="M1709" s="97">
        <f>IF(L1709&gt;0,VLOOKUP(L1709,T$12:$AC$125,7),0)</f>
        <v>0</v>
      </c>
      <c r="N1709" s="92">
        <f t="shared" si="397"/>
        <v>0</v>
      </c>
      <c r="O1709" s="92">
        <f t="shared" ca="1" si="398"/>
        <v>74.561750000000004</v>
      </c>
      <c r="P1709" s="98" t="str">
        <f t="shared" si="399"/>
        <v>J=</v>
      </c>
      <c r="Q1709" s="99">
        <f t="shared" si="400"/>
        <v>45397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  <c r="ER1709" s="19"/>
      <c r="ES1709" s="19"/>
      <c r="ET1709" s="19"/>
      <c r="EU1709" s="19"/>
      <c r="EV1709" s="19"/>
      <c r="EW1709" s="19"/>
      <c r="EX1709" s="19"/>
      <c r="EY1709" s="19"/>
      <c r="EZ1709" s="19"/>
      <c r="FA1709" s="19"/>
      <c r="FB1709" s="19"/>
      <c r="FC1709" s="19"/>
      <c r="FD1709" s="19"/>
      <c r="FE1709" s="19"/>
      <c r="FF1709" s="19"/>
      <c r="FG1709" s="19"/>
      <c r="FH1709" s="19"/>
      <c r="FI1709" s="19"/>
      <c r="FJ1709" s="19"/>
      <c r="FK1709" s="19"/>
      <c r="FL1709" s="19"/>
      <c r="FM1709" s="19"/>
      <c r="FN1709" s="19"/>
      <c r="FO1709" s="19"/>
      <c r="FP1709" s="19"/>
      <c r="FQ1709" s="19"/>
      <c r="FR1709" s="19"/>
      <c r="FS1709" s="19"/>
      <c r="FT1709" s="19"/>
    </row>
    <row r="1710" spans="1:176" x14ac:dyDescent="0.2">
      <c r="A1710" s="90">
        <f t="shared" si="401"/>
        <v>45249</v>
      </c>
      <c r="B1710" s="92">
        <f t="shared" ca="1" si="390"/>
        <v>1074.5617500000001</v>
      </c>
      <c r="C1710" s="92">
        <f t="shared" si="391"/>
        <v>1000</v>
      </c>
      <c r="D1710" s="93">
        <f ca="1">IF(A1710&lt;$B$1,VLOOKUP(A1710,[1]DI!$A$4:$B$15000,2,FALSE),0)</f>
        <v>0</v>
      </c>
      <c r="E1710" s="92">
        <f t="shared" ca="1" si="392"/>
        <v>0</v>
      </c>
      <c r="F1710" s="94">
        <f t="shared" si="402"/>
        <v>0.98499999999999999</v>
      </c>
      <c r="G1710" s="95">
        <f t="shared" ca="1" si="393"/>
        <v>1</v>
      </c>
      <c r="H1710" s="92">
        <f ca="1">TRUNC(PRODUCT(G$10:G1709),15)</f>
        <v>1.3991443657357501</v>
      </c>
      <c r="I1710" s="92">
        <f t="shared" ca="1" si="394"/>
        <v>1.3020604537391101</v>
      </c>
      <c r="J1710" s="92">
        <f t="shared" ca="1" si="395"/>
        <v>1.07456175</v>
      </c>
      <c r="K1710" s="92">
        <f t="shared" ca="1" si="396"/>
        <v>74.561750000000004</v>
      </c>
      <c r="L1710" s="96">
        <f>IF(VLOOKUP(A1710,$U$12:$AD$125,8)=VLOOKUP(A1709,$U$12:$AD$125,8),0,VLOOKUP(A1710,U$12:$AD$125,8))</f>
        <v>0</v>
      </c>
      <c r="M1710" s="97">
        <f>IF(L1710&gt;0,VLOOKUP(L1710,T$12:$AC$125,7),0)</f>
        <v>0</v>
      </c>
      <c r="N1710" s="92">
        <f t="shared" si="397"/>
        <v>0</v>
      </c>
      <c r="O1710" s="92">
        <f t="shared" ca="1" si="398"/>
        <v>74.561750000000004</v>
      </c>
      <c r="P1710" s="98" t="str">
        <f t="shared" si="399"/>
        <v>J=</v>
      </c>
      <c r="Q1710" s="99">
        <f t="shared" si="400"/>
        <v>45397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  <c r="ER1710" s="19"/>
      <c r="ES1710" s="19"/>
      <c r="ET1710" s="19"/>
      <c r="EU1710" s="19"/>
      <c r="EV1710" s="19"/>
      <c r="EW1710" s="19"/>
      <c r="EX1710" s="19"/>
      <c r="EY1710" s="19"/>
      <c r="EZ1710" s="19"/>
      <c r="FA1710" s="19"/>
      <c r="FB1710" s="19"/>
      <c r="FC1710" s="19"/>
      <c r="FD1710" s="19"/>
      <c r="FE1710" s="19"/>
      <c r="FF1710" s="19"/>
      <c r="FG1710" s="19"/>
      <c r="FH1710" s="19"/>
      <c r="FI1710" s="19"/>
      <c r="FJ1710" s="19"/>
      <c r="FK1710" s="19"/>
      <c r="FL1710" s="19"/>
      <c r="FM1710" s="19"/>
      <c r="FN1710" s="19"/>
      <c r="FO1710" s="19"/>
      <c r="FP1710" s="19"/>
      <c r="FQ1710" s="19"/>
      <c r="FR1710" s="19"/>
      <c r="FS1710" s="19"/>
      <c r="FT1710" s="19"/>
    </row>
    <row r="1711" spans="1:176" x14ac:dyDescent="0.2">
      <c r="A1711" s="90">
        <f t="shared" si="401"/>
        <v>45250</v>
      </c>
      <c r="B1711" s="92">
        <f t="shared" ca="1" si="390"/>
        <v>1074.5617500000001</v>
      </c>
      <c r="C1711" s="92">
        <f t="shared" si="391"/>
        <v>1000</v>
      </c>
      <c r="D1711" s="93">
        <f ca="1">IF(A1711&lt;$B$1,VLOOKUP(A1711,[1]DI!$A$4:$B$15000,2,FALSE),0)</f>
        <v>0.1215</v>
      </c>
      <c r="E1711" s="92">
        <f t="shared" ca="1" si="392"/>
        <v>4.5512999999999999E-4</v>
      </c>
      <c r="F1711" s="94">
        <f t="shared" si="402"/>
        <v>0.98499999999999999</v>
      </c>
      <c r="G1711" s="95">
        <f t="shared" ca="1" si="393"/>
        <v>1.00044830305</v>
      </c>
      <c r="H1711" s="92">
        <f ca="1">TRUNC(PRODUCT(G$10:G1710),15)</f>
        <v>1.3991443657357501</v>
      </c>
      <c r="I1711" s="92">
        <f t="shared" ca="1" si="394"/>
        <v>1.3020604537391101</v>
      </c>
      <c r="J1711" s="92">
        <f t="shared" ca="1" si="395"/>
        <v>1.07456175</v>
      </c>
      <c r="K1711" s="92">
        <f t="shared" ca="1" si="396"/>
        <v>74.561750000000004</v>
      </c>
      <c r="L1711" s="96">
        <f>IF(VLOOKUP(A1711,$U$12:$AD$125,8)=VLOOKUP(A1710,$U$12:$AD$125,8),0,VLOOKUP(A1711,U$12:$AD$125,8))</f>
        <v>0</v>
      </c>
      <c r="M1711" s="97">
        <f>IF(L1711&gt;0,VLOOKUP(L1711,T$12:$AC$125,7),0)</f>
        <v>0</v>
      </c>
      <c r="N1711" s="92">
        <f t="shared" si="397"/>
        <v>0</v>
      </c>
      <c r="O1711" s="92">
        <f t="shared" ca="1" si="398"/>
        <v>74.561750000000004</v>
      </c>
      <c r="P1711" s="98" t="str">
        <f t="shared" si="399"/>
        <v>J=</v>
      </c>
      <c r="Q1711" s="99">
        <f t="shared" si="400"/>
        <v>45397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  <c r="ER1711" s="19"/>
      <c r="ES1711" s="19"/>
      <c r="ET1711" s="19"/>
      <c r="EU1711" s="19"/>
      <c r="EV1711" s="19"/>
      <c r="EW1711" s="19"/>
      <c r="EX1711" s="19"/>
      <c r="EY1711" s="19"/>
      <c r="EZ1711" s="19"/>
      <c r="FA1711" s="19"/>
      <c r="FB1711" s="19"/>
      <c r="FC1711" s="19"/>
      <c r="FD1711" s="19"/>
      <c r="FE1711" s="19"/>
      <c r="FF1711" s="19"/>
      <c r="FG1711" s="19"/>
      <c r="FH1711" s="19"/>
      <c r="FI1711" s="19"/>
      <c r="FJ1711" s="19"/>
      <c r="FK1711" s="19"/>
      <c r="FL1711" s="19"/>
      <c r="FM1711" s="19"/>
      <c r="FN1711" s="19"/>
      <c r="FO1711" s="19"/>
      <c r="FP1711" s="19"/>
      <c r="FQ1711" s="19"/>
      <c r="FR1711" s="19"/>
      <c r="FS1711" s="19"/>
      <c r="FT1711" s="19"/>
    </row>
    <row r="1712" spans="1:176" x14ac:dyDescent="0.2">
      <c r="A1712" s="90">
        <f t="shared" si="401"/>
        <v>45251</v>
      </c>
      <c r="B1712" s="92">
        <f t="shared" ca="1" si="390"/>
        <v>1075.0434799899999</v>
      </c>
      <c r="C1712" s="92">
        <f t="shared" si="391"/>
        <v>1000</v>
      </c>
      <c r="D1712" s="93">
        <f ca="1">IF(A1712&lt;$B$1,VLOOKUP(A1712,[1]DI!$A$4:$B$15000,2,FALSE),0)</f>
        <v>0.1215</v>
      </c>
      <c r="E1712" s="92">
        <f t="shared" ca="1" si="392"/>
        <v>4.5512999999999999E-4</v>
      </c>
      <c r="F1712" s="94">
        <f t="shared" si="402"/>
        <v>0.98499999999999999</v>
      </c>
      <c r="G1712" s="95">
        <f t="shared" ca="1" si="393"/>
        <v>1.00044830305</v>
      </c>
      <c r="H1712" s="92">
        <f ca="1">TRUNC(PRODUCT(G$10:G1711),15)</f>
        <v>1.3997716064223</v>
      </c>
      <c r="I1712" s="92">
        <f t="shared" ca="1" si="394"/>
        <v>1.3020604537391101</v>
      </c>
      <c r="J1712" s="92">
        <f t="shared" ca="1" si="395"/>
        <v>1.0750434799999999</v>
      </c>
      <c r="K1712" s="92">
        <f t="shared" ca="1" si="396"/>
        <v>75.043479989999994</v>
      </c>
      <c r="L1712" s="96">
        <f>IF(VLOOKUP(A1712,$U$12:$AD$125,8)=VLOOKUP(A1711,$U$12:$AD$125,8),0,VLOOKUP(A1712,U$12:$AD$125,8))</f>
        <v>0</v>
      </c>
      <c r="M1712" s="97">
        <f>IF(L1712&gt;0,VLOOKUP(L1712,T$12:$AC$125,7),0)</f>
        <v>0</v>
      </c>
      <c r="N1712" s="92">
        <f t="shared" si="397"/>
        <v>0</v>
      </c>
      <c r="O1712" s="92">
        <f t="shared" ca="1" si="398"/>
        <v>75.043479989999994</v>
      </c>
      <c r="P1712" s="98" t="str">
        <f t="shared" si="399"/>
        <v>J=</v>
      </c>
      <c r="Q1712" s="99">
        <f t="shared" si="400"/>
        <v>45397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  <c r="ER1712" s="19"/>
      <c r="ES1712" s="19"/>
      <c r="ET1712" s="19"/>
      <c r="EU1712" s="19"/>
      <c r="EV1712" s="19"/>
      <c r="EW1712" s="19"/>
      <c r="EX1712" s="19"/>
      <c r="EY1712" s="19"/>
      <c r="EZ1712" s="19"/>
      <c r="FA1712" s="19"/>
      <c r="FB1712" s="19"/>
      <c r="FC1712" s="19"/>
      <c r="FD1712" s="19"/>
      <c r="FE1712" s="19"/>
      <c r="FF1712" s="19"/>
      <c r="FG1712" s="19"/>
      <c r="FH1712" s="19"/>
      <c r="FI1712" s="19"/>
      <c r="FJ1712" s="19"/>
      <c r="FK1712" s="19"/>
      <c r="FL1712" s="19"/>
      <c r="FM1712" s="19"/>
      <c r="FN1712" s="19"/>
      <c r="FO1712" s="19"/>
      <c r="FP1712" s="19"/>
      <c r="FQ1712" s="19"/>
      <c r="FR1712" s="19"/>
      <c r="FS1712" s="19"/>
      <c r="FT1712" s="19"/>
    </row>
    <row r="1713" spans="1:176" x14ac:dyDescent="0.2">
      <c r="A1713" s="90">
        <f t="shared" si="401"/>
        <v>45252</v>
      </c>
      <c r="B1713" s="92">
        <f t="shared" ca="1" si="390"/>
        <v>1075.52542999</v>
      </c>
      <c r="C1713" s="92">
        <f t="shared" si="391"/>
        <v>1000</v>
      </c>
      <c r="D1713" s="93">
        <f ca="1">IF(A1713&lt;$B$1,VLOOKUP(A1713,[1]DI!$A$4:$B$15000,2,FALSE),0)</f>
        <v>0.1215</v>
      </c>
      <c r="E1713" s="92">
        <f t="shared" ca="1" si="392"/>
        <v>4.5512999999999999E-4</v>
      </c>
      <c r="F1713" s="94">
        <f t="shared" si="402"/>
        <v>0.98499999999999999</v>
      </c>
      <c r="G1713" s="95">
        <f t="shared" ca="1" si="393"/>
        <v>1.00044830305</v>
      </c>
      <c r="H1713" s="92">
        <f ca="1">TRUNC(PRODUCT(G$10:G1712),15)</f>
        <v>1.4003991283027599</v>
      </c>
      <c r="I1713" s="92">
        <f t="shared" ca="1" si="394"/>
        <v>1.3020604537391101</v>
      </c>
      <c r="J1713" s="92">
        <f t="shared" ca="1" si="395"/>
        <v>1.0755254299999999</v>
      </c>
      <c r="K1713" s="92">
        <f t="shared" ca="1" si="396"/>
        <v>75.525429990000006</v>
      </c>
      <c r="L1713" s="96">
        <f>IF(VLOOKUP(A1713,$U$12:$AD$125,8)=VLOOKUP(A1712,$U$12:$AD$125,8),0,VLOOKUP(A1713,U$12:$AD$125,8))</f>
        <v>0</v>
      </c>
      <c r="M1713" s="97">
        <f>IF(L1713&gt;0,VLOOKUP(L1713,T$12:$AC$125,7),0)</f>
        <v>0</v>
      </c>
      <c r="N1713" s="92">
        <f t="shared" si="397"/>
        <v>0</v>
      </c>
      <c r="O1713" s="92">
        <f t="shared" ca="1" si="398"/>
        <v>75.525429990000006</v>
      </c>
      <c r="P1713" s="98" t="str">
        <f t="shared" si="399"/>
        <v>J=</v>
      </c>
      <c r="Q1713" s="99">
        <f t="shared" si="400"/>
        <v>45397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  <c r="ER1713" s="19"/>
      <c r="ES1713" s="19"/>
      <c r="ET1713" s="19"/>
      <c r="EU1713" s="19"/>
      <c r="EV1713" s="19"/>
      <c r="EW1713" s="19"/>
      <c r="EX1713" s="19"/>
      <c r="EY1713" s="19"/>
      <c r="EZ1713" s="19"/>
      <c r="FA1713" s="19"/>
      <c r="FB1713" s="19"/>
      <c r="FC1713" s="19"/>
      <c r="FD1713" s="19"/>
      <c r="FE1713" s="19"/>
      <c r="FF1713" s="19"/>
      <c r="FG1713" s="19"/>
      <c r="FH1713" s="19"/>
      <c r="FI1713" s="19"/>
      <c r="FJ1713" s="19"/>
      <c r="FK1713" s="19"/>
      <c r="FL1713" s="19"/>
      <c r="FM1713" s="19"/>
      <c r="FN1713" s="19"/>
      <c r="FO1713" s="19"/>
      <c r="FP1713" s="19"/>
      <c r="FQ1713" s="19"/>
      <c r="FR1713" s="19"/>
      <c r="FS1713" s="19"/>
      <c r="FT1713" s="19"/>
    </row>
    <row r="1714" spans="1:176" x14ac:dyDescent="0.2">
      <c r="A1714" s="90">
        <f t="shared" si="401"/>
        <v>45253</v>
      </c>
      <c r="B1714" s="92">
        <f t="shared" ca="1" si="390"/>
        <v>1076.00758999</v>
      </c>
      <c r="C1714" s="92">
        <f t="shared" si="391"/>
        <v>1000</v>
      </c>
      <c r="D1714" s="93">
        <f ca="1">IF(A1714&lt;$B$1,VLOOKUP(A1714,[1]DI!$A$4:$B$15000,2,FALSE),0)</f>
        <v>0.1215</v>
      </c>
      <c r="E1714" s="92">
        <f t="shared" ca="1" si="392"/>
        <v>4.5512999999999999E-4</v>
      </c>
      <c r="F1714" s="94">
        <f t="shared" si="402"/>
        <v>0.98499999999999999</v>
      </c>
      <c r="G1714" s="95">
        <f t="shared" ca="1" si="393"/>
        <v>1.00044830305</v>
      </c>
      <c r="H1714" s="92">
        <f ca="1">TRUNC(PRODUCT(G$10:G1713),15)</f>
        <v>1.4010269315032</v>
      </c>
      <c r="I1714" s="92">
        <f t="shared" ca="1" si="394"/>
        <v>1.3020604537391101</v>
      </c>
      <c r="J1714" s="92">
        <f t="shared" ca="1" si="395"/>
        <v>1.0760075899999999</v>
      </c>
      <c r="K1714" s="92">
        <f t="shared" ca="1" si="396"/>
        <v>76.00758999</v>
      </c>
      <c r="L1714" s="96">
        <f>IF(VLOOKUP(A1714,$U$12:$AD$125,8)=VLOOKUP(A1713,$U$12:$AD$125,8),0,VLOOKUP(A1714,U$12:$AD$125,8))</f>
        <v>0</v>
      </c>
      <c r="M1714" s="97">
        <f>IF(L1714&gt;0,VLOOKUP(L1714,T$12:$AC$125,7),0)</f>
        <v>0</v>
      </c>
      <c r="N1714" s="92">
        <f t="shared" si="397"/>
        <v>0</v>
      </c>
      <c r="O1714" s="92">
        <f t="shared" ca="1" si="398"/>
        <v>76.00758999</v>
      </c>
      <c r="P1714" s="98" t="str">
        <f t="shared" si="399"/>
        <v>J=</v>
      </c>
      <c r="Q1714" s="99">
        <f t="shared" si="400"/>
        <v>45397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  <c r="ER1714" s="19"/>
      <c r="ES1714" s="19"/>
      <c r="ET1714" s="19"/>
      <c r="EU1714" s="19"/>
      <c r="EV1714" s="19"/>
      <c r="EW1714" s="19"/>
      <c r="EX1714" s="19"/>
      <c r="EY1714" s="19"/>
      <c r="EZ1714" s="19"/>
      <c r="FA1714" s="19"/>
      <c r="FB1714" s="19"/>
      <c r="FC1714" s="19"/>
      <c r="FD1714" s="19"/>
      <c r="FE1714" s="19"/>
      <c r="FF1714" s="19"/>
      <c r="FG1714" s="19"/>
      <c r="FH1714" s="19"/>
      <c r="FI1714" s="19"/>
      <c r="FJ1714" s="19"/>
      <c r="FK1714" s="19"/>
      <c r="FL1714" s="19"/>
      <c r="FM1714" s="19"/>
      <c r="FN1714" s="19"/>
      <c r="FO1714" s="19"/>
      <c r="FP1714" s="19"/>
      <c r="FQ1714" s="19"/>
      <c r="FR1714" s="19"/>
      <c r="FS1714" s="19"/>
      <c r="FT1714" s="19"/>
    </row>
    <row r="1715" spans="1:176" x14ac:dyDescent="0.2">
      <c r="A1715" s="90">
        <f t="shared" si="401"/>
        <v>45254</v>
      </c>
      <c r="B1715" s="92">
        <f t="shared" ca="1" si="390"/>
        <v>1076.48996999</v>
      </c>
      <c r="C1715" s="92">
        <f t="shared" si="391"/>
        <v>1000</v>
      </c>
      <c r="D1715" s="93">
        <f ca="1">IF(A1715&lt;$B$1,VLOOKUP(A1715,[1]DI!$A$4:$B$15000,2,FALSE),0)</f>
        <v>0.1215</v>
      </c>
      <c r="E1715" s="92">
        <f t="shared" ca="1" si="392"/>
        <v>4.5512999999999999E-4</v>
      </c>
      <c r="F1715" s="94">
        <f t="shared" si="402"/>
        <v>0.98499999999999999</v>
      </c>
      <c r="G1715" s="95">
        <f t="shared" ca="1" si="393"/>
        <v>1.00044830305</v>
      </c>
      <c r="H1715" s="92">
        <f ca="1">TRUNC(PRODUCT(G$10:G1714),15)</f>
        <v>1.4016550161497201</v>
      </c>
      <c r="I1715" s="92">
        <f t="shared" ca="1" si="394"/>
        <v>1.3020604537391101</v>
      </c>
      <c r="J1715" s="92">
        <f t="shared" ca="1" si="395"/>
        <v>1.0764899699999999</v>
      </c>
      <c r="K1715" s="92">
        <f t="shared" ca="1" si="396"/>
        <v>76.489969990000006</v>
      </c>
      <c r="L1715" s="96">
        <f>IF(VLOOKUP(A1715,$U$12:$AD$125,8)=VLOOKUP(A1714,$U$12:$AD$125,8),0,VLOOKUP(A1715,U$12:$AD$125,8))</f>
        <v>0</v>
      </c>
      <c r="M1715" s="97">
        <f>IF(L1715&gt;0,VLOOKUP(L1715,T$12:$AC$125,7),0)</f>
        <v>0</v>
      </c>
      <c r="N1715" s="92">
        <f t="shared" si="397"/>
        <v>0</v>
      </c>
      <c r="O1715" s="92">
        <f t="shared" ca="1" si="398"/>
        <v>76.489969990000006</v>
      </c>
      <c r="P1715" s="98" t="str">
        <f t="shared" si="399"/>
        <v>J=</v>
      </c>
      <c r="Q1715" s="99">
        <f t="shared" si="400"/>
        <v>45397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  <c r="ER1715" s="19"/>
      <c r="ES1715" s="19"/>
      <c r="ET1715" s="19"/>
      <c r="EU1715" s="19"/>
      <c r="EV1715" s="19"/>
      <c r="EW1715" s="19"/>
      <c r="EX1715" s="19"/>
      <c r="EY1715" s="19"/>
      <c r="EZ1715" s="19"/>
      <c r="FA1715" s="19"/>
      <c r="FB1715" s="19"/>
      <c r="FC1715" s="19"/>
      <c r="FD1715" s="19"/>
      <c r="FE1715" s="19"/>
      <c r="FF1715" s="19"/>
      <c r="FG1715" s="19"/>
      <c r="FH1715" s="19"/>
      <c r="FI1715" s="19"/>
      <c r="FJ1715" s="19"/>
      <c r="FK1715" s="19"/>
      <c r="FL1715" s="19"/>
      <c r="FM1715" s="19"/>
      <c r="FN1715" s="19"/>
      <c r="FO1715" s="19"/>
      <c r="FP1715" s="19"/>
      <c r="FQ1715" s="19"/>
      <c r="FR1715" s="19"/>
      <c r="FS1715" s="19"/>
      <c r="FT1715" s="19"/>
    </row>
    <row r="1716" spans="1:176" x14ac:dyDescent="0.2">
      <c r="A1716" s="90">
        <f t="shared" si="401"/>
        <v>45255</v>
      </c>
      <c r="B1716" s="92">
        <f t="shared" ca="1" si="390"/>
        <v>1076.9725599999999</v>
      </c>
      <c r="C1716" s="92">
        <f t="shared" si="391"/>
        <v>1000</v>
      </c>
      <c r="D1716" s="93">
        <f ca="1">IF(A1716&lt;$B$1,VLOOKUP(A1716,[1]DI!$A$4:$B$15000,2,FALSE),0)</f>
        <v>0</v>
      </c>
      <c r="E1716" s="92">
        <f t="shared" ca="1" si="392"/>
        <v>0</v>
      </c>
      <c r="F1716" s="94">
        <f t="shared" si="402"/>
        <v>0.98499999999999999</v>
      </c>
      <c r="G1716" s="95">
        <f t="shared" ca="1" si="393"/>
        <v>1</v>
      </c>
      <c r="H1716" s="92">
        <f ca="1">TRUNC(PRODUCT(G$10:G1715),15)</f>
        <v>1.4022833823685099</v>
      </c>
      <c r="I1716" s="92">
        <f t="shared" ca="1" si="394"/>
        <v>1.3020604537391101</v>
      </c>
      <c r="J1716" s="92">
        <f t="shared" ca="1" si="395"/>
        <v>1.07697256</v>
      </c>
      <c r="K1716" s="92">
        <f t="shared" ca="1" si="396"/>
        <v>76.972560000000001</v>
      </c>
      <c r="L1716" s="96">
        <f>IF(VLOOKUP(A1716,$U$12:$AD$125,8)=VLOOKUP(A1715,$U$12:$AD$125,8),0,VLOOKUP(A1716,U$12:$AD$125,8))</f>
        <v>0</v>
      </c>
      <c r="M1716" s="97">
        <f>IF(L1716&gt;0,VLOOKUP(L1716,T$12:$AC$125,7),0)</f>
        <v>0</v>
      </c>
      <c r="N1716" s="92">
        <f t="shared" si="397"/>
        <v>0</v>
      </c>
      <c r="O1716" s="92">
        <f t="shared" ca="1" si="398"/>
        <v>76.972560000000001</v>
      </c>
      <c r="P1716" s="98" t="str">
        <f t="shared" si="399"/>
        <v>J=</v>
      </c>
      <c r="Q1716" s="99">
        <f t="shared" si="400"/>
        <v>45397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  <c r="ER1716" s="19"/>
      <c r="ES1716" s="19"/>
      <c r="ET1716" s="19"/>
      <c r="EU1716" s="19"/>
      <c r="EV1716" s="19"/>
      <c r="EW1716" s="19"/>
      <c r="EX1716" s="19"/>
      <c r="EY1716" s="19"/>
      <c r="EZ1716" s="19"/>
      <c r="FA1716" s="19"/>
      <c r="FB1716" s="19"/>
      <c r="FC1716" s="19"/>
      <c r="FD1716" s="19"/>
      <c r="FE1716" s="19"/>
      <c r="FF1716" s="19"/>
      <c r="FG1716" s="19"/>
      <c r="FH1716" s="19"/>
      <c r="FI1716" s="19"/>
      <c r="FJ1716" s="19"/>
      <c r="FK1716" s="19"/>
      <c r="FL1716" s="19"/>
      <c r="FM1716" s="19"/>
      <c r="FN1716" s="19"/>
      <c r="FO1716" s="19"/>
      <c r="FP1716" s="19"/>
      <c r="FQ1716" s="19"/>
      <c r="FR1716" s="19"/>
      <c r="FS1716" s="19"/>
      <c r="FT1716" s="19"/>
    </row>
    <row r="1717" spans="1:176" x14ac:dyDescent="0.2">
      <c r="A1717" s="90">
        <f t="shared" si="401"/>
        <v>45256</v>
      </c>
      <c r="B1717" s="92">
        <f t="shared" ca="1" si="390"/>
        <v>1076.9725599999999</v>
      </c>
      <c r="C1717" s="92">
        <f t="shared" si="391"/>
        <v>1000</v>
      </c>
      <c r="D1717" s="93">
        <f ca="1">IF(A1717&lt;$B$1,VLOOKUP(A1717,[1]DI!$A$4:$B$15000,2,FALSE),0)</f>
        <v>0</v>
      </c>
      <c r="E1717" s="92">
        <f t="shared" ca="1" si="392"/>
        <v>0</v>
      </c>
      <c r="F1717" s="94">
        <f t="shared" si="402"/>
        <v>0.98499999999999999</v>
      </c>
      <c r="G1717" s="95">
        <f t="shared" ca="1" si="393"/>
        <v>1</v>
      </c>
      <c r="H1717" s="92">
        <f ca="1">TRUNC(PRODUCT(G$10:G1716),15)</f>
        <v>1.4022833823685099</v>
      </c>
      <c r="I1717" s="92">
        <f t="shared" ca="1" si="394"/>
        <v>1.3020604537391101</v>
      </c>
      <c r="J1717" s="92">
        <f t="shared" ca="1" si="395"/>
        <v>1.07697256</v>
      </c>
      <c r="K1717" s="92">
        <f t="shared" ca="1" si="396"/>
        <v>76.972560000000001</v>
      </c>
      <c r="L1717" s="96">
        <f>IF(VLOOKUP(A1717,$U$12:$AD$125,8)=VLOOKUP(A1716,$U$12:$AD$125,8),0,VLOOKUP(A1717,U$12:$AD$125,8))</f>
        <v>0</v>
      </c>
      <c r="M1717" s="97">
        <f>IF(L1717&gt;0,VLOOKUP(L1717,T$12:$AC$125,7),0)</f>
        <v>0</v>
      </c>
      <c r="N1717" s="92">
        <f t="shared" si="397"/>
        <v>0</v>
      </c>
      <c r="O1717" s="92">
        <f t="shared" ca="1" si="398"/>
        <v>76.972560000000001</v>
      </c>
      <c r="P1717" s="98" t="str">
        <f t="shared" si="399"/>
        <v>J=</v>
      </c>
      <c r="Q1717" s="99">
        <f t="shared" si="400"/>
        <v>45397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  <c r="ER1717" s="19"/>
      <c r="ES1717" s="19"/>
      <c r="ET1717" s="19"/>
      <c r="EU1717" s="19"/>
      <c r="EV1717" s="19"/>
      <c r="EW1717" s="19"/>
      <c r="EX1717" s="19"/>
      <c r="EY1717" s="19"/>
      <c r="EZ1717" s="19"/>
      <c r="FA1717" s="19"/>
      <c r="FB1717" s="19"/>
      <c r="FC1717" s="19"/>
      <c r="FD1717" s="19"/>
      <c r="FE1717" s="19"/>
      <c r="FF1717" s="19"/>
      <c r="FG1717" s="19"/>
      <c r="FH1717" s="19"/>
      <c r="FI1717" s="19"/>
      <c r="FJ1717" s="19"/>
      <c r="FK1717" s="19"/>
      <c r="FL1717" s="19"/>
      <c r="FM1717" s="19"/>
      <c r="FN1717" s="19"/>
      <c r="FO1717" s="19"/>
      <c r="FP1717" s="19"/>
      <c r="FQ1717" s="19"/>
      <c r="FR1717" s="19"/>
      <c r="FS1717" s="19"/>
      <c r="FT1717" s="19"/>
    </row>
    <row r="1718" spans="1:176" x14ac:dyDescent="0.2">
      <c r="A1718" s="90">
        <f t="shared" si="401"/>
        <v>45257</v>
      </c>
      <c r="B1718" s="92">
        <f t="shared" ca="1" si="390"/>
        <v>1076.9725599999999</v>
      </c>
      <c r="C1718" s="92">
        <f t="shared" si="391"/>
        <v>1000</v>
      </c>
      <c r="D1718" s="93">
        <f ca="1">IF(A1718&lt;$B$1,VLOOKUP(A1718,[1]DI!$A$4:$B$15000,2,FALSE),0)</f>
        <v>0.1215</v>
      </c>
      <c r="E1718" s="92">
        <f t="shared" ca="1" si="392"/>
        <v>4.5512999999999999E-4</v>
      </c>
      <c r="F1718" s="94">
        <f t="shared" si="402"/>
        <v>0.98499999999999999</v>
      </c>
      <c r="G1718" s="95">
        <f t="shared" ca="1" si="393"/>
        <v>1.00044830305</v>
      </c>
      <c r="H1718" s="92">
        <f ca="1">TRUNC(PRODUCT(G$10:G1717),15)</f>
        <v>1.4022833823685099</v>
      </c>
      <c r="I1718" s="92">
        <f t="shared" ca="1" si="394"/>
        <v>1.3020604537391101</v>
      </c>
      <c r="J1718" s="92">
        <f t="shared" ca="1" si="395"/>
        <v>1.07697256</v>
      </c>
      <c r="K1718" s="92">
        <f t="shared" ca="1" si="396"/>
        <v>76.972560000000001</v>
      </c>
      <c r="L1718" s="96">
        <f>IF(VLOOKUP(A1718,$U$12:$AD$125,8)=VLOOKUP(A1717,$U$12:$AD$125,8),0,VLOOKUP(A1718,U$12:$AD$125,8))</f>
        <v>0</v>
      </c>
      <c r="M1718" s="97">
        <f>IF(L1718&gt;0,VLOOKUP(L1718,T$12:$AC$125,7),0)</f>
        <v>0</v>
      </c>
      <c r="N1718" s="92">
        <f t="shared" si="397"/>
        <v>0</v>
      </c>
      <c r="O1718" s="92">
        <f t="shared" ca="1" si="398"/>
        <v>76.972560000000001</v>
      </c>
      <c r="P1718" s="98" t="str">
        <f t="shared" si="399"/>
        <v>J=</v>
      </c>
      <c r="Q1718" s="99">
        <f t="shared" si="400"/>
        <v>45397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  <c r="ER1718" s="19"/>
      <c r="ES1718" s="19"/>
      <c r="ET1718" s="19"/>
      <c r="EU1718" s="19"/>
      <c r="EV1718" s="19"/>
      <c r="EW1718" s="19"/>
      <c r="EX1718" s="19"/>
      <c r="EY1718" s="19"/>
      <c r="EZ1718" s="19"/>
      <c r="FA1718" s="19"/>
      <c r="FB1718" s="19"/>
      <c r="FC1718" s="19"/>
      <c r="FD1718" s="19"/>
      <c r="FE1718" s="19"/>
      <c r="FF1718" s="19"/>
      <c r="FG1718" s="19"/>
      <c r="FH1718" s="19"/>
      <c r="FI1718" s="19"/>
      <c r="FJ1718" s="19"/>
      <c r="FK1718" s="19"/>
      <c r="FL1718" s="19"/>
      <c r="FM1718" s="19"/>
      <c r="FN1718" s="19"/>
      <c r="FO1718" s="19"/>
      <c r="FP1718" s="19"/>
      <c r="FQ1718" s="19"/>
      <c r="FR1718" s="19"/>
      <c r="FS1718" s="19"/>
      <c r="FT1718" s="19"/>
    </row>
    <row r="1719" spans="1:176" x14ac:dyDescent="0.2">
      <c r="A1719" s="90">
        <f t="shared" si="401"/>
        <v>45258</v>
      </c>
      <c r="B1719" s="92">
        <f t="shared" ca="1" si="390"/>
        <v>1077.4553699999999</v>
      </c>
      <c r="C1719" s="92">
        <f t="shared" si="391"/>
        <v>1000</v>
      </c>
      <c r="D1719" s="93">
        <f ca="1">IF(A1719&lt;$B$1,VLOOKUP(A1719,[1]DI!$A$4:$B$15000,2,FALSE),0)</f>
        <v>0.1215</v>
      </c>
      <c r="E1719" s="92">
        <f t="shared" ca="1" si="392"/>
        <v>4.5512999999999999E-4</v>
      </c>
      <c r="F1719" s="94">
        <f t="shared" si="402"/>
        <v>0.98499999999999999</v>
      </c>
      <c r="G1719" s="95">
        <f t="shared" ca="1" si="393"/>
        <v>1.00044830305</v>
      </c>
      <c r="H1719" s="92">
        <f ca="1">TRUNC(PRODUCT(G$10:G1718),15)</f>
        <v>1.40291203028579</v>
      </c>
      <c r="I1719" s="92">
        <f t="shared" ca="1" si="394"/>
        <v>1.3020604537391101</v>
      </c>
      <c r="J1719" s="92">
        <f t="shared" ca="1" si="395"/>
        <v>1.07745537</v>
      </c>
      <c r="K1719" s="92">
        <f t="shared" ca="1" si="396"/>
        <v>77.455370000000002</v>
      </c>
      <c r="L1719" s="96">
        <f>IF(VLOOKUP(A1719,$U$12:$AD$125,8)=VLOOKUP(A1718,$U$12:$AD$125,8),0,VLOOKUP(A1719,U$12:$AD$125,8))</f>
        <v>0</v>
      </c>
      <c r="M1719" s="97">
        <f>IF(L1719&gt;0,VLOOKUP(L1719,T$12:$AC$125,7),0)</f>
        <v>0</v>
      </c>
      <c r="N1719" s="92">
        <f t="shared" si="397"/>
        <v>0</v>
      </c>
      <c r="O1719" s="92">
        <f t="shared" ca="1" si="398"/>
        <v>77.455370000000002</v>
      </c>
      <c r="P1719" s="98" t="str">
        <f t="shared" si="399"/>
        <v>J=</v>
      </c>
      <c r="Q1719" s="99">
        <f t="shared" si="400"/>
        <v>45397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  <c r="ER1719" s="19"/>
      <c r="ES1719" s="19"/>
      <c r="ET1719" s="19"/>
      <c r="EU1719" s="19"/>
      <c r="EV1719" s="19"/>
      <c r="EW1719" s="19"/>
      <c r="EX1719" s="19"/>
      <c r="EY1719" s="19"/>
      <c r="EZ1719" s="19"/>
      <c r="FA1719" s="19"/>
      <c r="FB1719" s="19"/>
      <c r="FC1719" s="19"/>
      <c r="FD1719" s="19"/>
      <c r="FE1719" s="19"/>
      <c r="FF1719" s="19"/>
      <c r="FG1719" s="19"/>
      <c r="FH1719" s="19"/>
      <c r="FI1719" s="19"/>
      <c r="FJ1719" s="19"/>
      <c r="FK1719" s="19"/>
      <c r="FL1719" s="19"/>
      <c r="FM1719" s="19"/>
      <c r="FN1719" s="19"/>
      <c r="FO1719" s="19"/>
      <c r="FP1719" s="19"/>
      <c r="FQ1719" s="19"/>
      <c r="FR1719" s="19"/>
      <c r="FS1719" s="19"/>
      <c r="FT1719" s="19"/>
    </row>
    <row r="1720" spans="1:176" x14ac:dyDescent="0.2">
      <c r="A1720" s="90">
        <f t="shared" si="401"/>
        <v>45259</v>
      </c>
      <c r="B1720" s="92">
        <f t="shared" ca="1" si="390"/>
        <v>1077.9384</v>
      </c>
      <c r="C1720" s="92">
        <f t="shared" si="391"/>
        <v>1000</v>
      </c>
      <c r="D1720" s="93">
        <f ca="1">IF(A1720&lt;$B$1,VLOOKUP(A1720,[1]DI!$A$4:$B$15000,2,FALSE),0)</f>
        <v>0.1215</v>
      </c>
      <c r="E1720" s="92">
        <f t="shared" ca="1" si="392"/>
        <v>4.5512999999999999E-4</v>
      </c>
      <c r="F1720" s="94">
        <f t="shared" si="402"/>
        <v>0.98499999999999999</v>
      </c>
      <c r="G1720" s="95">
        <f t="shared" ca="1" si="393"/>
        <v>1.00044830305</v>
      </c>
      <c r="H1720" s="92">
        <f ca="1">TRUNC(PRODUCT(G$10:G1719),15)</f>
        <v>1.4035409600278499</v>
      </c>
      <c r="I1720" s="92">
        <f t="shared" ca="1" si="394"/>
        <v>1.3020604537391101</v>
      </c>
      <c r="J1720" s="92">
        <f t="shared" ca="1" si="395"/>
        <v>1.0779384000000001</v>
      </c>
      <c r="K1720" s="92">
        <f t="shared" ca="1" si="396"/>
        <v>77.938400000000001</v>
      </c>
      <c r="L1720" s="96">
        <f>IF(VLOOKUP(A1720,$U$12:$AD$125,8)=VLOOKUP(A1719,$U$12:$AD$125,8),0,VLOOKUP(A1720,U$12:$AD$125,8))</f>
        <v>0</v>
      </c>
      <c r="M1720" s="97">
        <f>IF(L1720&gt;0,VLOOKUP(L1720,T$12:$AC$125,7),0)</f>
        <v>0</v>
      </c>
      <c r="N1720" s="92">
        <f t="shared" si="397"/>
        <v>0</v>
      </c>
      <c r="O1720" s="92">
        <f t="shared" ca="1" si="398"/>
        <v>77.938400000000001</v>
      </c>
      <c r="P1720" s="98" t="str">
        <f t="shared" si="399"/>
        <v>J=</v>
      </c>
      <c r="Q1720" s="99">
        <f t="shared" si="400"/>
        <v>45397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  <c r="ER1720" s="19"/>
      <c r="ES1720" s="19"/>
      <c r="ET1720" s="19"/>
      <c r="EU1720" s="19"/>
      <c r="EV1720" s="19"/>
      <c r="EW1720" s="19"/>
      <c r="EX1720" s="19"/>
      <c r="EY1720" s="19"/>
      <c r="EZ1720" s="19"/>
      <c r="FA1720" s="19"/>
      <c r="FB1720" s="19"/>
      <c r="FC1720" s="19"/>
      <c r="FD1720" s="19"/>
      <c r="FE1720" s="19"/>
      <c r="FF1720" s="19"/>
      <c r="FG1720" s="19"/>
      <c r="FH1720" s="19"/>
      <c r="FI1720" s="19"/>
      <c r="FJ1720" s="19"/>
      <c r="FK1720" s="19"/>
      <c r="FL1720" s="19"/>
      <c r="FM1720" s="19"/>
      <c r="FN1720" s="19"/>
      <c r="FO1720" s="19"/>
      <c r="FP1720" s="19"/>
      <c r="FQ1720" s="19"/>
      <c r="FR1720" s="19"/>
      <c r="FS1720" s="19"/>
      <c r="FT1720" s="19"/>
    </row>
    <row r="1721" spans="1:176" x14ac:dyDescent="0.2">
      <c r="A1721" s="90">
        <f t="shared" si="401"/>
        <v>45260</v>
      </c>
      <c r="B1721" s="92">
        <f t="shared" ca="1" si="390"/>
        <v>1078.42164</v>
      </c>
      <c r="C1721" s="92">
        <f t="shared" si="391"/>
        <v>1000</v>
      </c>
      <c r="D1721" s="93">
        <f ca="1">IF(A1721&lt;$B$1,VLOOKUP(A1721,[1]DI!$A$4:$B$15000,2,FALSE),0)</f>
        <v>0.1215</v>
      </c>
      <c r="E1721" s="92">
        <f t="shared" ca="1" si="392"/>
        <v>4.5512999999999999E-4</v>
      </c>
      <c r="F1721" s="94">
        <f t="shared" si="402"/>
        <v>0.98499999999999999</v>
      </c>
      <c r="G1721" s="95">
        <f t="shared" ca="1" si="393"/>
        <v>1.00044830305</v>
      </c>
      <c r="H1721" s="92">
        <f ca="1">TRUNC(PRODUCT(G$10:G1720),15)</f>
        <v>1.40417017172103</v>
      </c>
      <c r="I1721" s="92">
        <f t="shared" ca="1" si="394"/>
        <v>1.3020604537391101</v>
      </c>
      <c r="J1721" s="92">
        <f t="shared" ca="1" si="395"/>
        <v>1.07842164</v>
      </c>
      <c r="K1721" s="92">
        <f t="shared" ca="1" si="396"/>
        <v>78.421639999999996</v>
      </c>
      <c r="L1721" s="96">
        <f>IF(VLOOKUP(A1721,$U$12:$AD$125,8)=VLOOKUP(A1720,$U$12:$AD$125,8),0,VLOOKUP(A1721,U$12:$AD$125,8))</f>
        <v>0</v>
      </c>
      <c r="M1721" s="97">
        <f>IF(L1721&gt;0,VLOOKUP(L1721,T$12:$AC$125,7),0)</f>
        <v>0</v>
      </c>
      <c r="N1721" s="92">
        <f t="shared" si="397"/>
        <v>0</v>
      </c>
      <c r="O1721" s="92">
        <f t="shared" ca="1" si="398"/>
        <v>78.421639999999996</v>
      </c>
      <c r="P1721" s="98" t="str">
        <f t="shared" si="399"/>
        <v>J=</v>
      </c>
      <c r="Q1721" s="99">
        <f t="shared" si="400"/>
        <v>45397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  <c r="ER1721" s="19"/>
      <c r="ES1721" s="19"/>
      <c r="ET1721" s="19"/>
      <c r="EU1721" s="19"/>
      <c r="EV1721" s="19"/>
      <c r="EW1721" s="19"/>
      <c r="EX1721" s="19"/>
      <c r="EY1721" s="19"/>
      <c r="EZ1721" s="19"/>
      <c r="FA1721" s="19"/>
      <c r="FB1721" s="19"/>
      <c r="FC1721" s="19"/>
      <c r="FD1721" s="19"/>
      <c r="FE1721" s="19"/>
      <c r="FF1721" s="19"/>
      <c r="FG1721" s="19"/>
      <c r="FH1721" s="19"/>
      <c r="FI1721" s="19"/>
      <c r="FJ1721" s="19"/>
      <c r="FK1721" s="19"/>
      <c r="FL1721" s="19"/>
      <c r="FM1721" s="19"/>
      <c r="FN1721" s="19"/>
      <c r="FO1721" s="19"/>
      <c r="FP1721" s="19"/>
      <c r="FQ1721" s="19"/>
      <c r="FR1721" s="19"/>
      <c r="FS1721" s="19"/>
      <c r="FT1721" s="19"/>
    </row>
    <row r="1722" spans="1:176" x14ac:dyDescent="0.2">
      <c r="A1722" s="90">
        <f t="shared" si="401"/>
        <v>45261</v>
      </c>
      <c r="B1722" s="92">
        <f t="shared" ca="1" si="390"/>
        <v>1078.9050999999999</v>
      </c>
      <c r="C1722" s="92">
        <f t="shared" si="391"/>
        <v>1000</v>
      </c>
      <c r="D1722" s="93">
        <f ca="1">IF(A1722&lt;$B$1,VLOOKUP(A1722,[1]DI!$A$4:$B$15000,2,FALSE),0)</f>
        <v>0.1215</v>
      </c>
      <c r="E1722" s="92">
        <f t="shared" ca="1" si="392"/>
        <v>4.5512999999999999E-4</v>
      </c>
      <c r="F1722" s="94">
        <f t="shared" si="402"/>
        <v>0.98499999999999999</v>
      </c>
      <c r="G1722" s="95">
        <f t="shared" ca="1" si="393"/>
        <v>1.00044830305</v>
      </c>
      <c r="H1722" s="92">
        <f ca="1">TRUNC(PRODUCT(G$10:G1721),15)</f>
        <v>1.4047996654917301</v>
      </c>
      <c r="I1722" s="92">
        <f t="shared" ca="1" si="394"/>
        <v>1.3020604537391101</v>
      </c>
      <c r="J1722" s="92">
        <f t="shared" ca="1" si="395"/>
        <v>1.0789051000000001</v>
      </c>
      <c r="K1722" s="92">
        <f t="shared" ca="1" si="396"/>
        <v>78.905100000000004</v>
      </c>
      <c r="L1722" s="96">
        <f>IF(VLOOKUP(A1722,$U$12:$AD$125,8)=VLOOKUP(A1721,$U$12:$AD$125,8),0,VLOOKUP(A1722,U$12:$AD$125,8))</f>
        <v>0</v>
      </c>
      <c r="M1722" s="97">
        <f>IF(L1722&gt;0,VLOOKUP(L1722,T$12:$AC$125,7),0)</f>
        <v>0</v>
      </c>
      <c r="N1722" s="92">
        <f t="shared" si="397"/>
        <v>0</v>
      </c>
      <c r="O1722" s="92">
        <f t="shared" ca="1" si="398"/>
        <v>78.905100000000004</v>
      </c>
      <c r="P1722" s="98" t="str">
        <f t="shared" si="399"/>
        <v>J=</v>
      </c>
      <c r="Q1722" s="99">
        <f t="shared" si="400"/>
        <v>45397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  <c r="ER1722" s="19"/>
      <c r="ES1722" s="19"/>
      <c r="ET1722" s="19"/>
      <c r="EU1722" s="19"/>
      <c r="EV1722" s="19"/>
      <c r="EW1722" s="19"/>
      <c r="EX1722" s="19"/>
      <c r="EY1722" s="19"/>
      <c r="EZ1722" s="19"/>
      <c r="FA1722" s="19"/>
      <c r="FB1722" s="19"/>
      <c r="FC1722" s="19"/>
      <c r="FD1722" s="19"/>
      <c r="FE1722" s="19"/>
      <c r="FF1722" s="19"/>
      <c r="FG1722" s="19"/>
      <c r="FH1722" s="19"/>
      <c r="FI1722" s="19"/>
      <c r="FJ1722" s="19"/>
      <c r="FK1722" s="19"/>
      <c r="FL1722" s="19"/>
      <c r="FM1722" s="19"/>
      <c r="FN1722" s="19"/>
      <c r="FO1722" s="19"/>
      <c r="FP1722" s="19"/>
      <c r="FQ1722" s="19"/>
      <c r="FR1722" s="19"/>
      <c r="FS1722" s="19"/>
      <c r="FT1722" s="19"/>
    </row>
    <row r="1723" spans="1:176" x14ac:dyDescent="0.2">
      <c r="A1723" s="90">
        <f t="shared" si="401"/>
        <v>45262</v>
      </c>
      <c r="B1723" s="92">
        <f t="shared" ca="1" si="390"/>
        <v>1079.3887799900001</v>
      </c>
      <c r="C1723" s="92">
        <f t="shared" si="391"/>
        <v>1000</v>
      </c>
      <c r="D1723" s="93">
        <f ca="1">IF(A1723&lt;$B$1,VLOOKUP(A1723,[1]DI!$A$4:$B$15000,2,FALSE),0)</f>
        <v>0</v>
      </c>
      <c r="E1723" s="92">
        <f t="shared" ca="1" si="392"/>
        <v>0</v>
      </c>
      <c r="F1723" s="94">
        <f t="shared" si="402"/>
        <v>0.98499999999999999</v>
      </c>
      <c r="G1723" s="95">
        <f t="shared" ca="1" si="393"/>
        <v>1</v>
      </c>
      <c r="H1723" s="92">
        <f ca="1">TRUNC(PRODUCT(G$10:G1722),15)</f>
        <v>1.4054294414664099</v>
      </c>
      <c r="I1723" s="92">
        <f t="shared" ca="1" si="394"/>
        <v>1.3020604537391101</v>
      </c>
      <c r="J1723" s="92">
        <f t="shared" ca="1" si="395"/>
        <v>1.0793887799999999</v>
      </c>
      <c r="K1723" s="92">
        <f t="shared" ca="1" si="396"/>
        <v>79.388779990000003</v>
      </c>
      <c r="L1723" s="96">
        <f>IF(VLOOKUP(A1723,$U$12:$AD$125,8)=VLOOKUP(A1722,$U$12:$AD$125,8),0,VLOOKUP(A1723,U$12:$AD$125,8))</f>
        <v>0</v>
      </c>
      <c r="M1723" s="97">
        <f>IF(L1723&gt;0,VLOOKUP(L1723,T$12:$AC$125,7),0)</f>
        <v>0</v>
      </c>
      <c r="N1723" s="92">
        <f t="shared" si="397"/>
        <v>0</v>
      </c>
      <c r="O1723" s="92">
        <f t="shared" ca="1" si="398"/>
        <v>79.388779990000003</v>
      </c>
      <c r="P1723" s="98" t="str">
        <f t="shared" si="399"/>
        <v>J=</v>
      </c>
      <c r="Q1723" s="99">
        <f t="shared" si="400"/>
        <v>45397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  <c r="ER1723" s="19"/>
      <c r="ES1723" s="19"/>
      <c r="ET1723" s="19"/>
      <c r="EU1723" s="19"/>
      <c r="EV1723" s="19"/>
      <c r="EW1723" s="19"/>
      <c r="EX1723" s="19"/>
      <c r="EY1723" s="19"/>
      <c r="EZ1723" s="19"/>
      <c r="FA1723" s="19"/>
      <c r="FB1723" s="19"/>
      <c r="FC1723" s="19"/>
      <c r="FD1723" s="19"/>
      <c r="FE1723" s="19"/>
      <c r="FF1723" s="19"/>
      <c r="FG1723" s="19"/>
      <c r="FH1723" s="19"/>
      <c r="FI1723" s="19"/>
      <c r="FJ1723" s="19"/>
      <c r="FK1723" s="19"/>
      <c r="FL1723" s="19"/>
      <c r="FM1723" s="19"/>
      <c r="FN1723" s="19"/>
      <c r="FO1723" s="19"/>
      <c r="FP1723" s="19"/>
      <c r="FQ1723" s="19"/>
      <c r="FR1723" s="19"/>
      <c r="FS1723" s="19"/>
      <c r="FT1723" s="19"/>
    </row>
    <row r="1724" spans="1:176" x14ac:dyDescent="0.2">
      <c r="A1724" s="90">
        <f t="shared" si="401"/>
        <v>45263</v>
      </c>
      <c r="B1724" s="92">
        <f t="shared" ca="1" si="390"/>
        <v>1079.3887799900001</v>
      </c>
      <c r="C1724" s="92">
        <f t="shared" si="391"/>
        <v>1000</v>
      </c>
      <c r="D1724" s="93">
        <f ca="1">IF(A1724&lt;$B$1,VLOOKUP(A1724,[1]DI!$A$4:$B$15000,2,FALSE),0)</f>
        <v>0</v>
      </c>
      <c r="E1724" s="92">
        <f t="shared" ca="1" si="392"/>
        <v>0</v>
      </c>
      <c r="F1724" s="94">
        <f t="shared" si="402"/>
        <v>0.98499999999999999</v>
      </c>
      <c r="G1724" s="95">
        <f t="shared" ca="1" si="393"/>
        <v>1</v>
      </c>
      <c r="H1724" s="92">
        <f ca="1">TRUNC(PRODUCT(G$10:G1723),15)</f>
        <v>1.4054294414664099</v>
      </c>
      <c r="I1724" s="92">
        <f t="shared" ca="1" si="394"/>
        <v>1.3020604537391101</v>
      </c>
      <c r="J1724" s="92">
        <f t="shared" ca="1" si="395"/>
        <v>1.0793887799999999</v>
      </c>
      <c r="K1724" s="92">
        <f t="shared" ca="1" si="396"/>
        <v>79.388779990000003</v>
      </c>
      <c r="L1724" s="96">
        <f>IF(VLOOKUP(A1724,$U$12:$AD$125,8)=VLOOKUP(A1723,$U$12:$AD$125,8),0,VLOOKUP(A1724,U$12:$AD$125,8))</f>
        <v>0</v>
      </c>
      <c r="M1724" s="97">
        <f>IF(L1724&gt;0,VLOOKUP(L1724,T$12:$AC$125,7),0)</f>
        <v>0</v>
      </c>
      <c r="N1724" s="92">
        <f t="shared" si="397"/>
        <v>0</v>
      </c>
      <c r="O1724" s="92">
        <f t="shared" ca="1" si="398"/>
        <v>79.388779990000003</v>
      </c>
      <c r="P1724" s="98" t="str">
        <f t="shared" si="399"/>
        <v>J=</v>
      </c>
      <c r="Q1724" s="99">
        <f t="shared" si="400"/>
        <v>45397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  <c r="ER1724" s="19"/>
      <c r="ES1724" s="19"/>
      <c r="ET1724" s="19"/>
      <c r="EU1724" s="19"/>
      <c r="EV1724" s="19"/>
      <c r="EW1724" s="19"/>
      <c r="EX1724" s="19"/>
      <c r="EY1724" s="19"/>
      <c r="EZ1724" s="19"/>
      <c r="FA1724" s="19"/>
      <c r="FB1724" s="19"/>
      <c r="FC1724" s="19"/>
      <c r="FD1724" s="19"/>
      <c r="FE1724" s="19"/>
      <c r="FF1724" s="19"/>
      <c r="FG1724" s="19"/>
      <c r="FH1724" s="19"/>
      <c r="FI1724" s="19"/>
      <c r="FJ1724" s="19"/>
      <c r="FK1724" s="19"/>
      <c r="FL1724" s="19"/>
      <c r="FM1724" s="19"/>
      <c r="FN1724" s="19"/>
      <c r="FO1724" s="19"/>
      <c r="FP1724" s="19"/>
      <c r="FQ1724" s="19"/>
      <c r="FR1724" s="19"/>
      <c r="FS1724" s="19"/>
      <c r="FT1724" s="19"/>
    </row>
    <row r="1725" spans="1:176" x14ac:dyDescent="0.2">
      <c r="A1725" s="90">
        <f t="shared" si="401"/>
        <v>45264</v>
      </c>
      <c r="B1725" s="92">
        <f t="shared" ca="1" si="390"/>
        <v>1079.3887799900001</v>
      </c>
      <c r="C1725" s="92">
        <f t="shared" si="391"/>
        <v>1000</v>
      </c>
      <c r="D1725" s="93">
        <f ca="1">IF(A1725&lt;$B$1,VLOOKUP(A1725,[1]DI!$A$4:$B$15000,2,FALSE),0)</f>
        <v>0.1215</v>
      </c>
      <c r="E1725" s="92">
        <f t="shared" ca="1" si="392"/>
        <v>4.5512999999999999E-4</v>
      </c>
      <c r="F1725" s="94">
        <f t="shared" si="402"/>
        <v>0.98499999999999999</v>
      </c>
      <c r="G1725" s="95">
        <f t="shared" ca="1" si="393"/>
        <v>1.00044830305</v>
      </c>
      <c r="H1725" s="92">
        <f ca="1">TRUNC(PRODUCT(G$10:G1724),15)</f>
        <v>1.4054294414664099</v>
      </c>
      <c r="I1725" s="92">
        <f t="shared" ca="1" si="394"/>
        <v>1.3020604537391101</v>
      </c>
      <c r="J1725" s="92">
        <f t="shared" ca="1" si="395"/>
        <v>1.0793887799999999</v>
      </c>
      <c r="K1725" s="92">
        <f t="shared" ca="1" si="396"/>
        <v>79.388779990000003</v>
      </c>
      <c r="L1725" s="96">
        <f>IF(VLOOKUP(A1725,$U$12:$AD$125,8)=VLOOKUP(A1724,$U$12:$AD$125,8),0,VLOOKUP(A1725,U$12:$AD$125,8))</f>
        <v>0</v>
      </c>
      <c r="M1725" s="97">
        <f>IF(L1725&gt;0,VLOOKUP(L1725,T$12:$AC$125,7),0)</f>
        <v>0</v>
      </c>
      <c r="N1725" s="92">
        <f t="shared" si="397"/>
        <v>0</v>
      </c>
      <c r="O1725" s="92">
        <f t="shared" ca="1" si="398"/>
        <v>79.388779990000003</v>
      </c>
      <c r="P1725" s="98" t="str">
        <f t="shared" si="399"/>
        <v>J=</v>
      </c>
      <c r="Q1725" s="99">
        <f t="shared" si="400"/>
        <v>45397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  <c r="ER1725" s="19"/>
      <c r="ES1725" s="19"/>
      <c r="ET1725" s="19"/>
      <c r="EU1725" s="19"/>
      <c r="EV1725" s="19"/>
      <c r="EW1725" s="19"/>
      <c r="EX1725" s="19"/>
      <c r="EY1725" s="19"/>
      <c r="EZ1725" s="19"/>
      <c r="FA1725" s="19"/>
      <c r="FB1725" s="19"/>
      <c r="FC1725" s="19"/>
      <c r="FD1725" s="19"/>
      <c r="FE1725" s="19"/>
      <c r="FF1725" s="19"/>
      <c r="FG1725" s="19"/>
      <c r="FH1725" s="19"/>
      <c r="FI1725" s="19"/>
      <c r="FJ1725" s="19"/>
      <c r="FK1725" s="19"/>
      <c r="FL1725" s="19"/>
      <c r="FM1725" s="19"/>
      <c r="FN1725" s="19"/>
      <c r="FO1725" s="19"/>
      <c r="FP1725" s="19"/>
      <c r="FQ1725" s="19"/>
      <c r="FR1725" s="19"/>
      <c r="FS1725" s="19"/>
      <c r="FT1725" s="19"/>
    </row>
    <row r="1726" spans="1:176" x14ac:dyDescent="0.2">
      <c r="A1726" s="90">
        <f t="shared" si="401"/>
        <v>45265</v>
      </c>
      <c r="B1726" s="92">
        <f t="shared" ca="1" si="390"/>
        <v>1079.87267</v>
      </c>
      <c r="C1726" s="92">
        <f t="shared" si="391"/>
        <v>1000</v>
      </c>
      <c r="D1726" s="93">
        <f ca="1">IF(A1726&lt;$B$1,VLOOKUP(A1726,[1]DI!$A$4:$B$15000,2,FALSE),0)</f>
        <v>0.1215</v>
      </c>
      <c r="E1726" s="92">
        <f t="shared" ca="1" si="392"/>
        <v>4.5512999999999999E-4</v>
      </c>
      <c r="F1726" s="94">
        <f t="shared" si="402"/>
        <v>0.98499999999999999</v>
      </c>
      <c r="G1726" s="95">
        <f t="shared" ca="1" si="393"/>
        <v>1.00044830305</v>
      </c>
      <c r="H1726" s="92">
        <f ca="1">TRUNC(PRODUCT(G$10:G1725),15)</f>
        <v>1.4060594997715801</v>
      </c>
      <c r="I1726" s="92">
        <f t="shared" ca="1" si="394"/>
        <v>1.3020604537391101</v>
      </c>
      <c r="J1726" s="92">
        <f t="shared" ca="1" si="395"/>
        <v>1.0798726700000001</v>
      </c>
      <c r="K1726" s="92">
        <f t="shared" ca="1" si="396"/>
        <v>79.872669999999999</v>
      </c>
      <c r="L1726" s="96">
        <f>IF(VLOOKUP(A1726,$U$12:$AD$125,8)=VLOOKUP(A1725,$U$12:$AD$125,8),0,VLOOKUP(A1726,U$12:$AD$125,8))</f>
        <v>0</v>
      </c>
      <c r="M1726" s="97">
        <f>IF(L1726&gt;0,VLOOKUP(L1726,T$12:$AC$125,7),0)</f>
        <v>0</v>
      </c>
      <c r="N1726" s="92">
        <f t="shared" si="397"/>
        <v>0</v>
      </c>
      <c r="O1726" s="92">
        <f t="shared" ca="1" si="398"/>
        <v>79.872669999999999</v>
      </c>
      <c r="P1726" s="98" t="str">
        <f t="shared" si="399"/>
        <v>J=</v>
      </c>
      <c r="Q1726" s="99">
        <f t="shared" si="400"/>
        <v>45397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  <c r="ER1726" s="19"/>
      <c r="ES1726" s="19"/>
      <c r="ET1726" s="19"/>
      <c r="EU1726" s="19"/>
      <c r="EV1726" s="19"/>
      <c r="EW1726" s="19"/>
      <c r="EX1726" s="19"/>
      <c r="EY1726" s="19"/>
      <c r="EZ1726" s="19"/>
      <c r="FA1726" s="19"/>
      <c r="FB1726" s="19"/>
      <c r="FC1726" s="19"/>
      <c r="FD1726" s="19"/>
      <c r="FE1726" s="19"/>
      <c r="FF1726" s="19"/>
      <c r="FG1726" s="19"/>
      <c r="FH1726" s="19"/>
      <c r="FI1726" s="19"/>
      <c r="FJ1726" s="19"/>
      <c r="FK1726" s="19"/>
      <c r="FL1726" s="19"/>
      <c r="FM1726" s="19"/>
      <c r="FN1726" s="19"/>
      <c r="FO1726" s="19"/>
      <c r="FP1726" s="19"/>
      <c r="FQ1726" s="19"/>
      <c r="FR1726" s="19"/>
      <c r="FS1726" s="19"/>
      <c r="FT1726" s="19"/>
    </row>
    <row r="1727" spans="1:176" x14ac:dyDescent="0.2">
      <c r="A1727" s="90">
        <f t="shared" si="401"/>
        <v>45266</v>
      </c>
      <c r="B1727" s="92">
        <f t="shared" ca="1" si="390"/>
        <v>1080.3567800000001</v>
      </c>
      <c r="C1727" s="92">
        <f t="shared" si="391"/>
        <v>1000</v>
      </c>
      <c r="D1727" s="93">
        <f ca="1">IF(A1727&lt;$B$1,VLOOKUP(A1727,[1]DI!$A$4:$B$15000,2,FALSE),0)</f>
        <v>0.1215</v>
      </c>
      <c r="E1727" s="92">
        <f t="shared" ca="1" si="392"/>
        <v>4.5512999999999999E-4</v>
      </c>
      <c r="F1727" s="94">
        <f t="shared" si="402"/>
        <v>0.98499999999999999</v>
      </c>
      <c r="G1727" s="95">
        <f t="shared" ca="1" si="393"/>
        <v>1.00044830305</v>
      </c>
      <c r="H1727" s="92">
        <f ca="1">TRUNC(PRODUCT(G$10:G1726),15)</f>
        <v>1.40668984053381</v>
      </c>
      <c r="I1727" s="92">
        <f t="shared" ca="1" si="394"/>
        <v>1.3020604537391101</v>
      </c>
      <c r="J1727" s="92">
        <f t="shared" ca="1" si="395"/>
        <v>1.08035678</v>
      </c>
      <c r="K1727" s="92">
        <f t="shared" ca="1" si="396"/>
        <v>80.356780000000001</v>
      </c>
      <c r="L1727" s="96">
        <f>IF(VLOOKUP(A1727,$U$12:$AD$125,8)=VLOOKUP(A1726,$U$12:$AD$125,8),0,VLOOKUP(A1727,U$12:$AD$125,8))</f>
        <v>0</v>
      </c>
      <c r="M1727" s="97">
        <f>IF(L1727&gt;0,VLOOKUP(L1727,T$12:$AC$125,7),0)</f>
        <v>0</v>
      </c>
      <c r="N1727" s="92">
        <f t="shared" si="397"/>
        <v>0</v>
      </c>
      <c r="O1727" s="92">
        <f t="shared" ca="1" si="398"/>
        <v>80.356780000000001</v>
      </c>
      <c r="P1727" s="98" t="str">
        <f t="shared" si="399"/>
        <v>J=</v>
      </c>
      <c r="Q1727" s="99">
        <f t="shared" si="400"/>
        <v>45397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  <c r="ER1727" s="19"/>
      <c r="ES1727" s="19"/>
      <c r="ET1727" s="19"/>
      <c r="EU1727" s="19"/>
      <c r="EV1727" s="19"/>
      <c r="EW1727" s="19"/>
      <c r="EX1727" s="19"/>
      <c r="EY1727" s="19"/>
      <c r="EZ1727" s="19"/>
      <c r="FA1727" s="19"/>
      <c r="FB1727" s="19"/>
      <c r="FC1727" s="19"/>
      <c r="FD1727" s="19"/>
      <c r="FE1727" s="19"/>
      <c r="FF1727" s="19"/>
      <c r="FG1727" s="19"/>
      <c r="FH1727" s="19"/>
      <c r="FI1727" s="19"/>
      <c r="FJ1727" s="19"/>
      <c r="FK1727" s="19"/>
      <c r="FL1727" s="19"/>
      <c r="FM1727" s="19"/>
      <c r="FN1727" s="19"/>
      <c r="FO1727" s="19"/>
      <c r="FP1727" s="19"/>
      <c r="FQ1727" s="19"/>
      <c r="FR1727" s="19"/>
      <c r="FS1727" s="19"/>
      <c r="FT1727" s="19"/>
    </row>
    <row r="1728" spans="1:176" x14ac:dyDescent="0.2">
      <c r="A1728" s="90">
        <f t="shared" si="401"/>
        <v>45267</v>
      </c>
      <c r="B1728" s="92">
        <f t="shared" ca="1" si="390"/>
        <v>1080.8411099899999</v>
      </c>
      <c r="C1728" s="92">
        <f t="shared" si="391"/>
        <v>1000</v>
      </c>
      <c r="D1728" s="93">
        <f ca="1">IF(A1728&lt;$B$1,VLOOKUP(A1728,[1]DI!$A$4:$B$15000,2,FALSE),0)</f>
        <v>0.1215</v>
      </c>
      <c r="E1728" s="92">
        <f t="shared" ca="1" si="392"/>
        <v>4.5512999999999999E-4</v>
      </c>
      <c r="F1728" s="94">
        <f t="shared" si="402"/>
        <v>0.98499999999999999</v>
      </c>
      <c r="G1728" s="95">
        <f t="shared" ca="1" si="393"/>
        <v>1.00044830305</v>
      </c>
      <c r="H1728" s="92">
        <f ca="1">TRUNC(PRODUCT(G$10:G1727),15)</f>
        <v>1.4073204638797301</v>
      </c>
      <c r="I1728" s="92">
        <f t="shared" ca="1" si="394"/>
        <v>1.3020604537391101</v>
      </c>
      <c r="J1728" s="92">
        <f t="shared" ca="1" si="395"/>
        <v>1.0808411099999999</v>
      </c>
      <c r="K1728" s="92">
        <f t="shared" ca="1" si="396"/>
        <v>80.841109990000007</v>
      </c>
      <c r="L1728" s="96">
        <f>IF(VLOOKUP(A1728,$U$12:$AD$125,8)=VLOOKUP(A1727,$U$12:$AD$125,8),0,VLOOKUP(A1728,U$12:$AD$125,8))</f>
        <v>0</v>
      </c>
      <c r="M1728" s="97">
        <f>IF(L1728&gt;0,VLOOKUP(L1728,T$12:$AC$125,7),0)</f>
        <v>0</v>
      </c>
      <c r="N1728" s="92">
        <f t="shared" si="397"/>
        <v>0</v>
      </c>
      <c r="O1728" s="92">
        <f t="shared" ca="1" si="398"/>
        <v>80.841109990000007</v>
      </c>
      <c r="P1728" s="98" t="str">
        <f t="shared" si="399"/>
        <v>J=</v>
      </c>
      <c r="Q1728" s="99">
        <f t="shared" si="400"/>
        <v>45397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  <c r="ER1728" s="19"/>
      <c r="ES1728" s="19"/>
      <c r="ET1728" s="19"/>
      <c r="EU1728" s="19"/>
      <c r="EV1728" s="19"/>
      <c r="EW1728" s="19"/>
      <c r="EX1728" s="19"/>
      <c r="EY1728" s="19"/>
      <c r="EZ1728" s="19"/>
      <c r="FA1728" s="19"/>
      <c r="FB1728" s="19"/>
      <c r="FC1728" s="19"/>
      <c r="FD1728" s="19"/>
      <c r="FE1728" s="19"/>
      <c r="FF1728" s="19"/>
      <c r="FG1728" s="19"/>
      <c r="FH1728" s="19"/>
      <c r="FI1728" s="19"/>
      <c r="FJ1728" s="19"/>
      <c r="FK1728" s="19"/>
      <c r="FL1728" s="19"/>
      <c r="FM1728" s="19"/>
      <c r="FN1728" s="19"/>
      <c r="FO1728" s="19"/>
      <c r="FP1728" s="19"/>
      <c r="FQ1728" s="19"/>
      <c r="FR1728" s="19"/>
      <c r="FS1728" s="19"/>
      <c r="FT1728" s="19"/>
    </row>
    <row r="1729" spans="1:176" x14ac:dyDescent="0.2">
      <c r="A1729" s="90">
        <f t="shared" si="401"/>
        <v>45268</v>
      </c>
      <c r="B1729" s="92">
        <f t="shared" ref="B1729:B1792" ca="1" si="403">IF(A1729&lt;=TODAY(),C1729+K1729,IF(AND(A1729&gt;TODAY(),A1729&lt;=$B$1),IF(VLOOKUP(TODAY(),$A$10:$D$5000,4,FALSE)=0,"n.d",C1729+K1729),"n.d"))</f>
        <v>1081.3256499900001</v>
      </c>
      <c r="C1729" s="92">
        <f t="shared" ref="C1729:C1792" si="404">TRUNC(C1728-N1728,8)</f>
        <v>1000</v>
      </c>
      <c r="D1729" s="93">
        <f ca="1">IF(A1729&lt;$B$1,VLOOKUP(A1729,[1]DI!$A$4:$B$15000,2,FALSE),0)</f>
        <v>0.1215</v>
      </c>
      <c r="E1729" s="92">
        <f t="shared" ref="E1729:E1792" ca="1" si="405">ROUND((((1+D1729)^(1/252)-1)),8)</f>
        <v>4.5512999999999999E-4</v>
      </c>
      <c r="F1729" s="94">
        <f t="shared" si="402"/>
        <v>0.98499999999999999</v>
      </c>
      <c r="G1729" s="95">
        <f t="shared" ref="G1729:G1792" ca="1" si="406">TRUNC((1+(E1729*F1729)),15)</f>
        <v>1.00044830305</v>
      </c>
      <c r="H1729" s="92">
        <f ca="1">TRUNC(PRODUCT(G$10:G1728),15)</f>
        <v>1.40795136993601</v>
      </c>
      <c r="I1729" s="92">
        <f t="shared" ref="I1729:I1792" ca="1" si="407">IF(OR(L1728&gt;0,L1728="E"),H1728,I1728)</f>
        <v>1.3020604537391101</v>
      </c>
      <c r="J1729" s="92">
        <f t="shared" ref="J1729:J1792" ca="1" si="408">ROUND(TRUNC(H1729/I1729,15),8)</f>
        <v>1.0813256499999999</v>
      </c>
      <c r="K1729" s="92">
        <f t="shared" ref="K1729:K1792" ca="1" si="409">TRUNC((C1729*(J1729-1)),8)</f>
        <v>81.325649990000002</v>
      </c>
      <c r="L1729" s="96">
        <f>IF(VLOOKUP(A1729,$U$12:$AD$125,8)=VLOOKUP(A1728,$U$12:$AD$125,8),0,VLOOKUP(A1729,U$12:$AD$125,8))</f>
        <v>0</v>
      </c>
      <c r="M1729" s="97">
        <f>IF(L1729&gt;0,VLOOKUP(L1729,T$12:$AC$125,7),0)</f>
        <v>0</v>
      </c>
      <c r="N1729" s="92">
        <f t="shared" ref="N1729:N1792" si="410">IF(M1729&gt;0,(C$10*M1729),0)</f>
        <v>0</v>
      </c>
      <c r="O1729" s="92">
        <f t="shared" ref="O1729:O1792" ca="1" si="411">(K1729+N1729)</f>
        <v>81.325649990000002</v>
      </c>
      <c r="P1729" s="98" t="str">
        <f t="shared" ref="P1729:P1792" si="412">IF(L1728&gt;0,VLOOKUP(A1728,$U$12:$AD$125,9),P1728)</f>
        <v>J=</v>
      </c>
      <c r="Q1729" s="99">
        <f t="shared" ref="Q1729:Q1792" si="413">IF(L1728&gt;0,VLOOKUP(A1728,$U$12:$AD$125,10),Q1728)</f>
        <v>45397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  <c r="ER1729" s="19"/>
      <c r="ES1729" s="19"/>
      <c r="ET1729" s="19"/>
      <c r="EU1729" s="19"/>
      <c r="EV1729" s="19"/>
      <c r="EW1729" s="19"/>
      <c r="EX1729" s="19"/>
      <c r="EY1729" s="19"/>
      <c r="EZ1729" s="19"/>
      <c r="FA1729" s="19"/>
      <c r="FB1729" s="19"/>
      <c r="FC1729" s="19"/>
      <c r="FD1729" s="19"/>
      <c r="FE1729" s="19"/>
      <c r="FF1729" s="19"/>
      <c r="FG1729" s="19"/>
      <c r="FH1729" s="19"/>
      <c r="FI1729" s="19"/>
      <c r="FJ1729" s="19"/>
      <c r="FK1729" s="19"/>
      <c r="FL1729" s="19"/>
      <c r="FM1729" s="19"/>
      <c r="FN1729" s="19"/>
      <c r="FO1729" s="19"/>
      <c r="FP1729" s="19"/>
      <c r="FQ1729" s="19"/>
      <c r="FR1729" s="19"/>
      <c r="FS1729" s="19"/>
      <c r="FT1729" s="19"/>
    </row>
    <row r="1730" spans="1:176" x14ac:dyDescent="0.2">
      <c r="A1730" s="90">
        <f t="shared" si="401"/>
        <v>45269</v>
      </c>
      <c r="B1730" s="92">
        <f t="shared" ca="1" si="403"/>
        <v>1081.8104099899999</v>
      </c>
      <c r="C1730" s="92">
        <f t="shared" si="404"/>
        <v>1000</v>
      </c>
      <c r="D1730" s="93">
        <f ca="1">IF(A1730&lt;$B$1,VLOOKUP(A1730,[1]DI!$A$4:$B$15000,2,FALSE),0)</f>
        <v>0</v>
      </c>
      <c r="E1730" s="92">
        <f t="shared" ca="1" si="405"/>
        <v>0</v>
      </c>
      <c r="F1730" s="94">
        <f t="shared" si="402"/>
        <v>0.98499999999999999</v>
      </c>
      <c r="G1730" s="95">
        <f t="shared" ca="1" si="406"/>
        <v>1</v>
      </c>
      <c r="H1730" s="92">
        <f ca="1">TRUNC(PRODUCT(G$10:G1729),15)</f>
        <v>1.4085825588294001</v>
      </c>
      <c r="I1730" s="92">
        <f t="shared" ca="1" si="407"/>
        <v>1.3020604537391101</v>
      </c>
      <c r="J1730" s="92">
        <f t="shared" ca="1" si="408"/>
        <v>1.0818104099999999</v>
      </c>
      <c r="K1730" s="92">
        <f t="shared" ca="1" si="409"/>
        <v>81.810409989999997</v>
      </c>
      <c r="L1730" s="96">
        <f>IF(VLOOKUP(A1730,$U$12:$AD$125,8)=VLOOKUP(A1729,$U$12:$AD$125,8),0,VLOOKUP(A1730,U$12:$AD$125,8))</f>
        <v>0</v>
      </c>
      <c r="M1730" s="97">
        <f>IF(L1730&gt;0,VLOOKUP(L1730,T$12:$AC$125,7),0)</f>
        <v>0</v>
      </c>
      <c r="N1730" s="92">
        <f t="shared" si="410"/>
        <v>0</v>
      </c>
      <c r="O1730" s="92">
        <f t="shared" ca="1" si="411"/>
        <v>81.810409989999997</v>
      </c>
      <c r="P1730" s="98" t="str">
        <f t="shared" si="412"/>
        <v>J=</v>
      </c>
      <c r="Q1730" s="99">
        <f t="shared" si="413"/>
        <v>45397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  <c r="ER1730" s="19"/>
      <c r="ES1730" s="19"/>
      <c r="ET1730" s="19"/>
      <c r="EU1730" s="19"/>
      <c r="EV1730" s="19"/>
      <c r="EW1730" s="19"/>
      <c r="EX1730" s="19"/>
      <c r="EY1730" s="19"/>
      <c r="EZ1730" s="19"/>
      <c r="FA1730" s="19"/>
      <c r="FB1730" s="19"/>
      <c r="FC1730" s="19"/>
      <c r="FD1730" s="19"/>
      <c r="FE1730" s="19"/>
      <c r="FF1730" s="19"/>
      <c r="FG1730" s="19"/>
      <c r="FH1730" s="19"/>
      <c r="FI1730" s="19"/>
      <c r="FJ1730" s="19"/>
      <c r="FK1730" s="19"/>
      <c r="FL1730" s="19"/>
      <c r="FM1730" s="19"/>
      <c r="FN1730" s="19"/>
      <c r="FO1730" s="19"/>
      <c r="FP1730" s="19"/>
      <c r="FQ1730" s="19"/>
      <c r="FR1730" s="19"/>
      <c r="FS1730" s="19"/>
      <c r="FT1730" s="19"/>
    </row>
    <row r="1731" spans="1:176" x14ac:dyDescent="0.2">
      <c r="A1731" s="90">
        <f t="shared" si="401"/>
        <v>45270</v>
      </c>
      <c r="B1731" s="92">
        <f t="shared" ca="1" si="403"/>
        <v>1081.8104099899999</v>
      </c>
      <c r="C1731" s="92">
        <f t="shared" si="404"/>
        <v>1000</v>
      </c>
      <c r="D1731" s="93">
        <f ca="1">IF(A1731&lt;$B$1,VLOOKUP(A1731,[1]DI!$A$4:$B$15000,2,FALSE),0)</f>
        <v>0</v>
      </c>
      <c r="E1731" s="92">
        <f t="shared" ca="1" si="405"/>
        <v>0</v>
      </c>
      <c r="F1731" s="94">
        <f t="shared" si="402"/>
        <v>0.98499999999999999</v>
      </c>
      <c r="G1731" s="95">
        <f t="shared" ca="1" si="406"/>
        <v>1</v>
      </c>
      <c r="H1731" s="92">
        <f ca="1">TRUNC(PRODUCT(G$10:G1730),15)</f>
        <v>1.4085825588294001</v>
      </c>
      <c r="I1731" s="92">
        <f t="shared" ca="1" si="407"/>
        <v>1.3020604537391101</v>
      </c>
      <c r="J1731" s="92">
        <f t="shared" ca="1" si="408"/>
        <v>1.0818104099999999</v>
      </c>
      <c r="K1731" s="92">
        <f t="shared" ca="1" si="409"/>
        <v>81.810409989999997</v>
      </c>
      <c r="L1731" s="96">
        <f>IF(VLOOKUP(A1731,$U$12:$AD$125,8)=VLOOKUP(A1730,$U$12:$AD$125,8),0,VLOOKUP(A1731,U$12:$AD$125,8))</f>
        <v>0</v>
      </c>
      <c r="M1731" s="97">
        <f>IF(L1731&gt;0,VLOOKUP(L1731,T$12:$AC$125,7),0)</f>
        <v>0</v>
      </c>
      <c r="N1731" s="92">
        <f t="shared" si="410"/>
        <v>0</v>
      </c>
      <c r="O1731" s="92">
        <f t="shared" ca="1" si="411"/>
        <v>81.810409989999997</v>
      </c>
      <c r="P1731" s="98" t="str">
        <f t="shared" si="412"/>
        <v>J=</v>
      </c>
      <c r="Q1731" s="99">
        <f t="shared" si="413"/>
        <v>45397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  <c r="ER1731" s="19"/>
      <c r="ES1731" s="19"/>
      <c r="ET1731" s="19"/>
      <c r="EU1731" s="19"/>
      <c r="EV1731" s="19"/>
      <c r="EW1731" s="19"/>
      <c r="EX1731" s="19"/>
      <c r="EY1731" s="19"/>
      <c r="EZ1731" s="19"/>
      <c r="FA1731" s="19"/>
      <c r="FB1731" s="19"/>
      <c r="FC1731" s="19"/>
      <c r="FD1731" s="19"/>
      <c r="FE1731" s="19"/>
      <c r="FF1731" s="19"/>
      <c r="FG1731" s="19"/>
      <c r="FH1731" s="19"/>
      <c r="FI1731" s="19"/>
      <c r="FJ1731" s="19"/>
      <c r="FK1731" s="19"/>
      <c r="FL1731" s="19"/>
      <c r="FM1731" s="19"/>
      <c r="FN1731" s="19"/>
      <c r="FO1731" s="19"/>
      <c r="FP1731" s="19"/>
      <c r="FQ1731" s="19"/>
      <c r="FR1731" s="19"/>
      <c r="FS1731" s="19"/>
      <c r="FT1731" s="19"/>
    </row>
    <row r="1732" spans="1:176" x14ac:dyDescent="0.2">
      <c r="A1732" s="90">
        <f t="shared" si="401"/>
        <v>45271</v>
      </c>
      <c r="B1732" s="92">
        <f t="shared" ca="1" si="403"/>
        <v>1081.8104099899999</v>
      </c>
      <c r="C1732" s="92">
        <f t="shared" si="404"/>
        <v>1000</v>
      </c>
      <c r="D1732" s="93">
        <f ca="1">IF(A1732&lt;$B$1,VLOOKUP(A1732,[1]DI!$A$4:$B$15000,2,FALSE),0)</f>
        <v>0.1215</v>
      </c>
      <c r="E1732" s="92">
        <f t="shared" ca="1" si="405"/>
        <v>4.5512999999999999E-4</v>
      </c>
      <c r="F1732" s="94">
        <f t="shared" si="402"/>
        <v>0.98499999999999999</v>
      </c>
      <c r="G1732" s="95">
        <f t="shared" ca="1" si="406"/>
        <v>1.00044830305</v>
      </c>
      <c r="H1732" s="92">
        <f ca="1">TRUNC(PRODUCT(G$10:G1731),15)</f>
        <v>1.4085825588294001</v>
      </c>
      <c r="I1732" s="92">
        <f t="shared" ca="1" si="407"/>
        <v>1.3020604537391101</v>
      </c>
      <c r="J1732" s="92">
        <f t="shared" ca="1" si="408"/>
        <v>1.0818104099999999</v>
      </c>
      <c r="K1732" s="92">
        <f t="shared" ca="1" si="409"/>
        <v>81.810409989999997</v>
      </c>
      <c r="L1732" s="96">
        <f>IF(VLOOKUP(A1732,$U$12:$AD$125,8)=VLOOKUP(A1731,$U$12:$AD$125,8),0,VLOOKUP(A1732,U$12:$AD$125,8))</f>
        <v>0</v>
      </c>
      <c r="M1732" s="97">
        <f>IF(L1732&gt;0,VLOOKUP(L1732,T$12:$AC$125,7),0)</f>
        <v>0</v>
      </c>
      <c r="N1732" s="92">
        <f t="shared" si="410"/>
        <v>0</v>
      </c>
      <c r="O1732" s="92">
        <f t="shared" ca="1" si="411"/>
        <v>81.810409989999997</v>
      </c>
      <c r="P1732" s="98" t="str">
        <f t="shared" si="412"/>
        <v>J=</v>
      </c>
      <c r="Q1732" s="99">
        <f t="shared" si="413"/>
        <v>45397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  <c r="ER1732" s="19"/>
      <c r="ES1732" s="19"/>
      <c r="ET1732" s="19"/>
      <c r="EU1732" s="19"/>
      <c r="EV1732" s="19"/>
      <c r="EW1732" s="19"/>
      <c r="EX1732" s="19"/>
      <c r="EY1732" s="19"/>
      <c r="EZ1732" s="19"/>
      <c r="FA1732" s="19"/>
      <c r="FB1732" s="19"/>
      <c r="FC1732" s="19"/>
      <c r="FD1732" s="19"/>
      <c r="FE1732" s="19"/>
      <c r="FF1732" s="19"/>
      <c r="FG1732" s="19"/>
      <c r="FH1732" s="19"/>
      <c r="FI1732" s="19"/>
      <c r="FJ1732" s="19"/>
      <c r="FK1732" s="19"/>
      <c r="FL1732" s="19"/>
      <c r="FM1732" s="19"/>
      <c r="FN1732" s="19"/>
      <c r="FO1732" s="19"/>
      <c r="FP1732" s="19"/>
      <c r="FQ1732" s="19"/>
      <c r="FR1732" s="19"/>
      <c r="FS1732" s="19"/>
      <c r="FT1732" s="19"/>
    </row>
    <row r="1733" spans="1:176" x14ac:dyDescent="0.2">
      <c r="A1733" s="90">
        <f t="shared" si="401"/>
        <v>45272</v>
      </c>
      <c r="B1733" s="92">
        <f t="shared" ca="1" si="403"/>
        <v>1082.29539</v>
      </c>
      <c r="C1733" s="92">
        <f t="shared" si="404"/>
        <v>1000</v>
      </c>
      <c r="D1733" s="93">
        <f ca="1">IF(A1733&lt;$B$1,VLOOKUP(A1733,[1]DI!$A$4:$B$15000,2,FALSE),0)</f>
        <v>0.1215</v>
      </c>
      <c r="E1733" s="92">
        <f t="shared" ca="1" si="405"/>
        <v>4.5512999999999999E-4</v>
      </c>
      <c r="F1733" s="94">
        <f t="shared" si="402"/>
        <v>0.98499999999999999</v>
      </c>
      <c r="G1733" s="95">
        <f t="shared" ca="1" si="406"/>
        <v>1.00044830305</v>
      </c>
      <c r="H1733" s="92">
        <f ca="1">TRUNC(PRODUCT(G$10:G1732),15)</f>
        <v>1.4092140306867</v>
      </c>
      <c r="I1733" s="92">
        <f t="shared" ca="1" si="407"/>
        <v>1.3020604537391101</v>
      </c>
      <c r="J1733" s="92">
        <f t="shared" ca="1" si="408"/>
        <v>1.0822953900000001</v>
      </c>
      <c r="K1733" s="92">
        <f t="shared" ca="1" si="409"/>
        <v>82.295389999999998</v>
      </c>
      <c r="L1733" s="96">
        <f>IF(VLOOKUP(A1733,$U$12:$AD$125,8)=VLOOKUP(A1732,$U$12:$AD$125,8),0,VLOOKUP(A1733,U$12:$AD$125,8))</f>
        <v>0</v>
      </c>
      <c r="M1733" s="97">
        <f>IF(L1733&gt;0,VLOOKUP(L1733,T$12:$AC$125,7),0)</f>
        <v>0</v>
      </c>
      <c r="N1733" s="92">
        <f t="shared" si="410"/>
        <v>0</v>
      </c>
      <c r="O1733" s="92">
        <f t="shared" ca="1" si="411"/>
        <v>82.295389999999998</v>
      </c>
      <c r="P1733" s="98" t="str">
        <f t="shared" si="412"/>
        <v>J=</v>
      </c>
      <c r="Q1733" s="99">
        <f t="shared" si="413"/>
        <v>45397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  <c r="ER1733" s="19"/>
      <c r="ES1733" s="19"/>
      <c r="ET1733" s="19"/>
      <c r="EU1733" s="19"/>
      <c r="EV1733" s="19"/>
      <c r="EW1733" s="19"/>
      <c r="EX1733" s="19"/>
      <c r="EY1733" s="19"/>
      <c r="EZ1733" s="19"/>
      <c r="FA1733" s="19"/>
      <c r="FB1733" s="19"/>
      <c r="FC1733" s="19"/>
      <c r="FD1733" s="19"/>
      <c r="FE1733" s="19"/>
      <c r="FF1733" s="19"/>
      <c r="FG1733" s="19"/>
      <c r="FH1733" s="19"/>
      <c r="FI1733" s="19"/>
      <c r="FJ1733" s="19"/>
      <c r="FK1733" s="19"/>
      <c r="FL1733" s="19"/>
      <c r="FM1733" s="19"/>
      <c r="FN1733" s="19"/>
      <c r="FO1733" s="19"/>
      <c r="FP1733" s="19"/>
      <c r="FQ1733" s="19"/>
      <c r="FR1733" s="19"/>
      <c r="FS1733" s="19"/>
      <c r="FT1733" s="19"/>
    </row>
    <row r="1734" spans="1:176" x14ac:dyDescent="0.2">
      <c r="A1734" s="90">
        <f t="shared" si="401"/>
        <v>45273</v>
      </c>
      <c r="B1734" s="92">
        <f t="shared" ca="1" si="403"/>
        <v>1082.7805900000001</v>
      </c>
      <c r="C1734" s="92">
        <f t="shared" si="404"/>
        <v>1000</v>
      </c>
      <c r="D1734" s="93">
        <f ca="1">IF(A1734&lt;$B$1,VLOOKUP(A1734,[1]DI!$A$4:$B$15000,2,FALSE),0)</f>
        <v>0.1215</v>
      </c>
      <c r="E1734" s="92">
        <f t="shared" ca="1" si="405"/>
        <v>4.5512999999999999E-4</v>
      </c>
      <c r="F1734" s="94">
        <f t="shared" si="402"/>
        <v>0.98499999999999999</v>
      </c>
      <c r="G1734" s="95">
        <f t="shared" ca="1" si="406"/>
        <v>1.00044830305</v>
      </c>
      <c r="H1734" s="92">
        <f ca="1">TRUNC(PRODUCT(G$10:G1733),15)</f>
        <v>1.4098457856347599</v>
      </c>
      <c r="I1734" s="92">
        <f t="shared" ca="1" si="407"/>
        <v>1.3020604537391101</v>
      </c>
      <c r="J1734" s="92">
        <f t="shared" ca="1" si="408"/>
        <v>1.08278059</v>
      </c>
      <c r="K1734" s="92">
        <f t="shared" ca="1" si="409"/>
        <v>82.780590000000004</v>
      </c>
      <c r="L1734" s="96">
        <f>IF(VLOOKUP(A1734,$U$12:$AD$125,8)=VLOOKUP(A1733,$U$12:$AD$125,8),0,VLOOKUP(A1734,U$12:$AD$125,8))</f>
        <v>0</v>
      </c>
      <c r="M1734" s="97">
        <f>IF(L1734&gt;0,VLOOKUP(L1734,T$12:$AC$125,7),0)</f>
        <v>0</v>
      </c>
      <c r="N1734" s="92">
        <f t="shared" si="410"/>
        <v>0</v>
      </c>
      <c r="O1734" s="92">
        <f t="shared" ca="1" si="411"/>
        <v>82.780590000000004</v>
      </c>
      <c r="P1734" s="98" t="str">
        <f t="shared" si="412"/>
        <v>J=</v>
      </c>
      <c r="Q1734" s="99">
        <f t="shared" si="413"/>
        <v>45397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  <c r="ER1734" s="19"/>
      <c r="ES1734" s="19"/>
      <c r="ET1734" s="19"/>
      <c r="EU1734" s="19"/>
      <c r="EV1734" s="19"/>
      <c r="EW1734" s="19"/>
      <c r="EX1734" s="19"/>
      <c r="EY1734" s="19"/>
      <c r="EZ1734" s="19"/>
      <c r="FA1734" s="19"/>
      <c r="FB1734" s="19"/>
      <c r="FC1734" s="19"/>
      <c r="FD1734" s="19"/>
      <c r="FE1734" s="19"/>
      <c r="FF1734" s="19"/>
      <c r="FG1734" s="19"/>
      <c r="FH1734" s="19"/>
      <c r="FI1734" s="19"/>
      <c r="FJ1734" s="19"/>
      <c r="FK1734" s="19"/>
      <c r="FL1734" s="19"/>
      <c r="FM1734" s="19"/>
      <c r="FN1734" s="19"/>
      <c r="FO1734" s="19"/>
      <c r="FP1734" s="19"/>
      <c r="FQ1734" s="19"/>
      <c r="FR1734" s="19"/>
      <c r="FS1734" s="19"/>
      <c r="FT1734" s="19"/>
    </row>
    <row r="1735" spans="1:176" x14ac:dyDescent="0.2">
      <c r="A1735" s="90">
        <f t="shared" si="401"/>
        <v>45274</v>
      </c>
      <c r="B1735" s="92">
        <f t="shared" ca="1" si="403"/>
        <v>1083.2660000000001</v>
      </c>
      <c r="C1735" s="92">
        <f t="shared" si="404"/>
        <v>1000</v>
      </c>
      <c r="D1735" s="93">
        <f ca="1">IF(A1735&lt;$B$1,VLOOKUP(A1735,[1]DI!$A$4:$B$15000,2,FALSE),0)</f>
        <v>0.11650000000000001</v>
      </c>
      <c r="E1735" s="92">
        <f t="shared" ca="1" si="405"/>
        <v>4.3739000000000001E-4</v>
      </c>
      <c r="F1735" s="94">
        <f t="shared" si="402"/>
        <v>0.98499999999999999</v>
      </c>
      <c r="G1735" s="95">
        <f t="shared" ca="1" si="406"/>
        <v>1.0004308291499999</v>
      </c>
      <c r="H1735" s="92">
        <f ca="1">TRUNC(PRODUCT(G$10:G1734),15)</f>
        <v>1.41047782380049</v>
      </c>
      <c r="I1735" s="92">
        <f t="shared" ca="1" si="407"/>
        <v>1.3020604537391101</v>
      </c>
      <c r="J1735" s="92">
        <f t="shared" ca="1" si="408"/>
        <v>1.0832660000000001</v>
      </c>
      <c r="K1735" s="92">
        <f t="shared" ca="1" si="409"/>
        <v>83.266000000000005</v>
      </c>
      <c r="L1735" s="96">
        <f>IF(VLOOKUP(A1735,$U$12:$AD$125,8)=VLOOKUP(A1734,$U$12:$AD$125,8),0,VLOOKUP(A1735,U$12:$AD$125,8))</f>
        <v>0</v>
      </c>
      <c r="M1735" s="97">
        <f>IF(L1735&gt;0,VLOOKUP(L1735,T$12:$AC$125,7),0)</f>
        <v>0</v>
      </c>
      <c r="N1735" s="92">
        <f t="shared" si="410"/>
        <v>0</v>
      </c>
      <c r="O1735" s="92">
        <f t="shared" ca="1" si="411"/>
        <v>83.266000000000005</v>
      </c>
      <c r="P1735" s="98" t="str">
        <f t="shared" si="412"/>
        <v>J=</v>
      </c>
      <c r="Q1735" s="99">
        <f t="shared" si="413"/>
        <v>45397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  <c r="ER1735" s="19"/>
      <c r="ES1735" s="19"/>
      <c r="ET1735" s="19"/>
      <c r="EU1735" s="19"/>
      <c r="EV1735" s="19"/>
      <c r="EW1735" s="19"/>
      <c r="EX1735" s="19"/>
      <c r="EY1735" s="19"/>
      <c r="EZ1735" s="19"/>
      <c r="FA1735" s="19"/>
      <c r="FB1735" s="19"/>
      <c r="FC1735" s="19"/>
      <c r="FD1735" s="19"/>
      <c r="FE1735" s="19"/>
      <c r="FF1735" s="19"/>
      <c r="FG1735" s="19"/>
      <c r="FH1735" s="19"/>
      <c r="FI1735" s="19"/>
      <c r="FJ1735" s="19"/>
      <c r="FK1735" s="19"/>
      <c r="FL1735" s="19"/>
      <c r="FM1735" s="19"/>
      <c r="FN1735" s="19"/>
      <c r="FO1735" s="19"/>
      <c r="FP1735" s="19"/>
      <c r="FQ1735" s="19"/>
      <c r="FR1735" s="19"/>
      <c r="FS1735" s="19"/>
      <c r="FT1735" s="19"/>
    </row>
    <row r="1736" spans="1:176" x14ac:dyDescent="0.2">
      <c r="A1736" s="90">
        <f t="shared" si="401"/>
        <v>45275</v>
      </c>
      <c r="B1736" s="92">
        <f t="shared" ca="1" si="403"/>
        <v>1083.73271</v>
      </c>
      <c r="C1736" s="92">
        <f t="shared" si="404"/>
        <v>1000</v>
      </c>
      <c r="D1736" s="93">
        <f ca="1">IF(A1736&lt;$B$1,VLOOKUP(A1736,[1]DI!$A$4:$B$15000,2,FALSE),0)</f>
        <v>0.11650000000000001</v>
      </c>
      <c r="E1736" s="92">
        <f t="shared" ca="1" si="405"/>
        <v>4.3739000000000001E-4</v>
      </c>
      <c r="F1736" s="94">
        <f t="shared" si="402"/>
        <v>0.98499999999999999</v>
      </c>
      <c r="G1736" s="95">
        <f t="shared" ca="1" si="406"/>
        <v>1.0004308291499999</v>
      </c>
      <c r="H1736" s="92">
        <f ca="1">TRUNC(PRODUCT(G$10:G1735),15)</f>
        <v>1.41108549876241</v>
      </c>
      <c r="I1736" s="92">
        <f t="shared" ca="1" si="407"/>
        <v>1.3020604537391101</v>
      </c>
      <c r="J1736" s="92">
        <f t="shared" ca="1" si="408"/>
        <v>1.08373271</v>
      </c>
      <c r="K1736" s="92">
        <f t="shared" ca="1" si="409"/>
        <v>83.732709999999997</v>
      </c>
      <c r="L1736" s="96">
        <f>IF(VLOOKUP(A1736,$U$12:$AD$125,8)=VLOOKUP(A1735,$U$12:$AD$125,8),0,VLOOKUP(A1736,U$12:$AD$125,8))</f>
        <v>0</v>
      </c>
      <c r="M1736" s="97">
        <f>IF(L1736&gt;0,VLOOKUP(L1736,T$12:$AC$125,7),0)</f>
        <v>0</v>
      </c>
      <c r="N1736" s="92">
        <f t="shared" si="410"/>
        <v>0</v>
      </c>
      <c r="O1736" s="92">
        <f t="shared" ca="1" si="411"/>
        <v>83.732709999999997</v>
      </c>
      <c r="P1736" s="98" t="str">
        <f t="shared" si="412"/>
        <v>J=</v>
      </c>
      <c r="Q1736" s="99">
        <f t="shared" si="413"/>
        <v>45397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  <c r="ER1736" s="19"/>
      <c r="ES1736" s="19"/>
      <c r="ET1736" s="19"/>
      <c r="EU1736" s="19"/>
      <c r="EV1736" s="19"/>
      <c r="EW1736" s="19"/>
      <c r="EX1736" s="19"/>
      <c r="EY1736" s="19"/>
      <c r="EZ1736" s="19"/>
      <c r="FA1736" s="19"/>
      <c r="FB1736" s="19"/>
      <c r="FC1736" s="19"/>
      <c r="FD1736" s="19"/>
      <c r="FE1736" s="19"/>
      <c r="FF1736" s="19"/>
      <c r="FG1736" s="19"/>
      <c r="FH1736" s="19"/>
      <c r="FI1736" s="19"/>
      <c r="FJ1736" s="19"/>
      <c r="FK1736" s="19"/>
      <c r="FL1736" s="19"/>
      <c r="FM1736" s="19"/>
      <c r="FN1736" s="19"/>
      <c r="FO1736" s="19"/>
      <c r="FP1736" s="19"/>
      <c r="FQ1736" s="19"/>
      <c r="FR1736" s="19"/>
      <c r="FS1736" s="19"/>
      <c r="FT1736" s="19"/>
    </row>
    <row r="1737" spans="1:176" x14ac:dyDescent="0.2">
      <c r="A1737" s="90">
        <f t="shared" si="401"/>
        <v>45276</v>
      </c>
      <c r="B1737" s="92">
        <f t="shared" ca="1" si="403"/>
        <v>1084.1996100000001</v>
      </c>
      <c r="C1737" s="92">
        <f t="shared" si="404"/>
        <v>1000</v>
      </c>
      <c r="D1737" s="93">
        <f ca="1">IF(A1737&lt;$B$1,VLOOKUP(A1737,[1]DI!$A$4:$B$15000,2,FALSE),0)</f>
        <v>0</v>
      </c>
      <c r="E1737" s="92">
        <f t="shared" ca="1" si="405"/>
        <v>0</v>
      </c>
      <c r="F1737" s="94">
        <f t="shared" si="402"/>
        <v>0.98499999999999999</v>
      </c>
      <c r="G1737" s="95">
        <f t="shared" ca="1" si="406"/>
        <v>1</v>
      </c>
      <c r="H1737" s="92">
        <f ca="1">TRUNC(PRODUCT(G$10:G1736),15)</f>
        <v>1.4116934355284201</v>
      </c>
      <c r="I1737" s="92">
        <f t="shared" ca="1" si="407"/>
        <v>1.3020604537391101</v>
      </c>
      <c r="J1737" s="92">
        <f t="shared" ca="1" si="408"/>
        <v>1.08419961</v>
      </c>
      <c r="K1737" s="92">
        <f t="shared" ca="1" si="409"/>
        <v>84.199610000000007</v>
      </c>
      <c r="L1737" s="96">
        <f>IF(VLOOKUP(A1737,$U$12:$AD$125,8)=VLOOKUP(A1736,$U$12:$AD$125,8),0,VLOOKUP(A1737,U$12:$AD$125,8))</f>
        <v>0</v>
      </c>
      <c r="M1737" s="97">
        <f>IF(L1737&gt;0,VLOOKUP(L1737,T$12:$AC$125,7),0)</f>
        <v>0</v>
      </c>
      <c r="N1737" s="92">
        <f t="shared" si="410"/>
        <v>0</v>
      </c>
      <c r="O1737" s="92">
        <f t="shared" ca="1" si="411"/>
        <v>84.199610000000007</v>
      </c>
      <c r="P1737" s="98" t="str">
        <f t="shared" si="412"/>
        <v>J=</v>
      </c>
      <c r="Q1737" s="99">
        <f t="shared" si="413"/>
        <v>45397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  <c r="ER1737" s="19"/>
      <c r="ES1737" s="19"/>
      <c r="ET1737" s="19"/>
      <c r="EU1737" s="19"/>
      <c r="EV1737" s="19"/>
      <c r="EW1737" s="19"/>
      <c r="EX1737" s="19"/>
      <c r="EY1737" s="19"/>
      <c r="EZ1737" s="19"/>
      <c r="FA1737" s="19"/>
      <c r="FB1737" s="19"/>
      <c r="FC1737" s="19"/>
      <c r="FD1737" s="19"/>
      <c r="FE1737" s="19"/>
      <c r="FF1737" s="19"/>
      <c r="FG1737" s="19"/>
      <c r="FH1737" s="19"/>
      <c r="FI1737" s="19"/>
      <c r="FJ1737" s="19"/>
      <c r="FK1737" s="19"/>
      <c r="FL1737" s="19"/>
      <c r="FM1737" s="19"/>
      <c r="FN1737" s="19"/>
      <c r="FO1737" s="19"/>
      <c r="FP1737" s="19"/>
      <c r="FQ1737" s="19"/>
      <c r="FR1737" s="19"/>
      <c r="FS1737" s="19"/>
      <c r="FT1737" s="19"/>
    </row>
    <row r="1738" spans="1:176" x14ac:dyDescent="0.2">
      <c r="A1738" s="90">
        <f t="shared" si="401"/>
        <v>45277</v>
      </c>
      <c r="B1738" s="92">
        <f t="shared" ca="1" si="403"/>
        <v>1084.1996100000001</v>
      </c>
      <c r="C1738" s="92">
        <f t="shared" si="404"/>
        <v>1000</v>
      </c>
      <c r="D1738" s="93">
        <f ca="1">IF(A1738&lt;$B$1,VLOOKUP(A1738,[1]DI!$A$4:$B$15000,2,FALSE),0)</f>
        <v>0</v>
      </c>
      <c r="E1738" s="92">
        <f t="shared" ca="1" si="405"/>
        <v>0</v>
      </c>
      <c r="F1738" s="94">
        <f t="shared" si="402"/>
        <v>0.98499999999999999</v>
      </c>
      <c r="G1738" s="95">
        <f t="shared" ca="1" si="406"/>
        <v>1</v>
      </c>
      <c r="H1738" s="92">
        <f ca="1">TRUNC(PRODUCT(G$10:G1737),15)</f>
        <v>1.4116934355284201</v>
      </c>
      <c r="I1738" s="92">
        <f t="shared" ca="1" si="407"/>
        <v>1.3020604537391101</v>
      </c>
      <c r="J1738" s="92">
        <f t="shared" ca="1" si="408"/>
        <v>1.08419961</v>
      </c>
      <c r="K1738" s="92">
        <f t="shared" ca="1" si="409"/>
        <v>84.199610000000007</v>
      </c>
      <c r="L1738" s="96">
        <f>IF(VLOOKUP(A1738,$U$12:$AD$125,8)=VLOOKUP(A1737,$U$12:$AD$125,8),0,VLOOKUP(A1738,U$12:$AD$125,8))</f>
        <v>0</v>
      </c>
      <c r="M1738" s="97">
        <f>IF(L1738&gt;0,VLOOKUP(L1738,T$12:$AC$125,7),0)</f>
        <v>0</v>
      </c>
      <c r="N1738" s="92">
        <f t="shared" si="410"/>
        <v>0</v>
      </c>
      <c r="O1738" s="92">
        <f t="shared" ca="1" si="411"/>
        <v>84.199610000000007</v>
      </c>
      <c r="P1738" s="98" t="str">
        <f t="shared" si="412"/>
        <v>J=</v>
      </c>
      <c r="Q1738" s="99">
        <f t="shared" si="413"/>
        <v>45397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  <c r="ER1738" s="19"/>
      <c r="ES1738" s="19"/>
      <c r="ET1738" s="19"/>
      <c r="EU1738" s="19"/>
      <c r="EV1738" s="19"/>
      <c r="EW1738" s="19"/>
      <c r="EX1738" s="19"/>
      <c r="EY1738" s="19"/>
      <c r="EZ1738" s="19"/>
      <c r="FA1738" s="19"/>
      <c r="FB1738" s="19"/>
      <c r="FC1738" s="19"/>
      <c r="FD1738" s="19"/>
      <c r="FE1738" s="19"/>
      <c r="FF1738" s="19"/>
      <c r="FG1738" s="19"/>
      <c r="FH1738" s="19"/>
      <c r="FI1738" s="19"/>
      <c r="FJ1738" s="19"/>
      <c r="FK1738" s="19"/>
      <c r="FL1738" s="19"/>
      <c r="FM1738" s="19"/>
      <c r="FN1738" s="19"/>
      <c r="FO1738" s="19"/>
      <c r="FP1738" s="19"/>
      <c r="FQ1738" s="19"/>
      <c r="FR1738" s="19"/>
      <c r="FS1738" s="19"/>
      <c r="FT1738" s="19"/>
    </row>
    <row r="1739" spans="1:176" x14ac:dyDescent="0.2">
      <c r="A1739" s="90">
        <f t="shared" si="401"/>
        <v>45278</v>
      </c>
      <c r="B1739" s="92">
        <f t="shared" ca="1" si="403"/>
        <v>1084.1996100000001</v>
      </c>
      <c r="C1739" s="92">
        <f t="shared" si="404"/>
        <v>1000</v>
      </c>
      <c r="D1739" s="93">
        <f ca="1">IF(A1739&lt;$B$1,VLOOKUP(A1739,[1]DI!$A$4:$B$15000,2,FALSE),0)</f>
        <v>0.11650000000000001</v>
      </c>
      <c r="E1739" s="92">
        <f t="shared" ca="1" si="405"/>
        <v>4.3739000000000001E-4</v>
      </c>
      <c r="F1739" s="94">
        <f t="shared" si="402"/>
        <v>0.98499999999999999</v>
      </c>
      <c r="G1739" s="95">
        <f t="shared" ca="1" si="406"/>
        <v>1.0004308291499999</v>
      </c>
      <c r="H1739" s="92">
        <f ca="1">TRUNC(PRODUCT(G$10:G1738),15)</f>
        <v>1.4116934355284201</v>
      </c>
      <c r="I1739" s="92">
        <f t="shared" ca="1" si="407"/>
        <v>1.3020604537391101</v>
      </c>
      <c r="J1739" s="92">
        <f t="shared" ca="1" si="408"/>
        <v>1.08419961</v>
      </c>
      <c r="K1739" s="92">
        <f t="shared" ca="1" si="409"/>
        <v>84.199610000000007</v>
      </c>
      <c r="L1739" s="96">
        <f>IF(VLOOKUP(A1739,$U$12:$AD$125,8)=VLOOKUP(A1738,$U$12:$AD$125,8),0,VLOOKUP(A1739,U$12:$AD$125,8))</f>
        <v>0</v>
      </c>
      <c r="M1739" s="97">
        <f>IF(L1739&gt;0,VLOOKUP(L1739,T$12:$AC$125,7),0)</f>
        <v>0</v>
      </c>
      <c r="N1739" s="92">
        <f t="shared" si="410"/>
        <v>0</v>
      </c>
      <c r="O1739" s="92">
        <f t="shared" ca="1" si="411"/>
        <v>84.199610000000007</v>
      </c>
      <c r="P1739" s="98" t="str">
        <f t="shared" si="412"/>
        <v>J=</v>
      </c>
      <c r="Q1739" s="99">
        <f t="shared" si="413"/>
        <v>45397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  <c r="ER1739" s="19"/>
      <c r="ES1739" s="19"/>
      <c r="ET1739" s="19"/>
      <c r="EU1739" s="19"/>
      <c r="EV1739" s="19"/>
      <c r="EW1739" s="19"/>
      <c r="EX1739" s="19"/>
      <c r="EY1739" s="19"/>
      <c r="EZ1739" s="19"/>
      <c r="FA1739" s="19"/>
      <c r="FB1739" s="19"/>
      <c r="FC1739" s="19"/>
      <c r="FD1739" s="19"/>
      <c r="FE1739" s="19"/>
      <c r="FF1739" s="19"/>
      <c r="FG1739" s="19"/>
      <c r="FH1739" s="19"/>
      <c r="FI1739" s="19"/>
      <c r="FJ1739" s="19"/>
      <c r="FK1739" s="19"/>
      <c r="FL1739" s="19"/>
      <c r="FM1739" s="19"/>
      <c r="FN1739" s="19"/>
      <c r="FO1739" s="19"/>
      <c r="FP1739" s="19"/>
      <c r="FQ1739" s="19"/>
      <c r="FR1739" s="19"/>
      <c r="FS1739" s="19"/>
      <c r="FT1739" s="19"/>
    </row>
    <row r="1740" spans="1:176" x14ac:dyDescent="0.2">
      <c r="A1740" s="90">
        <f t="shared" si="401"/>
        <v>45279</v>
      </c>
      <c r="B1740" s="92">
        <f t="shared" ca="1" si="403"/>
        <v>1084.66671</v>
      </c>
      <c r="C1740" s="92">
        <f t="shared" si="404"/>
        <v>1000</v>
      </c>
      <c r="D1740" s="93">
        <f ca="1">IF(A1740&lt;$B$1,VLOOKUP(A1740,[1]DI!$A$4:$B$15000,2,FALSE),0)</f>
        <v>0.11650000000000001</v>
      </c>
      <c r="E1740" s="92">
        <f t="shared" ca="1" si="405"/>
        <v>4.3739000000000001E-4</v>
      </c>
      <c r="F1740" s="94">
        <f t="shared" si="402"/>
        <v>0.98499999999999999</v>
      </c>
      <c r="G1740" s="95">
        <f t="shared" ca="1" si="406"/>
        <v>1.0004308291499999</v>
      </c>
      <c r="H1740" s="92">
        <f ca="1">TRUNC(PRODUCT(G$10:G1739),15)</f>
        <v>1.4123016342113099</v>
      </c>
      <c r="I1740" s="92">
        <f t="shared" ca="1" si="407"/>
        <v>1.3020604537391101</v>
      </c>
      <c r="J1740" s="92">
        <f t="shared" ca="1" si="408"/>
        <v>1.08466671</v>
      </c>
      <c r="K1740" s="92">
        <f t="shared" ca="1" si="409"/>
        <v>84.666709999999995</v>
      </c>
      <c r="L1740" s="96">
        <f>IF(VLOOKUP(A1740,$U$12:$AD$125,8)=VLOOKUP(A1739,$U$12:$AD$125,8),0,VLOOKUP(A1740,U$12:$AD$125,8))</f>
        <v>0</v>
      </c>
      <c r="M1740" s="97">
        <f>IF(L1740&gt;0,VLOOKUP(L1740,T$12:$AC$125,7),0)</f>
        <v>0</v>
      </c>
      <c r="N1740" s="92">
        <f t="shared" si="410"/>
        <v>0</v>
      </c>
      <c r="O1740" s="92">
        <f t="shared" ca="1" si="411"/>
        <v>84.666709999999995</v>
      </c>
      <c r="P1740" s="98" t="str">
        <f t="shared" si="412"/>
        <v>J=</v>
      </c>
      <c r="Q1740" s="99">
        <f t="shared" si="413"/>
        <v>45397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  <c r="ER1740" s="19"/>
      <c r="ES1740" s="19"/>
      <c r="ET1740" s="19"/>
      <c r="EU1740" s="19"/>
      <c r="EV1740" s="19"/>
      <c r="EW1740" s="19"/>
      <c r="EX1740" s="19"/>
      <c r="EY1740" s="19"/>
      <c r="EZ1740" s="19"/>
      <c r="FA1740" s="19"/>
      <c r="FB1740" s="19"/>
      <c r="FC1740" s="19"/>
      <c r="FD1740" s="19"/>
      <c r="FE1740" s="19"/>
      <c r="FF1740" s="19"/>
      <c r="FG1740" s="19"/>
      <c r="FH1740" s="19"/>
      <c r="FI1740" s="19"/>
      <c r="FJ1740" s="19"/>
      <c r="FK1740" s="19"/>
      <c r="FL1740" s="19"/>
      <c r="FM1740" s="19"/>
      <c r="FN1740" s="19"/>
      <c r="FO1740" s="19"/>
      <c r="FP1740" s="19"/>
      <c r="FQ1740" s="19"/>
      <c r="FR1740" s="19"/>
      <c r="FS1740" s="19"/>
      <c r="FT1740" s="19"/>
    </row>
    <row r="1741" spans="1:176" x14ac:dyDescent="0.2">
      <c r="A1741" s="90">
        <f t="shared" si="401"/>
        <v>45280</v>
      </c>
      <c r="B1741" s="92">
        <f t="shared" ca="1" si="403"/>
        <v>1085.1340199900001</v>
      </c>
      <c r="C1741" s="92">
        <f t="shared" si="404"/>
        <v>1000</v>
      </c>
      <c r="D1741" s="93">
        <f ca="1">IF(A1741&lt;$B$1,VLOOKUP(A1741,[1]DI!$A$4:$B$15000,2,FALSE),0)</f>
        <v>0.11650000000000001</v>
      </c>
      <c r="E1741" s="92">
        <f t="shared" ca="1" si="405"/>
        <v>4.3739000000000001E-4</v>
      </c>
      <c r="F1741" s="94">
        <f t="shared" si="402"/>
        <v>0.98499999999999999</v>
      </c>
      <c r="G1741" s="95">
        <f t="shared" ca="1" si="406"/>
        <v>1.0004308291499999</v>
      </c>
      <c r="H1741" s="92">
        <f ca="1">TRUNC(PRODUCT(G$10:G1740),15)</f>
        <v>1.4129100949239199</v>
      </c>
      <c r="I1741" s="92">
        <f t="shared" ca="1" si="407"/>
        <v>1.3020604537391101</v>
      </c>
      <c r="J1741" s="92">
        <f t="shared" ca="1" si="408"/>
        <v>1.0851340199999999</v>
      </c>
      <c r="K1741" s="92">
        <f t="shared" ca="1" si="409"/>
        <v>85.134019989999999</v>
      </c>
      <c r="L1741" s="96">
        <f>IF(VLOOKUP(A1741,$U$12:$AD$125,8)=VLOOKUP(A1740,$U$12:$AD$125,8),0,VLOOKUP(A1741,U$12:$AD$125,8))</f>
        <v>0</v>
      </c>
      <c r="M1741" s="97">
        <f>IF(L1741&gt;0,VLOOKUP(L1741,T$12:$AC$125,7),0)</f>
        <v>0</v>
      </c>
      <c r="N1741" s="92">
        <f t="shared" si="410"/>
        <v>0</v>
      </c>
      <c r="O1741" s="92">
        <f t="shared" ca="1" si="411"/>
        <v>85.134019989999999</v>
      </c>
      <c r="P1741" s="98" t="str">
        <f t="shared" si="412"/>
        <v>J=</v>
      </c>
      <c r="Q1741" s="99">
        <f t="shared" si="413"/>
        <v>45397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  <c r="ER1741" s="19"/>
      <c r="ES1741" s="19"/>
      <c r="ET1741" s="19"/>
      <c r="EU1741" s="19"/>
      <c r="EV1741" s="19"/>
      <c r="EW1741" s="19"/>
      <c r="EX1741" s="19"/>
      <c r="EY1741" s="19"/>
      <c r="EZ1741" s="19"/>
      <c r="FA1741" s="19"/>
      <c r="FB1741" s="19"/>
      <c r="FC1741" s="19"/>
      <c r="FD1741" s="19"/>
      <c r="FE1741" s="19"/>
      <c r="FF1741" s="19"/>
      <c r="FG1741" s="19"/>
      <c r="FH1741" s="19"/>
      <c r="FI1741" s="19"/>
      <c r="FJ1741" s="19"/>
      <c r="FK1741" s="19"/>
      <c r="FL1741" s="19"/>
      <c r="FM1741" s="19"/>
      <c r="FN1741" s="19"/>
      <c r="FO1741" s="19"/>
      <c r="FP1741" s="19"/>
      <c r="FQ1741" s="19"/>
      <c r="FR1741" s="19"/>
      <c r="FS1741" s="19"/>
      <c r="FT1741" s="19"/>
    </row>
    <row r="1742" spans="1:176" x14ac:dyDescent="0.2">
      <c r="A1742" s="90">
        <f t="shared" ref="A1742:A1805" si="414">(A1741+1)</f>
        <v>45281</v>
      </c>
      <c r="B1742" s="92">
        <f t="shared" ca="1" si="403"/>
        <v>1085.60152999</v>
      </c>
      <c r="C1742" s="92">
        <f t="shared" si="404"/>
        <v>1000</v>
      </c>
      <c r="D1742" s="93">
        <f ca="1">IF(A1742&lt;$B$1,VLOOKUP(A1742,[1]DI!$A$4:$B$15000,2,FALSE),0)</f>
        <v>0.11650000000000001</v>
      </c>
      <c r="E1742" s="92">
        <f t="shared" ca="1" si="405"/>
        <v>4.3739000000000001E-4</v>
      </c>
      <c r="F1742" s="94">
        <f t="shared" ref="F1742:F1805" si="415">F1741</f>
        <v>0.98499999999999999</v>
      </c>
      <c r="G1742" s="95">
        <f t="shared" ca="1" si="406"/>
        <v>1.0004308291499999</v>
      </c>
      <c r="H1742" s="92">
        <f ca="1">TRUNC(PRODUCT(G$10:G1741),15)</f>
        <v>1.41351881777915</v>
      </c>
      <c r="I1742" s="92">
        <f t="shared" ca="1" si="407"/>
        <v>1.3020604537391101</v>
      </c>
      <c r="J1742" s="92">
        <f t="shared" ca="1" si="408"/>
        <v>1.0856015299999999</v>
      </c>
      <c r="K1742" s="92">
        <f t="shared" ca="1" si="409"/>
        <v>85.601529990000003</v>
      </c>
      <c r="L1742" s="96">
        <f>IF(VLOOKUP(A1742,$U$12:$AD$125,8)=VLOOKUP(A1741,$U$12:$AD$125,8),0,VLOOKUP(A1742,U$12:$AD$125,8))</f>
        <v>0</v>
      </c>
      <c r="M1742" s="97">
        <f>IF(L1742&gt;0,VLOOKUP(L1742,T$12:$AC$125,7),0)</f>
        <v>0</v>
      </c>
      <c r="N1742" s="92">
        <f t="shared" si="410"/>
        <v>0</v>
      </c>
      <c r="O1742" s="92">
        <f t="shared" ca="1" si="411"/>
        <v>85.601529990000003</v>
      </c>
      <c r="P1742" s="98" t="str">
        <f t="shared" si="412"/>
        <v>J=</v>
      </c>
      <c r="Q1742" s="99">
        <f t="shared" si="413"/>
        <v>45397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  <c r="ER1742" s="19"/>
      <c r="ES1742" s="19"/>
      <c r="ET1742" s="19"/>
      <c r="EU1742" s="19"/>
      <c r="EV1742" s="19"/>
      <c r="EW1742" s="19"/>
      <c r="EX1742" s="19"/>
      <c r="EY1742" s="19"/>
      <c r="EZ1742" s="19"/>
      <c r="FA1742" s="19"/>
      <c r="FB1742" s="19"/>
      <c r="FC1742" s="19"/>
      <c r="FD1742" s="19"/>
      <c r="FE1742" s="19"/>
      <c r="FF1742" s="19"/>
      <c r="FG1742" s="19"/>
      <c r="FH1742" s="19"/>
      <c r="FI1742" s="19"/>
      <c r="FJ1742" s="19"/>
      <c r="FK1742" s="19"/>
      <c r="FL1742" s="19"/>
      <c r="FM1742" s="19"/>
      <c r="FN1742" s="19"/>
      <c r="FO1742" s="19"/>
      <c r="FP1742" s="19"/>
      <c r="FQ1742" s="19"/>
      <c r="FR1742" s="19"/>
      <c r="FS1742" s="19"/>
      <c r="FT1742" s="19"/>
    </row>
    <row r="1743" spans="1:176" x14ac:dyDescent="0.2">
      <c r="A1743" s="90">
        <f t="shared" si="414"/>
        <v>45282</v>
      </c>
      <c r="B1743" s="92">
        <f t="shared" ca="1" si="403"/>
        <v>1086.06924</v>
      </c>
      <c r="C1743" s="92">
        <f t="shared" si="404"/>
        <v>1000</v>
      </c>
      <c r="D1743" s="93">
        <f ca="1">IF(A1743&lt;$B$1,VLOOKUP(A1743,[1]DI!$A$4:$B$15000,2,FALSE),0)</f>
        <v>0.11650000000000001</v>
      </c>
      <c r="E1743" s="92">
        <f t="shared" ca="1" si="405"/>
        <v>4.3739000000000001E-4</v>
      </c>
      <c r="F1743" s="94">
        <f t="shared" si="415"/>
        <v>0.98499999999999999</v>
      </c>
      <c r="G1743" s="95">
        <f t="shared" ca="1" si="406"/>
        <v>1.0004308291499999</v>
      </c>
      <c r="H1743" s="92">
        <f ca="1">TRUNC(PRODUCT(G$10:G1742),15)</f>
        <v>1.41412780288992</v>
      </c>
      <c r="I1743" s="92">
        <f t="shared" ca="1" si="407"/>
        <v>1.3020604537391101</v>
      </c>
      <c r="J1743" s="92">
        <f t="shared" ca="1" si="408"/>
        <v>1.08606924</v>
      </c>
      <c r="K1743" s="92">
        <f t="shared" ca="1" si="409"/>
        <v>86.069239999999994</v>
      </c>
      <c r="L1743" s="96">
        <f>IF(VLOOKUP(A1743,$U$12:$AD$125,8)=VLOOKUP(A1742,$U$12:$AD$125,8),0,VLOOKUP(A1743,U$12:$AD$125,8))</f>
        <v>0</v>
      </c>
      <c r="M1743" s="97">
        <f>IF(L1743&gt;0,VLOOKUP(L1743,T$12:$AC$125,7),0)</f>
        <v>0</v>
      </c>
      <c r="N1743" s="92">
        <f t="shared" si="410"/>
        <v>0</v>
      </c>
      <c r="O1743" s="92">
        <f t="shared" ca="1" si="411"/>
        <v>86.069239999999994</v>
      </c>
      <c r="P1743" s="98" t="str">
        <f t="shared" si="412"/>
        <v>J=</v>
      </c>
      <c r="Q1743" s="99">
        <f t="shared" si="413"/>
        <v>45397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  <c r="ER1743" s="19"/>
      <c r="ES1743" s="19"/>
      <c r="ET1743" s="19"/>
      <c r="EU1743" s="19"/>
      <c r="EV1743" s="19"/>
      <c r="EW1743" s="19"/>
      <c r="EX1743" s="19"/>
      <c r="EY1743" s="19"/>
      <c r="EZ1743" s="19"/>
      <c r="FA1743" s="19"/>
      <c r="FB1743" s="19"/>
      <c r="FC1743" s="19"/>
      <c r="FD1743" s="19"/>
      <c r="FE1743" s="19"/>
      <c r="FF1743" s="19"/>
      <c r="FG1743" s="19"/>
      <c r="FH1743" s="19"/>
      <c r="FI1743" s="19"/>
      <c r="FJ1743" s="19"/>
      <c r="FK1743" s="19"/>
      <c r="FL1743" s="19"/>
      <c r="FM1743" s="19"/>
      <c r="FN1743" s="19"/>
      <c r="FO1743" s="19"/>
      <c r="FP1743" s="19"/>
      <c r="FQ1743" s="19"/>
      <c r="FR1743" s="19"/>
      <c r="FS1743" s="19"/>
      <c r="FT1743" s="19"/>
    </row>
    <row r="1744" spans="1:176" x14ac:dyDescent="0.2">
      <c r="A1744" s="90">
        <f t="shared" si="414"/>
        <v>45283</v>
      </c>
      <c r="B1744" s="92">
        <f t="shared" ca="1" si="403"/>
        <v>1086.5371500000001</v>
      </c>
      <c r="C1744" s="92">
        <f t="shared" si="404"/>
        <v>1000</v>
      </c>
      <c r="D1744" s="93">
        <f ca="1">IF(A1744&lt;$B$1,VLOOKUP(A1744,[1]DI!$A$4:$B$15000,2,FALSE),0)</f>
        <v>0</v>
      </c>
      <c r="E1744" s="92">
        <f t="shared" ca="1" si="405"/>
        <v>0</v>
      </c>
      <c r="F1744" s="94">
        <f t="shared" si="415"/>
        <v>0.98499999999999999</v>
      </c>
      <c r="G1744" s="95">
        <f t="shared" ca="1" si="406"/>
        <v>1</v>
      </c>
      <c r="H1744" s="92">
        <f ca="1">TRUNC(PRODUCT(G$10:G1743),15)</f>
        <v>1.41473705036923</v>
      </c>
      <c r="I1744" s="92">
        <f t="shared" ca="1" si="407"/>
        <v>1.3020604537391101</v>
      </c>
      <c r="J1744" s="92">
        <f t="shared" ca="1" si="408"/>
        <v>1.0865371500000001</v>
      </c>
      <c r="K1744" s="92">
        <f t="shared" ca="1" si="409"/>
        <v>86.537149999999997</v>
      </c>
      <c r="L1744" s="96">
        <f>IF(VLOOKUP(A1744,$U$12:$AD$125,8)=VLOOKUP(A1743,$U$12:$AD$125,8),0,VLOOKUP(A1744,U$12:$AD$125,8))</f>
        <v>0</v>
      </c>
      <c r="M1744" s="97">
        <f>IF(L1744&gt;0,VLOOKUP(L1744,T$12:$AC$125,7),0)</f>
        <v>0</v>
      </c>
      <c r="N1744" s="92">
        <f t="shared" si="410"/>
        <v>0</v>
      </c>
      <c r="O1744" s="92">
        <f t="shared" ca="1" si="411"/>
        <v>86.537149999999997</v>
      </c>
      <c r="P1744" s="98" t="str">
        <f t="shared" si="412"/>
        <v>J=</v>
      </c>
      <c r="Q1744" s="99">
        <f t="shared" si="413"/>
        <v>45397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  <c r="ER1744" s="19"/>
      <c r="ES1744" s="19"/>
      <c r="ET1744" s="19"/>
      <c r="EU1744" s="19"/>
      <c r="EV1744" s="19"/>
      <c r="EW1744" s="19"/>
      <c r="EX1744" s="19"/>
      <c r="EY1744" s="19"/>
      <c r="EZ1744" s="19"/>
      <c r="FA1744" s="19"/>
      <c r="FB1744" s="19"/>
      <c r="FC1744" s="19"/>
      <c r="FD1744" s="19"/>
      <c r="FE1744" s="19"/>
      <c r="FF1744" s="19"/>
      <c r="FG1744" s="19"/>
      <c r="FH1744" s="19"/>
      <c r="FI1744" s="19"/>
      <c r="FJ1744" s="19"/>
      <c r="FK1744" s="19"/>
      <c r="FL1744" s="19"/>
      <c r="FM1744" s="19"/>
      <c r="FN1744" s="19"/>
      <c r="FO1744" s="19"/>
      <c r="FP1744" s="19"/>
      <c r="FQ1744" s="19"/>
      <c r="FR1744" s="19"/>
      <c r="FS1744" s="19"/>
      <c r="FT1744" s="19"/>
    </row>
    <row r="1745" spans="1:176" x14ac:dyDescent="0.2">
      <c r="A1745" s="90">
        <f t="shared" si="414"/>
        <v>45284</v>
      </c>
      <c r="B1745" s="92">
        <f t="shared" ca="1" si="403"/>
        <v>1086.5371500000001</v>
      </c>
      <c r="C1745" s="92">
        <f t="shared" si="404"/>
        <v>1000</v>
      </c>
      <c r="D1745" s="93">
        <f ca="1">IF(A1745&lt;$B$1,VLOOKUP(A1745,[1]DI!$A$4:$B$15000,2,FALSE),0)</f>
        <v>0</v>
      </c>
      <c r="E1745" s="92">
        <f t="shared" ca="1" si="405"/>
        <v>0</v>
      </c>
      <c r="F1745" s="94">
        <f t="shared" si="415"/>
        <v>0.98499999999999999</v>
      </c>
      <c r="G1745" s="95">
        <f t="shared" ca="1" si="406"/>
        <v>1</v>
      </c>
      <c r="H1745" s="92">
        <f ca="1">TRUNC(PRODUCT(G$10:G1744),15)</f>
        <v>1.41473705036923</v>
      </c>
      <c r="I1745" s="92">
        <f t="shared" ca="1" si="407"/>
        <v>1.3020604537391101</v>
      </c>
      <c r="J1745" s="92">
        <f t="shared" ca="1" si="408"/>
        <v>1.0865371500000001</v>
      </c>
      <c r="K1745" s="92">
        <f t="shared" ca="1" si="409"/>
        <v>86.537149999999997</v>
      </c>
      <c r="L1745" s="96">
        <f>IF(VLOOKUP(A1745,$U$12:$AD$125,8)=VLOOKUP(A1744,$U$12:$AD$125,8),0,VLOOKUP(A1745,U$12:$AD$125,8))</f>
        <v>0</v>
      </c>
      <c r="M1745" s="97">
        <f>IF(L1745&gt;0,VLOOKUP(L1745,T$12:$AC$125,7),0)</f>
        <v>0</v>
      </c>
      <c r="N1745" s="92">
        <f t="shared" si="410"/>
        <v>0</v>
      </c>
      <c r="O1745" s="92">
        <f t="shared" ca="1" si="411"/>
        <v>86.537149999999997</v>
      </c>
      <c r="P1745" s="98" t="str">
        <f t="shared" si="412"/>
        <v>J=</v>
      </c>
      <c r="Q1745" s="99">
        <f t="shared" si="413"/>
        <v>45397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  <c r="ER1745" s="19"/>
      <c r="ES1745" s="19"/>
      <c r="ET1745" s="19"/>
      <c r="EU1745" s="19"/>
      <c r="EV1745" s="19"/>
      <c r="EW1745" s="19"/>
      <c r="EX1745" s="19"/>
      <c r="EY1745" s="19"/>
      <c r="EZ1745" s="19"/>
      <c r="FA1745" s="19"/>
      <c r="FB1745" s="19"/>
      <c r="FC1745" s="19"/>
      <c r="FD1745" s="19"/>
      <c r="FE1745" s="19"/>
      <c r="FF1745" s="19"/>
      <c r="FG1745" s="19"/>
      <c r="FH1745" s="19"/>
      <c r="FI1745" s="19"/>
      <c r="FJ1745" s="19"/>
      <c r="FK1745" s="19"/>
      <c r="FL1745" s="19"/>
      <c r="FM1745" s="19"/>
      <c r="FN1745" s="19"/>
      <c r="FO1745" s="19"/>
      <c r="FP1745" s="19"/>
      <c r="FQ1745" s="19"/>
      <c r="FR1745" s="19"/>
      <c r="FS1745" s="19"/>
      <c r="FT1745" s="19"/>
    </row>
    <row r="1746" spans="1:176" x14ac:dyDescent="0.2">
      <c r="A1746" s="90">
        <f t="shared" si="414"/>
        <v>45285</v>
      </c>
      <c r="B1746" s="92">
        <f t="shared" ca="1" si="403"/>
        <v>1086.5371500000001</v>
      </c>
      <c r="C1746" s="92">
        <f t="shared" si="404"/>
        <v>1000</v>
      </c>
      <c r="D1746" s="93">
        <f ca="1">IF(A1746&lt;$B$1,VLOOKUP(A1746,[1]DI!$A$4:$B$15000,2,FALSE),0)</f>
        <v>0</v>
      </c>
      <c r="E1746" s="92">
        <f t="shared" ca="1" si="405"/>
        <v>0</v>
      </c>
      <c r="F1746" s="94">
        <f t="shared" si="415"/>
        <v>0.98499999999999999</v>
      </c>
      <c r="G1746" s="95">
        <f t="shared" ca="1" si="406"/>
        <v>1</v>
      </c>
      <c r="H1746" s="92">
        <f ca="1">TRUNC(PRODUCT(G$10:G1745),15)</f>
        <v>1.41473705036923</v>
      </c>
      <c r="I1746" s="92">
        <f t="shared" ca="1" si="407"/>
        <v>1.3020604537391101</v>
      </c>
      <c r="J1746" s="92">
        <f t="shared" ca="1" si="408"/>
        <v>1.0865371500000001</v>
      </c>
      <c r="K1746" s="92">
        <f t="shared" ca="1" si="409"/>
        <v>86.537149999999997</v>
      </c>
      <c r="L1746" s="96">
        <f>IF(VLOOKUP(A1746,$U$12:$AD$125,8)=VLOOKUP(A1745,$U$12:$AD$125,8),0,VLOOKUP(A1746,U$12:$AD$125,8))</f>
        <v>0</v>
      </c>
      <c r="M1746" s="97">
        <f>IF(L1746&gt;0,VLOOKUP(L1746,T$12:$AC$125,7),0)</f>
        <v>0</v>
      </c>
      <c r="N1746" s="92">
        <f t="shared" si="410"/>
        <v>0</v>
      </c>
      <c r="O1746" s="92">
        <f t="shared" ca="1" si="411"/>
        <v>86.537149999999997</v>
      </c>
      <c r="P1746" s="98" t="str">
        <f t="shared" si="412"/>
        <v>J=</v>
      </c>
      <c r="Q1746" s="99">
        <f t="shared" si="413"/>
        <v>45397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  <c r="ER1746" s="19"/>
      <c r="ES1746" s="19"/>
      <c r="ET1746" s="19"/>
      <c r="EU1746" s="19"/>
      <c r="EV1746" s="19"/>
      <c r="EW1746" s="19"/>
      <c r="EX1746" s="19"/>
      <c r="EY1746" s="19"/>
      <c r="EZ1746" s="19"/>
      <c r="FA1746" s="19"/>
      <c r="FB1746" s="19"/>
      <c r="FC1746" s="19"/>
      <c r="FD1746" s="19"/>
      <c r="FE1746" s="19"/>
      <c r="FF1746" s="19"/>
      <c r="FG1746" s="19"/>
      <c r="FH1746" s="19"/>
      <c r="FI1746" s="19"/>
      <c r="FJ1746" s="19"/>
      <c r="FK1746" s="19"/>
      <c r="FL1746" s="19"/>
      <c r="FM1746" s="19"/>
      <c r="FN1746" s="19"/>
      <c r="FO1746" s="19"/>
      <c r="FP1746" s="19"/>
      <c r="FQ1746" s="19"/>
      <c r="FR1746" s="19"/>
      <c r="FS1746" s="19"/>
      <c r="FT1746" s="19"/>
    </row>
    <row r="1747" spans="1:176" x14ac:dyDescent="0.2">
      <c r="A1747" s="90">
        <f t="shared" si="414"/>
        <v>45286</v>
      </c>
      <c r="B1747" s="92">
        <f t="shared" ca="1" si="403"/>
        <v>1086.5371500000001</v>
      </c>
      <c r="C1747" s="92">
        <f t="shared" si="404"/>
        <v>1000</v>
      </c>
      <c r="D1747" s="93">
        <f ca="1">IF(A1747&lt;$B$1,VLOOKUP(A1747,[1]DI!$A$4:$B$15000,2,FALSE),0)</f>
        <v>0.11650000000000001</v>
      </c>
      <c r="E1747" s="92">
        <f t="shared" ca="1" si="405"/>
        <v>4.3739000000000001E-4</v>
      </c>
      <c r="F1747" s="94">
        <f t="shared" si="415"/>
        <v>0.98499999999999999</v>
      </c>
      <c r="G1747" s="95">
        <f t="shared" ca="1" si="406"/>
        <v>1.0004308291499999</v>
      </c>
      <c r="H1747" s="92">
        <f ca="1">TRUNC(PRODUCT(G$10:G1746),15)</f>
        <v>1.41473705036923</v>
      </c>
      <c r="I1747" s="92">
        <f t="shared" ca="1" si="407"/>
        <v>1.3020604537391101</v>
      </c>
      <c r="J1747" s="92">
        <f t="shared" ca="1" si="408"/>
        <v>1.0865371500000001</v>
      </c>
      <c r="K1747" s="92">
        <f t="shared" ca="1" si="409"/>
        <v>86.537149999999997</v>
      </c>
      <c r="L1747" s="96">
        <f>IF(VLOOKUP(A1747,$U$12:$AD$125,8)=VLOOKUP(A1746,$U$12:$AD$125,8),0,VLOOKUP(A1747,U$12:$AD$125,8))</f>
        <v>0</v>
      </c>
      <c r="M1747" s="97">
        <f>IF(L1747&gt;0,VLOOKUP(L1747,T$12:$AC$125,7),0)</f>
        <v>0</v>
      </c>
      <c r="N1747" s="92">
        <f t="shared" si="410"/>
        <v>0</v>
      </c>
      <c r="O1747" s="92">
        <f t="shared" ca="1" si="411"/>
        <v>86.537149999999997</v>
      </c>
      <c r="P1747" s="98" t="str">
        <f t="shared" si="412"/>
        <v>J=</v>
      </c>
      <c r="Q1747" s="99">
        <f t="shared" si="413"/>
        <v>45397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  <c r="ER1747" s="19"/>
      <c r="ES1747" s="19"/>
      <c r="ET1747" s="19"/>
      <c r="EU1747" s="19"/>
      <c r="EV1747" s="19"/>
      <c r="EW1747" s="19"/>
      <c r="EX1747" s="19"/>
      <c r="EY1747" s="19"/>
      <c r="EZ1747" s="19"/>
      <c r="FA1747" s="19"/>
      <c r="FB1747" s="19"/>
      <c r="FC1747" s="19"/>
      <c r="FD1747" s="19"/>
      <c r="FE1747" s="19"/>
      <c r="FF1747" s="19"/>
      <c r="FG1747" s="19"/>
      <c r="FH1747" s="19"/>
      <c r="FI1747" s="19"/>
      <c r="FJ1747" s="19"/>
      <c r="FK1747" s="19"/>
      <c r="FL1747" s="19"/>
      <c r="FM1747" s="19"/>
      <c r="FN1747" s="19"/>
      <c r="FO1747" s="19"/>
      <c r="FP1747" s="19"/>
      <c r="FQ1747" s="19"/>
      <c r="FR1747" s="19"/>
      <c r="FS1747" s="19"/>
      <c r="FT1747" s="19"/>
    </row>
    <row r="1748" spans="1:176" x14ac:dyDescent="0.2">
      <c r="A1748" s="90">
        <f t="shared" si="414"/>
        <v>45287</v>
      </c>
      <c r="B1748" s="92">
        <f t="shared" ca="1" si="403"/>
        <v>1087.0052599999999</v>
      </c>
      <c r="C1748" s="92">
        <f t="shared" si="404"/>
        <v>1000</v>
      </c>
      <c r="D1748" s="93">
        <f ca="1">IF(A1748&lt;$B$1,VLOOKUP(A1748,[1]DI!$A$4:$B$15000,2,FALSE),0)</f>
        <v>0.11650000000000001</v>
      </c>
      <c r="E1748" s="92">
        <f t="shared" ca="1" si="405"/>
        <v>4.3739000000000001E-4</v>
      </c>
      <c r="F1748" s="94">
        <f t="shared" si="415"/>
        <v>0.98499999999999999</v>
      </c>
      <c r="G1748" s="95">
        <f t="shared" ca="1" si="406"/>
        <v>1.0004308291499999</v>
      </c>
      <c r="H1748" s="92">
        <f ca="1">TRUNC(PRODUCT(G$10:G1747),15)</f>
        <v>1.4153465603301101</v>
      </c>
      <c r="I1748" s="92">
        <f t="shared" ca="1" si="407"/>
        <v>1.3020604537391101</v>
      </c>
      <c r="J1748" s="92">
        <f t="shared" ca="1" si="408"/>
        <v>1.08700526</v>
      </c>
      <c r="K1748" s="92">
        <f t="shared" ca="1" si="409"/>
        <v>87.005260000000007</v>
      </c>
      <c r="L1748" s="96">
        <f>IF(VLOOKUP(A1748,$U$12:$AD$125,8)=VLOOKUP(A1747,$U$12:$AD$125,8),0,VLOOKUP(A1748,U$12:$AD$125,8))</f>
        <v>0</v>
      </c>
      <c r="M1748" s="97">
        <f>IF(L1748&gt;0,VLOOKUP(L1748,T$12:$AC$125,7),0)</f>
        <v>0</v>
      </c>
      <c r="N1748" s="92">
        <f t="shared" si="410"/>
        <v>0</v>
      </c>
      <c r="O1748" s="92">
        <f t="shared" ca="1" si="411"/>
        <v>87.005260000000007</v>
      </c>
      <c r="P1748" s="98" t="str">
        <f t="shared" si="412"/>
        <v>J=</v>
      </c>
      <c r="Q1748" s="99">
        <f t="shared" si="413"/>
        <v>45397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  <c r="ER1748" s="19"/>
      <c r="ES1748" s="19"/>
      <c r="ET1748" s="19"/>
      <c r="EU1748" s="19"/>
      <c r="EV1748" s="19"/>
      <c r="EW1748" s="19"/>
      <c r="EX1748" s="19"/>
      <c r="EY1748" s="19"/>
      <c r="EZ1748" s="19"/>
      <c r="FA1748" s="19"/>
      <c r="FB1748" s="19"/>
      <c r="FC1748" s="19"/>
      <c r="FD1748" s="19"/>
      <c r="FE1748" s="19"/>
      <c r="FF1748" s="19"/>
      <c r="FG1748" s="19"/>
      <c r="FH1748" s="19"/>
      <c r="FI1748" s="19"/>
      <c r="FJ1748" s="19"/>
      <c r="FK1748" s="19"/>
      <c r="FL1748" s="19"/>
      <c r="FM1748" s="19"/>
      <c r="FN1748" s="19"/>
      <c r="FO1748" s="19"/>
      <c r="FP1748" s="19"/>
      <c r="FQ1748" s="19"/>
      <c r="FR1748" s="19"/>
      <c r="FS1748" s="19"/>
      <c r="FT1748" s="19"/>
    </row>
    <row r="1749" spans="1:176" x14ac:dyDescent="0.2">
      <c r="A1749" s="90">
        <f t="shared" si="414"/>
        <v>45288</v>
      </c>
      <c r="B1749" s="92">
        <f t="shared" ca="1" si="403"/>
        <v>1087.4735700000001</v>
      </c>
      <c r="C1749" s="92">
        <f t="shared" si="404"/>
        <v>1000</v>
      </c>
      <c r="D1749" s="93">
        <f ca="1">IF(A1749&lt;$B$1,VLOOKUP(A1749,[1]DI!$A$4:$B$15000,2,FALSE),0)</f>
        <v>0.11650000000000001</v>
      </c>
      <c r="E1749" s="92">
        <f t="shared" ca="1" si="405"/>
        <v>4.3739000000000001E-4</v>
      </c>
      <c r="F1749" s="94">
        <f t="shared" si="415"/>
        <v>0.98499999999999999</v>
      </c>
      <c r="G1749" s="95">
        <f t="shared" ca="1" si="406"/>
        <v>1.0004308291499999</v>
      </c>
      <c r="H1749" s="92">
        <f ca="1">TRUNC(PRODUCT(G$10:G1748),15)</f>
        <v>1.4159563328856599</v>
      </c>
      <c r="I1749" s="92">
        <f t="shared" ca="1" si="407"/>
        <v>1.3020604537391101</v>
      </c>
      <c r="J1749" s="92">
        <f t="shared" ca="1" si="408"/>
        <v>1.08747357</v>
      </c>
      <c r="K1749" s="92">
        <f t="shared" ca="1" si="409"/>
        <v>87.473569999999995</v>
      </c>
      <c r="L1749" s="96">
        <f>IF(VLOOKUP(A1749,$U$12:$AD$125,8)=VLOOKUP(A1748,$U$12:$AD$125,8),0,VLOOKUP(A1749,U$12:$AD$125,8))</f>
        <v>0</v>
      </c>
      <c r="M1749" s="97">
        <f>IF(L1749&gt;0,VLOOKUP(L1749,T$12:$AC$125,7),0)</f>
        <v>0</v>
      </c>
      <c r="N1749" s="92">
        <f t="shared" si="410"/>
        <v>0</v>
      </c>
      <c r="O1749" s="92">
        <f t="shared" ca="1" si="411"/>
        <v>87.473569999999995</v>
      </c>
      <c r="P1749" s="98" t="str">
        <f t="shared" si="412"/>
        <v>J=</v>
      </c>
      <c r="Q1749" s="99">
        <f t="shared" si="413"/>
        <v>45397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  <c r="ER1749" s="19"/>
      <c r="ES1749" s="19"/>
      <c r="ET1749" s="19"/>
      <c r="EU1749" s="19"/>
      <c r="EV1749" s="19"/>
      <c r="EW1749" s="19"/>
      <c r="EX1749" s="19"/>
      <c r="EY1749" s="19"/>
      <c r="EZ1749" s="19"/>
      <c r="FA1749" s="19"/>
      <c r="FB1749" s="19"/>
      <c r="FC1749" s="19"/>
      <c r="FD1749" s="19"/>
      <c r="FE1749" s="19"/>
      <c r="FF1749" s="19"/>
      <c r="FG1749" s="19"/>
      <c r="FH1749" s="19"/>
      <c r="FI1749" s="19"/>
      <c r="FJ1749" s="19"/>
      <c r="FK1749" s="19"/>
      <c r="FL1749" s="19"/>
      <c r="FM1749" s="19"/>
      <c r="FN1749" s="19"/>
      <c r="FO1749" s="19"/>
      <c r="FP1749" s="19"/>
      <c r="FQ1749" s="19"/>
      <c r="FR1749" s="19"/>
      <c r="FS1749" s="19"/>
      <c r="FT1749" s="19"/>
    </row>
    <row r="1750" spans="1:176" x14ac:dyDescent="0.2">
      <c r="A1750" s="90">
        <f t="shared" si="414"/>
        <v>45289</v>
      </c>
      <c r="B1750" s="92">
        <f t="shared" ca="1" si="403"/>
        <v>1087.94209</v>
      </c>
      <c r="C1750" s="92">
        <f t="shared" si="404"/>
        <v>1000</v>
      </c>
      <c r="D1750" s="93">
        <f ca="1">IF(A1750&lt;$B$1,VLOOKUP(A1750,[1]DI!$A$4:$B$15000,2,FALSE),0)</f>
        <v>0.11650000000000001</v>
      </c>
      <c r="E1750" s="92">
        <f t="shared" ca="1" si="405"/>
        <v>4.3739000000000001E-4</v>
      </c>
      <c r="F1750" s="94">
        <f t="shared" si="415"/>
        <v>0.98499999999999999</v>
      </c>
      <c r="G1750" s="95">
        <f t="shared" ca="1" si="406"/>
        <v>1.0004308291499999</v>
      </c>
      <c r="H1750" s="92">
        <f ca="1">TRUNC(PRODUCT(G$10:G1749),15)</f>
        <v>1.41656636814899</v>
      </c>
      <c r="I1750" s="92">
        <f t="shared" ca="1" si="407"/>
        <v>1.3020604537391101</v>
      </c>
      <c r="J1750" s="92">
        <f t="shared" ca="1" si="408"/>
        <v>1.0879420900000001</v>
      </c>
      <c r="K1750" s="92">
        <f t="shared" ca="1" si="409"/>
        <v>87.942089999999993</v>
      </c>
      <c r="L1750" s="96">
        <f>IF(VLOOKUP(A1750,$U$12:$AD$125,8)=VLOOKUP(A1749,$U$12:$AD$125,8),0,VLOOKUP(A1750,U$12:$AD$125,8))</f>
        <v>0</v>
      </c>
      <c r="M1750" s="97">
        <f>IF(L1750&gt;0,VLOOKUP(L1750,T$12:$AC$125,7),0)</f>
        <v>0</v>
      </c>
      <c r="N1750" s="92">
        <f t="shared" si="410"/>
        <v>0</v>
      </c>
      <c r="O1750" s="92">
        <f t="shared" ca="1" si="411"/>
        <v>87.942089999999993</v>
      </c>
      <c r="P1750" s="98" t="str">
        <f t="shared" si="412"/>
        <v>J=</v>
      </c>
      <c r="Q1750" s="99">
        <f t="shared" si="413"/>
        <v>45397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  <c r="ER1750" s="19"/>
      <c r="ES1750" s="19"/>
      <c r="ET1750" s="19"/>
      <c r="EU1750" s="19"/>
      <c r="EV1750" s="19"/>
      <c r="EW1750" s="19"/>
      <c r="EX1750" s="19"/>
      <c r="EY1750" s="19"/>
      <c r="EZ1750" s="19"/>
      <c r="FA1750" s="19"/>
      <c r="FB1750" s="19"/>
      <c r="FC1750" s="19"/>
      <c r="FD1750" s="19"/>
      <c r="FE1750" s="19"/>
      <c r="FF1750" s="19"/>
      <c r="FG1750" s="19"/>
      <c r="FH1750" s="19"/>
      <c r="FI1750" s="19"/>
      <c r="FJ1750" s="19"/>
      <c r="FK1750" s="19"/>
      <c r="FL1750" s="19"/>
      <c r="FM1750" s="19"/>
      <c r="FN1750" s="19"/>
      <c r="FO1750" s="19"/>
      <c r="FP1750" s="19"/>
      <c r="FQ1750" s="19"/>
      <c r="FR1750" s="19"/>
      <c r="FS1750" s="19"/>
      <c r="FT1750" s="19"/>
    </row>
    <row r="1751" spans="1:176" x14ac:dyDescent="0.2">
      <c r="A1751" s="90">
        <f t="shared" si="414"/>
        <v>45290</v>
      </c>
      <c r="B1751" s="92">
        <f t="shared" ca="1" si="403"/>
        <v>1088.41079999</v>
      </c>
      <c r="C1751" s="92">
        <f t="shared" si="404"/>
        <v>1000</v>
      </c>
      <c r="D1751" s="93">
        <f ca="1">IF(A1751&lt;$B$1,VLOOKUP(A1751,[1]DI!$A$4:$B$15000,2,FALSE),0)</f>
        <v>0</v>
      </c>
      <c r="E1751" s="92">
        <f t="shared" ca="1" si="405"/>
        <v>0</v>
      </c>
      <c r="F1751" s="94">
        <f t="shared" si="415"/>
        <v>0.98499999999999999</v>
      </c>
      <c r="G1751" s="95">
        <f t="shared" ca="1" si="406"/>
        <v>1</v>
      </c>
      <c r="H1751" s="92">
        <f ca="1">TRUNC(PRODUCT(G$10:G1750),15)</f>
        <v>1.4171766662333001</v>
      </c>
      <c r="I1751" s="92">
        <f t="shared" ca="1" si="407"/>
        <v>1.3020604537391101</v>
      </c>
      <c r="J1751" s="92">
        <f t="shared" ca="1" si="408"/>
        <v>1.0884107999999999</v>
      </c>
      <c r="K1751" s="92">
        <f t="shared" ca="1" si="409"/>
        <v>88.410799990000001</v>
      </c>
      <c r="L1751" s="96">
        <f>IF(VLOOKUP(A1751,$U$12:$AD$125,8)=VLOOKUP(A1750,$U$12:$AD$125,8),0,VLOOKUP(A1751,U$12:$AD$125,8))</f>
        <v>0</v>
      </c>
      <c r="M1751" s="97">
        <f>IF(L1751&gt;0,VLOOKUP(L1751,T$12:$AC$125,7),0)</f>
        <v>0</v>
      </c>
      <c r="N1751" s="92">
        <f t="shared" si="410"/>
        <v>0</v>
      </c>
      <c r="O1751" s="92">
        <f t="shared" ca="1" si="411"/>
        <v>88.410799990000001</v>
      </c>
      <c r="P1751" s="98" t="str">
        <f t="shared" si="412"/>
        <v>J=</v>
      </c>
      <c r="Q1751" s="99">
        <f t="shared" si="413"/>
        <v>45397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  <c r="ER1751" s="19"/>
      <c r="ES1751" s="19"/>
      <c r="ET1751" s="19"/>
      <c r="EU1751" s="19"/>
      <c r="EV1751" s="19"/>
      <c r="EW1751" s="19"/>
      <c r="EX1751" s="19"/>
      <c r="EY1751" s="19"/>
      <c r="EZ1751" s="19"/>
      <c r="FA1751" s="19"/>
      <c r="FB1751" s="19"/>
      <c r="FC1751" s="19"/>
      <c r="FD1751" s="19"/>
      <c r="FE1751" s="19"/>
      <c r="FF1751" s="19"/>
      <c r="FG1751" s="19"/>
      <c r="FH1751" s="19"/>
      <c r="FI1751" s="19"/>
      <c r="FJ1751" s="19"/>
      <c r="FK1751" s="19"/>
      <c r="FL1751" s="19"/>
      <c r="FM1751" s="19"/>
      <c r="FN1751" s="19"/>
      <c r="FO1751" s="19"/>
      <c r="FP1751" s="19"/>
      <c r="FQ1751" s="19"/>
      <c r="FR1751" s="19"/>
      <c r="FS1751" s="19"/>
      <c r="FT1751" s="19"/>
    </row>
    <row r="1752" spans="1:176" x14ac:dyDescent="0.2">
      <c r="A1752" s="90">
        <f t="shared" si="414"/>
        <v>45291</v>
      </c>
      <c r="B1752" s="92">
        <f t="shared" ca="1" si="403"/>
        <v>1088.41079999</v>
      </c>
      <c r="C1752" s="92">
        <f t="shared" si="404"/>
        <v>1000</v>
      </c>
      <c r="D1752" s="93">
        <f ca="1">IF(A1752&lt;$B$1,VLOOKUP(A1752,[1]DI!$A$4:$B$15000,2,FALSE),0)</f>
        <v>0</v>
      </c>
      <c r="E1752" s="92">
        <f t="shared" ca="1" si="405"/>
        <v>0</v>
      </c>
      <c r="F1752" s="94">
        <f t="shared" si="415"/>
        <v>0.98499999999999999</v>
      </c>
      <c r="G1752" s="95">
        <f t="shared" ca="1" si="406"/>
        <v>1</v>
      </c>
      <c r="H1752" s="92">
        <f ca="1">TRUNC(PRODUCT(G$10:G1751),15)</f>
        <v>1.4171766662333001</v>
      </c>
      <c r="I1752" s="92">
        <f t="shared" ca="1" si="407"/>
        <v>1.3020604537391101</v>
      </c>
      <c r="J1752" s="92">
        <f t="shared" ca="1" si="408"/>
        <v>1.0884107999999999</v>
      </c>
      <c r="K1752" s="92">
        <f t="shared" ca="1" si="409"/>
        <v>88.410799990000001</v>
      </c>
      <c r="L1752" s="96">
        <f>IF(VLOOKUP(A1752,$U$12:$AD$125,8)=VLOOKUP(A1751,$U$12:$AD$125,8),0,VLOOKUP(A1752,U$12:$AD$125,8))</f>
        <v>0</v>
      </c>
      <c r="M1752" s="97">
        <f>IF(L1752&gt;0,VLOOKUP(L1752,T$12:$AC$125,7),0)</f>
        <v>0</v>
      </c>
      <c r="N1752" s="92">
        <f t="shared" si="410"/>
        <v>0</v>
      </c>
      <c r="O1752" s="92">
        <f t="shared" ca="1" si="411"/>
        <v>88.410799990000001</v>
      </c>
      <c r="P1752" s="98" t="str">
        <f t="shared" si="412"/>
        <v>J=</v>
      </c>
      <c r="Q1752" s="99">
        <f t="shared" si="413"/>
        <v>45397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  <c r="ER1752" s="19"/>
      <c r="ES1752" s="19"/>
      <c r="ET1752" s="19"/>
      <c r="EU1752" s="19"/>
      <c r="EV1752" s="19"/>
      <c r="EW1752" s="19"/>
      <c r="EX1752" s="19"/>
      <c r="EY1752" s="19"/>
      <c r="EZ1752" s="19"/>
      <c r="FA1752" s="19"/>
      <c r="FB1752" s="19"/>
      <c r="FC1752" s="19"/>
      <c r="FD1752" s="19"/>
      <c r="FE1752" s="19"/>
      <c r="FF1752" s="19"/>
      <c r="FG1752" s="19"/>
      <c r="FH1752" s="19"/>
      <c r="FI1752" s="19"/>
      <c r="FJ1752" s="19"/>
      <c r="FK1752" s="19"/>
      <c r="FL1752" s="19"/>
      <c r="FM1752" s="19"/>
      <c r="FN1752" s="19"/>
      <c r="FO1752" s="19"/>
      <c r="FP1752" s="19"/>
      <c r="FQ1752" s="19"/>
      <c r="FR1752" s="19"/>
      <c r="FS1752" s="19"/>
      <c r="FT1752" s="19"/>
    </row>
    <row r="1753" spans="1:176" x14ac:dyDescent="0.2">
      <c r="A1753" s="90">
        <f t="shared" si="414"/>
        <v>45292</v>
      </c>
      <c r="B1753" s="92">
        <f t="shared" ca="1" si="403"/>
        <v>1088.41079999</v>
      </c>
      <c r="C1753" s="92">
        <f t="shared" si="404"/>
        <v>1000</v>
      </c>
      <c r="D1753" s="93">
        <f ca="1">IF(A1753&lt;$B$1,VLOOKUP(A1753,[1]DI!$A$4:$B$15000,2,FALSE),0)</f>
        <v>0</v>
      </c>
      <c r="E1753" s="92">
        <f t="shared" ca="1" si="405"/>
        <v>0</v>
      </c>
      <c r="F1753" s="94">
        <f t="shared" si="415"/>
        <v>0.98499999999999999</v>
      </c>
      <c r="G1753" s="95">
        <f t="shared" ca="1" si="406"/>
        <v>1</v>
      </c>
      <c r="H1753" s="92">
        <f ca="1">TRUNC(PRODUCT(G$10:G1752),15)</f>
        <v>1.4171766662333001</v>
      </c>
      <c r="I1753" s="92">
        <f t="shared" ca="1" si="407"/>
        <v>1.3020604537391101</v>
      </c>
      <c r="J1753" s="92">
        <f t="shared" ca="1" si="408"/>
        <v>1.0884107999999999</v>
      </c>
      <c r="K1753" s="92">
        <f t="shared" ca="1" si="409"/>
        <v>88.410799990000001</v>
      </c>
      <c r="L1753" s="96">
        <f>IF(VLOOKUP(A1753,$U$12:$AD$125,8)=VLOOKUP(A1752,$U$12:$AD$125,8),0,VLOOKUP(A1753,U$12:$AD$125,8))</f>
        <v>0</v>
      </c>
      <c r="M1753" s="97">
        <f>IF(L1753&gt;0,VLOOKUP(L1753,T$12:$AC$125,7),0)</f>
        <v>0</v>
      </c>
      <c r="N1753" s="92">
        <f t="shared" si="410"/>
        <v>0</v>
      </c>
      <c r="O1753" s="92">
        <f t="shared" ca="1" si="411"/>
        <v>88.410799990000001</v>
      </c>
      <c r="P1753" s="98" t="str">
        <f t="shared" si="412"/>
        <v>J=</v>
      </c>
      <c r="Q1753" s="99">
        <f t="shared" si="413"/>
        <v>45397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  <c r="ER1753" s="19"/>
      <c r="ES1753" s="19"/>
      <c r="ET1753" s="19"/>
      <c r="EU1753" s="19"/>
      <c r="EV1753" s="19"/>
      <c r="EW1753" s="19"/>
      <c r="EX1753" s="19"/>
      <c r="EY1753" s="19"/>
      <c r="EZ1753" s="19"/>
      <c r="FA1753" s="19"/>
      <c r="FB1753" s="19"/>
      <c r="FC1753" s="19"/>
      <c r="FD1753" s="19"/>
      <c r="FE1753" s="19"/>
      <c r="FF1753" s="19"/>
      <c r="FG1753" s="19"/>
      <c r="FH1753" s="19"/>
      <c r="FI1753" s="19"/>
      <c r="FJ1753" s="19"/>
      <c r="FK1753" s="19"/>
      <c r="FL1753" s="19"/>
      <c r="FM1753" s="19"/>
      <c r="FN1753" s="19"/>
      <c r="FO1753" s="19"/>
      <c r="FP1753" s="19"/>
      <c r="FQ1753" s="19"/>
      <c r="FR1753" s="19"/>
      <c r="FS1753" s="19"/>
      <c r="FT1753" s="19"/>
    </row>
    <row r="1754" spans="1:176" x14ac:dyDescent="0.2">
      <c r="A1754" s="90">
        <f t="shared" si="414"/>
        <v>45293</v>
      </c>
      <c r="B1754" s="92">
        <f t="shared" ca="1" si="403"/>
        <v>1088.41079999</v>
      </c>
      <c r="C1754" s="92">
        <f t="shared" si="404"/>
        <v>1000</v>
      </c>
      <c r="D1754" s="93">
        <f ca="1">IF(A1754&lt;$B$1,VLOOKUP(A1754,[1]DI!$A$4:$B$15000,2,FALSE),0)</f>
        <v>0.11650000000000001</v>
      </c>
      <c r="E1754" s="92">
        <f t="shared" ca="1" si="405"/>
        <v>4.3739000000000001E-4</v>
      </c>
      <c r="F1754" s="94">
        <f t="shared" si="415"/>
        <v>0.98499999999999999</v>
      </c>
      <c r="G1754" s="95">
        <f t="shared" ca="1" si="406"/>
        <v>1.0004308291499999</v>
      </c>
      <c r="H1754" s="92">
        <f ca="1">TRUNC(PRODUCT(G$10:G1753),15)</f>
        <v>1.4171766662333001</v>
      </c>
      <c r="I1754" s="92">
        <f t="shared" ca="1" si="407"/>
        <v>1.3020604537391101</v>
      </c>
      <c r="J1754" s="92">
        <f t="shared" ca="1" si="408"/>
        <v>1.0884107999999999</v>
      </c>
      <c r="K1754" s="92">
        <f t="shared" ca="1" si="409"/>
        <v>88.410799990000001</v>
      </c>
      <c r="L1754" s="96">
        <f>IF(VLOOKUP(A1754,$U$12:$AD$125,8)=VLOOKUP(A1753,$U$12:$AD$125,8),0,VLOOKUP(A1754,U$12:$AD$125,8))</f>
        <v>0</v>
      </c>
      <c r="M1754" s="97">
        <f>IF(L1754&gt;0,VLOOKUP(L1754,T$12:$AC$125,7),0)</f>
        <v>0</v>
      </c>
      <c r="N1754" s="92">
        <f t="shared" si="410"/>
        <v>0</v>
      </c>
      <c r="O1754" s="92">
        <f t="shared" ca="1" si="411"/>
        <v>88.410799990000001</v>
      </c>
      <c r="P1754" s="98" t="str">
        <f t="shared" si="412"/>
        <v>J=</v>
      </c>
      <c r="Q1754" s="99">
        <f t="shared" si="413"/>
        <v>45397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  <c r="ER1754" s="19"/>
      <c r="ES1754" s="19"/>
      <c r="ET1754" s="19"/>
      <c r="EU1754" s="19"/>
      <c r="EV1754" s="19"/>
      <c r="EW1754" s="19"/>
      <c r="EX1754" s="19"/>
      <c r="EY1754" s="19"/>
      <c r="EZ1754" s="19"/>
      <c r="FA1754" s="19"/>
      <c r="FB1754" s="19"/>
      <c r="FC1754" s="19"/>
      <c r="FD1754" s="19"/>
      <c r="FE1754" s="19"/>
      <c r="FF1754" s="19"/>
      <c r="FG1754" s="19"/>
      <c r="FH1754" s="19"/>
      <c r="FI1754" s="19"/>
      <c r="FJ1754" s="19"/>
      <c r="FK1754" s="19"/>
      <c r="FL1754" s="19"/>
      <c r="FM1754" s="19"/>
      <c r="FN1754" s="19"/>
      <c r="FO1754" s="19"/>
      <c r="FP1754" s="19"/>
      <c r="FQ1754" s="19"/>
      <c r="FR1754" s="19"/>
      <c r="FS1754" s="19"/>
      <c r="FT1754" s="19"/>
    </row>
    <row r="1755" spans="1:176" x14ac:dyDescent="0.2">
      <c r="A1755" s="90">
        <f t="shared" si="414"/>
        <v>45294</v>
      </c>
      <c r="B1755" s="92">
        <f t="shared" ca="1" si="403"/>
        <v>1088.8797199999999</v>
      </c>
      <c r="C1755" s="92">
        <f t="shared" si="404"/>
        <v>1000</v>
      </c>
      <c r="D1755" s="93">
        <f ca="1">IF(A1755&lt;$B$1,VLOOKUP(A1755,[1]DI!$A$4:$B$15000,2,FALSE),0)</f>
        <v>0.11650000000000001</v>
      </c>
      <c r="E1755" s="92">
        <f t="shared" ca="1" si="405"/>
        <v>4.3739000000000001E-4</v>
      </c>
      <c r="F1755" s="94">
        <f t="shared" si="415"/>
        <v>0.98499999999999999</v>
      </c>
      <c r="G1755" s="95">
        <f t="shared" ca="1" si="406"/>
        <v>1.0004308291499999</v>
      </c>
      <c r="H1755" s="92">
        <f ca="1">TRUNC(PRODUCT(G$10:G1754),15)</f>
        <v>1.4177872272518099</v>
      </c>
      <c r="I1755" s="92">
        <f t="shared" ca="1" si="407"/>
        <v>1.3020604537391101</v>
      </c>
      <c r="J1755" s="92">
        <f t="shared" ca="1" si="408"/>
        <v>1.08887972</v>
      </c>
      <c r="K1755" s="92">
        <f t="shared" ca="1" si="409"/>
        <v>88.879720000000006</v>
      </c>
      <c r="L1755" s="96">
        <f>IF(VLOOKUP(A1755,$U$12:$AD$125,8)=VLOOKUP(A1754,$U$12:$AD$125,8),0,VLOOKUP(A1755,U$12:$AD$125,8))</f>
        <v>0</v>
      </c>
      <c r="M1755" s="97">
        <f>IF(L1755&gt;0,VLOOKUP(L1755,T$12:$AC$125,7),0)</f>
        <v>0</v>
      </c>
      <c r="N1755" s="92">
        <f t="shared" si="410"/>
        <v>0</v>
      </c>
      <c r="O1755" s="92">
        <f t="shared" ca="1" si="411"/>
        <v>88.879720000000006</v>
      </c>
      <c r="P1755" s="98" t="str">
        <f t="shared" si="412"/>
        <v>J=</v>
      </c>
      <c r="Q1755" s="99">
        <f t="shared" si="413"/>
        <v>45397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  <c r="ER1755" s="19"/>
      <c r="ES1755" s="19"/>
      <c r="ET1755" s="19"/>
      <c r="EU1755" s="19"/>
      <c r="EV1755" s="19"/>
      <c r="EW1755" s="19"/>
      <c r="EX1755" s="19"/>
      <c r="EY1755" s="19"/>
      <c r="EZ1755" s="19"/>
      <c r="FA1755" s="19"/>
      <c r="FB1755" s="19"/>
      <c r="FC1755" s="19"/>
      <c r="FD1755" s="19"/>
      <c r="FE1755" s="19"/>
      <c r="FF1755" s="19"/>
      <c r="FG1755" s="19"/>
      <c r="FH1755" s="19"/>
      <c r="FI1755" s="19"/>
      <c r="FJ1755" s="19"/>
      <c r="FK1755" s="19"/>
      <c r="FL1755" s="19"/>
      <c r="FM1755" s="19"/>
      <c r="FN1755" s="19"/>
      <c r="FO1755" s="19"/>
      <c r="FP1755" s="19"/>
      <c r="FQ1755" s="19"/>
      <c r="FR1755" s="19"/>
      <c r="FS1755" s="19"/>
      <c r="FT1755" s="19"/>
    </row>
    <row r="1756" spans="1:176" x14ac:dyDescent="0.2">
      <c r="A1756" s="90">
        <f t="shared" si="414"/>
        <v>45295</v>
      </c>
      <c r="B1756" s="92">
        <f t="shared" ca="1" si="403"/>
        <v>1089.3488400000001</v>
      </c>
      <c r="C1756" s="92">
        <f t="shared" si="404"/>
        <v>1000</v>
      </c>
      <c r="D1756" s="93">
        <f ca="1">IF(A1756&lt;$B$1,VLOOKUP(A1756,[1]DI!$A$4:$B$15000,2,FALSE),0)</f>
        <v>0.11650000000000001</v>
      </c>
      <c r="E1756" s="92">
        <f t="shared" ca="1" si="405"/>
        <v>4.3739000000000001E-4</v>
      </c>
      <c r="F1756" s="94">
        <f t="shared" si="415"/>
        <v>0.98499999999999999</v>
      </c>
      <c r="G1756" s="95">
        <f t="shared" ca="1" si="406"/>
        <v>1.0004308291499999</v>
      </c>
      <c r="H1756" s="92">
        <f ca="1">TRUNC(PRODUCT(G$10:G1755),15)</f>
        <v>1.41839805131781</v>
      </c>
      <c r="I1756" s="92">
        <f t="shared" ca="1" si="407"/>
        <v>1.3020604537391101</v>
      </c>
      <c r="J1756" s="92">
        <f t="shared" ca="1" si="408"/>
        <v>1.08934884</v>
      </c>
      <c r="K1756" s="92">
        <f t="shared" ca="1" si="409"/>
        <v>89.348839999999996</v>
      </c>
      <c r="L1756" s="96">
        <f>IF(VLOOKUP(A1756,$U$12:$AD$125,8)=VLOOKUP(A1755,$U$12:$AD$125,8),0,VLOOKUP(A1756,U$12:$AD$125,8))</f>
        <v>0</v>
      </c>
      <c r="M1756" s="97">
        <f>IF(L1756&gt;0,VLOOKUP(L1756,T$12:$AC$125,7),0)</f>
        <v>0</v>
      </c>
      <c r="N1756" s="92">
        <f t="shared" si="410"/>
        <v>0</v>
      </c>
      <c r="O1756" s="92">
        <f t="shared" ca="1" si="411"/>
        <v>89.348839999999996</v>
      </c>
      <c r="P1756" s="98" t="str">
        <f t="shared" si="412"/>
        <v>J=</v>
      </c>
      <c r="Q1756" s="99">
        <f t="shared" si="413"/>
        <v>45397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  <c r="ER1756" s="19"/>
      <c r="ES1756" s="19"/>
      <c r="ET1756" s="19"/>
      <c r="EU1756" s="19"/>
      <c r="EV1756" s="19"/>
      <c r="EW1756" s="19"/>
      <c r="EX1756" s="19"/>
      <c r="EY1756" s="19"/>
      <c r="EZ1756" s="19"/>
      <c r="FA1756" s="19"/>
      <c r="FB1756" s="19"/>
      <c r="FC1756" s="19"/>
      <c r="FD1756" s="19"/>
      <c r="FE1756" s="19"/>
      <c r="FF1756" s="19"/>
      <c r="FG1756" s="19"/>
      <c r="FH1756" s="19"/>
      <c r="FI1756" s="19"/>
      <c r="FJ1756" s="19"/>
      <c r="FK1756" s="19"/>
      <c r="FL1756" s="19"/>
      <c r="FM1756" s="19"/>
      <c r="FN1756" s="19"/>
      <c r="FO1756" s="19"/>
      <c r="FP1756" s="19"/>
      <c r="FQ1756" s="19"/>
      <c r="FR1756" s="19"/>
      <c r="FS1756" s="19"/>
      <c r="FT1756" s="19"/>
    </row>
    <row r="1757" spans="1:176" x14ac:dyDescent="0.2">
      <c r="A1757" s="90">
        <f t="shared" si="414"/>
        <v>45296</v>
      </c>
      <c r="B1757" s="92">
        <f t="shared" ca="1" si="403"/>
        <v>1089.81817</v>
      </c>
      <c r="C1757" s="92">
        <f t="shared" si="404"/>
        <v>1000</v>
      </c>
      <c r="D1757" s="93">
        <f ca="1">IF(A1757&lt;$B$1,VLOOKUP(A1757,[1]DI!$A$4:$B$15000,2,FALSE),0)</f>
        <v>0.11650000000000001</v>
      </c>
      <c r="E1757" s="92">
        <f t="shared" ca="1" si="405"/>
        <v>4.3739000000000001E-4</v>
      </c>
      <c r="F1757" s="94">
        <f t="shared" si="415"/>
        <v>0.98499999999999999</v>
      </c>
      <c r="G1757" s="95">
        <f t="shared" ca="1" si="406"/>
        <v>1.0004308291499999</v>
      </c>
      <c r="H1757" s="92">
        <f ca="1">TRUNC(PRODUCT(G$10:G1756),15)</f>
        <v>1.41900913854462</v>
      </c>
      <c r="I1757" s="92">
        <f t="shared" ca="1" si="407"/>
        <v>1.3020604537391101</v>
      </c>
      <c r="J1757" s="92">
        <f t="shared" ca="1" si="408"/>
        <v>1.08981817</v>
      </c>
      <c r="K1757" s="92">
        <f t="shared" ca="1" si="409"/>
        <v>89.818169999999995</v>
      </c>
      <c r="L1757" s="96">
        <f>IF(VLOOKUP(A1757,$U$12:$AD$125,8)=VLOOKUP(A1756,$U$12:$AD$125,8),0,VLOOKUP(A1757,U$12:$AD$125,8))</f>
        <v>0</v>
      </c>
      <c r="M1757" s="97">
        <f>IF(L1757&gt;0,VLOOKUP(L1757,T$12:$AC$125,7),0)</f>
        <v>0</v>
      </c>
      <c r="N1757" s="92">
        <f t="shared" si="410"/>
        <v>0</v>
      </c>
      <c r="O1757" s="92">
        <f t="shared" ca="1" si="411"/>
        <v>89.818169999999995</v>
      </c>
      <c r="P1757" s="98" t="str">
        <f t="shared" si="412"/>
        <v>J=</v>
      </c>
      <c r="Q1757" s="99">
        <f t="shared" si="413"/>
        <v>45397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  <c r="ER1757" s="19"/>
      <c r="ES1757" s="19"/>
      <c r="ET1757" s="19"/>
      <c r="EU1757" s="19"/>
      <c r="EV1757" s="19"/>
      <c r="EW1757" s="19"/>
      <c r="EX1757" s="19"/>
      <c r="EY1757" s="19"/>
      <c r="EZ1757" s="19"/>
      <c r="FA1757" s="19"/>
      <c r="FB1757" s="19"/>
      <c r="FC1757" s="19"/>
      <c r="FD1757" s="19"/>
      <c r="FE1757" s="19"/>
      <c r="FF1757" s="19"/>
      <c r="FG1757" s="19"/>
      <c r="FH1757" s="19"/>
      <c r="FI1757" s="19"/>
      <c r="FJ1757" s="19"/>
      <c r="FK1757" s="19"/>
      <c r="FL1757" s="19"/>
      <c r="FM1757" s="19"/>
      <c r="FN1757" s="19"/>
      <c r="FO1757" s="19"/>
      <c r="FP1757" s="19"/>
      <c r="FQ1757" s="19"/>
      <c r="FR1757" s="19"/>
      <c r="FS1757" s="19"/>
      <c r="FT1757" s="19"/>
    </row>
    <row r="1758" spans="1:176" x14ac:dyDescent="0.2">
      <c r="A1758" s="90">
        <f t="shared" si="414"/>
        <v>45297</v>
      </c>
      <c r="B1758" s="92">
        <f t="shared" ca="1" si="403"/>
        <v>1090.2876900000001</v>
      </c>
      <c r="C1758" s="92">
        <f t="shared" si="404"/>
        <v>1000</v>
      </c>
      <c r="D1758" s="93">
        <f ca="1">IF(A1758&lt;$B$1,VLOOKUP(A1758,[1]DI!$A$4:$B$15000,2,FALSE),0)</f>
        <v>0</v>
      </c>
      <c r="E1758" s="92">
        <f t="shared" ca="1" si="405"/>
        <v>0</v>
      </c>
      <c r="F1758" s="94">
        <f t="shared" si="415"/>
        <v>0.98499999999999999</v>
      </c>
      <c r="G1758" s="95">
        <f t="shared" ca="1" si="406"/>
        <v>1</v>
      </c>
      <c r="H1758" s="92">
        <f ca="1">TRUNC(PRODUCT(G$10:G1757),15)</f>
        <v>1.4196204890456201</v>
      </c>
      <c r="I1758" s="92">
        <f t="shared" ca="1" si="407"/>
        <v>1.3020604537391101</v>
      </c>
      <c r="J1758" s="92">
        <f t="shared" ca="1" si="408"/>
        <v>1.09028769</v>
      </c>
      <c r="K1758" s="92">
        <f t="shared" ca="1" si="409"/>
        <v>90.287689999999998</v>
      </c>
      <c r="L1758" s="96">
        <f>IF(VLOOKUP(A1758,$U$12:$AD$125,8)=VLOOKUP(A1757,$U$12:$AD$125,8),0,VLOOKUP(A1758,U$12:$AD$125,8))</f>
        <v>0</v>
      </c>
      <c r="M1758" s="97">
        <f>IF(L1758&gt;0,VLOOKUP(L1758,T$12:$AC$125,7),0)</f>
        <v>0</v>
      </c>
      <c r="N1758" s="92">
        <f t="shared" si="410"/>
        <v>0</v>
      </c>
      <c r="O1758" s="92">
        <f t="shared" ca="1" si="411"/>
        <v>90.287689999999998</v>
      </c>
      <c r="P1758" s="98" t="str">
        <f t="shared" si="412"/>
        <v>J=</v>
      </c>
      <c r="Q1758" s="99">
        <f t="shared" si="413"/>
        <v>45397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  <c r="ER1758" s="19"/>
      <c r="ES1758" s="19"/>
      <c r="ET1758" s="19"/>
      <c r="EU1758" s="19"/>
      <c r="EV1758" s="19"/>
      <c r="EW1758" s="19"/>
      <c r="EX1758" s="19"/>
      <c r="EY1758" s="19"/>
      <c r="EZ1758" s="19"/>
      <c r="FA1758" s="19"/>
      <c r="FB1758" s="19"/>
      <c r="FC1758" s="19"/>
      <c r="FD1758" s="19"/>
      <c r="FE1758" s="19"/>
      <c r="FF1758" s="19"/>
      <c r="FG1758" s="19"/>
      <c r="FH1758" s="19"/>
      <c r="FI1758" s="19"/>
      <c r="FJ1758" s="19"/>
      <c r="FK1758" s="19"/>
      <c r="FL1758" s="19"/>
      <c r="FM1758" s="19"/>
      <c r="FN1758" s="19"/>
      <c r="FO1758" s="19"/>
      <c r="FP1758" s="19"/>
      <c r="FQ1758" s="19"/>
      <c r="FR1758" s="19"/>
      <c r="FS1758" s="19"/>
      <c r="FT1758" s="19"/>
    </row>
    <row r="1759" spans="1:176" x14ac:dyDescent="0.2">
      <c r="A1759" s="90">
        <f t="shared" si="414"/>
        <v>45298</v>
      </c>
      <c r="B1759" s="92">
        <f t="shared" ca="1" si="403"/>
        <v>1090.2876900000001</v>
      </c>
      <c r="C1759" s="92">
        <f t="shared" si="404"/>
        <v>1000</v>
      </c>
      <c r="D1759" s="93">
        <f ca="1">IF(A1759&lt;$B$1,VLOOKUP(A1759,[1]DI!$A$4:$B$15000,2,FALSE),0)</f>
        <v>0</v>
      </c>
      <c r="E1759" s="92">
        <f t="shared" ca="1" si="405"/>
        <v>0</v>
      </c>
      <c r="F1759" s="94">
        <f t="shared" si="415"/>
        <v>0.98499999999999999</v>
      </c>
      <c r="G1759" s="95">
        <f t="shared" ca="1" si="406"/>
        <v>1</v>
      </c>
      <c r="H1759" s="92">
        <f ca="1">TRUNC(PRODUCT(G$10:G1758),15)</f>
        <v>1.4196204890456201</v>
      </c>
      <c r="I1759" s="92">
        <f t="shared" ca="1" si="407"/>
        <v>1.3020604537391101</v>
      </c>
      <c r="J1759" s="92">
        <f t="shared" ca="1" si="408"/>
        <v>1.09028769</v>
      </c>
      <c r="K1759" s="92">
        <f t="shared" ca="1" si="409"/>
        <v>90.287689999999998</v>
      </c>
      <c r="L1759" s="96">
        <f>IF(VLOOKUP(A1759,$U$12:$AD$125,8)=VLOOKUP(A1758,$U$12:$AD$125,8),0,VLOOKUP(A1759,U$12:$AD$125,8))</f>
        <v>0</v>
      </c>
      <c r="M1759" s="97">
        <f>IF(L1759&gt;0,VLOOKUP(L1759,T$12:$AC$125,7),0)</f>
        <v>0</v>
      </c>
      <c r="N1759" s="92">
        <f t="shared" si="410"/>
        <v>0</v>
      </c>
      <c r="O1759" s="92">
        <f t="shared" ca="1" si="411"/>
        <v>90.287689999999998</v>
      </c>
      <c r="P1759" s="98" t="str">
        <f t="shared" si="412"/>
        <v>J=</v>
      </c>
      <c r="Q1759" s="99">
        <f t="shared" si="413"/>
        <v>45397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  <c r="ER1759" s="19"/>
      <c r="ES1759" s="19"/>
      <c r="ET1759" s="19"/>
      <c r="EU1759" s="19"/>
      <c r="EV1759" s="19"/>
      <c r="EW1759" s="19"/>
      <c r="EX1759" s="19"/>
      <c r="EY1759" s="19"/>
      <c r="EZ1759" s="19"/>
      <c r="FA1759" s="19"/>
      <c r="FB1759" s="19"/>
      <c r="FC1759" s="19"/>
      <c r="FD1759" s="19"/>
      <c r="FE1759" s="19"/>
      <c r="FF1759" s="19"/>
      <c r="FG1759" s="19"/>
      <c r="FH1759" s="19"/>
      <c r="FI1759" s="19"/>
      <c r="FJ1759" s="19"/>
      <c r="FK1759" s="19"/>
      <c r="FL1759" s="19"/>
      <c r="FM1759" s="19"/>
      <c r="FN1759" s="19"/>
      <c r="FO1759" s="19"/>
      <c r="FP1759" s="19"/>
      <c r="FQ1759" s="19"/>
      <c r="FR1759" s="19"/>
      <c r="FS1759" s="19"/>
      <c r="FT1759" s="19"/>
    </row>
    <row r="1760" spans="1:176" x14ac:dyDescent="0.2">
      <c r="A1760" s="90">
        <f t="shared" si="414"/>
        <v>45299</v>
      </c>
      <c r="B1760" s="92">
        <f t="shared" ca="1" si="403"/>
        <v>1090.2876900000001</v>
      </c>
      <c r="C1760" s="92">
        <f t="shared" si="404"/>
        <v>1000</v>
      </c>
      <c r="D1760" s="93">
        <f ca="1">IF(A1760&lt;$B$1,VLOOKUP(A1760,[1]DI!$A$4:$B$15000,2,FALSE),0)</f>
        <v>0.11650000000000001</v>
      </c>
      <c r="E1760" s="92">
        <f t="shared" ca="1" si="405"/>
        <v>4.3739000000000001E-4</v>
      </c>
      <c r="F1760" s="94">
        <f t="shared" si="415"/>
        <v>0.98499999999999999</v>
      </c>
      <c r="G1760" s="95">
        <f t="shared" ca="1" si="406"/>
        <v>1.0004308291499999</v>
      </c>
      <c r="H1760" s="92">
        <f ca="1">TRUNC(PRODUCT(G$10:G1759),15)</f>
        <v>1.4196204890456201</v>
      </c>
      <c r="I1760" s="92">
        <f t="shared" ca="1" si="407"/>
        <v>1.3020604537391101</v>
      </c>
      <c r="J1760" s="92">
        <f t="shared" ca="1" si="408"/>
        <v>1.09028769</v>
      </c>
      <c r="K1760" s="92">
        <f t="shared" ca="1" si="409"/>
        <v>90.287689999999998</v>
      </c>
      <c r="L1760" s="96">
        <f>IF(VLOOKUP(A1760,$U$12:$AD$125,8)=VLOOKUP(A1759,$U$12:$AD$125,8),0,VLOOKUP(A1760,U$12:$AD$125,8))</f>
        <v>0</v>
      </c>
      <c r="M1760" s="97">
        <f>IF(L1760&gt;0,VLOOKUP(L1760,T$12:$AC$125,7),0)</f>
        <v>0</v>
      </c>
      <c r="N1760" s="92">
        <f t="shared" si="410"/>
        <v>0</v>
      </c>
      <c r="O1760" s="92">
        <f t="shared" ca="1" si="411"/>
        <v>90.287689999999998</v>
      </c>
      <c r="P1760" s="98" t="str">
        <f t="shared" si="412"/>
        <v>J=</v>
      </c>
      <c r="Q1760" s="99">
        <f t="shared" si="413"/>
        <v>45397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  <c r="ER1760" s="19"/>
      <c r="ES1760" s="19"/>
      <c r="ET1760" s="19"/>
      <c r="EU1760" s="19"/>
      <c r="EV1760" s="19"/>
      <c r="EW1760" s="19"/>
      <c r="EX1760" s="19"/>
      <c r="EY1760" s="19"/>
      <c r="EZ1760" s="19"/>
      <c r="FA1760" s="19"/>
      <c r="FB1760" s="19"/>
      <c r="FC1760" s="19"/>
      <c r="FD1760" s="19"/>
      <c r="FE1760" s="19"/>
      <c r="FF1760" s="19"/>
      <c r="FG1760" s="19"/>
      <c r="FH1760" s="19"/>
      <c r="FI1760" s="19"/>
      <c r="FJ1760" s="19"/>
      <c r="FK1760" s="19"/>
      <c r="FL1760" s="19"/>
      <c r="FM1760" s="19"/>
      <c r="FN1760" s="19"/>
      <c r="FO1760" s="19"/>
      <c r="FP1760" s="19"/>
      <c r="FQ1760" s="19"/>
      <c r="FR1760" s="19"/>
      <c r="FS1760" s="19"/>
      <c r="FT1760" s="19"/>
    </row>
    <row r="1761" spans="1:176" x14ac:dyDescent="0.2">
      <c r="A1761" s="90">
        <f t="shared" si="414"/>
        <v>45300</v>
      </c>
      <c r="B1761" s="92">
        <f t="shared" ca="1" si="403"/>
        <v>1090.7574199999999</v>
      </c>
      <c r="C1761" s="92">
        <f t="shared" si="404"/>
        <v>1000</v>
      </c>
      <c r="D1761" s="93">
        <f ca="1">IF(A1761&lt;$B$1,VLOOKUP(A1761,[1]DI!$A$4:$B$15000,2,FALSE),0)</f>
        <v>0.11650000000000001</v>
      </c>
      <c r="E1761" s="92">
        <f t="shared" ca="1" si="405"/>
        <v>4.3739000000000001E-4</v>
      </c>
      <c r="F1761" s="94">
        <f t="shared" si="415"/>
        <v>0.98499999999999999</v>
      </c>
      <c r="G1761" s="95">
        <f t="shared" ca="1" si="406"/>
        <v>1.0004308291499999</v>
      </c>
      <c r="H1761" s="92">
        <f ca="1">TRUNC(PRODUCT(G$10:G1760),15)</f>
        <v>1.42023210293424</v>
      </c>
      <c r="I1761" s="92">
        <f t="shared" ca="1" si="407"/>
        <v>1.3020604537391101</v>
      </c>
      <c r="J1761" s="92">
        <f t="shared" ca="1" si="408"/>
        <v>1.0907574200000001</v>
      </c>
      <c r="K1761" s="92">
        <f t="shared" ca="1" si="409"/>
        <v>90.757419999999996</v>
      </c>
      <c r="L1761" s="96">
        <f>IF(VLOOKUP(A1761,$U$12:$AD$125,8)=VLOOKUP(A1760,$U$12:$AD$125,8),0,VLOOKUP(A1761,U$12:$AD$125,8))</f>
        <v>0</v>
      </c>
      <c r="M1761" s="97">
        <f>IF(L1761&gt;0,VLOOKUP(L1761,T$12:$AC$125,7),0)</f>
        <v>0</v>
      </c>
      <c r="N1761" s="92">
        <f t="shared" si="410"/>
        <v>0</v>
      </c>
      <c r="O1761" s="92">
        <f t="shared" ca="1" si="411"/>
        <v>90.757419999999996</v>
      </c>
      <c r="P1761" s="98" t="str">
        <f t="shared" si="412"/>
        <v>J=</v>
      </c>
      <c r="Q1761" s="99">
        <f t="shared" si="413"/>
        <v>45397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  <c r="ER1761" s="19"/>
      <c r="ES1761" s="19"/>
      <c r="ET1761" s="19"/>
      <c r="EU1761" s="19"/>
      <c r="EV1761" s="19"/>
      <c r="EW1761" s="19"/>
      <c r="EX1761" s="19"/>
      <c r="EY1761" s="19"/>
      <c r="EZ1761" s="19"/>
      <c r="FA1761" s="19"/>
      <c r="FB1761" s="19"/>
      <c r="FC1761" s="19"/>
      <c r="FD1761" s="19"/>
      <c r="FE1761" s="19"/>
      <c r="FF1761" s="19"/>
      <c r="FG1761" s="19"/>
      <c r="FH1761" s="19"/>
      <c r="FI1761" s="19"/>
      <c r="FJ1761" s="19"/>
      <c r="FK1761" s="19"/>
      <c r="FL1761" s="19"/>
      <c r="FM1761" s="19"/>
      <c r="FN1761" s="19"/>
      <c r="FO1761" s="19"/>
      <c r="FP1761" s="19"/>
      <c r="FQ1761" s="19"/>
      <c r="FR1761" s="19"/>
      <c r="FS1761" s="19"/>
      <c r="FT1761" s="19"/>
    </row>
    <row r="1762" spans="1:176" x14ac:dyDescent="0.2">
      <c r="A1762" s="90">
        <f t="shared" si="414"/>
        <v>45301</v>
      </c>
      <c r="B1762" s="92">
        <f t="shared" ca="1" si="403"/>
        <v>1091.2273500000001</v>
      </c>
      <c r="C1762" s="92">
        <f t="shared" si="404"/>
        <v>1000</v>
      </c>
      <c r="D1762" s="93">
        <f ca="1">IF(A1762&lt;$B$1,VLOOKUP(A1762,[1]DI!$A$4:$B$15000,2,FALSE),0)</f>
        <v>0.11650000000000001</v>
      </c>
      <c r="E1762" s="92">
        <f t="shared" ca="1" si="405"/>
        <v>4.3739000000000001E-4</v>
      </c>
      <c r="F1762" s="94">
        <f t="shared" si="415"/>
        <v>0.98499999999999999</v>
      </c>
      <c r="G1762" s="95">
        <f t="shared" ca="1" si="406"/>
        <v>1.0004308291499999</v>
      </c>
      <c r="H1762" s="92">
        <f ca="1">TRUNC(PRODUCT(G$10:G1761),15)</f>
        <v>1.4208439803239501</v>
      </c>
      <c r="I1762" s="92">
        <f t="shared" ca="1" si="407"/>
        <v>1.3020604537391101</v>
      </c>
      <c r="J1762" s="92">
        <f t="shared" ca="1" si="408"/>
        <v>1.09122735</v>
      </c>
      <c r="K1762" s="92">
        <f t="shared" ca="1" si="409"/>
        <v>91.227350000000001</v>
      </c>
      <c r="L1762" s="96">
        <f>IF(VLOOKUP(A1762,$U$12:$AD$125,8)=VLOOKUP(A1761,$U$12:$AD$125,8),0,VLOOKUP(A1762,U$12:$AD$125,8))</f>
        <v>0</v>
      </c>
      <c r="M1762" s="97">
        <f>IF(L1762&gt;0,VLOOKUP(L1762,T$12:$AC$125,7),0)</f>
        <v>0</v>
      </c>
      <c r="N1762" s="92">
        <f t="shared" si="410"/>
        <v>0</v>
      </c>
      <c r="O1762" s="92">
        <f t="shared" ca="1" si="411"/>
        <v>91.227350000000001</v>
      </c>
      <c r="P1762" s="98" t="str">
        <f t="shared" si="412"/>
        <v>J=</v>
      </c>
      <c r="Q1762" s="99">
        <f t="shared" si="413"/>
        <v>45397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  <c r="ER1762" s="19"/>
      <c r="ES1762" s="19"/>
      <c r="ET1762" s="19"/>
      <c r="EU1762" s="19"/>
      <c r="EV1762" s="19"/>
      <c r="EW1762" s="19"/>
      <c r="EX1762" s="19"/>
      <c r="EY1762" s="19"/>
      <c r="EZ1762" s="19"/>
      <c r="FA1762" s="19"/>
      <c r="FB1762" s="19"/>
      <c r="FC1762" s="19"/>
      <c r="FD1762" s="19"/>
      <c r="FE1762" s="19"/>
      <c r="FF1762" s="19"/>
      <c r="FG1762" s="19"/>
      <c r="FH1762" s="19"/>
      <c r="FI1762" s="19"/>
      <c r="FJ1762" s="19"/>
      <c r="FK1762" s="19"/>
      <c r="FL1762" s="19"/>
      <c r="FM1762" s="19"/>
      <c r="FN1762" s="19"/>
      <c r="FO1762" s="19"/>
      <c r="FP1762" s="19"/>
      <c r="FQ1762" s="19"/>
      <c r="FR1762" s="19"/>
      <c r="FS1762" s="19"/>
      <c r="FT1762" s="19"/>
    </row>
    <row r="1763" spans="1:176" x14ac:dyDescent="0.2">
      <c r="A1763" s="90">
        <f t="shared" si="414"/>
        <v>45302</v>
      </c>
      <c r="B1763" s="92">
        <f t="shared" ca="1" si="403"/>
        <v>1091.69748</v>
      </c>
      <c r="C1763" s="92">
        <f t="shared" si="404"/>
        <v>1000</v>
      </c>
      <c r="D1763" s="93">
        <f ca="1">IF(A1763&lt;$B$1,VLOOKUP(A1763,[1]DI!$A$4:$B$15000,2,FALSE),0)</f>
        <v>0.11650000000000001</v>
      </c>
      <c r="E1763" s="92">
        <f t="shared" ca="1" si="405"/>
        <v>4.3739000000000001E-4</v>
      </c>
      <c r="F1763" s="94">
        <f t="shared" si="415"/>
        <v>0.98499999999999999</v>
      </c>
      <c r="G1763" s="95">
        <f t="shared" ca="1" si="406"/>
        <v>1.0004308291499999</v>
      </c>
      <c r="H1763" s="92">
        <f ca="1">TRUNC(PRODUCT(G$10:G1762),15)</f>
        <v>1.4214561213282699</v>
      </c>
      <c r="I1763" s="92">
        <f t="shared" ca="1" si="407"/>
        <v>1.3020604537391101</v>
      </c>
      <c r="J1763" s="92">
        <f t="shared" ca="1" si="408"/>
        <v>1.0916974800000001</v>
      </c>
      <c r="K1763" s="92">
        <f t="shared" ca="1" si="409"/>
        <v>91.697479999999999</v>
      </c>
      <c r="L1763" s="96">
        <f>IF(VLOOKUP(A1763,$U$12:$AD$125,8)=VLOOKUP(A1762,$U$12:$AD$125,8),0,VLOOKUP(A1763,U$12:$AD$125,8))</f>
        <v>0</v>
      </c>
      <c r="M1763" s="97">
        <f>IF(L1763&gt;0,VLOOKUP(L1763,T$12:$AC$125,7),0)</f>
        <v>0</v>
      </c>
      <c r="N1763" s="92">
        <f t="shared" si="410"/>
        <v>0</v>
      </c>
      <c r="O1763" s="92">
        <f t="shared" ca="1" si="411"/>
        <v>91.697479999999999</v>
      </c>
      <c r="P1763" s="98" t="str">
        <f t="shared" si="412"/>
        <v>J=</v>
      </c>
      <c r="Q1763" s="99">
        <f t="shared" si="413"/>
        <v>45397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  <c r="ER1763" s="19"/>
      <c r="ES1763" s="19"/>
      <c r="ET1763" s="19"/>
      <c r="EU1763" s="19"/>
      <c r="EV1763" s="19"/>
      <c r="EW1763" s="19"/>
      <c r="EX1763" s="19"/>
      <c r="EY1763" s="19"/>
      <c r="EZ1763" s="19"/>
      <c r="FA1763" s="19"/>
      <c r="FB1763" s="19"/>
      <c r="FC1763" s="19"/>
      <c r="FD1763" s="19"/>
      <c r="FE1763" s="19"/>
      <c r="FF1763" s="19"/>
      <c r="FG1763" s="19"/>
      <c r="FH1763" s="19"/>
      <c r="FI1763" s="19"/>
      <c r="FJ1763" s="19"/>
      <c r="FK1763" s="19"/>
      <c r="FL1763" s="19"/>
      <c r="FM1763" s="19"/>
      <c r="FN1763" s="19"/>
      <c r="FO1763" s="19"/>
      <c r="FP1763" s="19"/>
      <c r="FQ1763" s="19"/>
      <c r="FR1763" s="19"/>
      <c r="FS1763" s="19"/>
      <c r="FT1763" s="19"/>
    </row>
    <row r="1764" spans="1:176" x14ac:dyDescent="0.2">
      <c r="A1764" s="90">
        <f t="shared" si="414"/>
        <v>45303</v>
      </c>
      <c r="B1764" s="92">
        <f t="shared" ca="1" si="403"/>
        <v>1092.1678200000001</v>
      </c>
      <c r="C1764" s="92">
        <f t="shared" si="404"/>
        <v>1000</v>
      </c>
      <c r="D1764" s="93">
        <f ca="1">IF(A1764&lt;$B$1,VLOOKUP(A1764,[1]DI!$A$4:$B$15000,2,FALSE),0)</f>
        <v>0.11650000000000001</v>
      </c>
      <c r="E1764" s="92">
        <f t="shared" ca="1" si="405"/>
        <v>4.3739000000000001E-4</v>
      </c>
      <c r="F1764" s="94">
        <f t="shared" si="415"/>
        <v>0.98499999999999999</v>
      </c>
      <c r="G1764" s="95">
        <f t="shared" ca="1" si="406"/>
        <v>1.0004308291499999</v>
      </c>
      <c r="H1764" s="92">
        <f ca="1">TRUNC(PRODUCT(G$10:G1763),15)</f>
        <v>1.4220685260607899</v>
      </c>
      <c r="I1764" s="92">
        <f t="shared" ca="1" si="407"/>
        <v>1.3020604537391101</v>
      </c>
      <c r="J1764" s="92">
        <f t="shared" ca="1" si="408"/>
        <v>1.09216782</v>
      </c>
      <c r="K1764" s="92">
        <f t="shared" ca="1" si="409"/>
        <v>92.167820000000006</v>
      </c>
      <c r="L1764" s="96">
        <f>IF(VLOOKUP(A1764,$U$12:$AD$125,8)=VLOOKUP(A1763,$U$12:$AD$125,8),0,VLOOKUP(A1764,U$12:$AD$125,8))</f>
        <v>0</v>
      </c>
      <c r="M1764" s="97">
        <f>IF(L1764&gt;0,VLOOKUP(L1764,T$12:$AC$125,7),0)</f>
        <v>0</v>
      </c>
      <c r="N1764" s="92">
        <f t="shared" si="410"/>
        <v>0</v>
      </c>
      <c r="O1764" s="92">
        <f t="shared" ca="1" si="411"/>
        <v>92.167820000000006</v>
      </c>
      <c r="P1764" s="98" t="str">
        <f t="shared" si="412"/>
        <v>J=</v>
      </c>
      <c r="Q1764" s="99">
        <f t="shared" si="413"/>
        <v>45397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  <c r="ER1764" s="19"/>
      <c r="ES1764" s="19"/>
      <c r="ET1764" s="19"/>
      <c r="EU1764" s="19"/>
      <c r="EV1764" s="19"/>
      <c r="EW1764" s="19"/>
      <c r="EX1764" s="19"/>
      <c r="EY1764" s="19"/>
      <c r="EZ1764" s="19"/>
      <c r="FA1764" s="19"/>
      <c r="FB1764" s="19"/>
      <c r="FC1764" s="19"/>
      <c r="FD1764" s="19"/>
      <c r="FE1764" s="19"/>
      <c r="FF1764" s="19"/>
      <c r="FG1764" s="19"/>
      <c r="FH1764" s="19"/>
      <c r="FI1764" s="19"/>
      <c r="FJ1764" s="19"/>
      <c r="FK1764" s="19"/>
      <c r="FL1764" s="19"/>
      <c r="FM1764" s="19"/>
      <c r="FN1764" s="19"/>
      <c r="FO1764" s="19"/>
      <c r="FP1764" s="19"/>
      <c r="FQ1764" s="19"/>
      <c r="FR1764" s="19"/>
      <c r="FS1764" s="19"/>
      <c r="FT1764" s="19"/>
    </row>
    <row r="1765" spans="1:176" x14ac:dyDescent="0.2">
      <c r="A1765" s="90">
        <f t="shared" si="414"/>
        <v>45304</v>
      </c>
      <c r="B1765" s="92">
        <f t="shared" ca="1" si="403"/>
        <v>1092.6383599999999</v>
      </c>
      <c r="C1765" s="92">
        <f t="shared" si="404"/>
        <v>1000</v>
      </c>
      <c r="D1765" s="93">
        <f ca="1">IF(A1765&lt;$B$1,VLOOKUP(A1765,[1]DI!$A$4:$B$15000,2,FALSE),0)</f>
        <v>0</v>
      </c>
      <c r="E1765" s="92">
        <f t="shared" ca="1" si="405"/>
        <v>0</v>
      </c>
      <c r="F1765" s="94">
        <f t="shared" si="415"/>
        <v>0.98499999999999999</v>
      </c>
      <c r="G1765" s="95">
        <f t="shared" ca="1" si="406"/>
        <v>1</v>
      </c>
      <c r="H1765" s="92">
        <f ca="1">TRUNC(PRODUCT(G$10:G1764),15)</f>
        <v>1.4226811946351099</v>
      </c>
      <c r="I1765" s="92">
        <f t="shared" ca="1" si="407"/>
        <v>1.3020604537391101</v>
      </c>
      <c r="J1765" s="92">
        <f t="shared" ca="1" si="408"/>
        <v>1.09263836</v>
      </c>
      <c r="K1765" s="92">
        <f t="shared" ca="1" si="409"/>
        <v>92.638360000000006</v>
      </c>
      <c r="L1765" s="96">
        <f>IF(VLOOKUP(A1765,$U$12:$AD$125,8)=VLOOKUP(A1764,$U$12:$AD$125,8),0,VLOOKUP(A1765,U$12:$AD$125,8))</f>
        <v>0</v>
      </c>
      <c r="M1765" s="97">
        <f>IF(L1765&gt;0,VLOOKUP(L1765,T$12:$AC$125,7),0)</f>
        <v>0</v>
      </c>
      <c r="N1765" s="92">
        <f t="shared" si="410"/>
        <v>0</v>
      </c>
      <c r="O1765" s="92">
        <f t="shared" ca="1" si="411"/>
        <v>92.638360000000006</v>
      </c>
      <c r="P1765" s="98" t="str">
        <f t="shared" si="412"/>
        <v>J=</v>
      </c>
      <c r="Q1765" s="99">
        <f t="shared" si="413"/>
        <v>45397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  <c r="ER1765" s="19"/>
      <c r="ES1765" s="19"/>
      <c r="ET1765" s="19"/>
      <c r="EU1765" s="19"/>
      <c r="EV1765" s="19"/>
      <c r="EW1765" s="19"/>
      <c r="EX1765" s="19"/>
      <c r="EY1765" s="19"/>
      <c r="EZ1765" s="19"/>
      <c r="FA1765" s="19"/>
      <c r="FB1765" s="19"/>
      <c r="FC1765" s="19"/>
      <c r="FD1765" s="19"/>
      <c r="FE1765" s="19"/>
      <c r="FF1765" s="19"/>
      <c r="FG1765" s="19"/>
      <c r="FH1765" s="19"/>
      <c r="FI1765" s="19"/>
      <c r="FJ1765" s="19"/>
      <c r="FK1765" s="19"/>
      <c r="FL1765" s="19"/>
      <c r="FM1765" s="19"/>
      <c r="FN1765" s="19"/>
      <c r="FO1765" s="19"/>
      <c r="FP1765" s="19"/>
      <c r="FQ1765" s="19"/>
      <c r="FR1765" s="19"/>
      <c r="FS1765" s="19"/>
      <c r="FT1765" s="19"/>
    </row>
    <row r="1766" spans="1:176" x14ac:dyDescent="0.2">
      <c r="A1766" s="90">
        <f t="shared" si="414"/>
        <v>45305</v>
      </c>
      <c r="B1766" s="92">
        <f t="shared" ca="1" si="403"/>
        <v>1092.6383599999999</v>
      </c>
      <c r="C1766" s="92">
        <f t="shared" si="404"/>
        <v>1000</v>
      </c>
      <c r="D1766" s="93">
        <f ca="1">IF(A1766&lt;$B$1,VLOOKUP(A1766,[1]DI!$A$4:$B$15000,2,FALSE),0)</f>
        <v>0</v>
      </c>
      <c r="E1766" s="92">
        <f t="shared" ca="1" si="405"/>
        <v>0</v>
      </c>
      <c r="F1766" s="94">
        <f t="shared" si="415"/>
        <v>0.98499999999999999</v>
      </c>
      <c r="G1766" s="95">
        <f t="shared" ca="1" si="406"/>
        <v>1</v>
      </c>
      <c r="H1766" s="92">
        <f ca="1">TRUNC(PRODUCT(G$10:G1765),15)</f>
        <v>1.4226811946351099</v>
      </c>
      <c r="I1766" s="92">
        <f t="shared" ca="1" si="407"/>
        <v>1.3020604537391101</v>
      </c>
      <c r="J1766" s="92">
        <f t="shared" ca="1" si="408"/>
        <v>1.09263836</v>
      </c>
      <c r="K1766" s="92">
        <f t="shared" ca="1" si="409"/>
        <v>92.638360000000006</v>
      </c>
      <c r="L1766" s="96">
        <f>IF(VLOOKUP(A1766,$U$12:$AD$125,8)=VLOOKUP(A1765,$U$12:$AD$125,8),0,VLOOKUP(A1766,U$12:$AD$125,8))</f>
        <v>0</v>
      </c>
      <c r="M1766" s="97">
        <f>IF(L1766&gt;0,VLOOKUP(L1766,T$12:$AC$125,7),0)</f>
        <v>0</v>
      </c>
      <c r="N1766" s="92">
        <f t="shared" si="410"/>
        <v>0</v>
      </c>
      <c r="O1766" s="92">
        <f t="shared" ca="1" si="411"/>
        <v>92.638360000000006</v>
      </c>
      <c r="P1766" s="98" t="str">
        <f t="shared" si="412"/>
        <v>J=</v>
      </c>
      <c r="Q1766" s="99">
        <f t="shared" si="413"/>
        <v>45397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  <c r="ER1766" s="19"/>
      <c r="ES1766" s="19"/>
      <c r="ET1766" s="19"/>
      <c r="EU1766" s="19"/>
      <c r="EV1766" s="19"/>
      <c r="EW1766" s="19"/>
      <c r="EX1766" s="19"/>
      <c r="EY1766" s="19"/>
      <c r="EZ1766" s="19"/>
      <c r="FA1766" s="19"/>
      <c r="FB1766" s="19"/>
      <c r="FC1766" s="19"/>
      <c r="FD1766" s="19"/>
      <c r="FE1766" s="19"/>
      <c r="FF1766" s="19"/>
      <c r="FG1766" s="19"/>
      <c r="FH1766" s="19"/>
      <c r="FI1766" s="19"/>
      <c r="FJ1766" s="19"/>
      <c r="FK1766" s="19"/>
      <c r="FL1766" s="19"/>
      <c r="FM1766" s="19"/>
      <c r="FN1766" s="19"/>
      <c r="FO1766" s="19"/>
      <c r="FP1766" s="19"/>
      <c r="FQ1766" s="19"/>
      <c r="FR1766" s="19"/>
      <c r="FS1766" s="19"/>
      <c r="FT1766" s="19"/>
    </row>
    <row r="1767" spans="1:176" x14ac:dyDescent="0.2">
      <c r="A1767" s="90">
        <f t="shared" si="414"/>
        <v>45306</v>
      </c>
      <c r="B1767" s="92">
        <f t="shared" ca="1" si="403"/>
        <v>1092.6383599999999</v>
      </c>
      <c r="C1767" s="92">
        <f t="shared" si="404"/>
        <v>1000</v>
      </c>
      <c r="D1767" s="93">
        <f ca="1">IF(A1767&lt;$B$1,VLOOKUP(A1767,[1]DI!$A$4:$B$15000,2,FALSE),0)</f>
        <v>0.11650000000000001</v>
      </c>
      <c r="E1767" s="92">
        <f t="shared" ca="1" si="405"/>
        <v>4.3739000000000001E-4</v>
      </c>
      <c r="F1767" s="94">
        <f t="shared" si="415"/>
        <v>0.98499999999999999</v>
      </c>
      <c r="G1767" s="95">
        <f t="shared" ca="1" si="406"/>
        <v>1.0004308291499999</v>
      </c>
      <c r="H1767" s="92">
        <f ca="1">TRUNC(PRODUCT(G$10:G1766),15)</f>
        <v>1.4226811946351099</v>
      </c>
      <c r="I1767" s="92">
        <f t="shared" ca="1" si="407"/>
        <v>1.3020604537391101</v>
      </c>
      <c r="J1767" s="92">
        <f t="shared" ca="1" si="408"/>
        <v>1.09263836</v>
      </c>
      <c r="K1767" s="92">
        <f t="shared" ca="1" si="409"/>
        <v>92.638360000000006</v>
      </c>
      <c r="L1767" s="96">
        <f>IF(VLOOKUP(A1767,$U$12:$AD$125,8)=VLOOKUP(A1766,$U$12:$AD$125,8),0,VLOOKUP(A1767,U$12:$AD$125,8))</f>
        <v>0</v>
      </c>
      <c r="M1767" s="97">
        <f>IF(L1767&gt;0,VLOOKUP(L1767,T$12:$AC$125,7),0)</f>
        <v>0</v>
      </c>
      <c r="N1767" s="92">
        <f t="shared" si="410"/>
        <v>0</v>
      </c>
      <c r="O1767" s="92">
        <f t="shared" ca="1" si="411"/>
        <v>92.638360000000006</v>
      </c>
      <c r="P1767" s="98" t="str">
        <f t="shared" si="412"/>
        <v>J=</v>
      </c>
      <c r="Q1767" s="99">
        <f t="shared" si="413"/>
        <v>45397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  <c r="ER1767" s="19"/>
      <c r="ES1767" s="19"/>
      <c r="ET1767" s="19"/>
      <c r="EU1767" s="19"/>
      <c r="EV1767" s="19"/>
      <c r="EW1767" s="19"/>
      <c r="EX1767" s="19"/>
      <c r="EY1767" s="19"/>
      <c r="EZ1767" s="19"/>
      <c r="FA1767" s="19"/>
      <c r="FB1767" s="19"/>
      <c r="FC1767" s="19"/>
      <c r="FD1767" s="19"/>
      <c r="FE1767" s="19"/>
      <c r="FF1767" s="19"/>
      <c r="FG1767" s="19"/>
      <c r="FH1767" s="19"/>
      <c r="FI1767" s="19"/>
      <c r="FJ1767" s="19"/>
      <c r="FK1767" s="19"/>
      <c r="FL1767" s="19"/>
      <c r="FM1767" s="19"/>
      <c r="FN1767" s="19"/>
      <c r="FO1767" s="19"/>
      <c r="FP1767" s="19"/>
      <c r="FQ1767" s="19"/>
      <c r="FR1767" s="19"/>
      <c r="FS1767" s="19"/>
      <c r="FT1767" s="19"/>
    </row>
    <row r="1768" spans="1:176" x14ac:dyDescent="0.2">
      <c r="A1768" s="90">
        <f t="shared" si="414"/>
        <v>45307</v>
      </c>
      <c r="B1768" s="92">
        <f t="shared" ca="1" si="403"/>
        <v>1093.10909999</v>
      </c>
      <c r="C1768" s="92">
        <f t="shared" si="404"/>
        <v>1000</v>
      </c>
      <c r="D1768" s="93">
        <f ca="1">IF(A1768&lt;$B$1,VLOOKUP(A1768,[1]DI!$A$4:$B$15000,2,FALSE),0)</f>
        <v>0.11650000000000001</v>
      </c>
      <c r="E1768" s="92">
        <f t="shared" ca="1" si="405"/>
        <v>4.3739000000000001E-4</v>
      </c>
      <c r="F1768" s="94">
        <f t="shared" si="415"/>
        <v>0.98499999999999999</v>
      </c>
      <c r="G1768" s="95">
        <f t="shared" ca="1" si="406"/>
        <v>1.0004308291499999</v>
      </c>
      <c r="H1768" s="92">
        <f ca="1">TRUNC(PRODUCT(G$10:G1767),15)</f>
        <v>1.42329412716492</v>
      </c>
      <c r="I1768" s="92">
        <f t="shared" ca="1" si="407"/>
        <v>1.3020604537391101</v>
      </c>
      <c r="J1768" s="92">
        <f t="shared" ca="1" si="408"/>
        <v>1.0931090999999999</v>
      </c>
      <c r="K1768" s="92">
        <f t="shared" ca="1" si="409"/>
        <v>93.109099990000004</v>
      </c>
      <c r="L1768" s="96">
        <f>IF(VLOOKUP(A1768,$U$12:$AD$125,8)=VLOOKUP(A1767,$U$12:$AD$125,8),0,VLOOKUP(A1768,U$12:$AD$125,8))</f>
        <v>0</v>
      </c>
      <c r="M1768" s="97">
        <f>IF(L1768&gt;0,VLOOKUP(L1768,T$12:$AC$125,7),0)</f>
        <v>0</v>
      </c>
      <c r="N1768" s="92">
        <f t="shared" si="410"/>
        <v>0</v>
      </c>
      <c r="O1768" s="92">
        <f t="shared" ca="1" si="411"/>
        <v>93.109099990000004</v>
      </c>
      <c r="P1768" s="98" t="str">
        <f t="shared" si="412"/>
        <v>J=</v>
      </c>
      <c r="Q1768" s="99">
        <f t="shared" si="413"/>
        <v>45397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  <c r="ER1768" s="19"/>
      <c r="ES1768" s="19"/>
      <c r="ET1768" s="19"/>
      <c r="EU1768" s="19"/>
      <c r="EV1768" s="19"/>
      <c r="EW1768" s="19"/>
      <c r="EX1768" s="19"/>
      <c r="EY1768" s="19"/>
      <c r="EZ1768" s="19"/>
      <c r="FA1768" s="19"/>
      <c r="FB1768" s="19"/>
      <c r="FC1768" s="19"/>
      <c r="FD1768" s="19"/>
      <c r="FE1768" s="19"/>
      <c r="FF1768" s="19"/>
      <c r="FG1768" s="19"/>
      <c r="FH1768" s="19"/>
      <c r="FI1768" s="19"/>
      <c r="FJ1768" s="19"/>
      <c r="FK1768" s="19"/>
      <c r="FL1768" s="19"/>
      <c r="FM1768" s="19"/>
      <c r="FN1768" s="19"/>
      <c r="FO1768" s="19"/>
      <c r="FP1768" s="19"/>
      <c r="FQ1768" s="19"/>
      <c r="FR1768" s="19"/>
      <c r="FS1768" s="19"/>
      <c r="FT1768" s="19"/>
    </row>
    <row r="1769" spans="1:176" x14ac:dyDescent="0.2">
      <c r="A1769" s="90">
        <f t="shared" si="414"/>
        <v>45308</v>
      </c>
      <c r="B1769" s="92">
        <f t="shared" ca="1" si="403"/>
        <v>1093.5800400000001</v>
      </c>
      <c r="C1769" s="92">
        <f t="shared" si="404"/>
        <v>1000</v>
      </c>
      <c r="D1769" s="93">
        <f ca="1">IF(A1769&lt;$B$1,VLOOKUP(A1769,[1]DI!$A$4:$B$15000,2,FALSE),0)</f>
        <v>0.11650000000000001</v>
      </c>
      <c r="E1769" s="92">
        <f t="shared" ca="1" si="405"/>
        <v>4.3739000000000001E-4</v>
      </c>
      <c r="F1769" s="94">
        <f t="shared" si="415"/>
        <v>0.98499999999999999</v>
      </c>
      <c r="G1769" s="95">
        <f t="shared" ca="1" si="406"/>
        <v>1.0004308291499999</v>
      </c>
      <c r="H1769" s="92">
        <f ca="1">TRUNC(PRODUCT(G$10:G1768),15)</f>
        <v>1.4239073237639199</v>
      </c>
      <c r="I1769" s="92">
        <f t="shared" ca="1" si="407"/>
        <v>1.3020604537391101</v>
      </c>
      <c r="J1769" s="92">
        <f t="shared" ca="1" si="408"/>
        <v>1.09358004</v>
      </c>
      <c r="K1769" s="92">
        <f t="shared" ca="1" si="409"/>
        <v>93.580039999999997</v>
      </c>
      <c r="L1769" s="96">
        <f>IF(VLOOKUP(A1769,$U$12:$AD$125,8)=VLOOKUP(A1768,$U$12:$AD$125,8),0,VLOOKUP(A1769,U$12:$AD$125,8))</f>
        <v>0</v>
      </c>
      <c r="M1769" s="97">
        <f>IF(L1769&gt;0,VLOOKUP(L1769,T$12:$AC$125,7),0)</f>
        <v>0</v>
      </c>
      <c r="N1769" s="92">
        <f t="shared" si="410"/>
        <v>0</v>
      </c>
      <c r="O1769" s="92">
        <f t="shared" ca="1" si="411"/>
        <v>93.580039999999997</v>
      </c>
      <c r="P1769" s="98" t="str">
        <f t="shared" si="412"/>
        <v>J=</v>
      </c>
      <c r="Q1769" s="99">
        <f t="shared" si="413"/>
        <v>45397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  <c r="ER1769" s="19"/>
      <c r="ES1769" s="19"/>
      <c r="ET1769" s="19"/>
      <c r="EU1769" s="19"/>
      <c r="EV1769" s="19"/>
      <c r="EW1769" s="19"/>
      <c r="EX1769" s="19"/>
      <c r="EY1769" s="19"/>
      <c r="EZ1769" s="19"/>
      <c r="FA1769" s="19"/>
      <c r="FB1769" s="19"/>
      <c r="FC1769" s="19"/>
      <c r="FD1769" s="19"/>
      <c r="FE1769" s="19"/>
      <c r="FF1769" s="19"/>
      <c r="FG1769" s="19"/>
      <c r="FH1769" s="19"/>
      <c r="FI1769" s="19"/>
      <c r="FJ1769" s="19"/>
      <c r="FK1769" s="19"/>
      <c r="FL1769" s="19"/>
      <c r="FM1769" s="19"/>
      <c r="FN1769" s="19"/>
      <c r="FO1769" s="19"/>
      <c r="FP1769" s="19"/>
      <c r="FQ1769" s="19"/>
      <c r="FR1769" s="19"/>
      <c r="FS1769" s="19"/>
      <c r="FT1769" s="19"/>
    </row>
    <row r="1770" spans="1:176" x14ac:dyDescent="0.2">
      <c r="A1770" s="90">
        <f t="shared" si="414"/>
        <v>45309</v>
      </c>
      <c r="B1770" s="92">
        <f t="shared" ca="1" si="403"/>
        <v>1094.0511899999999</v>
      </c>
      <c r="C1770" s="92">
        <f t="shared" si="404"/>
        <v>1000</v>
      </c>
      <c r="D1770" s="93">
        <f ca="1">IF(A1770&lt;$B$1,VLOOKUP(A1770,[1]DI!$A$4:$B$15000,2,FALSE),0)</f>
        <v>0.11650000000000001</v>
      </c>
      <c r="E1770" s="92">
        <f t="shared" ca="1" si="405"/>
        <v>4.3739000000000001E-4</v>
      </c>
      <c r="F1770" s="94">
        <f t="shared" si="415"/>
        <v>0.98499999999999999</v>
      </c>
      <c r="G1770" s="95">
        <f t="shared" ca="1" si="406"/>
        <v>1.0004308291499999</v>
      </c>
      <c r="H1770" s="92">
        <f ca="1">TRUNC(PRODUCT(G$10:G1769),15)</f>
        <v>1.4245207845459</v>
      </c>
      <c r="I1770" s="92">
        <f t="shared" ca="1" si="407"/>
        <v>1.3020604537391101</v>
      </c>
      <c r="J1770" s="92">
        <f t="shared" ca="1" si="408"/>
        <v>1.0940511900000001</v>
      </c>
      <c r="K1770" s="92">
        <f t="shared" ca="1" si="409"/>
        <v>94.051190000000005</v>
      </c>
      <c r="L1770" s="96">
        <f>IF(VLOOKUP(A1770,$U$12:$AD$125,8)=VLOOKUP(A1769,$U$12:$AD$125,8),0,VLOOKUP(A1770,U$12:$AD$125,8))</f>
        <v>0</v>
      </c>
      <c r="M1770" s="97">
        <f>IF(L1770&gt;0,VLOOKUP(L1770,T$12:$AC$125,7),0)</f>
        <v>0</v>
      </c>
      <c r="N1770" s="92">
        <f t="shared" si="410"/>
        <v>0</v>
      </c>
      <c r="O1770" s="92">
        <f t="shared" ca="1" si="411"/>
        <v>94.051190000000005</v>
      </c>
      <c r="P1770" s="98" t="str">
        <f t="shared" si="412"/>
        <v>J=</v>
      </c>
      <c r="Q1770" s="99">
        <f t="shared" si="413"/>
        <v>45397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  <c r="ER1770" s="19"/>
      <c r="ES1770" s="19"/>
      <c r="ET1770" s="19"/>
      <c r="EU1770" s="19"/>
      <c r="EV1770" s="19"/>
      <c r="EW1770" s="19"/>
      <c r="EX1770" s="19"/>
      <c r="EY1770" s="19"/>
      <c r="EZ1770" s="19"/>
      <c r="FA1770" s="19"/>
      <c r="FB1770" s="19"/>
      <c r="FC1770" s="19"/>
      <c r="FD1770" s="19"/>
      <c r="FE1770" s="19"/>
      <c r="FF1770" s="19"/>
      <c r="FG1770" s="19"/>
      <c r="FH1770" s="19"/>
      <c r="FI1770" s="19"/>
      <c r="FJ1770" s="19"/>
      <c r="FK1770" s="19"/>
      <c r="FL1770" s="19"/>
      <c r="FM1770" s="19"/>
      <c r="FN1770" s="19"/>
      <c r="FO1770" s="19"/>
      <c r="FP1770" s="19"/>
      <c r="FQ1770" s="19"/>
      <c r="FR1770" s="19"/>
      <c r="FS1770" s="19"/>
      <c r="FT1770" s="19"/>
    </row>
    <row r="1771" spans="1:176" x14ac:dyDescent="0.2">
      <c r="A1771" s="90">
        <f t="shared" si="414"/>
        <v>45310</v>
      </c>
      <c r="B1771" s="92">
        <f t="shared" ca="1" si="403"/>
        <v>1094.5225399999999</v>
      </c>
      <c r="C1771" s="92">
        <f t="shared" si="404"/>
        <v>1000</v>
      </c>
      <c r="D1771" s="93">
        <f ca="1">IF(A1771&lt;$B$1,VLOOKUP(A1771,[1]DI!$A$4:$B$15000,2,FALSE),0)</f>
        <v>0.11650000000000001</v>
      </c>
      <c r="E1771" s="92">
        <f t="shared" ca="1" si="405"/>
        <v>4.3739000000000001E-4</v>
      </c>
      <c r="F1771" s="94">
        <f t="shared" si="415"/>
        <v>0.98499999999999999</v>
      </c>
      <c r="G1771" s="95">
        <f t="shared" ca="1" si="406"/>
        <v>1.0004308291499999</v>
      </c>
      <c r="H1771" s="92">
        <f ca="1">TRUNC(PRODUCT(G$10:G1770),15)</f>
        <v>1.4251345096246599</v>
      </c>
      <c r="I1771" s="92">
        <f t="shared" ca="1" si="407"/>
        <v>1.3020604537391101</v>
      </c>
      <c r="J1771" s="92">
        <f t="shared" ca="1" si="408"/>
        <v>1.09452254</v>
      </c>
      <c r="K1771" s="92">
        <f t="shared" ca="1" si="409"/>
        <v>94.522540000000006</v>
      </c>
      <c r="L1771" s="96">
        <f>IF(VLOOKUP(A1771,$U$12:$AD$125,8)=VLOOKUP(A1770,$U$12:$AD$125,8),0,VLOOKUP(A1771,U$12:$AD$125,8))</f>
        <v>0</v>
      </c>
      <c r="M1771" s="97">
        <f>IF(L1771&gt;0,VLOOKUP(L1771,T$12:$AC$125,7),0)</f>
        <v>0</v>
      </c>
      <c r="N1771" s="92">
        <f t="shared" si="410"/>
        <v>0</v>
      </c>
      <c r="O1771" s="92">
        <f t="shared" ca="1" si="411"/>
        <v>94.522540000000006</v>
      </c>
      <c r="P1771" s="98" t="str">
        <f t="shared" si="412"/>
        <v>J=</v>
      </c>
      <c r="Q1771" s="99">
        <f t="shared" si="413"/>
        <v>45397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  <c r="ER1771" s="19"/>
      <c r="ES1771" s="19"/>
      <c r="ET1771" s="19"/>
      <c r="EU1771" s="19"/>
      <c r="EV1771" s="19"/>
      <c r="EW1771" s="19"/>
      <c r="EX1771" s="19"/>
      <c r="EY1771" s="19"/>
      <c r="EZ1771" s="19"/>
      <c r="FA1771" s="19"/>
      <c r="FB1771" s="19"/>
      <c r="FC1771" s="19"/>
      <c r="FD1771" s="19"/>
      <c r="FE1771" s="19"/>
      <c r="FF1771" s="19"/>
      <c r="FG1771" s="19"/>
      <c r="FH1771" s="19"/>
      <c r="FI1771" s="19"/>
      <c r="FJ1771" s="19"/>
      <c r="FK1771" s="19"/>
      <c r="FL1771" s="19"/>
      <c r="FM1771" s="19"/>
      <c r="FN1771" s="19"/>
      <c r="FO1771" s="19"/>
      <c r="FP1771" s="19"/>
      <c r="FQ1771" s="19"/>
      <c r="FR1771" s="19"/>
      <c r="FS1771" s="19"/>
      <c r="FT1771" s="19"/>
    </row>
    <row r="1772" spans="1:176" x14ac:dyDescent="0.2">
      <c r="A1772" s="90">
        <f t="shared" si="414"/>
        <v>45311</v>
      </c>
      <c r="B1772" s="92">
        <f t="shared" ca="1" si="403"/>
        <v>1094.99408999</v>
      </c>
      <c r="C1772" s="92">
        <f t="shared" si="404"/>
        <v>1000</v>
      </c>
      <c r="D1772" s="93">
        <f ca="1">IF(A1772&lt;$B$1,VLOOKUP(A1772,[1]DI!$A$4:$B$15000,2,FALSE),0)</f>
        <v>0</v>
      </c>
      <c r="E1772" s="92">
        <f t="shared" ca="1" si="405"/>
        <v>0</v>
      </c>
      <c r="F1772" s="94">
        <f t="shared" si="415"/>
        <v>0.98499999999999999</v>
      </c>
      <c r="G1772" s="95">
        <f t="shared" ca="1" si="406"/>
        <v>1</v>
      </c>
      <c r="H1772" s="92">
        <f ca="1">TRUNC(PRODUCT(G$10:G1771),15)</f>
        <v>1.4257484991140801</v>
      </c>
      <c r="I1772" s="92">
        <f t="shared" ca="1" si="407"/>
        <v>1.3020604537391101</v>
      </c>
      <c r="J1772" s="92">
        <f t="shared" ca="1" si="408"/>
        <v>1.0949940899999999</v>
      </c>
      <c r="K1772" s="92">
        <f t="shared" ca="1" si="409"/>
        <v>94.994089990000006</v>
      </c>
      <c r="L1772" s="96">
        <f>IF(VLOOKUP(A1772,$U$12:$AD$125,8)=VLOOKUP(A1771,$U$12:$AD$125,8),0,VLOOKUP(A1772,U$12:$AD$125,8))</f>
        <v>0</v>
      </c>
      <c r="M1772" s="97">
        <f>IF(L1772&gt;0,VLOOKUP(L1772,T$12:$AC$125,7),0)</f>
        <v>0</v>
      </c>
      <c r="N1772" s="92">
        <f t="shared" si="410"/>
        <v>0</v>
      </c>
      <c r="O1772" s="92">
        <f t="shared" ca="1" si="411"/>
        <v>94.994089990000006</v>
      </c>
      <c r="P1772" s="98" t="str">
        <f t="shared" si="412"/>
        <v>J=</v>
      </c>
      <c r="Q1772" s="99">
        <f t="shared" si="413"/>
        <v>45397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  <c r="ER1772" s="19"/>
      <c r="ES1772" s="19"/>
      <c r="ET1772" s="19"/>
      <c r="EU1772" s="19"/>
      <c r="EV1772" s="19"/>
      <c r="EW1772" s="19"/>
      <c r="EX1772" s="19"/>
      <c r="EY1772" s="19"/>
      <c r="EZ1772" s="19"/>
      <c r="FA1772" s="19"/>
      <c r="FB1772" s="19"/>
      <c r="FC1772" s="19"/>
      <c r="FD1772" s="19"/>
      <c r="FE1772" s="19"/>
      <c r="FF1772" s="19"/>
      <c r="FG1772" s="19"/>
      <c r="FH1772" s="19"/>
      <c r="FI1772" s="19"/>
      <c r="FJ1772" s="19"/>
      <c r="FK1772" s="19"/>
      <c r="FL1772" s="19"/>
      <c r="FM1772" s="19"/>
      <c r="FN1772" s="19"/>
      <c r="FO1772" s="19"/>
      <c r="FP1772" s="19"/>
      <c r="FQ1772" s="19"/>
      <c r="FR1772" s="19"/>
      <c r="FS1772" s="19"/>
      <c r="FT1772" s="19"/>
    </row>
    <row r="1773" spans="1:176" x14ac:dyDescent="0.2">
      <c r="A1773" s="90">
        <f t="shared" si="414"/>
        <v>45312</v>
      </c>
      <c r="B1773" s="92">
        <f t="shared" ca="1" si="403"/>
        <v>1094.99408999</v>
      </c>
      <c r="C1773" s="92">
        <f t="shared" si="404"/>
        <v>1000</v>
      </c>
      <c r="D1773" s="93">
        <f ca="1">IF(A1773&lt;$B$1,VLOOKUP(A1773,[1]DI!$A$4:$B$15000,2,FALSE),0)</f>
        <v>0</v>
      </c>
      <c r="E1773" s="92">
        <f t="shared" ca="1" si="405"/>
        <v>0</v>
      </c>
      <c r="F1773" s="94">
        <f t="shared" si="415"/>
        <v>0.98499999999999999</v>
      </c>
      <c r="G1773" s="95">
        <f t="shared" ca="1" si="406"/>
        <v>1</v>
      </c>
      <c r="H1773" s="92">
        <f ca="1">TRUNC(PRODUCT(G$10:G1772),15)</f>
        <v>1.4257484991140801</v>
      </c>
      <c r="I1773" s="92">
        <f t="shared" ca="1" si="407"/>
        <v>1.3020604537391101</v>
      </c>
      <c r="J1773" s="92">
        <f t="shared" ca="1" si="408"/>
        <v>1.0949940899999999</v>
      </c>
      <c r="K1773" s="92">
        <f t="shared" ca="1" si="409"/>
        <v>94.994089990000006</v>
      </c>
      <c r="L1773" s="96">
        <f>IF(VLOOKUP(A1773,$U$12:$AD$125,8)=VLOOKUP(A1772,$U$12:$AD$125,8),0,VLOOKUP(A1773,U$12:$AD$125,8))</f>
        <v>0</v>
      </c>
      <c r="M1773" s="97">
        <f>IF(L1773&gt;0,VLOOKUP(L1773,T$12:$AC$125,7),0)</f>
        <v>0</v>
      </c>
      <c r="N1773" s="92">
        <f t="shared" si="410"/>
        <v>0</v>
      </c>
      <c r="O1773" s="92">
        <f t="shared" ca="1" si="411"/>
        <v>94.994089990000006</v>
      </c>
      <c r="P1773" s="98" t="str">
        <f t="shared" si="412"/>
        <v>J=</v>
      </c>
      <c r="Q1773" s="99">
        <f t="shared" si="413"/>
        <v>45397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  <c r="ER1773" s="19"/>
      <c r="ES1773" s="19"/>
      <c r="ET1773" s="19"/>
      <c r="EU1773" s="19"/>
      <c r="EV1773" s="19"/>
      <c r="EW1773" s="19"/>
      <c r="EX1773" s="19"/>
      <c r="EY1773" s="19"/>
      <c r="EZ1773" s="19"/>
      <c r="FA1773" s="19"/>
      <c r="FB1773" s="19"/>
      <c r="FC1773" s="19"/>
      <c r="FD1773" s="19"/>
      <c r="FE1773" s="19"/>
      <c r="FF1773" s="19"/>
      <c r="FG1773" s="19"/>
      <c r="FH1773" s="19"/>
      <c r="FI1773" s="19"/>
      <c r="FJ1773" s="19"/>
      <c r="FK1773" s="19"/>
      <c r="FL1773" s="19"/>
      <c r="FM1773" s="19"/>
      <c r="FN1773" s="19"/>
      <c r="FO1773" s="19"/>
      <c r="FP1773" s="19"/>
      <c r="FQ1773" s="19"/>
      <c r="FR1773" s="19"/>
      <c r="FS1773" s="19"/>
      <c r="FT1773" s="19"/>
    </row>
    <row r="1774" spans="1:176" x14ac:dyDescent="0.2">
      <c r="A1774" s="90">
        <f t="shared" si="414"/>
        <v>45313</v>
      </c>
      <c r="B1774" s="92">
        <f t="shared" ca="1" si="403"/>
        <v>1094.99408999</v>
      </c>
      <c r="C1774" s="92">
        <f t="shared" si="404"/>
        <v>1000</v>
      </c>
      <c r="D1774" s="93">
        <f ca="1">IF(A1774&lt;$B$1,VLOOKUP(A1774,[1]DI!$A$4:$B$15000,2,FALSE),0)</f>
        <v>0.11650000000000001</v>
      </c>
      <c r="E1774" s="92">
        <f t="shared" ca="1" si="405"/>
        <v>4.3739000000000001E-4</v>
      </c>
      <c r="F1774" s="94">
        <f t="shared" si="415"/>
        <v>0.98499999999999999</v>
      </c>
      <c r="G1774" s="95">
        <f t="shared" ca="1" si="406"/>
        <v>1.0004308291499999</v>
      </c>
      <c r="H1774" s="92">
        <f ca="1">TRUNC(PRODUCT(G$10:G1773),15)</f>
        <v>1.4257484991140801</v>
      </c>
      <c r="I1774" s="92">
        <f t="shared" ca="1" si="407"/>
        <v>1.3020604537391101</v>
      </c>
      <c r="J1774" s="92">
        <f t="shared" ca="1" si="408"/>
        <v>1.0949940899999999</v>
      </c>
      <c r="K1774" s="92">
        <f t="shared" ca="1" si="409"/>
        <v>94.994089990000006</v>
      </c>
      <c r="L1774" s="96">
        <f>IF(VLOOKUP(A1774,$U$12:$AD$125,8)=VLOOKUP(A1773,$U$12:$AD$125,8),0,VLOOKUP(A1774,U$12:$AD$125,8))</f>
        <v>0</v>
      </c>
      <c r="M1774" s="97">
        <f>IF(L1774&gt;0,VLOOKUP(L1774,T$12:$AC$125,7),0)</f>
        <v>0</v>
      </c>
      <c r="N1774" s="92">
        <f t="shared" si="410"/>
        <v>0</v>
      </c>
      <c r="O1774" s="92">
        <f t="shared" ca="1" si="411"/>
        <v>94.994089990000006</v>
      </c>
      <c r="P1774" s="98" t="str">
        <f t="shared" si="412"/>
        <v>J=</v>
      </c>
      <c r="Q1774" s="99">
        <f t="shared" si="413"/>
        <v>45397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  <c r="ER1774" s="19"/>
      <c r="ES1774" s="19"/>
      <c r="ET1774" s="19"/>
      <c r="EU1774" s="19"/>
      <c r="EV1774" s="19"/>
      <c r="EW1774" s="19"/>
      <c r="EX1774" s="19"/>
      <c r="EY1774" s="19"/>
      <c r="EZ1774" s="19"/>
      <c r="FA1774" s="19"/>
      <c r="FB1774" s="19"/>
      <c r="FC1774" s="19"/>
      <c r="FD1774" s="19"/>
      <c r="FE1774" s="19"/>
      <c r="FF1774" s="19"/>
      <c r="FG1774" s="19"/>
      <c r="FH1774" s="19"/>
      <c r="FI1774" s="19"/>
      <c r="FJ1774" s="19"/>
      <c r="FK1774" s="19"/>
      <c r="FL1774" s="19"/>
      <c r="FM1774" s="19"/>
      <c r="FN1774" s="19"/>
      <c r="FO1774" s="19"/>
      <c r="FP1774" s="19"/>
      <c r="FQ1774" s="19"/>
      <c r="FR1774" s="19"/>
      <c r="FS1774" s="19"/>
      <c r="FT1774" s="19"/>
    </row>
    <row r="1775" spans="1:176" x14ac:dyDescent="0.2">
      <c r="A1775" s="90">
        <f t="shared" si="414"/>
        <v>45314</v>
      </c>
      <c r="B1775" s="92">
        <f t="shared" ca="1" si="403"/>
        <v>1095.4658399899999</v>
      </c>
      <c r="C1775" s="92">
        <f t="shared" si="404"/>
        <v>1000</v>
      </c>
      <c r="D1775" s="93">
        <f ca="1">IF(A1775&lt;$B$1,VLOOKUP(A1775,[1]DI!$A$4:$B$15000,2,FALSE),0)</f>
        <v>0.11650000000000001</v>
      </c>
      <c r="E1775" s="92">
        <f t="shared" ca="1" si="405"/>
        <v>4.3739000000000001E-4</v>
      </c>
      <c r="F1775" s="94">
        <f t="shared" si="415"/>
        <v>0.98499999999999999</v>
      </c>
      <c r="G1775" s="95">
        <f t="shared" ca="1" si="406"/>
        <v>1.0004308291499999</v>
      </c>
      <c r="H1775" s="92">
        <f ca="1">TRUNC(PRODUCT(G$10:G1774),15)</f>
        <v>1.42636275312807</v>
      </c>
      <c r="I1775" s="92">
        <f t="shared" ca="1" si="407"/>
        <v>1.3020604537391101</v>
      </c>
      <c r="J1775" s="92">
        <f t="shared" ca="1" si="408"/>
        <v>1.0954658399999999</v>
      </c>
      <c r="K1775" s="92">
        <f t="shared" ca="1" si="409"/>
        <v>95.465839990000006</v>
      </c>
      <c r="L1775" s="96">
        <f>IF(VLOOKUP(A1775,$U$12:$AD$125,8)=VLOOKUP(A1774,$U$12:$AD$125,8),0,VLOOKUP(A1775,U$12:$AD$125,8))</f>
        <v>0</v>
      </c>
      <c r="M1775" s="97">
        <f>IF(L1775&gt;0,VLOOKUP(L1775,T$12:$AC$125,7),0)</f>
        <v>0</v>
      </c>
      <c r="N1775" s="92">
        <f t="shared" si="410"/>
        <v>0</v>
      </c>
      <c r="O1775" s="92">
        <f t="shared" ca="1" si="411"/>
        <v>95.465839990000006</v>
      </c>
      <c r="P1775" s="98" t="str">
        <f t="shared" si="412"/>
        <v>J=</v>
      </c>
      <c r="Q1775" s="99">
        <f t="shared" si="413"/>
        <v>45397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  <c r="ER1775" s="19"/>
      <c r="ES1775" s="19"/>
      <c r="ET1775" s="19"/>
      <c r="EU1775" s="19"/>
      <c r="EV1775" s="19"/>
      <c r="EW1775" s="19"/>
      <c r="EX1775" s="19"/>
      <c r="EY1775" s="19"/>
      <c r="EZ1775" s="19"/>
      <c r="FA1775" s="19"/>
      <c r="FB1775" s="19"/>
      <c r="FC1775" s="19"/>
      <c r="FD1775" s="19"/>
      <c r="FE1775" s="19"/>
      <c r="FF1775" s="19"/>
      <c r="FG1775" s="19"/>
      <c r="FH1775" s="19"/>
      <c r="FI1775" s="19"/>
      <c r="FJ1775" s="19"/>
      <c r="FK1775" s="19"/>
      <c r="FL1775" s="19"/>
      <c r="FM1775" s="19"/>
      <c r="FN1775" s="19"/>
      <c r="FO1775" s="19"/>
      <c r="FP1775" s="19"/>
      <c r="FQ1775" s="19"/>
      <c r="FR1775" s="19"/>
      <c r="FS1775" s="19"/>
      <c r="FT1775" s="19"/>
    </row>
    <row r="1776" spans="1:176" x14ac:dyDescent="0.2">
      <c r="A1776" s="90">
        <f t="shared" si="414"/>
        <v>45315</v>
      </c>
      <c r="B1776" s="92">
        <f t="shared" ca="1" si="403"/>
        <v>1095.9377999999999</v>
      </c>
      <c r="C1776" s="92">
        <f t="shared" si="404"/>
        <v>1000</v>
      </c>
      <c r="D1776" s="93">
        <f ca="1">IF(A1776&lt;$B$1,VLOOKUP(A1776,[1]DI!$A$4:$B$15000,2,FALSE),0)</f>
        <v>0.11650000000000001</v>
      </c>
      <c r="E1776" s="92">
        <f t="shared" ca="1" si="405"/>
        <v>4.3739000000000001E-4</v>
      </c>
      <c r="F1776" s="94">
        <f t="shared" si="415"/>
        <v>0.98499999999999999</v>
      </c>
      <c r="G1776" s="95">
        <f t="shared" ca="1" si="406"/>
        <v>1.0004308291499999</v>
      </c>
      <c r="H1776" s="92">
        <f ca="1">TRUNC(PRODUCT(G$10:G1775),15)</f>
        <v>1.42697727178059</v>
      </c>
      <c r="I1776" s="92">
        <f t="shared" ca="1" si="407"/>
        <v>1.3020604537391101</v>
      </c>
      <c r="J1776" s="92">
        <f t="shared" ca="1" si="408"/>
        <v>1.0959378</v>
      </c>
      <c r="K1776" s="92">
        <f t="shared" ca="1" si="409"/>
        <v>95.937799999999996</v>
      </c>
      <c r="L1776" s="96">
        <f>IF(VLOOKUP(A1776,$U$12:$AD$125,8)=VLOOKUP(A1775,$U$12:$AD$125,8),0,VLOOKUP(A1776,U$12:$AD$125,8))</f>
        <v>0</v>
      </c>
      <c r="M1776" s="97">
        <f>IF(L1776&gt;0,VLOOKUP(L1776,T$12:$AC$125,7),0)</f>
        <v>0</v>
      </c>
      <c r="N1776" s="92">
        <f t="shared" si="410"/>
        <v>0</v>
      </c>
      <c r="O1776" s="92">
        <f t="shared" ca="1" si="411"/>
        <v>95.937799999999996</v>
      </c>
      <c r="P1776" s="98" t="str">
        <f t="shared" si="412"/>
        <v>J=</v>
      </c>
      <c r="Q1776" s="99">
        <f t="shared" si="413"/>
        <v>45397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  <c r="ER1776" s="19"/>
      <c r="ES1776" s="19"/>
      <c r="ET1776" s="19"/>
      <c r="EU1776" s="19"/>
      <c r="EV1776" s="19"/>
      <c r="EW1776" s="19"/>
      <c r="EX1776" s="19"/>
      <c r="EY1776" s="19"/>
      <c r="EZ1776" s="19"/>
      <c r="FA1776" s="19"/>
      <c r="FB1776" s="19"/>
      <c r="FC1776" s="19"/>
      <c r="FD1776" s="19"/>
      <c r="FE1776" s="19"/>
      <c r="FF1776" s="19"/>
      <c r="FG1776" s="19"/>
      <c r="FH1776" s="19"/>
      <c r="FI1776" s="19"/>
      <c r="FJ1776" s="19"/>
      <c r="FK1776" s="19"/>
      <c r="FL1776" s="19"/>
      <c r="FM1776" s="19"/>
      <c r="FN1776" s="19"/>
      <c r="FO1776" s="19"/>
      <c r="FP1776" s="19"/>
      <c r="FQ1776" s="19"/>
      <c r="FR1776" s="19"/>
      <c r="FS1776" s="19"/>
      <c r="FT1776" s="19"/>
    </row>
    <row r="1777" spans="1:176" x14ac:dyDescent="0.2">
      <c r="A1777" s="90">
        <f t="shared" si="414"/>
        <v>45316</v>
      </c>
      <c r="B1777" s="92">
        <f t="shared" ca="1" si="403"/>
        <v>1096.4099599900001</v>
      </c>
      <c r="C1777" s="92">
        <f t="shared" si="404"/>
        <v>1000</v>
      </c>
      <c r="D1777" s="93">
        <f ca="1">IF(A1777&lt;$B$1,VLOOKUP(A1777,[1]DI!$A$4:$B$15000,2,FALSE),0)</f>
        <v>0.11650000000000001</v>
      </c>
      <c r="E1777" s="92">
        <f t="shared" ca="1" si="405"/>
        <v>4.3739000000000001E-4</v>
      </c>
      <c r="F1777" s="94">
        <f t="shared" si="415"/>
        <v>0.98499999999999999</v>
      </c>
      <c r="G1777" s="95">
        <f t="shared" ca="1" si="406"/>
        <v>1.0004308291499999</v>
      </c>
      <c r="H1777" s="92">
        <f ca="1">TRUNC(PRODUCT(G$10:G1776),15)</f>
        <v>1.42759205518566</v>
      </c>
      <c r="I1777" s="92">
        <f t="shared" ca="1" si="407"/>
        <v>1.3020604537391101</v>
      </c>
      <c r="J1777" s="92">
        <f t="shared" ca="1" si="408"/>
        <v>1.0964099599999999</v>
      </c>
      <c r="K1777" s="92">
        <f t="shared" ca="1" si="409"/>
        <v>96.409959990000004</v>
      </c>
      <c r="L1777" s="96">
        <f>IF(VLOOKUP(A1777,$U$12:$AD$125,8)=VLOOKUP(A1776,$U$12:$AD$125,8),0,VLOOKUP(A1777,U$12:$AD$125,8))</f>
        <v>0</v>
      </c>
      <c r="M1777" s="97">
        <f>IF(L1777&gt;0,VLOOKUP(L1777,T$12:$AC$125,7),0)</f>
        <v>0</v>
      </c>
      <c r="N1777" s="92">
        <f t="shared" si="410"/>
        <v>0</v>
      </c>
      <c r="O1777" s="92">
        <f t="shared" ca="1" si="411"/>
        <v>96.409959990000004</v>
      </c>
      <c r="P1777" s="98" t="str">
        <f t="shared" si="412"/>
        <v>J=</v>
      </c>
      <c r="Q1777" s="99">
        <f t="shared" si="413"/>
        <v>45397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  <c r="ER1777" s="19"/>
      <c r="ES1777" s="19"/>
      <c r="ET1777" s="19"/>
      <c r="EU1777" s="19"/>
      <c r="EV1777" s="19"/>
      <c r="EW1777" s="19"/>
      <c r="EX1777" s="19"/>
      <c r="EY1777" s="19"/>
      <c r="EZ1777" s="19"/>
      <c r="FA1777" s="19"/>
      <c r="FB1777" s="19"/>
      <c r="FC1777" s="19"/>
      <c r="FD1777" s="19"/>
      <c r="FE1777" s="19"/>
      <c r="FF1777" s="19"/>
      <c r="FG1777" s="19"/>
      <c r="FH1777" s="19"/>
      <c r="FI1777" s="19"/>
      <c r="FJ1777" s="19"/>
      <c r="FK1777" s="19"/>
      <c r="FL1777" s="19"/>
      <c r="FM1777" s="19"/>
      <c r="FN1777" s="19"/>
      <c r="FO1777" s="19"/>
      <c r="FP1777" s="19"/>
      <c r="FQ1777" s="19"/>
      <c r="FR1777" s="19"/>
      <c r="FS1777" s="19"/>
      <c r="FT1777" s="19"/>
    </row>
    <row r="1778" spans="1:176" x14ac:dyDescent="0.2">
      <c r="A1778" s="90">
        <f t="shared" si="414"/>
        <v>45317</v>
      </c>
      <c r="B1778" s="92">
        <f t="shared" ca="1" si="403"/>
        <v>1096.88232999</v>
      </c>
      <c r="C1778" s="92">
        <f t="shared" si="404"/>
        <v>1000</v>
      </c>
      <c r="D1778" s="93">
        <f ca="1">IF(A1778&lt;$B$1,VLOOKUP(A1778,[1]DI!$A$4:$B$15000,2,FALSE),0)</f>
        <v>0.11650000000000001</v>
      </c>
      <c r="E1778" s="92">
        <f t="shared" ca="1" si="405"/>
        <v>4.3739000000000001E-4</v>
      </c>
      <c r="F1778" s="94">
        <f t="shared" si="415"/>
        <v>0.98499999999999999</v>
      </c>
      <c r="G1778" s="95">
        <f t="shared" ca="1" si="406"/>
        <v>1.0004308291499999</v>
      </c>
      <c r="H1778" s="92">
        <f ca="1">TRUNC(PRODUCT(G$10:G1777),15)</f>
        <v>1.42820710345734</v>
      </c>
      <c r="I1778" s="92">
        <f t="shared" ca="1" si="407"/>
        <v>1.3020604537391101</v>
      </c>
      <c r="J1778" s="92">
        <f t="shared" ca="1" si="408"/>
        <v>1.0968823299999999</v>
      </c>
      <c r="K1778" s="92">
        <f t="shared" ca="1" si="409"/>
        <v>96.882329990000002</v>
      </c>
      <c r="L1778" s="96">
        <f>IF(VLOOKUP(A1778,$U$12:$AD$125,8)=VLOOKUP(A1777,$U$12:$AD$125,8),0,VLOOKUP(A1778,U$12:$AD$125,8))</f>
        <v>0</v>
      </c>
      <c r="M1778" s="97">
        <f>IF(L1778&gt;0,VLOOKUP(L1778,T$12:$AC$125,7),0)</f>
        <v>0</v>
      </c>
      <c r="N1778" s="92">
        <f t="shared" si="410"/>
        <v>0</v>
      </c>
      <c r="O1778" s="92">
        <f t="shared" ca="1" si="411"/>
        <v>96.882329990000002</v>
      </c>
      <c r="P1778" s="98" t="str">
        <f t="shared" si="412"/>
        <v>J=</v>
      </c>
      <c r="Q1778" s="99">
        <f t="shared" si="413"/>
        <v>45397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  <c r="ER1778" s="19"/>
      <c r="ES1778" s="19"/>
      <c r="ET1778" s="19"/>
      <c r="EU1778" s="19"/>
      <c r="EV1778" s="19"/>
      <c r="EW1778" s="19"/>
      <c r="EX1778" s="19"/>
      <c r="EY1778" s="19"/>
      <c r="EZ1778" s="19"/>
      <c r="FA1778" s="19"/>
      <c r="FB1778" s="19"/>
      <c r="FC1778" s="19"/>
      <c r="FD1778" s="19"/>
      <c r="FE1778" s="19"/>
      <c r="FF1778" s="19"/>
      <c r="FG1778" s="19"/>
      <c r="FH1778" s="19"/>
      <c r="FI1778" s="19"/>
      <c r="FJ1778" s="19"/>
      <c r="FK1778" s="19"/>
      <c r="FL1778" s="19"/>
      <c r="FM1778" s="19"/>
      <c r="FN1778" s="19"/>
      <c r="FO1778" s="19"/>
      <c r="FP1778" s="19"/>
      <c r="FQ1778" s="19"/>
      <c r="FR1778" s="19"/>
      <c r="FS1778" s="19"/>
      <c r="FT1778" s="19"/>
    </row>
    <row r="1779" spans="1:176" x14ac:dyDescent="0.2">
      <c r="A1779" s="90">
        <f t="shared" si="414"/>
        <v>45318</v>
      </c>
      <c r="B1779" s="92">
        <f t="shared" ca="1" si="403"/>
        <v>1097.3549</v>
      </c>
      <c r="C1779" s="92">
        <f t="shared" si="404"/>
        <v>1000</v>
      </c>
      <c r="D1779" s="93">
        <f ca="1">IF(A1779&lt;$B$1,VLOOKUP(A1779,[1]DI!$A$4:$B$15000,2,FALSE),0)</f>
        <v>0</v>
      </c>
      <c r="E1779" s="92">
        <f t="shared" ca="1" si="405"/>
        <v>0</v>
      </c>
      <c r="F1779" s="94">
        <f t="shared" si="415"/>
        <v>0.98499999999999999</v>
      </c>
      <c r="G1779" s="95">
        <f t="shared" ca="1" si="406"/>
        <v>1</v>
      </c>
      <c r="H1779" s="92">
        <f ca="1">TRUNC(PRODUCT(G$10:G1778),15)</f>
        <v>1.4288224167097501</v>
      </c>
      <c r="I1779" s="92">
        <f t="shared" ca="1" si="407"/>
        <v>1.3020604537391101</v>
      </c>
      <c r="J1779" s="92">
        <f t="shared" ca="1" si="408"/>
        <v>1.0973549</v>
      </c>
      <c r="K1779" s="92">
        <f t="shared" ca="1" si="409"/>
        <v>97.354900000000001</v>
      </c>
      <c r="L1779" s="96">
        <f>IF(VLOOKUP(A1779,$U$12:$AD$125,8)=VLOOKUP(A1778,$U$12:$AD$125,8),0,VLOOKUP(A1779,U$12:$AD$125,8))</f>
        <v>0</v>
      </c>
      <c r="M1779" s="97">
        <f>IF(L1779&gt;0,VLOOKUP(L1779,T$12:$AC$125,7),0)</f>
        <v>0</v>
      </c>
      <c r="N1779" s="92">
        <f t="shared" si="410"/>
        <v>0</v>
      </c>
      <c r="O1779" s="92">
        <f t="shared" ca="1" si="411"/>
        <v>97.354900000000001</v>
      </c>
      <c r="P1779" s="98" t="str">
        <f t="shared" si="412"/>
        <v>J=</v>
      </c>
      <c r="Q1779" s="99">
        <f t="shared" si="413"/>
        <v>45397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  <c r="ER1779" s="19"/>
      <c r="ES1779" s="19"/>
      <c r="ET1779" s="19"/>
      <c r="EU1779" s="19"/>
      <c r="EV1779" s="19"/>
      <c r="EW1779" s="19"/>
      <c r="EX1779" s="19"/>
      <c r="EY1779" s="19"/>
      <c r="EZ1779" s="19"/>
      <c r="FA1779" s="19"/>
      <c r="FB1779" s="19"/>
      <c r="FC1779" s="19"/>
      <c r="FD1779" s="19"/>
      <c r="FE1779" s="19"/>
      <c r="FF1779" s="19"/>
      <c r="FG1779" s="19"/>
      <c r="FH1779" s="19"/>
      <c r="FI1779" s="19"/>
      <c r="FJ1779" s="19"/>
      <c r="FK1779" s="19"/>
      <c r="FL1779" s="19"/>
      <c r="FM1779" s="19"/>
      <c r="FN1779" s="19"/>
      <c r="FO1779" s="19"/>
      <c r="FP1779" s="19"/>
      <c r="FQ1779" s="19"/>
      <c r="FR1779" s="19"/>
      <c r="FS1779" s="19"/>
      <c r="FT1779" s="19"/>
    </row>
    <row r="1780" spans="1:176" x14ac:dyDescent="0.2">
      <c r="A1780" s="90">
        <f t="shared" si="414"/>
        <v>45319</v>
      </c>
      <c r="B1780" s="92">
        <f t="shared" ca="1" si="403"/>
        <v>1097.3549</v>
      </c>
      <c r="C1780" s="92">
        <f t="shared" si="404"/>
        <v>1000</v>
      </c>
      <c r="D1780" s="93">
        <f ca="1">IF(A1780&lt;$B$1,VLOOKUP(A1780,[1]DI!$A$4:$B$15000,2,FALSE),0)</f>
        <v>0</v>
      </c>
      <c r="E1780" s="92">
        <f t="shared" ca="1" si="405"/>
        <v>0</v>
      </c>
      <c r="F1780" s="94">
        <f t="shared" si="415"/>
        <v>0.98499999999999999</v>
      </c>
      <c r="G1780" s="95">
        <f t="shared" ca="1" si="406"/>
        <v>1</v>
      </c>
      <c r="H1780" s="92">
        <f ca="1">TRUNC(PRODUCT(G$10:G1779),15)</f>
        <v>1.4288224167097501</v>
      </c>
      <c r="I1780" s="92">
        <f t="shared" ca="1" si="407"/>
        <v>1.3020604537391101</v>
      </c>
      <c r="J1780" s="92">
        <f t="shared" ca="1" si="408"/>
        <v>1.0973549</v>
      </c>
      <c r="K1780" s="92">
        <f t="shared" ca="1" si="409"/>
        <v>97.354900000000001</v>
      </c>
      <c r="L1780" s="96">
        <f>IF(VLOOKUP(A1780,$U$12:$AD$125,8)=VLOOKUP(A1779,$U$12:$AD$125,8),0,VLOOKUP(A1780,U$12:$AD$125,8))</f>
        <v>0</v>
      </c>
      <c r="M1780" s="97">
        <f>IF(L1780&gt;0,VLOOKUP(L1780,T$12:$AC$125,7),0)</f>
        <v>0</v>
      </c>
      <c r="N1780" s="92">
        <f t="shared" si="410"/>
        <v>0</v>
      </c>
      <c r="O1780" s="92">
        <f t="shared" ca="1" si="411"/>
        <v>97.354900000000001</v>
      </c>
      <c r="P1780" s="98" t="str">
        <f t="shared" si="412"/>
        <v>J=</v>
      </c>
      <c r="Q1780" s="99">
        <f t="shared" si="413"/>
        <v>45397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  <c r="ER1780" s="19"/>
      <c r="ES1780" s="19"/>
      <c r="ET1780" s="19"/>
      <c r="EU1780" s="19"/>
      <c r="EV1780" s="19"/>
      <c r="EW1780" s="19"/>
      <c r="EX1780" s="19"/>
      <c r="EY1780" s="19"/>
      <c r="EZ1780" s="19"/>
      <c r="FA1780" s="19"/>
      <c r="FB1780" s="19"/>
      <c r="FC1780" s="19"/>
      <c r="FD1780" s="19"/>
      <c r="FE1780" s="19"/>
      <c r="FF1780" s="19"/>
      <c r="FG1780" s="19"/>
      <c r="FH1780" s="19"/>
      <c r="FI1780" s="19"/>
      <c r="FJ1780" s="19"/>
      <c r="FK1780" s="19"/>
      <c r="FL1780" s="19"/>
      <c r="FM1780" s="19"/>
      <c r="FN1780" s="19"/>
      <c r="FO1780" s="19"/>
      <c r="FP1780" s="19"/>
      <c r="FQ1780" s="19"/>
      <c r="FR1780" s="19"/>
      <c r="FS1780" s="19"/>
      <c r="FT1780" s="19"/>
    </row>
    <row r="1781" spans="1:176" x14ac:dyDescent="0.2">
      <c r="A1781" s="90">
        <f t="shared" si="414"/>
        <v>45320</v>
      </c>
      <c r="B1781" s="92">
        <f t="shared" ca="1" si="403"/>
        <v>1097.3549</v>
      </c>
      <c r="C1781" s="92">
        <f t="shared" si="404"/>
        <v>1000</v>
      </c>
      <c r="D1781" s="93">
        <f ca="1">IF(A1781&lt;$B$1,VLOOKUP(A1781,[1]DI!$A$4:$B$15000,2,FALSE),0)</f>
        <v>0.11650000000000001</v>
      </c>
      <c r="E1781" s="92">
        <f t="shared" ca="1" si="405"/>
        <v>4.3739000000000001E-4</v>
      </c>
      <c r="F1781" s="94">
        <f t="shared" si="415"/>
        <v>0.98499999999999999</v>
      </c>
      <c r="G1781" s="95">
        <f t="shared" ca="1" si="406"/>
        <v>1.0004308291499999</v>
      </c>
      <c r="H1781" s="92">
        <f ca="1">TRUNC(PRODUCT(G$10:G1780),15)</f>
        <v>1.4288224167097501</v>
      </c>
      <c r="I1781" s="92">
        <f t="shared" ca="1" si="407"/>
        <v>1.3020604537391101</v>
      </c>
      <c r="J1781" s="92">
        <f t="shared" ca="1" si="408"/>
        <v>1.0973549</v>
      </c>
      <c r="K1781" s="92">
        <f t="shared" ca="1" si="409"/>
        <v>97.354900000000001</v>
      </c>
      <c r="L1781" s="96">
        <f>IF(VLOOKUP(A1781,$U$12:$AD$125,8)=VLOOKUP(A1780,$U$12:$AD$125,8),0,VLOOKUP(A1781,U$12:$AD$125,8))</f>
        <v>0</v>
      </c>
      <c r="M1781" s="97">
        <f>IF(L1781&gt;0,VLOOKUP(L1781,T$12:$AC$125,7),0)</f>
        <v>0</v>
      </c>
      <c r="N1781" s="92">
        <f t="shared" si="410"/>
        <v>0</v>
      </c>
      <c r="O1781" s="92">
        <f t="shared" ca="1" si="411"/>
        <v>97.354900000000001</v>
      </c>
      <c r="P1781" s="98" t="str">
        <f t="shared" si="412"/>
        <v>J=</v>
      </c>
      <c r="Q1781" s="99">
        <f t="shared" si="413"/>
        <v>45397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  <c r="ER1781" s="19"/>
      <c r="ES1781" s="19"/>
      <c r="ET1781" s="19"/>
      <c r="EU1781" s="19"/>
      <c r="EV1781" s="19"/>
      <c r="EW1781" s="19"/>
      <c r="EX1781" s="19"/>
      <c r="EY1781" s="19"/>
      <c r="EZ1781" s="19"/>
      <c r="FA1781" s="19"/>
      <c r="FB1781" s="19"/>
      <c r="FC1781" s="19"/>
      <c r="FD1781" s="19"/>
      <c r="FE1781" s="19"/>
      <c r="FF1781" s="19"/>
      <c r="FG1781" s="19"/>
      <c r="FH1781" s="19"/>
      <c r="FI1781" s="19"/>
      <c r="FJ1781" s="19"/>
      <c r="FK1781" s="19"/>
      <c r="FL1781" s="19"/>
      <c r="FM1781" s="19"/>
      <c r="FN1781" s="19"/>
      <c r="FO1781" s="19"/>
      <c r="FP1781" s="19"/>
      <c r="FQ1781" s="19"/>
      <c r="FR1781" s="19"/>
      <c r="FS1781" s="19"/>
      <c r="FT1781" s="19"/>
    </row>
    <row r="1782" spans="1:176" x14ac:dyDescent="0.2">
      <c r="A1782" s="90">
        <f t="shared" si="414"/>
        <v>45321</v>
      </c>
      <c r="B1782" s="92">
        <f t="shared" ca="1" si="403"/>
        <v>1097.8276699999999</v>
      </c>
      <c r="C1782" s="92">
        <f t="shared" si="404"/>
        <v>1000</v>
      </c>
      <c r="D1782" s="93">
        <f ca="1">IF(A1782&lt;$B$1,VLOOKUP(A1782,[1]DI!$A$4:$B$15000,2,FALSE),0)</f>
        <v>0.11650000000000001</v>
      </c>
      <c r="E1782" s="92">
        <f t="shared" ca="1" si="405"/>
        <v>4.3739000000000001E-4</v>
      </c>
      <c r="F1782" s="94">
        <f t="shared" si="415"/>
        <v>0.98499999999999999</v>
      </c>
      <c r="G1782" s="95">
        <f t="shared" ca="1" si="406"/>
        <v>1.0004308291499999</v>
      </c>
      <c r="H1782" s="92">
        <f ca="1">TRUNC(PRODUCT(G$10:G1781),15)</f>
        <v>1.4294379950570399</v>
      </c>
      <c r="I1782" s="92">
        <f t="shared" ca="1" si="407"/>
        <v>1.3020604537391101</v>
      </c>
      <c r="J1782" s="92">
        <f t="shared" ca="1" si="408"/>
        <v>1.09782767</v>
      </c>
      <c r="K1782" s="92">
        <f t="shared" ca="1" si="409"/>
        <v>97.827669999999998</v>
      </c>
      <c r="L1782" s="96">
        <f>IF(VLOOKUP(A1782,$U$12:$AD$125,8)=VLOOKUP(A1781,$U$12:$AD$125,8),0,VLOOKUP(A1782,U$12:$AD$125,8))</f>
        <v>0</v>
      </c>
      <c r="M1782" s="97">
        <f>IF(L1782&gt;0,VLOOKUP(L1782,T$12:$AC$125,7),0)</f>
        <v>0</v>
      </c>
      <c r="N1782" s="92">
        <f t="shared" si="410"/>
        <v>0</v>
      </c>
      <c r="O1782" s="92">
        <f t="shared" ca="1" si="411"/>
        <v>97.827669999999998</v>
      </c>
      <c r="P1782" s="98" t="str">
        <f t="shared" si="412"/>
        <v>J=</v>
      </c>
      <c r="Q1782" s="99">
        <f t="shared" si="413"/>
        <v>45397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  <c r="ER1782" s="19"/>
      <c r="ES1782" s="19"/>
      <c r="ET1782" s="19"/>
      <c r="EU1782" s="19"/>
      <c r="EV1782" s="19"/>
      <c r="EW1782" s="19"/>
      <c r="EX1782" s="19"/>
      <c r="EY1782" s="19"/>
      <c r="EZ1782" s="19"/>
      <c r="FA1782" s="19"/>
      <c r="FB1782" s="19"/>
      <c r="FC1782" s="19"/>
      <c r="FD1782" s="19"/>
      <c r="FE1782" s="19"/>
      <c r="FF1782" s="19"/>
      <c r="FG1782" s="19"/>
      <c r="FH1782" s="19"/>
      <c r="FI1782" s="19"/>
      <c r="FJ1782" s="19"/>
      <c r="FK1782" s="19"/>
      <c r="FL1782" s="19"/>
      <c r="FM1782" s="19"/>
      <c r="FN1782" s="19"/>
      <c r="FO1782" s="19"/>
      <c r="FP1782" s="19"/>
      <c r="FQ1782" s="19"/>
      <c r="FR1782" s="19"/>
      <c r="FS1782" s="19"/>
      <c r="FT1782" s="19"/>
    </row>
    <row r="1783" spans="1:176" x14ac:dyDescent="0.2">
      <c r="A1783" s="90">
        <f t="shared" si="414"/>
        <v>45322</v>
      </c>
      <c r="B1783" s="92">
        <f t="shared" ca="1" si="403"/>
        <v>1098.3006499999999</v>
      </c>
      <c r="C1783" s="92">
        <f t="shared" si="404"/>
        <v>1000</v>
      </c>
      <c r="D1783" s="93">
        <f ca="1">IF(A1783&lt;$B$1,VLOOKUP(A1783,[1]DI!$A$4:$B$15000,2,FALSE),0)</f>
        <v>0.11650000000000001</v>
      </c>
      <c r="E1783" s="92">
        <f t="shared" ca="1" si="405"/>
        <v>4.3739000000000001E-4</v>
      </c>
      <c r="F1783" s="94">
        <f t="shared" si="415"/>
        <v>0.98499999999999999</v>
      </c>
      <c r="G1783" s="95">
        <f t="shared" ca="1" si="406"/>
        <v>1.0004308291499999</v>
      </c>
      <c r="H1783" s="92">
        <f ca="1">TRUNC(PRODUCT(G$10:G1782),15)</f>
        <v>1.4300538386134301</v>
      </c>
      <c r="I1783" s="92">
        <f t="shared" ca="1" si="407"/>
        <v>1.3020604537391101</v>
      </c>
      <c r="J1783" s="92">
        <f t="shared" ca="1" si="408"/>
        <v>1.0983006500000001</v>
      </c>
      <c r="K1783" s="92">
        <f t="shared" ca="1" si="409"/>
        <v>98.300650000000005</v>
      </c>
      <c r="L1783" s="96">
        <f>IF(VLOOKUP(A1783,$U$12:$AD$125,8)=VLOOKUP(A1782,$U$12:$AD$125,8),0,VLOOKUP(A1783,U$12:$AD$125,8))</f>
        <v>0</v>
      </c>
      <c r="M1783" s="97">
        <f>IF(L1783&gt;0,VLOOKUP(L1783,T$12:$AC$125,7),0)</f>
        <v>0</v>
      </c>
      <c r="N1783" s="92">
        <f t="shared" si="410"/>
        <v>0</v>
      </c>
      <c r="O1783" s="92">
        <f t="shared" ca="1" si="411"/>
        <v>98.300650000000005</v>
      </c>
      <c r="P1783" s="98" t="str">
        <f t="shared" si="412"/>
        <v>J=</v>
      </c>
      <c r="Q1783" s="99">
        <f t="shared" si="413"/>
        <v>45397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  <c r="ER1783" s="19"/>
      <c r="ES1783" s="19"/>
      <c r="ET1783" s="19"/>
      <c r="EU1783" s="19"/>
      <c r="EV1783" s="19"/>
      <c r="EW1783" s="19"/>
      <c r="EX1783" s="19"/>
      <c r="EY1783" s="19"/>
      <c r="EZ1783" s="19"/>
      <c r="FA1783" s="19"/>
      <c r="FB1783" s="19"/>
      <c r="FC1783" s="19"/>
      <c r="FD1783" s="19"/>
      <c r="FE1783" s="19"/>
      <c r="FF1783" s="19"/>
      <c r="FG1783" s="19"/>
      <c r="FH1783" s="19"/>
      <c r="FI1783" s="19"/>
      <c r="FJ1783" s="19"/>
      <c r="FK1783" s="19"/>
      <c r="FL1783" s="19"/>
      <c r="FM1783" s="19"/>
      <c r="FN1783" s="19"/>
      <c r="FO1783" s="19"/>
      <c r="FP1783" s="19"/>
      <c r="FQ1783" s="19"/>
      <c r="FR1783" s="19"/>
      <c r="FS1783" s="19"/>
      <c r="FT1783" s="19"/>
    </row>
    <row r="1784" spans="1:176" x14ac:dyDescent="0.2">
      <c r="A1784" s="90">
        <f t="shared" si="414"/>
        <v>45323</v>
      </c>
      <c r="B1784" s="92">
        <f t="shared" ca="1" si="403"/>
        <v>1098.7738300000001</v>
      </c>
      <c r="C1784" s="92">
        <f t="shared" si="404"/>
        <v>1000</v>
      </c>
      <c r="D1784" s="93">
        <f ca="1">IF(A1784&lt;$B$1,VLOOKUP(A1784,[1]DI!$A$4:$B$15000,2,FALSE),0)</f>
        <v>0.1115</v>
      </c>
      <c r="E1784" s="92">
        <f t="shared" ca="1" si="405"/>
        <v>4.1957000000000002E-4</v>
      </c>
      <c r="F1784" s="94">
        <f t="shared" si="415"/>
        <v>0.98499999999999999</v>
      </c>
      <c r="G1784" s="95">
        <f t="shared" ca="1" si="406"/>
        <v>1.00041327645</v>
      </c>
      <c r="H1784" s="92">
        <f ca="1">TRUNC(PRODUCT(G$10:G1783),15)</f>
        <v>1.4306699474931699</v>
      </c>
      <c r="I1784" s="92">
        <f t="shared" ca="1" si="407"/>
        <v>1.3020604537391101</v>
      </c>
      <c r="J1784" s="92">
        <f t="shared" ca="1" si="408"/>
        <v>1.0987738300000001</v>
      </c>
      <c r="K1784" s="92">
        <f t="shared" ca="1" si="409"/>
        <v>98.773830000000004</v>
      </c>
      <c r="L1784" s="96">
        <f>IF(VLOOKUP(A1784,$U$12:$AD$125,8)=VLOOKUP(A1783,$U$12:$AD$125,8),0,VLOOKUP(A1784,U$12:$AD$125,8))</f>
        <v>0</v>
      </c>
      <c r="M1784" s="97">
        <f>IF(L1784&gt;0,VLOOKUP(L1784,T$12:$AC$125,7),0)</f>
        <v>0</v>
      </c>
      <c r="N1784" s="92">
        <f t="shared" si="410"/>
        <v>0</v>
      </c>
      <c r="O1784" s="92">
        <f t="shared" ca="1" si="411"/>
        <v>98.773830000000004</v>
      </c>
      <c r="P1784" s="98" t="str">
        <f t="shared" si="412"/>
        <v>J=</v>
      </c>
      <c r="Q1784" s="99">
        <f t="shared" si="413"/>
        <v>45397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  <c r="ER1784" s="19"/>
      <c r="ES1784" s="19"/>
      <c r="ET1784" s="19"/>
      <c r="EU1784" s="19"/>
      <c r="EV1784" s="19"/>
      <c r="EW1784" s="19"/>
      <c r="EX1784" s="19"/>
      <c r="EY1784" s="19"/>
      <c r="EZ1784" s="19"/>
      <c r="FA1784" s="19"/>
      <c r="FB1784" s="19"/>
      <c r="FC1784" s="19"/>
      <c r="FD1784" s="19"/>
      <c r="FE1784" s="19"/>
      <c r="FF1784" s="19"/>
      <c r="FG1784" s="19"/>
      <c r="FH1784" s="19"/>
      <c r="FI1784" s="19"/>
      <c r="FJ1784" s="19"/>
      <c r="FK1784" s="19"/>
      <c r="FL1784" s="19"/>
      <c r="FM1784" s="19"/>
      <c r="FN1784" s="19"/>
      <c r="FO1784" s="19"/>
      <c r="FP1784" s="19"/>
      <c r="FQ1784" s="19"/>
      <c r="FR1784" s="19"/>
      <c r="FS1784" s="19"/>
      <c r="FT1784" s="19"/>
    </row>
    <row r="1785" spans="1:176" x14ac:dyDescent="0.2">
      <c r="A1785" s="90">
        <f t="shared" si="414"/>
        <v>45324</v>
      </c>
      <c r="B1785" s="92">
        <f t="shared" ca="1" si="403"/>
        <v>1099.2279199899999</v>
      </c>
      <c r="C1785" s="92">
        <f t="shared" si="404"/>
        <v>1000</v>
      </c>
      <c r="D1785" s="93">
        <f ca="1">IF(A1785&lt;$B$1,VLOOKUP(A1785,[1]DI!$A$4:$B$15000,2,FALSE),0)</f>
        <v>0.1115</v>
      </c>
      <c r="E1785" s="92">
        <f t="shared" ca="1" si="405"/>
        <v>4.1957000000000002E-4</v>
      </c>
      <c r="F1785" s="94">
        <f t="shared" si="415"/>
        <v>0.98499999999999999</v>
      </c>
      <c r="G1785" s="95">
        <f t="shared" ca="1" si="406"/>
        <v>1.00041327645</v>
      </c>
      <c r="H1785" s="92">
        <f ca="1">TRUNC(PRODUCT(G$10:G1784),15)</f>
        <v>1.43126120969019</v>
      </c>
      <c r="I1785" s="92">
        <f t="shared" ca="1" si="407"/>
        <v>1.3020604537391101</v>
      </c>
      <c r="J1785" s="92">
        <f t="shared" ca="1" si="408"/>
        <v>1.0992279199999999</v>
      </c>
      <c r="K1785" s="92">
        <f t="shared" ca="1" si="409"/>
        <v>99.227919990000004</v>
      </c>
      <c r="L1785" s="96">
        <f>IF(VLOOKUP(A1785,$U$12:$AD$125,8)=VLOOKUP(A1784,$U$12:$AD$125,8),0,VLOOKUP(A1785,U$12:$AD$125,8))</f>
        <v>0</v>
      </c>
      <c r="M1785" s="97">
        <f>IF(L1785&gt;0,VLOOKUP(L1785,T$12:$AC$125,7),0)</f>
        <v>0</v>
      </c>
      <c r="N1785" s="92">
        <f t="shared" si="410"/>
        <v>0</v>
      </c>
      <c r="O1785" s="92">
        <f t="shared" ca="1" si="411"/>
        <v>99.227919990000004</v>
      </c>
      <c r="P1785" s="98" t="str">
        <f t="shared" si="412"/>
        <v>J=</v>
      </c>
      <c r="Q1785" s="99">
        <f t="shared" si="413"/>
        <v>45397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  <c r="ER1785" s="19"/>
      <c r="ES1785" s="19"/>
      <c r="ET1785" s="19"/>
      <c r="EU1785" s="19"/>
      <c r="EV1785" s="19"/>
      <c r="EW1785" s="19"/>
      <c r="EX1785" s="19"/>
      <c r="EY1785" s="19"/>
      <c r="EZ1785" s="19"/>
      <c r="FA1785" s="19"/>
      <c r="FB1785" s="19"/>
      <c r="FC1785" s="19"/>
      <c r="FD1785" s="19"/>
      <c r="FE1785" s="19"/>
      <c r="FF1785" s="19"/>
      <c r="FG1785" s="19"/>
      <c r="FH1785" s="19"/>
      <c r="FI1785" s="19"/>
      <c r="FJ1785" s="19"/>
      <c r="FK1785" s="19"/>
      <c r="FL1785" s="19"/>
      <c r="FM1785" s="19"/>
      <c r="FN1785" s="19"/>
      <c r="FO1785" s="19"/>
      <c r="FP1785" s="19"/>
      <c r="FQ1785" s="19"/>
      <c r="FR1785" s="19"/>
      <c r="FS1785" s="19"/>
      <c r="FT1785" s="19"/>
    </row>
    <row r="1786" spans="1:176" x14ac:dyDescent="0.2">
      <c r="A1786" s="90">
        <f t="shared" si="414"/>
        <v>45325</v>
      </c>
      <c r="B1786" s="92">
        <f t="shared" ca="1" si="403"/>
        <v>1099.6822099999999</v>
      </c>
      <c r="C1786" s="92">
        <f t="shared" si="404"/>
        <v>1000</v>
      </c>
      <c r="D1786" s="93">
        <f ca="1">IF(A1786&lt;$B$1,VLOOKUP(A1786,[1]DI!$A$4:$B$15000,2,FALSE),0)</f>
        <v>0</v>
      </c>
      <c r="E1786" s="92">
        <f t="shared" ca="1" si="405"/>
        <v>0</v>
      </c>
      <c r="F1786" s="94">
        <f t="shared" si="415"/>
        <v>0.98499999999999999</v>
      </c>
      <c r="G1786" s="95">
        <f t="shared" ca="1" si="406"/>
        <v>1</v>
      </c>
      <c r="H1786" s="92">
        <f ca="1">TRUNC(PRODUCT(G$10:G1785),15)</f>
        <v>1.4318527162419601</v>
      </c>
      <c r="I1786" s="92">
        <f t="shared" ca="1" si="407"/>
        <v>1.3020604537391101</v>
      </c>
      <c r="J1786" s="92">
        <f t="shared" ca="1" si="408"/>
        <v>1.0996822100000001</v>
      </c>
      <c r="K1786" s="92">
        <f t="shared" ca="1" si="409"/>
        <v>99.682209999999998</v>
      </c>
      <c r="L1786" s="96">
        <f>IF(VLOOKUP(A1786,$U$12:$AD$125,8)=VLOOKUP(A1785,$U$12:$AD$125,8),0,VLOOKUP(A1786,U$12:$AD$125,8))</f>
        <v>0</v>
      </c>
      <c r="M1786" s="97">
        <f>IF(L1786&gt;0,VLOOKUP(L1786,T$12:$AC$125,7),0)</f>
        <v>0</v>
      </c>
      <c r="N1786" s="92">
        <f t="shared" si="410"/>
        <v>0</v>
      </c>
      <c r="O1786" s="92">
        <f t="shared" ca="1" si="411"/>
        <v>99.682209999999998</v>
      </c>
      <c r="P1786" s="98" t="str">
        <f t="shared" si="412"/>
        <v>J=</v>
      </c>
      <c r="Q1786" s="99">
        <f t="shared" si="413"/>
        <v>45397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  <c r="ER1786" s="19"/>
      <c r="ES1786" s="19"/>
      <c r="ET1786" s="19"/>
      <c r="EU1786" s="19"/>
      <c r="EV1786" s="19"/>
      <c r="EW1786" s="19"/>
      <c r="EX1786" s="19"/>
      <c r="EY1786" s="19"/>
      <c r="EZ1786" s="19"/>
      <c r="FA1786" s="19"/>
      <c r="FB1786" s="19"/>
      <c r="FC1786" s="19"/>
      <c r="FD1786" s="19"/>
      <c r="FE1786" s="19"/>
      <c r="FF1786" s="19"/>
      <c r="FG1786" s="19"/>
      <c r="FH1786" s="19"/>
      <c r="FI1786" s="19"/>
      <c r="FJ1786" s="19"/>
      <c r="FK1786" s="19"/>
      <c r="FL1786" s="19"/>
      <c r="FM1786" s="19"/>
      <c r="FN1786" s="19"/>
      <c r="FO1786" s="19"/>
      <c r="FP1786" s="19"/>
      <c r="FQ1786" s="19"/>
      <c r="FR1786" s="19"/>
      <c r="FS1786" s="19"/>
      <c r="FT1786" s="19"/>
    </row>
    <row r="1787" spans="1:176" x14ac:dyDescent="0.2">
      <c r="A1787" s="90">
        <f t="shared" si="414"/>
        <v>45326</v>
      </c>
      <c r="B1787" s="92">
        <f t="shared" ca="1" si="403"/>
        <v>1099.6822099999999</v>
      </c>
      <c r="C1787" s="92">
        <f t="shared" si="404"/>
        <v>1000</v>
      </c>
      <c r="D1787" s="93">
        <f ca="1">IF(A1787&lt;$B$1,VLOOKUP(A1787,[1]DI!$A$4:$B$15000,2,FALSE),0)</f>
        <v>0</v>
      </c>
      <c r="E1787" s="92">
        <f t="shared" ca="1" si="405"/>
        <v>0</v>
      </c>
      <c r="F1787" s="94">
        <f t="shared" si="415"/>
        <v>0.98499999999999999</v>
      </c>
      <c r="G1787" s="95">
        <f t="shared" ca="1" si="406"/>
        <v>1</v>
      </c>
      <c r="H1787" s="92">
        <f ca="1">TRUNC(PRODUCT(G$10:G1786),15)</f>
        <v>1.4318527162419601</v>
      </c>
      <c r="I1787" s="92">
        <f t="shared" ca="1" si="407"/>
        <v>1.3020604537391101</v>
      </c>
      <c r="J1787" s="92">
        <f t="shared" ca="1" si="408"/>
        <v>1.0996822100000001</v>
      </c>
      <c r="K1787" s="92">
        <f t="shared" ca="1" si="409"/>
        <v>99.682209999999998</v>
      </c>
      <c r="L1787" s="96">
        <f>IF(VLOOKUP(A1787,$U$12:$AD$125,8)=VLOOKUP(A1786,$U$12:$AD$125,8),0,VLOOKUP(A1787,U$12:$AD$125,8))</f>
        <v>0</v>
      </c>
      <c r="M1787" s="97">
        <f>IF(L1787&gt;0,VLOOKUP(L1787,T$12:$AC$125,7),0)</f>
        <v>0</v>
      </c>
      <c r="N1787" s="92">
        <f t="shared" si="410"/>
        <v>0</v>
      </c>
      <c r="O1787" s="92">
        <f t="shared" ca="1" si="411"/>
        <v>99.682209999999998</v>
      </c>
      <c r="P1787" s="98" t="str">
        <f t="shared" si="412"/>
        <v>J=</v>
      </c>
      <c r="Q1787" s="99">
        <f t="shared" si="413"/>
        <v>45397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  <c r="ER1787" s="19"/>
      <c r="ES1787" s="19"/>
      <c r="ET1787" s="19"/>
      <c r="EU1787" s="19"/>
      <c r="EV1787" s="19"/>
      <c r="EW1787" s="19"/>
      <c r="EX1787" s="19"/>
      <c r="EY1787" s="19"/>
      <c r="EZ1787" s="19"/>
      <c r="FA1787" s="19"/>
      <c r="FB1787" s="19"/>
      <c r="FC1787" s="19"/>
      <c r="FD1787" s="19"/>
      <c r="FE1787" s="19"/>
      <c r="FF1787" s="19"/>
      <c r="FG1787" s="19"/>
      <c r="FH1787" s="19"/>
      <c r="FI1787" s="19"/>
      <c r="FJ1787" s="19"/>
      <c r="FK1787" s="19"/>
      <c r="FL1787" s="19"/>
      <c r="FM1787" s="19"/>
      <c r="FN1787" s="19"/>
      <c r="FO1787" s="19"/>
      <c r="FP1787" s="19"/>
      <c r="FQ1787" s="19"/>
      <c r="FR1787" s="19"/>
      <c r="FS1787" s="19"/>
      <c r="FT1787" s="19"/>
    </row>
    <row r="1788" spans="1:176" x14ac:dyDescent="0.2">
      <c r="A1788" s="90">
        <f t="shared" si="414"/>
        <v>45327</v>
      </c>
      <c r="B1788" s="92">
        <f t="shared" ca="1" si="403"/>
        <v>1099.6822099999999</v>
      </c>
      <c r="C1788" s="92">
        <f t="shared" si="404"/>
        <v>1000</v>
      </c>
      <c r="D1788" s="93">
        <f ca="1">IF(A1788&lt;$B$1,VLOOKUP(A1788,[1]DI!$A$4:$B$15000,2,FALSE),0)</f>
        <v>0.1115</v>
      </c>
      <c r="E1788" s="92">
        <f t="shared" ca="1" si="405"/>
        <v>4.1957000000000002E-4</v>
      </c>
      <c r="F1788" s="94">
        <f t="shared" si="415"/>
        <v>0.98499999999999999</v>
      </c>
      <c r="G1788" s="95">
        <f t="shared" ca="1" si="406"/>
        <v>1.00041327645</v>
      </c>
      <c r="H1788" s="92">
        <f ca="1">TRUNC(PRODUCT(G$10:G1787),15)</f>
        <v>1.4318527162419601</v>
      </c>
      <c r="I1788" s="92">
        <f t="shared" ca="1" si="407"/>
        <v>1.3020604537391101</v>
      </c>
      <c r="J1788" s="92">
        <f t="shared" ca="1" si="408"/>
        <v>1.0996822100000001</v>
      </c>
      <c r="K1788" s="92">
        <f t="shared" ca="1" si="409"/>
        <v>99.682209999999998</v>
      </c>
      <c r="L1788" s="96">
        <f>IF(VLOOKUP(A1788,$U$12:$AD$125,8)=VLOOKUP(A1787,$U$12:$AD$125,8),0,VLOOKUP(A1788,U$12:$AD$125,8))</f>
        <v>0</v>
      </c>
      <c r="M1788" s="97">
        <f>IF(L1788&gt;0,VLOOKUP(L1788,T$12:$AC$125,7),0)</f>
        <v>0</v>
      </c>
      <c r="N1788" s="92">
        <f t="shared" si="410"/>
        <v>0</v>
      </c>
      <c r="O1788" s="92">
        <f t="shared" ca="1" si="411"/>
        <v>99.682209999999998</v>
      </c>
      <c r="P1788" s="98" t="str">
        <f t="shared" si="412"/>
        <v>J=</v>
      </c>
      <c r="Q1788" s="99">
        <f t="shared" si="413"/>
        <v>45397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  <c r="ER1788" s="19"/>
      <c r="ES1788" s="19"/>
      <c r="ET1788" s="19"/>
      <c r="EU1788" s="19"/>
      <c r="EV1788" s="19"/>
      <c r="EW1788" s="19"/>
      <c r="EX1788" s="19"/>
      <c r="EY1788" s="19"/>
      <c r="EZ1788" s="19"/>
      <c r="FA1788" s="19"/>
      <c r="FB1788" s="19"/>
      <c r="FC1788" s="19"/>
      <c r="FD1788" s="19"/>
      <c r="FE1788" s="19"/>
      <c r="FF1788" s="19"/>
      <c r="FG1788" s="19"/>
      <c r="FH1788" s="19"/>
      <c r="FI1788" s="19"/>
      <c r="FJ1788" s="19"/>
      <c r="FK1788" s="19"/>
      <c r="FL1788" s="19"/>
      <c r="FM1788" s="19"/>
      <c r="FN1788" s="19"/>
      <c r="FO1788" s="19"/>
      <c r="FP1788" s="19"/>
      <c r="FQ1788" s="19"/>
      <c r="FR1788" s="19"/>
      <c r="FS1788" s="19"/>
      <c r="FT1788" s="19"/>
    </row>
    <row r="1789" spans="1:176" x14ac:dyDescent="0.2">
      <c r="A1789" s="90">
        <f t="shared" si="414"/>
        <v>45328</v>
      </c>
      <c r="B1789" s="92">
        <f t="shared" ca="1" si="403"/>
        <v>1100.1366800000001</v>
      </c>
      <c r="C1789" s="92">
        <f t="shared" si="404"/>
        <v>1000</v>
      </c>
      <c r="D1789" s="93">
        <f ca="1">IF(A1789&lt;$B$1,VLOOKUP(A1789,[1]DI!$A$4:$B$15000,2,FALSE),0)</f>
        <v>0.1115</v>
      </c>
      <c r="E1789" s="92">
        <f t="shared" ca="1" si="405"/>
        <v>4.1957000000000002E-4</v>
      </c>
      <c r="F1789" s="94">
        <f t="shared" si="415"/>
        <v>0.98499999999999999</v>
      </c>
      <c r="G1789" s="95">
        <f t="shared" ca="1" si="406"/>
        <v>1.00041327645</v>
      </c>
      <c r="H1789" s="92">
        <f ca="1">TRUNC(PRODUCT(G$10:G1788),15)</f>
        <v>1.4324444672494501</v>
      </c>
      <c r="I1789" s="92">
        <f t="shared" ca="1" si="407"/>
        <v>1.3020604537391101</v>
      </c>
      <c r="J1789" s="92">
        <f t="shared" ca="1" si="408"/>
        <v>1.1001366800000001</v>
      </c>
      <c r="K1789" s="92">
        <f t="shared" ca="1" si="409"/>
        <v>100.13668</v>
      </c>
      <c r="L1789" s="96">
        <f>IF(VLOOKUP(A1789,$U$12:$AD$125,8)=VLOOKUP(A1788,$U$12:$AD$125,8),0,VLOOKUP(A1789,U$12:$AD$125,8))</f>
        <v>0</v>
      </c>
      <c r="M1789" s="97">
        <f>IF(L1789&gt;0,VLOOKUP(L1789,T$12:$AC$125,7),0)</f>
        <v>0</v>
      </c>
      <c r="N1789" s="92">
        <f t="shared" si="410"/>
        <v>0</v>
      </c>
      <c r="O1789" s="92">
        <f t="shared" ca="1" si="411"/>
        <v>100.13668</v>
      </c>
      <c r="P1789" s="98" t="str">
        <f t="shared" si="412"/>
        <v>J=</v>
      </c>
      <c r="Q1789" s="99">
        <f t="shared" si="413"/>
        <v>45397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  <c r="ER1789" s="19"/>
      <c r="ES1789" s="19"/>
      <c r="ET1789" s="19"/>
      <c r="EU1789" s="19"/>
      <c r="EV1789" s="19"/>
      <c r="EW1789" s="19"/>
      <c r="EX1789" s="19"/>
      <c r="EY1789" s="19"/>
      <c r="EZ1789" s="19"/>
      <c r="FA1789" s="19"/>
      <c r="FB1789" s="19"/>
      <c r="FC1789" s="19"/>
      <c r="FD1789" s="19"/>
      <c r="FE1789" s="19"/>
      <c r="FF1789" s="19"/>
      <c r="FG1789" s="19"/>
      <c r="FH1789" s="19"/>
      <c r="FI1789" s="19"/>
      <c r="FJ1789" s="19"/>
      <c r="FK1789" s="19"/>
      <c r="FL1789" s="19"/>
      <c r="FM1789" s="19"/>
      <c r="FN1789" s="19"/>
      <c r="FO1789" s="19"/>
      <c r="FP1789" s="19"/>
      <c r="FQ1789" s="19"/>
      <c r="FR1789" s="19"/>
      <c r="FS1789" s="19"/>
      <c r="FT1789" s="19"/>
    </row>
    <row r="1790" spans="1:176" x14ac:dyDescent="0.2">
      <c r="A1790" s="90">
        <f t="shared" si="414"/>
        <v>45329</v>
      </c>
      <c r="B1790" s="92">
        <f t="shared" ca="1" si="403"/>
        <v>1100.5913399999999</v>
      </c>
      <c r="C1790" s="92">
        <f t="shared" si="404"/>
        <v>1000</v>
      </c>
      <c r="D1790" s="93">
        <f ca="1">IF(A1790&lt;$B$1,VLOOKUP(A1790,[1]DI!$A$4:$B$15000,2,FALSE),0)</f>
        <v>0.1115</v>
      </c>
      <c r="E1790" s="92">
        <f t="shared" ca="1" si="405"/>
        <v>4.1957000000000002E-4</v>
      </c>
      <c r="F1790" s="94">
        <f t="shared" si="415"/>
        <v>0.98499999999999999</v>
      </c>
      <c r="G1790" s="95">
        <f t="shared" ca="1" si="406"/>
        <v>1.00041327645</v>
      </c>
      <c r="H1790" s="92">
        <f ca="1">TRUNC(PRODUCT(G$10:G1789),15)</f>
        <v>1.43303646281369</v>
      </c>
      <c r="I1790" s="92">
        <f t="shared" ca="1" si="407"/>
        <v>1.3020604537391101</v>
      </c>
      <c r="J1790" s="92">
        <f t="shared" ca="1" si="408"/>
        <v>1.10059134</v>
      </c>
      <c r="K1790" s="92">
        <f t="shared" ca="1" si="409"/>
        <v>100.59134</v>
      </c>
      <c r="L1790" s="96">
        <f>IF(VLOOKUP(A1790,$U$12:$AD$125,8)=VLOOKUP(A1789,$U$12:$AD$125,8),0,VLOOKUP(A1790,U$12:$AD$125,8))</f>
        <v>0</v>
      </c>
      <c r="M1790" s="97">
        <f>IF(L1790&gt;0,VLOOKUP(L1790,T$12:$AC$125,7),0)</f>
        <v>0</v>
      </c>
      <c r="N1790" s="92">
        <f t="shared" si="410"/>
        <v>0</v>
      </c>
      <c r="O1790" s="92">
        <f t="shared" ca="1" si="411"/>
        <v>100.59134</v>
      </c>
      <c r="P1790" s="98" t="str">
        <f t="shared" si="412"/>
        <v>J=</v>
      </c>
      <c r="Q1790" s="99">
        <f t="shared" si="413"/>
        <v>45397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  <c r="ER1790" s="19"/>
      <c r="ES1790" s="19"/>
      <c r="ET1790" s="19"/>
      <c r="EU1790" s="19"/>
      <c r="EV1790" s="19"/>
      <c r="EW1790" s="19"/>
      <c r="EX1790" s="19"/>
      <c r="EY1790" s="19"/>
      <c r="EZ1790" s="19"/>
      <c r="FA1790" s="19"/>
      <c r="FB1790" s="19"/>
      <c r="FC1790" s="19"/>
      <c r="FD1790" s="19"/>
      <c r="FE1790" s="19"/>
      <c r="FF1790" s="19"/>
      <c r="FG1790" s="19"/>
      <c r="FH1790" s="19"/>
      <c r="FI1790" s="19"/>
      <c r="FJ1790" s="19"/>
      <c r="FK1790" s="19"/>
      <c r="FL1790" s="19"/>
      <c r="FM1790" s="19"/>
      <c r="FN1790" s="19"/>
      <c r="FO1790" s="19"/>
      <c r="FP1790" s="19"/>
      <c r="FQ1790" s="19"/>
      <c r="FR1790" s="19"/>
      <c r="FS1790" s="19"/>
      <c r="FT1790" s="19"/>
    </row>
    <row r="1791" spans="1:176" x14ac:dyDescent="0.2">
      <c r="A1791" s="90">
        <f t="shared" si="414"/>
        <v>45330</v>
      </c>
      <c r="B1791" s="92">
        <f t="shared" ca="1" si="403"/>
        <v>1101.04619</v>
      </c>
      <c r="C1791" s="92">
        <f t="shared" si="404"/>
        <v>1000</v>
      </c>
      <c r="D1791" s="93">
        <f ca="1">IF(A1791&lt;$B$1,VLOOKUP(A1791,[1]DI!$A$4:$B$15000,2,FALSE),0)</f>
        <v>0.1115</v>
      </c>
      <c r="E1791" s="92">
        <f t="shared" ca="1" si="405"/>
        <v>4.1957000000000002E-4</v>
      </c>
      <c r="F1791" s="94">
        <f t="shared" si="415"/>
        <v>0.98499999999999999</v>
      </c>
      <c r="G1791" s="95">
        <f t="shared" ca="1" si="406"/>
        <v>1.00041327645</v>
      </c>
      <c r="H1791" s="92">
        <f ca="1">TRUNC(PRODUCT(G$10:G1790),15)</f>
        <v>1.4336287030357699</v>
      </c>
      <c r="I1791" s="92">
        <f t="shared" ca="1" si="407"/>
        <v>1.3020604537391101</v>
      </c>
      <c r="J1791" s="92">
        <f t="shared" ca="1" si="408"/>
        <v>1.1010461899999999</v>
      </c>
      <c r="K1791" s="92">
        <f t="shared" ca="1" si="409"/>
        <v>101.04619</v>
      </c>
      <c r="L1791" s="96">
        <f>IF(VLOOKUP(A1791,$U$12:$AD$125,8)=VLOOKUP(A1790,$U$12:$AD$125,8),0,VLOOKUP(A1791,U$12:$AD$125,8))</f>
        <v>0</v>
      </c>
      <c r="M1791" s="97">
        <f>IF(L1791&gt;0,VLOOKUP(L1791,T$12:$AC$125,7),0)</f>
        <v>0</v>
      </c>
      <c r="N1791" s="92">
        <f t="shared" si="410"/>
        <v>0</v>
      </c>
      <c r="O1791" s="92">
        <f t="shared" ca="1" si="411"/>
        <v>101.04619</v>
      </c>
      <c r="P1791" s="98" t="str">
        <f t="shared" si="412"/>
        <v>J=</v>
      </c>
      <c r="Q1791" s="99">
        <f t="shared" si="413"/>
        <v>45397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  <c r="ER1791" s="19"/>
      <c r="ES1791" s="19"/>
      <c r="ET1791" s="19"/>
      <c r="EU1791" s="19"/>
      <c r="EV1791" s="19"/>
      <c r="EW1791" s="19"/>
      <c r="EX1791" s="19"/>
      <c r="EY1791" s="19"/>
      <c r="EZ1791" s="19"/>
      <c r="FA1791" s="19"/>
      <c r="FB1791" s="19"/>
      <c r="FC1791" s="19"/>
      <c r="FD1791" s="19"/>
      <c r="FE1791" s="19"/>
      <c r="FF1791" s="19"/>
      <c r="FG1791" s="19"/>
      <c r="FH1791" s="19"/>
      <c r="FI1791" s="19"/>
      <c r="FJ1791" s="19"/>
      <c r="FK1791" s="19"/>
      <c r="FL1791" s="19"/>
      <c r="FM1791" s="19"/>
      <c r="FN1791" s="19"/>
      <c r="FO1791" s="19"/>
      <c r="FP1791" s="19"/>
      <c r="FQ1791" s="19"/>
      <c r="FR1791" s="19"/>
      <c r="FS1791" s="19"/>
      <c r="FT1791" s="19"/>
    </row>
    <row r="1792" spans="1:176" x14ac:dyDescent="0.2">
      <c r="A1792" s="90">
        <f t="shared" si="414"/>
        <v>45331</v>
      </c>
      <c r="B1792" s="92">
        <f t="shared" ca="1" si="403"/>
        <v>1101.5012300000001</v>
      </c>
      <c r="C1792" s="92">
        <f t="shared" si="404"/>
        <v>1000</v>
      </c>
      <c r="D1792" s="93">
        <f ca="1">IF(A1792&lt;$B$1,VLOOKUP(A1792,[1]DI!$A$4:$B$15000,2,FALSE),0)</f>
        <v>0.1115</v>
      </c>
      <c r="E1792" s="92">
        <f t="shared" ca="1" si="405"/>
        <v>4.1957000000000002E-4</v>
      </c>
      <c r="F1792" s="94">
        <f t="shared" si="415"/>
        <v>0.98499999999999999</v>
      </c>
      <c r="G1792" s="95">
        <f t="shared" ca="1" si="406"/>
        <v>1.00041327645</v>
      </c>
      <c r="H1792" s="92">
        <f ca="1">TRUNC(PRODUCT(G$10:G1791),15)</f>
        <v>1.4342211880167799</v>
      </c>
      <c r="I1792" s="92">
        <f t="shared" ca="1" si="407"/>
        <v>1.3020604537391101</v>
      </c>
      <c r="J1792" s="92">
        <f t="shared" ca="1" si="408"/>
        <v>1.10150123</v>
      </c>
      <c r="K1792" s="92">
        <f t="shared" ca="1" si="409"/>
        <v>101.50123000000001</v>
      </c>
      <c r="L1792" s="96">
        <f>IF(VLOOKUP(A1792,$U$12:$AD$125,8)=VLOOKUP(A1791,$U$12:$AD$125,8),0,VLOOKUP(A1792,U$12:$AD$125,8))</f>
        <v>0</v>
      </c>
      <c r="M1792" s="97">
        <f>IF(L1792&gt;0,VLOOKUP(L1792,T$12:$AC$125,7),0)</f>
        <v>0</v>
      </c>
      <c r="N1792" s="92">
        <f t="shared" si="410"/>
        <v>0</v>
      </c>
      <c r="O1792" s="92">
        <f t="shared" ca="1" si="411"/>
        <v>101.50123000000001</v>
      </c>
      <c r="P1792" s="98" t="str">
        <f t="shared" si="412"/>
        <v>J=</v>
      </c>
      <c r="Q1792" s="99">
        <f t="shared" si="413"/>
        <v>45397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  <c r="ER1792" s="19"/>
      <c r="ES1792" s="19"/>
      <c r="ET1792" s="19"/>
      <c r="EU1792" s="19"/>
      <c r="EV1792" s="19"/>
      <c r="EW1792" s="19"/>
      <c r="EX1792" s="19"/>
      <c r="EY1792" s="19"/>
      <c r="EZ1792" s="19"/>
      <c r="FA1792" s="19"/>
      <c r="FB1792" s="19"/>
      <c r="FC1792" s="19"/>
      <c r="FD1792" s="19"/>
      <c r="FE1792" s="19"/>
      <c r="FF1792" s="19"/>
      <c r="FG1792" s="19"/>
      <c r="FH1792" s="19"/>
      <c r="FI1792" s="19"/>
      <c r="FJ1792" s="19"/>
      <c r="FK1792" s="19"/>
      <c r="FL1792" s="19"/>
      <c r="FM1792" s="19"/>
      <c r="FN1792" s="19"/>
      <c r="FO1792" s="19"/>
      <c r="FP1792" s="19"/>
      <c r="FQ1792" s="19"/>
      <c r="FR1792" s="19"/>
      <c r="FS1792" s="19"/>
      <c r="FT1792" s="19"/>
    </row>
    <row r="1793" spans="1:176" x14ac:dyDescent="0.2">
      <c r="A1793" s="90">
        <f t="shared" si="414"/>
        <v>45332</v>
      </c>
      <c r="B1793" s="92">
        <f t="shared" ref="B1793:B1836" ca="1" si="416">IF(A1793&lt;=TODAY(),C1793+K1793,IF(AND(A1793&gt;TODAY(),A1793&lt;=$B$1),IF(VLOOKUP(TODAY(),$A$10:$D$5000,4,FALSE)=0,"n.d",C1793+K1793),"n.d"))</f>
        <v>1101.9564499999999</v>
      </c>
      <c r="C1793" s="92">
        <f t="shared" ref="C1793:C1836" si="417">TRUNC(C1792-N1792,8)</f>
        <v>1000</v>
      </c>
      <c r="D1793" s="93">
        <f ca="1">IF(A1793&lt;$B$1,VLOOKUP(A1793,[1]DI!$A$4:$B$15000,2,FALSE),0)</f>
        <v>0</v>
      </c>
      <c r="E1793" s="92">
        <f t="shared" ref="E1793:E1836" ca="1" si="418">ROUND((((1+D1793)^(1/252)-1)),8)</f>
        <v>0</v>
      </c>
      <c r="F1793" s="94">
        <f t="shared" si="415"/>
        <v>0.98499999999999999</v>
      </c>
      <c r="G1793" s="95">
        <f t="shared" ref="G1793:G1836" ca="1" si="419">TRUNC((1+(E1793*F1793)),15)</f>
        <v>1</v>
      </c>
      <c r="H1793" s="92">
        <f ca="1">TRUNC(PRODUCT(G$10:G1792),15)</f>
        <v>1.43481391785787</v>
      </c>
      <c r="I1793" s="92">
        <f t="shared" ref="I1793:I1836" ca="1" si="420">IF(OR(L1792&gt;0,L1792="E"),H1792,I1792)</f>
        <v>1.3020604537391101</v>
      </c>
      <c r="J1793" s="92">
        <f t="shared" ref="J1793:J1836" ca="1" si="421">ROUND(TRUNC(H1793/I1793,15),8)</f>
        <v>1.1019564500000001</v>
      </c>
      <c r="K1793" s="92">
        <f t="shared" ref="K1793:K1836" ca="1" si="422">TRUNC((C1793*(J1793-1)),8)</f>
        <v>101.95645</v>
      </c>
      <c r="L1793" s="96">
        <f>IF(VLOOKUP(A1793,$U$12:$AD$125,8)=VLOOKUP(A1792,$U$12:$AD$125,8),0,VLOOKUP(A1793,U$12:$AD$125,8))</f>
        <v>0</v>
      </c>
      <c r="M1793" s="97">
        <f>IF(L1793&gt;0,VLOOKUP(L1793,T$12:$AC$125,7),0)</f>
        <v>0</v>
      </c>
      <c r="N1793" s="92">
        <f t="shared" ref="N1793:N1836" si="423">IF(M1793&gt;0,(C$10*M1793),0)</f>
        <v>0</v>
      </c>
      <c r="O1793" s="92">
        <f t="shared" ref="O1793:O1836" ca="1" si="424">(K1793+N1793)</f>
        <v>101.95645</v>
      </c>
      <c r="P1793" s="98" t="str">
        <f t="shared" ref="P1793:P1836" si="425">IF(L1792&gt;0,VLOOKUP(A1792,$U$12:$AD$125,9),P1792)</f>
        <v>J=</v>
      </c>
      <c r="Q1793" s="99">
        <f t="shared" ref="Q1793:Q1836" si="426">IF(L1792&gt;0,VLOOKUP(A1792,$U$12:$AD$125,10),Q1792)</f>
        <v>45397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  <c r="ER1793" s="19"/>
      <c r="ES1793" s="19"/>
      <c r="ET1793" s="19"/>
      <c r="EU1793" s="19"/>
      <c r="EV1793" s="19"/>
      <c r="EW1793" s="19"/>
      <c r="EX1793" s="19"/>
      <c r="EY1793" s="19"/>
      <c r="EZ1793" s="19"/>
      <c r="FA1793" s="19"/>
      <c r="FB1793" s="19"/>
      <c r="FC1793" s="19"/>
      <c r="FD1793" s="19"/>
      <c r="FE1793" s="19"/>
      <c r="FF1793" s="19"/>
      <c r="FG1793" s="19"/>
      <c r="FH1793" s="19"/>
      <c r="FI1793" s="19"/>
      <c r="FJ1793" s="19"/>
      <c r="FK1793" s="19"/>
      <c r="FL1793" s="19"/>
      <c r="FM1793" s="19"/>
      <c r="FN1793" s="19"/>
      <c r="FO1793" s="19"/>
      <c r="FP1793" s="19"/>
      <c r="FQ1793" s="19"/>
      <c r="FR1793" s="19"/>
      <c r="FS1793" s="19"/>
      <c r="FT1793" s="19"/>
    </row>
    <row r="1794" spans="1:176" x14ac:dyDescent="0.2">
      <c r="A1794" s="90">
        <f t="shared" si="414"/>
        <v>45333</v>
      </c>
      <c r="B1794" s="92">
        <f t="shared" ca="1" si="416"/>
        <v>1101.9564499999999</v>
      </c>
      <c r="C1794" s="92">
        <f t="shared" si="417"/>
        <v>1000</v>
      </c>
      <c r="D1794" s="93">
        <f ca="1">IF(A1794&lt;$B$1,VLOOKUP(A1794,[1]DI!$A$4:$B$15000,2,FALSE),0)</f>
        <v>0</v>
      </c>
      <c r="E1794" s="92">
        <f t="shared" ca="1" si="418"/>
        <v>0</v>
      </c>
      <c r="F1794" s="94">
        <f t="shared" si="415"/>
        <v>0.98499999999999999</v>
      </c>
      <c r="G1794" s="95">
        <f t="shared" ca="1" si="419"/>
        <v>1</v>
      </c>
      <c r="H1794" s="92">
        <f ca="1">TRUNC(PRODUCT(G$10:G1793),15)</f>
        <v>1.43481391785787</v>
      </c>
      <c r="I1794" s="92">
        <f t="shared" ca="1" si="420"/>
        <v>1.3020604537391101</v>
      </c>
      <c r="J1794" s="92">
        <f t="shared" ca="1" si="421"/>
        <v>1.1019564500000001</v>
      </c>
      <c r="K1794" s="92">
        <f t="shared" ca="1" si="422"/>
        <v>101.95645</v>
      </c>
      <c r="L1794" s="96">
        <f>IF(VLOOKUP(A1794,$U$12:$AD$125,8)=VLOOKUP(A1793,$U$12:$AD$125,8),0,VLOOKUP(A1794,U$12:$AD$125,8))</f>
        <v>0</v>
      </c>
      <c r="M1794" s="97">
        <f>IF(L1794&gt;0,VLOOKUP(L1794,T$12:$AC$125,7),0)</f>
        <v>0</v>
      </c>
      <c r="N1794" s="92">
        <f t="shared" si="423"/>
        <v>0</v>
      </c>
      <c r="O1794" s="92">
        <f t="shared" ca="1" si="424"/>
        <v>101.95645</v>
      </c>
      <c r="P1794" s="98" t="str">
        <f t="shared" si="425"/>
        <v>J=</v>
      </c>
      <c r="Q1794" s="99">
        <f t="shared" si="426"/>
        <v>45397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  <c r="ER1794" s="19"/>
      <c r="ES1794" s="19"/>
      <c r="ET1794" s="19"/>
      <c r="EU1794" s="19"/>
      <c r="EV1794" s="19"/>
      <c r="EW1794" s="19"/>
      <c r="EX1794" s="19"/>
      <c r="EY1794" s="19"/>
      <c r="EZ1794" s="19"/>
      <c r="FA1794" s="19"/>
      <c r="FB1794" s="19"/>
      <c r="FC1794" s="19"/>
      <c r="FD1794" s="19"/>
      <c r="FE1794" s="19"/>
      <c r="FF1794" s="19"/>
      <c r="FG1794" s="19"/>
      <c r="FH1794" s="19"/>
      <c r="FI1794" s="19"/>
      <c r="FJ1794" s="19"/>
      <c r="FK1794" s="19"/>
      <c r="FL1794" s="19"/>
      <c r="FM1794" s="19"/>
      <c r="FN1794" s="19"/>
      <c r="FO1794" s="19"/>
      <c r="FP1794" s="19"/>
      <c r="FQ1794" s="19"/>
      <c r="FR1794" s="19"/>
      <c r="FS1794" s="19"/>
      <c r="FT1794" s="19"/>
    </row>
    <row r="1795" spans="1:176" x14ac:dyDescent="0.2">
      <c r="A1795" s="90">
        <f t="shared" si="414"/>
        <v>45334</v>
      </c>
      <c r="B1795" s="92">
        <f t="shared" ca="1" si="416"/>
        <v>1101.9564499999999</v>
      </c>
      <c r="C1795" s="92">
        <f t="shared" si="417"/>
        <v>1000</v>
      </c>
      <c r="D1795" s="93">
        <f ca="1">IF(A1795&lt;$B$1,VLOOKUP(A1795,[1]DI!$A$4:$B$15000,2,FALSE),0)</f>
        <v>0</v>
      </c>
      <c r="E1795" s="92">
        <f t="shared" ca="1" si="418"/>
        <v>0</v>
      </c>
      <c r="F1795" s="94">
        <f t="shared" si="415"/>
        <v>0.98499999999999999</v>
      </c>
      <c r="G1795" s="95">
        <f t="shared" ca="1" si="419"/>
        <v>1</v>
      </c>
      <c r="H1795" s="92">
        <f ca="1">TRUNC(PRODUCT(G$10:G1794),15)</f>
        <v>1.43481391785787</v>
      </c>
      <c r="I1795" s="92">
        <f t="shared" ca="1" si="420"/>
        <v>1.3020604537391101</v>
      </c>
      <c r="J1795" s="92">
        <f t="shared" ca="1" si="421"/>
        <v>1.1019564500000001</v>
      </c>
      <c r="K1795" s="92">
        <f t="shared" ca="1" si="422"/>
        <v>101.95645</v>
      </c>
      <c r="L1795" s="96">
        <f>IF(VLOOKUP(A1795,$U$12:$AD$125,8)=VLOOKUP(A1794,$U$12:$AD$125,8),0,VLOOKUP(A1795,U$12:$AD$125,8))</f>
        <v>0</v>
      </c>
      <c r="M1795" s="97">
        <f>IF(L1795&gt;0,VLOOKUP(L1795,T$12:$AC$125,7),0)</f>
        <v>0</v>
      </c>
      <c r="N1795" s="92">
        <f t="shared" si="423"/>
        <v>0</v>
      </c>
      <c r="O1795" s="92">
        <f t="shared" ca="1" si="424"/>
        <v>101.95645</v>
      </c>
      <c r="P1795" s="98" t="str">
        <f t="shared" si="425"/>
        <v>J=</v>
      </c>
      <c r="Q1795" s="99">
        <f t="shared" si="426"/>
        <v>45397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  <c r="ER1795" s="19"/>
      <c r="ES1795" s="19"/>
      <c r="ET1795" s="19"/>
      <c r="EU1795" s="19"/>
      <c r="EV1795" s="19"/>
      <c r="EW1795" s="19"/>
      <c r="EX1795" s="19"/>
      <c r="EY1795" s="19"/>
      <c r="EZ1795" s="19"/>
      <c r="FA1795" s="19"/>
      <c r="FB1795" s="19"/>
      <c r="FC1795" s="19"/>
      <c r="FD1795" s="19"/>
      <c r="FE1795" s="19"/>
      <c r="FF1795" s="19"/>
      <c r="FG1795" s="19"/>
      <c r="FH1795" s="19"/>
      <c r="FI1795" s="19"/>
      <c r="FJ1795" s="19"/>
      <c r="FK1795" s="19"/>
      <c r="FL1795" s="19"/>
      <c r="FM1795" s="19"/>
      <c r="FN1795" s="19"/>
      <c r="FO1795" s="19"/>
      <c r="FP1795" s="19"/>
      <c r="FQ1795" s="19"/>
      <c r="FR1795" s="19"/>
      <c r="FS1795" s="19"/>
      <c r="FT1795" s="19"/>
    </row>
    <row r="1796" spans="1:176" x14ac:dyDescent="0.2">
      <c r="A1796" s="90">
        <f t="shared" si="414"/>
        <v>45335</v>
      </c>
      <c r="B1796" s="92">
        <f t="shared" ca="1" si="416"/>
        <v>1101.9564499999999</v>
      </c>
      <c r="C1796" s="92">
        <f t="shared" si="417"/>
        <v>1000</v>
      </c>
      <c r="D1796" s="93">
        <f ca="1">IF(A1796&lt;$B$1,VLOOKUP(A1796,[1]DI!$A$4:$B$15000,2,FALSE),0)</f>
        <v>0</v>
      </c>
      <c r="E1796" s="92">
        <f t="shared" ca="1" si="418"/>
        <v>0</v>
      </c>
      <c r="F1796" s="94">
        <f t="shared" si="415"/>
        <v>0.98499999999999999</v>
      </c>
      <c r="G1796" s="95">
        <f t="shared" ca="1" si="419"/>
        <v>1</v>
      </c>
      <c r="H1796" s="92">
        <f ca="1">TRUNC(PRODUCT(G$10:G1795),15)</f>
        <v>1.43481391785787</v>
      </c>
      <c r="I1796" s="92">
        <f t="shared" ca="1" si="420"/>
        <v>1.3020604537391101</v>
      </c>
      <c r="J1796" s="92">
        <f t="shared" ca="1" si="421"/>
        <v>1.1019564500000001</v>
      </c>
      <c r="K1796" s="92">
        <f t="shared" ca="1" si="422"/>
        <v>101.95645</v>
      </c>
      <c r="L1796" s="96">
        <f>IF(VLOOKUP(A1796,$U$12:$AD$125,8)=VLOOKUP(A1795,$U$12:$AD$125,8),0,VLOOKUP(A1796,U$12:$AD$125,8))</f>
        <v>0</v>
      </c>
      <c r="M1796" s="97">
        <f>IF(L1796&gt;0,VLOOKUP(L1796,T$12:$AC$125,7),0)</f>
        <v>0</v>
      </c>
      <c r="N1796" s="92">
        <f t="shared" si="423"/>
        <v>0</v>
      </c>
      <c r="O1796" s="92">
        <f t="shared" ca="1" si="424"/>
        <v>101.95645</v>
      </c>
      <c r="P1796" s="98" t="str">
        <f t="shared" si="425"/>
        <v>J=</v>
      </c>
      <c r="Q1796" s="99">
        <f t="shared" si="426"/>
        <v>45397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  <c r="ER1796" s="19"/>
      <c r="ES1796" s="19"/>
      <c r="ET1796" s="19"/>
      <c r="EU1796" s="19"/>
      <c r="EV1796" s="19"/>
      <c r="EW1796" s="19"/>
      <c r="EX1796" s="19"/>
      <c r="EY1796" s="19"/>
      <c r="EZ1796" s="19"/>
      <c r="FA1796" s="19"/>
      <c r="FB1796" s="19"/>
      <c r="FC1796" s="19"/>
      <c r="FD1796" s="19"/>
      <c r="FE1796" s="19"/>
      <c r="FF1796" s="19"/>
      <c r="FG1796" s="19"/>
      <c r="FH1796" s="19"/>
      <c r="FI1796" s="19"/>
      <c r="FJ1796" s="19"/>
      <c r="FK1796" s="19"/>
      <c r="FL1796" s="19"/>
      <c r="FM1796" s="19"/>
      <c r="FN1796" s="19"/>
      <c r="FO1796" s="19"/>
      <c r="FP1796" s="19"/>
      <c r="FQ1796" s="19"/>
      <c r="FR1796" s="19"/>
      <c r="FS1796" s="19"/>
      <c r="FT1796" s="19"/>
    </row>
    <row r="1797" spans="1:176" x14ac:dyDescent="0.2">
      <c r="A1797" s="90">
        <f t="shared" si="414"/>
        <v>45336</v>
      </c>
      <c r="B1797" s="92">
        <f t="shared" ca="1" si="416"/>
        <v>1101.9564499999999</v>
      </c>
      <c r="C1797" s="92">
        <f t="shared" si="417"/>
        <v>1000</v>
      </c>
      <c r="D1797" s="93">
        <f ca="1">IF(A1797&lt;$B$1,VLOOKUP(A1797,[1]DI!$A$4:$B$15000,2,FALSE),0)</f>
        <v>0.1115</v>
      </c>
      <c r="E1797" s="92">
        <f t="shared" ca="1" si="418"/>
        <v>4.1957000000000002E-4</v>
      </c>
      <c r="F1797" s="94">
        <f t="shared" si="415"/>
        <v>0.98499999999999999</v>
      </c>
      <c r="G1797" s="95">
        <f t="shared" ca="1" si="419"/>
        <v>1.00041327645</v>
      </c>
      <c r="H1797" s="92">
        <f ca="1">TRUNC(PRODUCT(G$10:G1796),15)</f>
        <v>1.43481391785787</v>
      </c>
      <c r="I1797" s="92">
        <f t="shared" ca="1" si="420"/>
        <v>1.3020604537391101</v>
      </c>
      <c r="J1797" s="92">
        <f t="shared" ca="1" si="421"/>
        <v>1.1019564500000001</v>
      </c>
      <c r="K1797" s="92">
        <f t="shared" ca="1" si="422"/>
        <v>101.95645</v>
      </c>
      <c r="L1797" s="96">
        <f>IF(VLOOKUP(A1797,$U$12:$AD$125,8)=VLOOKUP(A1796,$U$12:$AD$125,8),0,VLOOKUP(A1797,U$12:$AD$125,8))</f>
        <v>0</v>
      </c>
      <c r="M1797" s="97">
        <f>IF(L1797&gt;0,VLOOKUP(L1797,T$12:$AC$125,7),0)</f>
        <v>0</v>
      </c>
      <c r="N1797" s="92">
        <f t="shared" si="423"/>
        <v>0</v>
      </c>
      <c r="O1797" s="92">
        <f t="shared" ca="1" si="424"/>
        <v>101.95645</v>
      </c>
      <c r="P1797" s="98" t="str">
        <f t="shared" si="425"/>
        <v>J=</v>
      </c>
      <c r="Q1797" s="99">
        <f t="shared" si="426"/>
        <v>45397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  <c r="ER1797" s="19"/>
      <c r="ES1797" s="19"/>
      <c r="ET1797" s="19"/>
      <c r="EU1797" s="19"/>
      <c r="EV1797" s="19"/>
      <c r="EW1797" s="19"/>
      <c r="EX1797" s="19"/>
      <c r="EY1797" s="19"/>
      <c r="EZ1797" s="19"/>
      <c r="FA1797" s="19"/>
      <c r="FB1797" s="19"/>
      <c r="FC1797" s="19"/>
      <c r="FD1797" s="19"/>
      <c r="FE1797" s="19"/>
      <c r="FF1797" s="19"/>
      <c r="FG1797" s="19"/>
      <c r="FH1797" s="19"/>
      <c r="FI1797" s="19"/>
      <c r="FJ1797" s="19"/>
      <c r="FK1797" s="19"/>
      <c r="FL1797" s="19"/>
      <c r="FM1797" s="19"/>
      <c r="FN1797" s="19"/>
      <c r="FO1797" s="19"/>
      <c r="FP1797" s="19"/>
      <c r="FQ1797" s="19"/>
      <c r="FR1797" s="19"/>
      <c r="FS1797" s="19"/>
      <c r="FT1797" s="19"/>
    </row>
    <row r="1798" spans="1:176" x14ac:dyDescent="0.2">
      <c r="A1798" s="90">
        <f t="shared" si="414"/>
        <v>45337</v>
      </c>
      <c r="B1798" s="92">
        <f t="shared" ca="1" si="416"/>
        <v>1102.4118599999999</v>
      </c>
      <c r="C1798" s="92">
        <f t="shared" si="417"/>
        <v>1000</v>
      </c>
      <c r="D1798" s="93">
        <f ca="1">IF(A1798&lt;$B$1,VLOOKUP(A1798,[1]DI!$A$4:$B$15000,2,FALSE),0)</f>
        <v>0.1115</v>
      </c>
      <c r="E1798" s="92">
        <f t="shared" ca="1" si="418"/>
        <v>4.1957000000000002E-4</v>
      </c>
      <c r="F1798" s="94">
        <f t="shared" si="415"/>
        <v>0.98499999999999999</v>
      </c>
      <c r="G1798" s="95">
        <f t="shared" ca="1" si="419"/>
        <v>1.00041327645</v>
      </c>
      <c r="H1798" s="92">
        <f ca="1">TRUNC(PRODUCT(G$10:G1797),15)</f>
        <v>1.4354068926602599</v>
      </c>
      <c r="I1798" s="92">
        <f t="shared" ca="1" si="420"/>
        <v>1.3020604537391101</v>
      </c>
      <c r="J1798" s="92">
        <f t="shared" ca="1" si="421"/>
        <v>1.1024118599999999</v>
      </c>
      <c r="K1798" s="92">
        <f t="shared" ca="1" si="422"/>
        <v>102.41186</v>
      </c>
      <c r="L1798" s="96">
        <f>IF(VLOOKUP(A1798,$U$12:$AD$125,8)=VLOOKUP(A1797,$U$12:$AD$125,8),0,VLOOKUP(A1798,U$12:$AD$125,8))</f>
        <v>0</v>
      </c>
      <c r="M1798" s="97">
        <f>IF(L1798&gt;0,VLOOKUP(L1798,T$12:$AC$125,7),0)</f>
        <v>0</v>
      </c>
      <c r="N1798" s="92">
        <f t="shared" si="423"/>
        <v>0</v>
      </c>
      <c r="O1798" s="92">
        <f t="shared" ca="1" si="424"/>
        <v>102.41186</v>
      </c>
      <c r="P1798" s="98" t="str">
        <f t="shared" si="425"/>
        <v>J=</v>
      </c>
      <c r="Q1798" s="99">
        <f t="shared" si="426"/>
        <v>45397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  <c r="ER1798" s="19"/>
      <c r="ES1798" s="19"/>
      <c r="ET1798" s="19"/>
      <c r="EU1798" s="19"/>
      <c r="EV1798" s="19"/>
      <c r="EW1798" s="19"/>
      <c r="EX1798" s="19"/>
      <c r="EY1798" s="19"/>
      <c r="EZ1798" s="19"/>
      <c r="FA1798" s="19"/>
      <c r="FB1798" s="19"/>
      <c r="FC1798" s="19"/>
      <c r="FD1798" s="19"/>
      <c r="FE1798" s="19"/>
      <c r="FF1798" s="19"/>
      <c r="FG1798" s="19"/>
      <c r="FH1798" s="19"/>
      <c r="FI1798" s="19"/>
      <c r="FJ1798" s="19"/>
      <c r="FK1798" s="19"/>
      <c r="FL1798" s="19"/>
      <c r="FM1798" s="19"/>
      <c r="FN1798" s="19"/>
      <c r="FO1798" s="19"/>
      <c r="FP1798" s="19"/>
      <c r="FQ1798" s="19"/>
      <c r="FR1798" s="19"/>
      <c r="FS1798" s="19"/>
      <c r="FT1798" s="19"/>
    </row>
    <row r="1799" spans="1:176" x14ac:dyDescent="0.2">
      <c r="A1799" s="90">
        <f t="shared" si="414"/>
        <v>45338</v>
      </c>
      <c r="B1799" s="92">
        <f t="shared" ca="1" si="416"/>
        <v>1102.8674699999999</v>
      </c>
      <c r="C1799" s="92">
        <f t="shared" si="417"/>
        <v>1000</v>
      </c>
      <c r="D1799" s="93">
        <f ca="1">IF(A1799&lt;$B$1,VLOOKUP(A1799,[1]DI!$A$4:$B$15000,2,FALSE),0)</f>
        <v>0.1115</v>
      </c>
      <c r="E1799" s="92">
        <f t="shared" ca="1" si="418"/>
        <v>4.1957000000000002E-4</v>
      </c>
      <c r="F1799" s="94">
        <f t="shared" si="415"/>
        <v>0.98499999999999999</v>
      </c>
      <c r="G1799" s="95">
        <f t="shared" ca="1" si="419"/>
        <v>1.00041327645</v>
      </c>
      <c r="H1799" s="92">
        <f ca="1">TRUNC(PRODUCT(G$10:G1798),15)</f>
        <v>1.43600011252516</v>
      </c>
      <c r="I1799" s="92">
        <f t="shared" ca="1" si="420"/>
        <v>1.3020604537391101</v>
      </c>
      <c r="J1799" s="92">
        <f t="shared" ca="1" si="421"/>
        <v>1.1028674700000001</v>
      </c>
      <c r="K1799" s="92">
        <f t="shared" ca="1" si="422"/>
        <v>102.86747</v>
      </c>
      <c r="L1799" s="96">
        <f>IF(VLOOKUP(A1799,$U$12:$AD$125,8)=VLOOKUP(A1798,$U$12:$AD$125,8),0,VLOOKUP(A1799,U$12:$AD$125,8))</f>
        <v>0</v>
      </c>
      <c r="M1799" s="97">
        <f>IF(L1799&gt;0,VLOOKUP(L1799,T$12:$AC$125,7),0)</f>
        <v>0</v>
      </c>
      <c r="N1799" s="92">
        <f t="shared" si="423"/>
        <v>0</v>
      </c>
      <c r="O1799" s="92">
        <f t="shared" ca="1" si="424"/>
        <v>102.86747</v>
      </c>
      <c r="P1799" s="98" t="str">
        <f t="shared" si="425"/>
        <v>J=</v>
      </c>
      <c r="Q1799" s="99">
        <f t="shared" si="426"/>
        <v>45397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  <c r="ER1799" s="19"/>
      <c r="ES1799" s="19"/>
      <c r="ET1799" s="19"/>
      <c r="EU1799" s="19"/>
      <c r="EV1799" s="19"/>
      <c r="EW1799" s="19"/>
      <c r="EX1799" s="19"/>
      <c r="EY1799" s="19"/>
      <c r="EZ1799" s="19"/>
      <c r="FA1799" s="19"/>
      <c r="FB1799" s="19"/>
      <c r="FC1799" s="19"/>
      <c r="FD1799" s="19"/>
      <c r="FE1799" s="19"/>
      <c r="FF1799" s="19"/>
      <c r="FG1799" s="19"/>
      <c r="FH1799" s="19"/>
      <c r="FI1799" s="19"/>
      <c r="FJ1799" s="19"/>
      <c r="FK1799" s="19"/>
      <c r="FL1799" s="19"/>
      <c r="FM1799" s="19"/>
      <c r="FN1799" s="19"/>
      <c r="FO1799" s="19"/>
      <c r="FP1799" s="19"/>
      <c r="FQ1799" s="19"/>
      <c r="FR1799" s="19"/>
      <c r="FS1799" s="19"/>
      <c r="FT1799" s="19"/>
    </row>
    <row r="1800" spans="1:176" x14ac:dyDescent="0.2">
      <c r="A1800" s="90">
        <f t="shared" si="414"/>
        <v>45339</v>
      </c>
      <c r="B1800" s="92">
        <f t="shared" ca="1" si="416"/>
        <v>1103.3232499999999</v>
      </c>
      <c r="C1800" s="92">
        <f t="shared" si="417"/>
        <v>1000</v>
      </c>
      <c r="D1800" s="93">
        <f ca="1">IF(A1800&lt;$B$1,VLOOKUP(A1800,[1]DI!$A$4:$B$15000,2,FALSE),0)</f>
        <v>0</v>
      </c>
      <c r="E1800" s="92">
        <f t="shared" ca="1" si="418"/>
        <v>0</v>
      </c>
      <c r="F1800" s="94">
        <f t="shared" si="415"/>
        <v>0.98499999999999999</v>
      </c>
      <c r="G1800" s="95">
        <f t="shared" ca="1" si="419"/>
        <v>1</v>
      </c>
      <c r="H1800" s="92">
        <f ca="1">TRUNC(PRODUCT(G$10:G1799),15)</f>
        <v>1.4365935775538701</v>
      </c>
      <c r="I1800" s="92">
        <f t="shared" ca="1" si="420"/>
        <v>1.3020604537391101</v>
      </c>
      <c r="J1800" s="92">
        <f t="shared" ca="1" si="421"/>
        <v>1.1033232500000001</v>
      </c>
      <c r="K1800" s="92">
        <f t="shared" ca="1" si="422"/>
        <v>103.32325</v>
      </c>
      <c r="L1800" s="96">
        <f>IF(VLOOKUP(A1800,$U$12:$AD$125,8)=VLOOKUP(A1799,$U$12:$AD$125,8),0,VLOOKUP(A1800,U$12:$AD$125,8))</f>
        <v>0</v>
      </c>
      <c r="M1800" s="97">
        <f>IF(L1800&gt;0,VLOOKUP(L1800,T$12:$AC$125,7),0)</f>
        <v>0</v>
      </c>
      <c r="N1800" s="92">
        <f t="shared" si="423"/>
        <v>0</v>
      </c>
      <c r="O1800" s="92">
        <f t="shared" ca="1" si="424"/>
        <v>103.32325</v>
      </c>
      <c r="P1800" s="98" t="str">
        <f t="shared" si="425"/>
        <v>J=</v>
      </c>
      <c r="Q1800" s="99">
        <f t="shared" si="426"/>
        <v>45397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  <c r="ER1800" s="19"/>
      <c r="ES1800" s="19"/>
      <c r="ET1800" s="19"/>
      <c r="EU1800" s="19"/>
      <c r="EV1800" s="19"/>
      <c r="EW1800" s="19"/>
      <c r="EX1800" s="19"/>
      <c r="EY1800" s="19"/>
      <c r="EZ1800" s="19"/>
      <c r="FA1800" s="19"/>
      <c r="FB1800" s="19"/>
      <c r="FC1800" s="19"/>
      <c r="FD1800" s="19"/>
      <c r="FE1800" s="19"/>
      <c r="FF1800" s="19"/>
      <c r="FG1800" s="19"/>
      <c r="FH1800" s="19"/>
      <c r="FI1800" s="19"/>
      <c r="FJ1800" s="19"/>
      <c r="FK1800" s="19"/>
      <c r="FL1800" s="19"/>
      <c r="FM1800" s="19"/>
      <c r="FN1800" s="19"/>
      <c r="FO1800" s="19"/>
      <c r="FP1800" s="19"/>
      <c r="FQ1800" s="19"/>
      <c r="FR1800" s="19"/>
      <c r="FS1800" s="19"/>
      <c r="FT1800" s="19"/>
    </row>
    <row r="1801" spans="1:176" x14ac:dyDescent="0.2">
      <c r="A1801" s="90">
        <f t="shared" si="414"/>
        <v>45340</v>
      </c>
      <c r="B1801" s="92">
        <f t="shared" ca="1" si="416"/>
        <v>1103.3232499999999</v>
      </c>
      <c r="C1801" s="92">
        <f t="shared" si="417"/>
        <v>1000</v>
      </c>
      <c r="D1801" s="93">
        <f ca="1">IF(A1801&lt;$B$1,VLOOKUP(A1801,[1]DI!$A$4:$B$15000,2,FALSE),0)</f>
        <v>0</v>
      </c>
      <c r="E1801" s="92">
        <f t="shared" ca="1" si="418"/>
        <v>0</v>
      </c>
      <c r="F1801" s="94">
        <f t="shared" si="415"/>
        <v>0.98499999999999999</v>
      </c>
      <c r="G1801" s="95">
        <f t="shared" ca="1" si="419"/>
        <v>1</v>
      </c>
      <c r="H1801" s="92">
        <f ca="1">TRUNC(PRODUCT(G$10:G1800),15)</f>
        <v>1.4365935775538701</v>
      </c>
      <c r="I1801" s="92">
        <f t="shared" ca="1" si="420"/>
        <v>1.3020604537391101</v>
      </c>
      <c r="J1801" s="92">
        <f t="shared" ca="1" si="421"/>
        <v>1.1033232500000001</v>
      </c>
      <c r="K1801" s="92">
        <f t="shared" ca="1" si="422"/>
        <v>103.32325</v>
      </c>
      <c r="L1801" s="96">
        <f>IF(VLOOKUP(A1801,$U$12:$AD$125,8)=VLOOKUP(A1800,$U$12:$AD$125,8),0,VLOOKUP(A1801,U$12:$AD$125,8))</f>
        <v>0</v>
      </c>
      <c r="M1801" s="97">
        <f>IF(L1801&gt;0,VLOOKUP(L1801,T$12:$AC$125,7),0)</f>
        <v>0</v>
      </c>
      <c r="N1801" s="92">
        <f t="shared" si="423"/>
        <v>0</v>
      </c>
      <c r="O1801" s="92">
        <f t="shared" ca="1" si="424"/>
        <v>103.32325</v>
      </c>
      <c r="P1801" s="98" t="str">
        <f t="shared" si="425"/>
        <v>J=</v>
      </c>
      <c r="Q1801" s="99">
        <f t="shared" si="426"/>
        <v>45397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  <c r="ER1801" s="19"/>
      <c r="ES1801" s="19"/>
      <c r="ET1801" s="19"/>
      <c r="EU1801" s="19"/>
      <c r="EV1801" s="19"/>
      <c r="EW1801" s="19"/>
      <c r="EX1801" s="19"/>
      <c r="EY1801" s="19"/>
      <c r="EZ1801" s="19"/>
      <c r="FA1801" s="19"/>
      <c r="FB1801" s="19"/>
      <c r="FC1801" s="19"/>
      <c r="FD1801" s="19"/>
      <c r="FE1801" s="19"/>
      <c r="FF1801" s="19"/>
      <c r="FG1801" s="19"/>
      <c r="FH1801" s="19"/>
      <c r="FI1801" s="19"/>
      <c r="FJ1801" s="19"/>
      <c r="FK1801" s="19"/>
      <c r="FL1801" s="19"/>
      <c r="FM1801" s="19"/>
      <c r="FN1801" s="19"/>
      <c r="FO1801" s="19"/>
      <c r="FP1801" s="19"/>
      <c r="FQ1801" s="19"/>
      <c r="FR1801" s="19"/>
      <c r="FS1801" s="19"/>
      <c r="FT1801" s="19"/>
    </row>
    <row r="1802" spans="1:176" x14ac:dyDescent="0.2">
      <c r="A1802" s="90">
        <f t="shared" si="414"/>
        <v>45341</v>
      </c>
      <c r="B1802" s="92">
        <f t="shared" ca="1" si="416"/>
        <v>1103.3232499999999</v>
      </c>
      <c r="C1802" s="92">
        <f t="shared" si="417"/>
        <v>1000</v>
      </c>
      <c r="D1802" s="93">
        <f ca="1">IF(A1802&lt;$B$1,VLOOKUP(A1802,[1]DI!$A$4:$B$15000,2,FALSE),0)</f>
        <v>0.1115</v>
      </c>
      <c r="E1802" s="92">
        <f t="shared" ca="1" si="418"/>
        <v>4.1957000000000002E-4</v>
      </c>
      <c r="F1802" s="94">
        <f t="shared" si="415"/>
        <v>0.98499999999999999</v>
      </c>
      <c r="G1802" s="95">
        <f t="shared" ca="1" si="419"/>
        <v>1.00041327645</v>
      </c>
      <c r="H1802" s="92">
        <f ca="1">TRUNC(PRODUCT(G$10:G1801),15)</f>
        <v>1.4365935775538701</v>
      </c>
      <c r="I1802" s="92">
        <f t="shared" ca="1" si="420"/>
        <v>1.3020604537391101</v>
      </c>
      <c r="J1802" s="92">
        <f t="shared" ca="1" si="421"/>
        <v>1.1033232500000001</v>
      </c>
      <c r="K1802" s="92">
        <f t="shared" ca="1" si="422"/>
        <v>103.32325</v>
      </c>
      <c r="L1802" s="96">
        <f>IF(VLOOKUP(A1802,$U$12:$AD$125,8)=VLOOKUP(A1801,$U$12:$AD$125,8),0,VLOOKUP(A1802,U$12:$AD$125,8))</f>
        <v>0</v>
      </c>
      <c r="M1802" s="97">
        <f>IF(L1802&gt;0,VLOOKUP(L1802,T$12:$AC$125,7),0)</f>
        <v>0</v>
      </c>
      <c r="N1802" s="92">
        <f t="shared" si="423"/>
        <v>0</v>
      </c>
      <c r="O1802" s="92">
        <f t="shared" ca="1" si="424"/>
        <v>103.32325</v>
      </c>
      <c r="P1802" s="98" t="str">
        <f t="shared" si="425"/>
        <v>J=</v>
      </c>
      <c r="Q1802" s="99">
        <f t="shared" si="426"/>
        <v>45397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  <c r="ER1802" s="19"/>
      <c r="ES1802" s="19"/>
      <c r="ET1802" s="19"/>
      <c r="EU1802" s="19"/>
      <c r="EV1802" s="19"/>
      <c r="EW1802" s="19"/>
      <c r="EX1802" s="19"/>
      <c r="EY1802" s="19"/>
      <c r="EZ1802" s="19"/>
      <c r="FA1802" s="19"/>
      <c r="FB1802" s="19"/>
      <c r="FC1802" s="19"/>
      <c r="FD1802" s="19"/>
      <c r="FE1802" s="19"/>
      <c r="FF1802" s="19"/>
      <c r="FG1802" s="19"/>
      <c r="FH1802" s="19"/>
      <c r="FI1802" s="19"/>
      <c r="FJ1802" s="19"/>
      <c r="FK1802" s="19"/>
      <c r="FL1802" s="19"/>
      <c r="FM1802" s="19"/>
      <c r="FN1802" s="19"/>
      <c r="FO1802" s="19"/>
      <c r="FP1802" s="19"/>
      <c r="FQ1802" s="19"/>
      <c r="FR1802" s="19"/>
      <c r="FS1802" s="19"/>
      <c r="FT1802" s="19"/>
    </row>
    <row r="1803" spans="1:176" x14ac:dyDescent="0.2">
      <c r="A1803" s="90">
        <f t="shared" si="414"/>
        <v>45342</v>
      </c>
      <c r="B1803" s="92">
        <f t="shared" ca="1" si="416"/>
        <v>1103.7792300000001</v>
      </c>
      <c r="C1803" s="92">
        <f t="shared" si="417"/>
        <v>1000</v>
      </c>
      <c r="D1803" s="93">
        <f ca="1">IF(A1803&lt;$B$1,VLOOKUP(A1803,[1]DI!$A$4:$B$15000,2,FALSE),0)</f>
        <v>0.1115</v>
      </c>
      <c r="E1803" s="92">
        <f t="shared" ca="1" si="418"/>
        <v>4.1957000000000002E-4</v>
      </c>
      <c r="F1803" s="94">
        <f t="shared" si="415"/>
        <v>0.98499999999999999</v>
      </c>
      <c r="G1803" s="95">
        <f t="shared" ca="1" si="419"/>
        <v>1.00041327645</v>
      </c>
      <c r="H1803" s="92">
        <f ca="1">TRUNC(PRODUCT(G$10:G1802),15)</f>
        <v>1.4371872878476899</v>
      </c>
      <c r="I1803" s="92">
        <f t="shared" ca="1" si="420"/>
        <v>1.3020604537391101</v>
      </c>
      <c r="J1803" s="92">
        <f t="shared" ca="1" si="421"/>
        <v>1.10377923</v>
      </c>
      <c r="K1803" s="92">
        <f t="shared" ca="1" si="422"/>
        <v>103.77923</v>
      </c>
      <c r="L1803" s="96">
        <f>IF(VLOOKUP(A1803,$U$12:$AD$125,8)=VLOOKUP(A1802,$U$12:$AD$125,8),0,VLOOKUP(A1803,U$12:$AD$125,8))</f>
        <v>0</v>
      </c>
      <c r="M1803" s="97">
        <f>IF(L1803&gt;0,VLOOKUP(L1803,T$12:$AC$125,7),0)</f>
        <v>0</v>
      </c>
      <c r="N1803" s="92">
        <f t="shared" si="423"/>
        <v>0</v>
      </c>
      <c r="O1803" s="92">
        <f t="shared" ca="1" si="424"/>
        <v>103.77923</v>
      </c>
      <c r="P1803" s="98" t="str">
        <f t="shared" si="425"/>
        <v>J=</v>
      </c>
      <c r="Q1803" s="99">
        <f t="shared" si="426"/>
        <v>45397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  <c r="ER1803" s="19"/>
      <c r="ES1803" s="19"/>
      <c r="ET1803" s="19"/>
      <c r="EU1803" s="19"/>
      <c r="EV1803" s="19"/>
      <c r="EW1803" s="19"/>
      <c r="EX1803" s="19"/>
      <c r="EY1803" s="19"/>
      <c r="EZ1803" s="19"/>
      <c r="FA1803" s="19"/>
      <c r="FB1803" s="19"/>
      <c r="FC1803" s="19"/>
      <c r="FD1803" s="19"/>
      <c r="FE1803" s="19"/>
      <c r="FF1803" s="19"/>
      <c r="FG1803" s="19"/>
      <c r="FH1803" s="19"/>
      <c r="FI1803" s="19"/>
      <c r="FJ1803" s="19"/>
      <c r="FK1803" s="19"/>
      <c r="FL1803" s="19"/>
      <c r="FM1803" s="19"/>
      <c r="FN1803" s="19"/>
      <c r="FO1803" s="19"/>
      <c r="FP1803" s="19"/>
      <c r="FQ1803" s="19"/>
      <c r="FR1803" s="19"/>
      <c r="FS1803" s="19"/>
      <c r="FT1803" s="19"/>
    </row>
    <row r="1804" spans="1:176" x14ac:dyDescent="0.2">
      <c r="A1804" s="90">
        <f t="shared" si="414"/>
        <v>45343</v>
      </c>
      <c r="B1804" s="92">
        <f t="shared" ca="1" si="416"/>
        <v>1104.2354</v>
      </c>
      <c r="C1804" s="92">
        <f t="shared" si="417"/>
        <v>1000</v>
      </c>
      <c r="D1804" s="93">
        <f ca="1">IF(A1804&lt;$B$1,VLOOKUP(A1804,[1]DI!$A$4:$B$15000,2,FALSE),0)</f>
        <v>0.1115</v>
      </c>
      <c r="E1804" s="92">
        <f t="shared" ca="1" si="418"/>
        <v>4.1957000000000002E-4</v>
      </c>
      <c r="F1804" s="94">
        <f t="shared" si="415"/>
        <v>0.98499999999999999</v>
      </c>
      <c r="G1804" s="95">
        <f t="shared" ca="1" si="419"/>
        <v>1.00041327645</v>
      </c>
      <c r="H1804" s="92">
        <f ca="1">TRUNC(PRODUCT(G$10:G1803),15)</f>
        <v>1.437781243508</v>
      </c>
      <c r="I1804" s="92">
        <f t="shared" ca="1" si="420"/>
        <v>1.3020604537391101</v>
      </c>
      <c r="J1804" s="92">
        <f t="shared" ca="1" si="421"/>
        <v>1.1042354000000001</v>
      </c>
      <c r="K1804" s="92">
        <f t="shared" ca="1" si="422"/>
        <v>104.2354</v>
      </c>
      <c r="L1804" s="96">
        <f>IF(VLOOKUP(A1804,$U$12:$AD$125,8)=VLOOKUP(A1803,$U$12:$AD$125,8),0,VLOOKUP(A1804,U$12:$AD$125,8))</f>
        <v>0</v>
      </c>
      <c r="M1804" s="97">
        <f>IF(L1804&gt;0,VLOOKUP(L1804,T$12:$AC$125,7),0)</f>
        <v>0</v>
      </c>
      <c r="N1804" s="92">
        <f t="shared" si="423"/>
        <v>0</v>
      </c>
      <c r="O1804" s="92">
        <f t="shared" ca="1" si="424"/>
        <v>104.2354</v>
      </c>
      <c r="P1804" s="98" t="str">
        <f t="shared" si="425"/>
        <v>J=</v>
      </c>
      <c r="Q1804" s="99">
        <f t="shared" si="426"/>
        <v>45397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  <c r="ER1804" s="19"/>
      <c r="ES1804" s="19"/>
      <c r="ET1804" s="19"/>
      <c r="EU1804" s="19"/>
      <c r="EV1804" s="19"/>
      <c r="EW1804" s="19"/>
      <c r="EX1804" s="19"/>
      <c r="EY1804" s="19"/>
      <c r="EZ1804" s="19"/>
      <c r="FA1804" s="19"/>
      <c r="FB1804" s="19"/>
      <c r="FC1804" s="19"/>
      <c r="FD1804" s="19"/>
      <c r="FE1804" s="19"/>
      <c r="FF1804" s="19"/>
      <c r="FG1804" s="19"/>
      <c r="FH1804" s="19"/>
      <c r="FI1804" s="19"/>
      <c r="FJ1804" s="19"/>
      <c r="FK1804" s="19"/>
      <c r="FL1804" s="19"/>
      <c r="FM1804" s="19"/>
      <c r="FN1804" s="19"/>
      <c r="FO1804" s="19"/>
      <c r="FP1804" s="19"/>
      <c r="FQ1804" s="19"/>
      <c r="FR1804" s="19"/>
      <c r="FS1804" s="19"/>
      <c r="FT1804" s="19"/>
    </row>
    <row r="1805" spans="1:176" x14ac:dyDescent="0.2">
      <c r="A1805" s="90">
        <f t="shared" si="414"/>
        <v>45344</v>
      </c>
      <c r="B1805" s="92">
        <f t="shared" ca="1" si="416"/>
        <v>1104.69175</v>
      </c>
      <c r="C1805" s="92">
        <f t="shared" si="417"/>
        <v>1000</v>
      </c>
      <c r="D1805" s="93">
        <f ca="1">IF(A1805&lt;$B$1,VLOOKUP(A1805,[1]DI!$A$4:$B$15000,2,FALSE),0)</f>
        <v>0.1115</v>
      </c>
      <c r="E1805" s="92">
        <f t="shared" ca="1" si="418"/>
        <v>4.1957000000000002E-4</v>
      </c>
      <c r="F1805" s="94">
        <f t="shared" si="415"/>
        <v>0.98499999999999999</v>
      </c>
      <c r="G1805" s="95">
        <f t="shared" ca="1" si="419"/>
        <v>1.00041327645</v>
      </c>
      <c r="H1805" s="92">
        <f ca="1">TRUNC(PRODUCT(G$10:G1804),15)</f>
        <v>1.43837544463619</v>
      </c>
      <c r="I1805" s="92">
        <f t="shared" ca="1" si="420"/>
        <v>1.3020604537391101</v>
      </c>
      <c r="J1805" s="92">
        <f t="shared" ca="1" si="421"/>
        <v>1.10469175</v>
      </c>
      <c r="K1805" s="92">
        <f t="shared" ca="1" si="422"/>
        <v>104.69175</v>
      </c>
      <c r="L1805" s="96">
        <f>IF(VLOOKUP(A1805,$U$12:$AD$125,8)=VLOOKUP(A1804,$U$12:$AD$125,8),0,VLOOKUP(A1805,U$12:$AD$125,8))</f>
        <v>0</v>
      </c>
      <c r="M1805" s="97">
        <f>IF(L1805&gt;0,VLOOKUP(L1805,T$12:$AC$125,7),0)</f>
        <v>0</v>
      </c>
      <c r="N1805" s="92">
        <f t="shared" si="423"/>
        <v>0</v>
      </c>
      <c r="O1805" s="92">
        <f t="shared" ca="1" si="424"/>
        <v>104.69175</v>
      </c>
      <c r="P1805" s="98" t="str">
        <f t="shared" si="425"/>
        <v>J=</v>
      </c>
      <c r="Q1805" s="99">
        <f t="shared" si="426"/>
        <v>45397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  <c r="ER1805" s="19"/>
      <c r="ES1805" s="19"/>
      <c r="ET1805" s="19"/>
      <c r="EU1805" s="19"/>
      <c r="EV1805" s="19"/>
      <c r="EW1805" s="19"/>
      <c r="EX1805" s="19"/>
      <c r="EY1805" s="19"/>
      <c r="EZ1805" s="19"/>
      <c r="FA1805" s="19"/>
      <c r="FB1805" s="19"/>
      <c r="FC1805" s="19"/>
      <c r="FD1805" s="19"/>
      <c r="FE1805" s="19"/>
      <c r="FF1805" s="19"/>
      <c r="FG1805" s="19"/>
      <c r="FH1805" s="19"/>
      <c r="FI1805" s="19"/>
      <c r="FJ1805" s="19"/>
      <c r="FK1805" s="19"/>
      <c r="FL1805" s="19"/>
      <c r="FM1805" s="19"/>
      <c r="FN1805" s="19"/>
      <c r="FO1805" s="19"/>
      <c r="FP1805" s="19"/>
      <c r="FQ1805" s="19"/>
      <c r="FR1805" s="19"/>
      <c r="FS1805" s="19"/>
      <c r="FT1805" s="19"/>
    </row>
    <row r="1806" spans="1:176" x14ac:dyDescent="0.2">
      <c r="A1806" s="90">
        <f t="shared" ref="A1806:A1869" si="427">(A1805+1)</f>
        <v>45345</v>
      </c>
      <c r="B1806" s="92">
        <f t="shared" ca="1" si="416"/>
        <v>1105.1483000000001</v>
      </c>
      <c r="C1806" s="92">
        <f t="shared" si="417"/>
        <v>1000</v>
      </c>
      <c r="D1806" s="93">
        <f ca="1">IF(A1806&lt;$B$1,VLOOKUP(A1806,[1]DI!$A$4:$B$15000,2,FALSE),0)</f>
        <v>0.1115</v>
      </c>
      <c r="E1806" s="92">
        <f t="shared" ca="1" si="418"/>
        <v>4.1957000000000002E-4</v>
      </c>
      <c r="F1806" s="94">
        <f t="shared" ref="F1806:F1869" si="428">F1805</f>
        <v>0.98499999999999999</v>
      </c>
      <c r="G1806" s="95">
        <f t="shared" ca="1" si="419"/>
        <v>1.00041327645</v>
      </c>
      <c r="H1806" s="92">
        <f ca="1">TRUNC(PRODUCT(G$10:G1805),15)</f>
        <v>1.4389698913337201</v>
      </c>
      <c r="I1806" s="92">
        <f t="shared" ca="1" si="420"/>
        <v>1.3020604537391101</v>
      </c>
      <c r="J1806" s="92">
        <f t="shared" ca="1" si="421"/>
        <v>1.1051483</v>
      </c>
      <c r="K1806" s="92">
        <f t="shared" ca="1" si="422"/>
        <v>105.14830000000001</v>
      </c>
      <c r="L1806" s="96">
        <f>IF(VLOOKUP(A1806,$U$12:$AD$125,8)=VLOOKUP(A1805,$U$12:$AD$125,8),0,VLOOKUP(A1806,U$12:$AD$125,8))</f>
        <v>0</v>
      </c>
      <c r="M1806" s="97">
        <f>IF(L1806&gt;0,VLOOKUP(L1806,T$12:$AC$125,7),0)</f>
        <v>0</v>
      </c>
      <c r="N1806" s="92">
        <f t="shared" si="423"/>
        <v>0</v>
      </c>
      <c r="O1806" s="92">
        <f t="shared" ca="1" si="424"/>
        <v>105.14830000000001</v>
      </c>
      <c r="P1806" s="98" t="str">
        <f t="shared" si="425"/>
        <v>J=</v>
      </c>
      <c r="Q1806" s="99">
        <f t="shared" si="426"/>
        <v>45397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  <c r="ER1806" s="19"/>
      <c r="ES1806" s="19"/>
      <c r="ET1806" s="19"/>
      <c r="EU1806" s="19"/>
      <c r="EV1806" s="19"/>
      <c r="EW1806" s="19"/>
      <c r="EX1806" s="19"/>
      <c r="EY1806" s="19"/>
      <c r="EZ1806" s="19"/>
      <c r="FA1806" s="19"/>
      <c r="FB1806" s="19"/>
      <c r="FC1806" s="19"/>
      <c r="FD1806" s="19"/>
      <c r="FE1806" s="19"/>
      <c r="FF1806" s="19"/>
      <c r="FG1806" s="19"/>
      <c r="FH1806" s="19"/>
      <c r="FI1806" s="19"/>
      <c r="FJ1806" s="19"/>
      <c r="FK1806" s="19"/>
      <c r="FL1806" s="19"/>
      <c r="FM1806" s="19"/>
      <c r="FN1806" s="19"/>
      <c r="FO1806" s="19"/>
      <c r="FP1806" s="19"/>
      <c r="FQ1806" s="19"/>
      <c r="FR1806" s="19"/>
      <c r="FS1806" s="19"/>
      <c r="FT1806" s="19"/>
    </row>
    <row r="1807" spans="1:176" x14ac:dyDescent="0.2">
      <c r="A1807" s="90">
        <f t="shared" si="427"/>
        <v>45346</v>
      </c>
      <c r="B1807" s="92">
        <f t="shared" ca="1" si="416"/>
        <v>1105.6050299999999</v>
      </c>
      <c r="C1807" s="92">
        <f t="shared" si="417"/>
        <v>1000</v>
      </c>
      <c r="D1807" s="93">
        <f ca="1">IF(A1807&lt;$B$1,VLOOKUP(A1807,[1]DI!$A$4:$B$15000,2,FALSE),0)</f>
        <v>0</v>
      </c>
      <c r="E1807" s="92">
        <f t="shared" ca="1" si="418"/>
        <v>0</v>
      </c>
      <c r="F1807" s="94">
        <f t="shared" si="428"/>
        <v>0.98499999999999999</v>
      </c>
      <c r="G1807" s="95">
        <f t="shared" ca="1" si="419"/>
        <v>1</v>
      </c>
      <c r="H1807" s="92">
        <f ca="1">TRUNC(PRODUCT(G$10:G1806),15)</f>
        <v>1.4395645837020601</v>
      </c>
      <c r="I1807" s="92">
        <f t="shared" ca="1" si="420"/>
        <v>1.3020604537391101</v>
      </c>
      <c r="J1807" s="92">
        <f t="shared" ca="1" si="421"/>
        <v>1.10560503</v>
      </c>
      <c r="K1807" s="92">
        <f t="shared" ca="1" si="422"/>
        <v>105.60503</v>
      </c>
      <c r="L1807" s="96">
        <f>IF(VLOOKUP(A1807,$U$12:$AD$125,8)=VLOOKUP(A1806,$U$12:$AD$125,8),0,VLOOKUP(A1807,U$12:$AD$125,8))</f>
        <v>0</v>
      </c>
      <c r="M1807" s="97">
        <f>IF(L1807&gt;0,VLOOKUP(L1807,T$12:$AC$125,7),0)</f>
        <v>0</v>
      </c>
      <c r="N1807" s="92">
        <f t="shared" si="423"/>
        <v>0</v>
      </c>
      <c r="O1807" s="92">
        <f t="shared" ca="1" si="424"/>
        <v>105.60503</v>
      </c>
      <c r="P1807" s="98" t="str">
        <f t="shared" si="425"/>
        <v>J=</v>
      </c>
      <c r="Q1807" s="99">
        <f t="shared" si="426"/>
        <v>45397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  <c r="ER1807" s="19"/>
      <c r="ES1807" s="19"/>
      <c r="ET1807" s="19"/>
      <c r="EU1807" s="19"/>
      <c r="EV1807" s="19"/>
      <c r="EW1807" s="19"/>
      <c r="EX1807" s="19"/>
      <c r="EY1807" s="19"/>
      <c r="EZ1807" s="19"/>
      <c r="FA1807" s="19"/>
      <c r="FB1807" s="19"/>
      <c r="FC1807" s="19"/>
      <c r="FD1807" s="19"/>
      <c r="FE1807" s="19"/>
      <c r="FF1807" s="19"/>
      <c r="FG1807" s="19"/>
      <c r="FH1807" s="19"/>
      <c r="FI1807" s="19"/>
      <c r="FJ1807" s="19"/>
      <c r="FK1807" s="19"/>
      <c r="FL1807" s="19"/>
      <c r="FM1807" s="19"/>
      <c r="FN1807" s="19"/>
      <c r="FO1807" s="19"/>
      <c r="FP1807" s="19"/>
      <c r="FQ1807" s="19"/>
      <c r="FR1807" s="19"/>
      <c r="FS1807" s="19"/>
      <c r="FT1807" s="19"/>
    </row>
    <row r="1808" spans="1:176" x14ac:dyDescent="0.2">
      <c r="A1808" s="90">
        <f t="shared" si="427"/>
        <v>45347</v>
      </c>
      <c r="B1808" s="92">
        <f t="shared" ca="1" si="416"/>
        <v>1105.6050299999999</v>
      </c>
      <c r="C1808" s="92">
        <f t="shared" si="417"/>
        <v>1000</v>
      </c>
      <c r="D1808" s="93">
        <f ca="1">IF(A1808&lt;$B$1,VLOOKUP(A1808,[1]DI!$A$4:$B$15000,2,FALSE),0)</f>
        <v>0</v>
      </c>
      <c r="E1808" s="92">
        <f t="shared" ca="1" si="418"/>
        <v>0</v>
      </c>
      <c r="F1808" s="94">
        <f t="shared" si="428"/>
        <v>0.98499999999999999</v>
      </c>
      <c r="G1808" s="95">
        <f t="shared" ca="1" si="419"/>
        <v>1</v>
      </c>
      <c r="H1808" s="92">
        <f ca="1">TRUNC(PRODUCT(G$10:G1807),15)</f>
        <v>1.4395645837020601</v>
      </c>
      <c r="I1808" s="92">
        <f t="shared" ca="1" si="420"/>
        <v>1.3020604537391101</v>
      </c>
      <c r="J1808" s="92">
        <f t="shared" ca="1" si="421"/>
        <v>1.10560503</v>
      </c>
      <c r="K1808" s="92">
        <f t="shared" ca="1" si="422"/>
        <v>105.60503</v>
      </c>
      <c r="L1808" s="96">
        <f>IF(VLOOKUP(A1808,$U$12:$AD$125,8)=VLOOKUP(A1807,$U$12:$AD$125,8),0,VLOOKUP(A1808,U$12:$AD$125,8))</f>
        <v>0</v>
      </c>
      <c r="M1808" s="97">
        <f>IF(L1808&gt;0,VLOOKUP(L1808,T$12:$AC$125,7),0)</f>
        <v>0</v>
      </c>
      <c r="N1808" s="92">
        <f t="shared" si="423"/>
        <v>0</v>
      </c>
      <c r="O1808" s="92">
        <f t="shared" ca="1" si="424"/>
        <v>105.60503</v>
      </c>
      <c r="P1808" s="98" t="str">
        <f t="shared" si="425"/>
        <v>J=</v>
      </c>
      <c r="Q1808" s="99">
        <f t="shared" si="426"/>
        <v>45397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  <c r="ER1808" s="19"/>
      <c r="ES1808" s="19"/>
      <c r="ET1808" s="19"/>
      <c r="EU1808" s="19"/>
      <c r="EV1808" s="19"/>
      <c r="EW1808" s="19"/>
      <c r="EX1808" s="19"/>
      <c r="EY1808" s="19"/>
      <c r="EZ1808" s="19"/>
      <c r="FA1808" s="19"/>
      <c r="FB1808" s="19"/>
      <c r="FC1808" s="19"/>
      <c r="FD1808" s="19"/>
      <c r="FE1808" s="19"/>
      <c r="FF1808" s="19"/>
      <c r="FG1808" s="19"/>
      <c r="FH1808" s="19"/>
      <c r="FI1808" s="19"/>
      <c r="FJ1808" s="19"/>
      <c r="FK1808" s="19"/>
      <c r="FL1808" s="19"/>
      <c r="FM1808" s="19"/>
      <c r="FN1808" s="19"/>
      <c r="FO1808" s="19"/>
      <c r="FP1808" s="19"/>
      <c r="FQ1808" s="19"/>
      <c r="FR1808" s="19"/>
      <c r="FS1808" s="19"/>
      <c r="FT1808" s="19"/>
    </row>
    <row r="1809" spans="1:176" x14ac:dyDescent="0.2">
      <c r="A1809" s="90">
        <f t="shared" si="427"/>
        <v>45348</v>
      </c>
      <c r="B1809" s="92">
        <f t="shared" ca="1" si="416"/>
        <v>1105.6050299999999</v>
      </c>
      <c r="C1809" s="92">
        <f t="shared" si="417"/>
        <v>1000</v>
      </c>
      <c r="D1809" s="93">
        <f ca="1">IF(A1809&lt;$B$1,VLOOKUP(A1809,[1]DI!$A$4:$B$15000,2,FALSE),0)</f>
        <v>0.1115</v>
      </c>
      <c r="E1809" s="92">
        <f t="shared" ca="1" si="418"/>
        <v>4.1957000000000002E-4</v>
      </c>
      <c r="F1809" s="94">
        <f t="shared" si="428"/>
        <v>0.98499999999999999</v>
      </c>
      <c r="G1809" s="95">
        <f t="shared" ca="1" si="419"/>
        <v>1.00041327645</v>
      </c>
      <c r="H1809" s="92">
        <f ca="1">TRUNC(PRODUCT(G$10:G1808),15)</f>
        <v>1.4395645837020601</v>
      </c>
      <c r="I1809" s="92">
        <f t="shared" ca="1" si="420"/>
        <v>1.3020604537391101</v>
      </c>
      <c r="J1809" s="92">
        <f t="shared" ca="1" si="421"/>
        <v>1.10560503</v>
      </c>
      <c r="K1809" s="92">
        <f t="shared" ca="1" si="422"/>
        <v>105.60503</v>
      </c>
      <c r="L1809" s="96">
        <f>IF(VLOOKUP(A1809,$U$12:$AD$125,8)=VLOOKUP(A1808,$U$12:$AD$125,8),0,VLOOKUP(A1809,U$12:$AD$125,8))</f>
        <v>0</v>
      </c>
      <c r="M1809" s="97">
        <f>IF(L1809&gt;0,VLOOKUP(L1809,T$12:$AC$125,7),0)</f>
        <v>0</v>
      </c>
      <c r="N1809" s="92">
        <f t="shared" si="423"/>
        <v>0</v>
      </c>
      <c r="O1809" s="92">
        <f t="shared" ca="1" si="424"/>
        <v>105.60503</v>
      </c>
      <c r="P1809" s="98" t="str">
        <f t="shared" si="425"/>
        <v>J=</v>
      </c>
      <c r="Q1809" s="99">
        <f t="shared" si="426"/>
        <v>45397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  <c r="ER1809" s="19"/>
      <c r="ES1809" s="19"/>
      <c r="ET1809" s="19"/>
      <c r="EU1809" s="19"/>
      <c r="EV1809" s="19"/>
      <c r="EW1809" s="19"/>
      <c r="EX1809" s="19"/>
      <c r="EY1809" s="19"/>
      <c r="EZ1809" s="19"/>
      <c r="FA1809" s="19"/>
      <c r="FB1809" s="19"/>
      <c r="FC1809" s="19"/>
      <c r="FD1809" s="19"/>
      <c r="FE1809" s="19"/>
      <c r="FF1809" s="19"/>
      <c r="FG1809" s="19"/>
      <c r="FH1809" s="19"/>
      <c r="FI1809" s="19"/>
      <c r="FJ1809" s="19"/>
      <c r="FK1809" s="19"/>
      <c r="FL1809" s="19"/>
      <c r="FM1809" s="19"/>
      <c r="FN1809" s="19"/>
      <c r="FO1809" s="19"/>
      <c r="FP1809" s="19"/>
      <c r="FQ1809" s="19"/>
      <c r="FR1809" s="19"/>
      <c r="FS1809" s="19"/>
      <c r="FT1809" s="19"/>
    </row>
    <row r="1810" spans="1:176" x14ac:dyDescent="0.2">
      <c r="A1810" s="90">
        <f t="shared" si="427"/>
        <v>45349</v>
      </c>
      <c r="B1810" s="92">
        <f t="shared" ca="1" si="416"/>
        <v>1106.06195</v>
      </c>
      <c r="C1810" s="92">
        <f t="shared" si="417"/>
        <v>1000</v>
      </c>
      <c r="D1810" s="93">
        <f ca="1">IF(A1810&lt;$B$1,VLOOKUP(A1810,[1]DI!$A$4:$B$15000,2,FALSE),0)</f>
        <v>0.1115</v>
      </c>
      <c r="E1810" s="92">
        <f t="shared" ca="1" si="418"/>
        <v>4.1957000000000002E-4</v>
      </c>
      <c r="F1810" s="94">
        <f t="shared" si="428"/>
        <v>0.98499999999999999</v>
      </c>
      <c r="G1810" s="95">
        <f t="shared" ca="1" si="419"/>
        <v>1.00041327645</v>
      </c>
      <c r="H1810" s="92">
        <f ca="1">TRUNC(PRODUCT(G$10:G1809),15)</f>
        <v>1.4401595218427601</v>
      </c>
      <c r="I1810" s="92">
        <f t="shared" ca="1" si="420"/>
        <v>1.3020604537391101</v>
      </c>
      <c r="J1810" s="92">
        <f t="shared" ca="1" si="421"/>
        <v>1.10606195</v>
      </c>
      <c r="K1810" s="92">
        <f t="shared" ca="1" si="422"/>
        <v>106.06195</v>
      </c>
      <c r="L1810" s="96">
        <f>IF(VLOOKUP(A1810,$U$12:$AD$125,8)=VLOOKUP(A1809,$U$12:$AD$125,8),0,VLOOKUP(A1810,U$12:$AD$125,8))</f>
        <v>0</v>
      </c>
      <c r="M1810" s="97">
        <f>IF(L1810&gt;0,VLOOKUP(L1810,T$12:$AC$125,7),0)</f>
        <v>0</v>
      </c>
      <c r="N1810" s="92">
        <f t="shared" si="423"/>
        <v>0</v>
      </c>
      <c r="O1810" s="92">
        <f t="shared" ca="1" si="424"/>
        <v>106.06195</v>
      </c>
      <c r="P1810" s="98" t="str">
        <f t="shared" si="425"/>
        <v>J=</v>
      </c>
      <c r="Q1810" s="99">
        <f t="shared" si="426"/>
        <v>45397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  <c r="ER1810" s="19"/>
      <c r="ES1810" s="19"/>
      <c r="ET1810" s="19"/>
      <c r="EU1810" s="19"/>
      <c r="EV1810" s="19"/>
      <c r="EW1810" s="19"/>
      <c r="EX1810" s="19"/>
      <c r="EY1810" s="19"/>
      <c r="EZ1810" s="19"/>
      <c r="FA1810" s="19"/>
      <c r="FB1810" s="19"/>
      <c r="FC1810" s="19"/>
      <c r="FD1810" s="19"/>
      <c r="FE1810" s="19"/>
      <c r="FF1810" s="19"/>
      <c r="FG1810" s="19"/>
      <c r="FH1810" s="19"/>
      <c r="FI1810" s="19"/>
      <c r="FJ1810" s="19"/>
      <c r="FK1810" s="19"/>
      <c r="FL1810" s="19"/>
      <c r="FM1810" s="19"/>
      <c r="FN1810" s="19"/>
      <c r="FO1810" s="19"/>
      <c r="FP1810" s="19"/>
      <c r="FQ1810" s="19"/>
      <c r="FR1810" s="19"/>
      <c r="FS1810" s="19"/>
      <c r="FT1810" s="19"/>
    </row>
    <row r="1811" spans="1:176" x14ac:dyDescent="0.2">
      <c r="A1811" s="90">
        <f t="shared" si="427"/>
        <v>45350</v>
      </c>
      <c r="B1811" s="92">
        <f t="shared" ca="1" si="416"/>
        <v>1106.5190600000001</v>
      </c>
      <c r="C1811" s="92">
        <f t="shared" si="417"/>
        <v>1000</v>
      </c>
      <c r="D1811" s="93">
        <f ca="1">IF(A1811&lt;$B$1,VLOOKUP(A1811,[1]DI!$A$4:$B$15000,2,FALSE),0)</f>
        <v>0.1115</v>
      </c>
      <c r="E1811" s="92">
        <f t="shared" ca="1" si="418"/>
        <v>4.1957000000000002E-4</v>
      </c>
      <c r="F1811" s="94">
        <f t="shared" si="428"/>
        <v>0.98499999999999999</v>
      </c>
      <c r="G1811" s="95">
        <f t="shared" ca="1" si="419"/>
        <v>1.00041327645</v>
      </c>
      <c r="H1811" s="92">
        <f ca="1">TRUNC(PRODUCT(G$10:G1810),15)</f>
        <v>1.44075470585738</v>
      </c>
      <c r="I1811" s="92">
        <f t="shared" ca="1" si="420"/>
        <v>1.3020604537391101</v>
      </c>
      <c r="J1811" s="92">
        <f t="shared" ca="1" si="421"/>
        <v>1.1065190600000001</v>
      </c>
      <c r="K1811" s="92">
        <f t="shared" ca="1" si="422"/>
        <v>106.51906</v>
      </c>
      <c r="L1811" s="96">
        <f>IF(VLOOKUP(A1811,$U$12:$AD$125,8)=VLOOKUP(A1810,$U$12:$AD$125,8),0,VLOOKUP(A1811,U$12:$AD$125,8))</f>
        <v>0</v>
      </c>
      <c r="M1811" s="97">
        <f>IF(L1811&gt;0,VLOOKUP(L1811,T$12:$AC$125,7),0)</f>
        <v>0</v>
      </c>
      <c r="N1811" s="92">
        <f t="shared" si="423"/>
        <v>0</v>
      </c>
      <c r="O1811" s="92">
        <f t="shared" ca="1" si="424"/>
        <v>106.51906</v>
      </c>
      <c r="P1811" s="98" t="str">
        <f t="shared" si="425"/>
        <v>J=</v>
      </c>
      <c r="Q1811" s="99">
        <f t="shared" si="426"/>
        <v>45397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  <c r="ER1811" s="19"/>
      <c r="ES1811" s="19"/>
      <c r="ET1811" s="19"/>
      <c r="EU1811" s="19"/>
      <c r="EV1811" s="19"/>
      <c r="EW1811" s="19"/>
      <c r="EX1811" s="19"/>
      <c r="EY1811" s="19"/>
      <c r="EZ1811" s="19"/>
      <c r="FA1811" s="19"/>
      <c r="FB1811" s="19"/>
      <c r="FC1811" s="19"/>
      <c r="FD1811" s="19"/>
      <c r="FE1811" s="19"/>
      <c r="FF1811" s="19"/>
      <c r="FG1811" s="19"/>
      <c r="FH1811" s="19"/>
      <c r="FI1811" s="19"/>
      <c r="FJ1811" s="19"/>
      <c r="FK1811" s="19"/>
      <c r="FL1811" s="19"/>
      <c r="FM1811" s="19"/>
      <c r="FN1811" s="19"/>
      <c r="FO1811" s="19"/>
      <c r="FP1811" s="19"/>
      <c r="FQ1811" s="19"/>
      <c r="FR1811" s="19"/>
      <c r="FS1811" s="19"/>
      <c r="FT1811" s="19"/>
    </row>
    <row r="1812" spans="1:176" x14ac:dyDescent="0.2">
      <c r="A1812" s="90">
        <f t="shared" si="427"/>
        <v>45351</v>
      </c>
      <c r="B1812" s="92">
        <f t="shared" ca="1" si="416"/>
        <v>1106.9763600000001</v>
      </c>
      <c r="C1812" s="92">
        <f t="shared" si="417"/>
        <v>1000</v>
      </c>
      <c r="D1812" s="93">
        <f ca="1">IF(A1812&lt;$B$1,VLOOKUP(A1812,[1]DI!$A$4:$B$15000,2,FALSE),0)</f>
        <v>0.1115</v>
      </c>
      <c r="E1812" s="92">
        <f t="shared" ca="1" si="418"/>
        <v>4.1957000000000002E-4</v>
      </c>
      <c r="F1812" s="94">
        <f t="shared" si="428"/>
        <v>0.98499999999999999</v>
      </c>
      <c r="G1812" s="95">
        <f t="shared" ca="1" si="419"/>
        <v>1.00041327645</v>
      </c>
      <c r="H1812" s="92">
        <f ca="1">TRUNC(PRODUCT(G$10:G1811),15)</f>
        <v>1.44135013584754</v>
      </c>
      <c r="I1812" s="92">
        <f t="shared" ca="1" si="420"/>
        <v>1.3020604537391101</v>
      </c>
      <c r="J1812" s="92">
        <f t="shared" ca="1" si="421"/>
        <v>1.10697636</v>
      </c>
      <c r="K1812" s="92">
        <f t="shared" ca="1" si="422"/>
        <v>106.97636</v>
      </c>
      <c r="L1812" s="96">
        <f>IF(VLOOKUP(A1812,$U$12:$AD$125,8)=VLOOKUP(A1811,$U$12:$AD$125,8),0,VLOOKUP(A1812,U$12:$AD$125,8))</f>
        <v>0</v>
      </c>
      <c r="M1812" s="97">
        <f>IF(L1812&gt;0,VLOOKUP(L1812,T$12:$AC$125,7),0)</f>
        <v>0</v>
      </c>
      <c r="N1812" s="92">
        <f t="shared" si="423"/>
        <v>0</v>
      </c>
      <c r="O1812" s="92">
        <f t="shared" ca="1" si="424"/>
        <v>106.97636</v>
      </c>
      <c r="P1812" s="98" t="str">
        <f t="shared" si="425"/>
        <v>J=</v>
      </c>
      <c r="Q1812" s="99">
        <f t="shared" si="426"/>
        <v>45397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  <c r="ER1812" s="19"/>
      <c r="ES1812" s="19"/>
      <c r="ET1812" s="19"/>
      <c r="EU1812" s="19"/>
      <c r="EV1812" s="19"/>
      <c r="EW1812" s="19"/>
      <c r="EX1812" s="19"/>
      <c r="EY1812" s="19"/>
      <c r="EZ1812" s="19"/>
      <c r="FA1812" s="19"/>
      <c r="FB1812" s="19"/>
      <c r="FC1812" s="19"/>
      <c r="FD1812" s="19"/>
      <c r="FE1812" s="19"/>
      <c r="FF1812" s="19"/>
      <c r="FG1812" s="19"/>
      <c r="FH1812" s="19"/>
      <c r="FI1812" s="19"/>
      <c r="FJ1812" s="19"/>
      <c r="FK1812" s="19"/>
      <c r="FL1812" s="19"/>
      <c r="FM1812" s="19"/>
      <c r="FN1812" s="19"/>
      <c r="FO1812" s="19"/>
      <c r="FP1812" s="19"/>
      <c r="FQ1812" s="19"/>
      <c r="FR1812" s="19"/>
      <c r="FS1812" s="19"/>
      <c r="FT1812" s="19"/>
    </row>
    <row r="1813" spans="1:176" x14ac:dyDescent="0.2">
      <c r="A1813" s="90">
        <f t="shared" si="427"/>
        <v>45352</v>
      </c>
      <c r="B1813" s="92">
        <f t="shared" ca="1" si="416"/>
        <v>1107.4338399999999</v>
      </c>
      <c r="C1813" s="92">
        <f t="shared" si="417"/>
        <v>1000</v>
      </c>
      <c r="D1813" s="93">
        <f ca="1">IF(A1813&lt;$B$1,VLOOKUP(A1813,[1]DI!$A$4:$B$15000,2,FALSE),0)</f>
        <v>0.1115</v>
      </c>
      <c r="E1813" s="92">
        <f t="shared" ca="1" si="418"/>
        <v>4.1957000000000002E-4</v>
      </c>
      <c r="F1813" s="94">
        <f t="shared" si="428"/>
        <v>0.98499999999999999</v>
      </c>
      <c r="G1813" s="95">
        <f t="shared" ca="1" si="419"/>
        <v>1.00041327645</v>
      </c>
      <c r="H1813" s="92">
        <f ca="1">TRUNC(PRODUCT(G$10:G1812),15)</f>
        <v>1.44194581191489</v>
      </c>
      <c r="I1813" s="92">
        <f t="shared" ca="1" si="420"/>
        <v>1.3020604537391101</v>
      </c>
      <c r="J1813" s="92">
        <f t="shared" ca="1" si="421"/>
        <v>1.1074338399999999</v>
      </c>
      <c r="K1813" s="92">
        <f t="shared" ca="1" si="422"/>
        <v>107.43384</v>
      </c>
      <c r="L1813" s="96">
        <f>IF(VLOOKUP(A1813,$U$12:$AD$125,8)=VLOOKUP(A1812,$U$12:$AD$125,8),0,VLOOKUP(A1813,U$12:$AD$125,8))</f>
        <v>0</v>
      </c>
      <c r="M1813" s="97">
        <f>IF(L1813&gt;0,VLOOKUP(L1813,T$12:$AC$125,7),0)</f>
        <v>0</v>
      </c>
      <c r="N1813" s="92">
        <f t="shared" si="423"/>
        <v>0</v>
      </c>
      <c r="O1813" s="92">
        <f t="shared" ca="1" si="424"/>
        <v>107.43384</v>
      </c>
      <c r="P1813" s="98" t="str">
        <f t="shared" si="425"/>
        <v>J=</v>
      </c>
      <c r="Q1813" s="99">
        <f t="shared" si="426"/>
        <v>45397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  <c r="ER1813" s="19"/>
      <c r="ES1813" s="19"/>
      <c r="ET1813" s="19"/>
      <c r="EU1813" s="19"/>
      <c r="EV1813" s="19"/>
      <c r="EW1813" s="19"/>
      <c r="EX1813" s="19"/>
      <c r="EY1813" s="19"/>
      <c r="EZ1813" s="19"/>
      <c r="FA1813" s="19"/>
      <c r="FB1813" s="19"/>
      <c r="FC1813" s="19"/>
      <c r="FD1813" s="19"/>
      <c r="FE1813" s="19"/>
      <c r="FF1813" s="19"/>
      <c r="FG1813" s="19"/>
      <c r="FH1813" s="19"/>
      <c r="FI1813" s="19"/>
      <c r="FJ1813" s="19"/>
      <c r="FK1813" s="19"/>
      <c r="FL1813" s="19"/>
      <c r="FM1813" s="19"/>
      <c r="FN1813" s="19"/>
      <c r="FO1813" s="19"/>
      <c r="FP1813" s="19"/>
      <c r="FQ1813" s="19"/>
      <c r="FR1813" s="19"/>
      <c r="FS1813" s="19"/>
      <c r="FT1813" s="19"/>
    </row>
    <row r="1814" spans="1:176" x14ac:dyDescent="0.2">
      <c r="A1814" s="90">
        <f t="shared" si="427"/>
        <v>45353</v>
      </c>
      <c r="B1814" s="92">
        <f t="shared" ca="1" si="416"/>
        <v>1107.8915199999999</v>
      </c>
      <c r="C1814" s="92">
        <f t="shared" si="417"/>
        <v>1000</v>
      </c>
      <c r="D1814" s="93">
        <f ca="1">IF(A1814&lt;$B$1,VLOOKUP(A1814,[1]DI!$A$4:$B$15000,2,FALSE),0)</f>
        <v>0</v>
      </c>
      <c r="E1814" s="92">
        <f t="shared" ca="1" si="418"/>
        <v>0</v>
      </c>
      <c r="F1814" s="94">
        <f t="shared" si="428"/>
        <v>0.98499999999999999</v>
      </c>
      <c r="G1814" s="95">
        <f t="shared" ca="1" si="419"/>
        <v>1</v>
      </c>
      <c r="H1814" s="92">
        <f ca="1">TRUNC(PRODUCT(G$10:G1813),15)</f>
        <v>1.44254173416113</v>
      </c>
      <c r="I1814" s="92">
        <f t="shared" ca="1" si="420"/>
        <v>1.3020604537391101</v>
      </c>
      <c r="J1814" s="92">
        <f t="shared" ca="1" si="421"/>
        <v>1.1078915199999999</v>
      </c>
      <c r="K1814" s="92">
        <f t="shared" ca="1" si="422"/>
        <v>107.89152</v>
      </c>
      <c r="L1814" s="96">
        <f>IF(VLOOKUP(A1814,$U$12:$AD$125,8)=VLOOKUP(A1813,$U$12:$AD$125,8),0,VLOOKUP(A1814,U$12:$AD$125,8))</f>
        <v>0</v>
      </c>
      <c r="M1814" s="97">
        <f>IF(L1814&gt;0,VLOOKUP(L1814,T$12:$AC$125,7),0)</f>
        <v>0</v>
      </c>
      <c r="N1814" s="92">
        <f t="shared" si="423"/>
        <v>0</v>
      </c>
      <c r="O1814" s="92">
        <f t="shared" ca="1" si="424"/>
        <v>107.89152</v>
      </c>
      <c r="P1814" s="98" t="str">
        <f t="shared" si="425"/>
        <v>J=</v>
      </c>
      <c r="Q1814" s="99">
        <f t="shared" si="426"/>
        <v>45397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  <c r="ER1814" s="19"/>
      <c r="ES1814" s="19"/>
      <c r="ET1814" s="19"/>
      <c r="EU1814" s="19"/>
      <c r="EV1814" s="19"/>
      <c r="EW1814" s="19"/>
      <c r="EX1814" s="19"/>
      <c r="EY1814" s="19"/>
      <c r="EZ1814" s="19"/>
      <c r="FA1814" s="19"/>
      <c r="FB1814" s="19"/>
      <c r="FC1814" s="19"/>
      <c r="FD1814" s="19"/>
      <c r="FE1814" s="19"/>
      <c r="FF1814" s="19"/>
      <c r="FG1814" s="19"/>
      <c r="FH1814" s="19"/>
      <c r="FI1814" s="19"/>
      <c r="FJ1814" s="19"/>
      <c r="FK1814" s="19"/>
      <c r="FL1814" s="19"/>
      <c r="FM1814" s="19"/>
      <c r="FN1814" s="19"/>
      <c r="FO1814" s="19"/>
      <c r="FP1814" s="19"/>
      <c r="FQ1814" s="19"/>
      <c r="FR1814" s="19"/>
      <c r="FS1814" s="19"/>
      <c r="FT1814" s="19"/>
    </row>
    <row r="1815" spans="1:176" x14ac:dyDescent="0.2">
      <c r="A1815" s="90">
        <f t="shared" si="427"/>
        <v>45354</v>
      </c>
      <c r="B1815" s="92">
        <f t="shared" ca="1" si="416"/>
        <v>1107.8915199999999</v>
      </c>
      <c r="C1815" s="92">
        <f t="shared" si="417"/>
        <v>1000</v>
      </c>
      <c r="D1815" s="93">
        <f ca="1">IF(A1815&lt;$B$1,VLOOKUP(A1815,[1]DI!$A$4:$B$15000,2,FALSE),0)</f>
        <v>0</v>
      </c>
      <c r="E1815" s="92">
        <f t="shared" ca="1" si="418"/>
        <v>0</v>
      </c>
      <c r="F1815" s="94">
        <f t="shared" si="428"/>
        <v>0.98499999999999999</v>
      </c>
      <c r="G1815" s="95">
        <f t="shared" ca="1" si="419"/>
        <v>1</v>
      </c>
      <c r="H1815" s="92">
        <f ca="1">TRUNC(PRODUCT(G$10:G1814),15)</f>
        <v>1.44254173416113</v>
      </c>
      <c r="I1815" s="92">
        <f t="shared" ca="1" si="420"/>
        <v>1.3020604537391101</v>
      </c>
      <c r="J1815" s="92">
        <f t="shared" ca="1" si="421"/>
        <v>1.1078915199999999</v>
      </c>
      <c r="K1815" s="92">
        <f t="shared" ca="1" si="422"/>
        <v>107.89152</v>
      </c>
      <c r="L1815" s="96">
        <f>IF(VLOOKUP(A1815,$U$12:$AD$125,8)=VLOOKUP(A1814,$U$12:$AD$125,8),0,VLOOKUP(A1815,U$12:$AD$125,8))</f>
        <v>0</v>
      </c>
      <c r="M1815" s="97">
        <f>IF(L1815&gt;0,VLOOKUP(L1815,T$12:$AC$125,7),0)</f>
        <v>0</v>
      </c>
      <c r="N1815" s="92">
        <f t="shared" si="423"/>
        <v>0</v>
      </c>
      <c r="O1815" s="92">
        <f t="shared" ca="1" si="424"/>
        <v>107.89152</v>
      </c>
      <c r="P1815" s="98" t="str">
        <f t="shared" si="425"/>
        <v>J=</v>
      </c>
      <c r="Q1815" s="99">
        <f t="shared" si="426"/>
        <v>45397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  <c r="ER1815" s="19"/>
      <c r="ES1815" s="19"/>
      <c r="ET1815" s="19"/>
      <c r="EU1815" s="19"/>
      <c r="EV1815" s="19"/>
      <c r="EW1815" s="19"/>
      <c r="EX1815" s="19"/>
      <c r="EY1815" s="19"/>
      <c r="EZ1815" s="19"/>
      <c r="FA1815" s="19"/>
      <c r="FB1815" s="19"/>
      <c r="FC1815" s="19"/>
      <c r="FD1815" s="19"/>
      <c r="FE1815" s="19"/>
      <c r="FF1815" s="19"/>
      <c r="FG1815" s="19"/>
      <c r="FH1815" s="19"/>
      <c r="FI1815" s="19"/>
      <c r="FJ1815" s="19"/>
      <c r="FK1815" s="19"/>
      <c r="FL1815" s="19"/>
      <c r="FM1815" s="19"/>
      <c r="FN1815" s="19"/>
      <c r="FO1815" s="19"/>
      <c r="FP1815" s="19"/>
      <c r="FQ1815" s="19"/>
      <c r="FR1815" s="19"/>
      <c r="FS1815" s="19"/>
      <c r="FT1815" s="19"/>
    </row>
    <row r="1816" spans="1:176" x14ac:dyDescent="0.2">
      <c r="A1816" s="90">
        <f t="shared" si="427"/>
        <v>45355</v>
      </c>
      <c r="B1816" s="92">
        <f t="shared" ca="1" si="416"/>
        <v>1107.8915199999999</v>
      </c>
      <c r="C1816" s="92">
        <f t="shared" si="417"/>
        <v>1000</v>
      </c>
      <c r="D1816" s="93">
        <f ca="1">IF(A1816&lt;$B$1,VLOOKUP(A1816,[1]DI!$A$4:$B$15000,2,FALSE),0)</f>
        <v>0.1115</v>
      </c>
      <c r="E1816" s="92">
        <f t="shared" ca="1" si="418"/>
        <v>4.1957000000000002E-4</v>
      </c>
      <c r="F1816" s="94">
        <f t="shared" si="428"/>
        <v>0.98499999999999999</v>
      </c>
      <c r="G1816" s="95">
        <f t="shared" ca="1" si="419"/>
        <v>1.00041327645</v>
      </c>
      <c r="H1816" s="92">
        <f ca="1">TRUNC(PRODUCT(G$10:G1815),15)</f>
        <v>1.44254173416113</v>
      </c>
      <c r="I1816" s="92">
        <f t="shared" ca="1" si="420"/>
        <v>1.3020604537391101</v>
      </c>
      <c r="J1816" s="92">
        <f t="shared" ca="1" si="421"/>
        <v>1.1078915199999999</v>
      </c>
      <c r="K1816" s="92">
        <f t="shared" ca="1" si="422"/>
        <v>107.89152</v>
      </c>
      <c r="L1816" s="96">
        <f>IF(VLOOKUP(A1816,$U$12:$AD$125,8)=VLOOKUP(A1815,$U$12:$AD$125,8),0,VLOOKUP(A1816,U$12:$AD$125,8))</f>
        <v>0</v>
      </c>
      <c r="M1816" s="97">
        <f>IF(L1816&gt;0,VLOOKUP(L1816,T$12:$AC$125,7),0)</f>
        <v>0</v>
      </c>
      <c r="N1816" s="92">
        <f t="shared" si="423"/>
        <v>0</v>
      </c>
      <c r="O1816" s="92">
        <f t="shared" ca="1" si="424"/>
        <v>107.89152</v>
      </c>
      <c r="P1816" s="98" t="str">
        <f t="shared" si="425"/>
        <v>J=</v>
      </c>
      <c r="Q1816" s="99">
        <f t="shared" si="426"/>
        <v>45397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  <c r="ER1816" s="19"/>
      <c r="ES1816" s="19"/>
      <c r="ET1816" s="19"/>
      <c r="EU1816" s="19"/>
      <c r="EV1816" s="19"/>
      <c r="EW1816" s="19"/>
      <c r="EX1816" s="19"/>
      <c r="EY1816" s="19"/>
      <c r="EZ1816" s="19"/>
      <c r="FA1816" s="19"/>
      <c r="FB1816" s="19"/>
      <c r="FC1816" s="19"/>
      <c r="FD1816" s="19"/>
      <c r="FE1816" s="19"/>
      <c r="FF1816" s="19"/>
      <c r="FG1816" s="19"/>
      <c r="FH1816" s="19"/>
      <c r="FI1816" s="19"/>
      <c r="FJ1816" s="19"/>
      <c r="FK1816" s="19"/>
      <c r="FL1816" s="19"/>
      <c r="FM1816" s="19"/>
      <c r="FN1816" s="19"/>
      <c r="FO1816" s="19"/>
      <c r="FP1816" s="19"/>
      <c r="FQ1816" s="19"/>
      <c r="FR1816" s="19"/>
      <c r="FS1816" s="19"/>
      <c r="FT1816" s="19"/>
    </row>
    <row r="1817" spans="1:176" x14ac:dyDescent="0.2">
      <c r="A1817" s="90">
        <f t="shared" si="427"/>
        <v>45356</v>
      </c>
      <c r="B1817" s="92">
        <f t="shared" ca="1" si="416"/>
        <v>1108.3493800000001</v>
      </c>
      <c r="C1817" s="92">
        <f t="shared" si="417"/>
        <v>1000</v>
      </c>
      <c r="D1817" s="93">
        <f ca="1">IF(A1817&lt;$B$1,VLOOKUP(A1817,[1]DI!$A$4:$B$15000,2,FALSE),0)</f>
        <v>0.1115</v>
      </c>
      <c r="E1817" s="92">
        <f t="shared" ca="1" si="418"/>
        <v>4.1957000000000002E-4</v>
      </c>
      <c r="F1817" s="94">
        <f t="shared" si="428"/>
        <v>0.98499999999999999</v>
      </c>
      <c r="G1817" s="95">
        <f t="shared" ca="1" si="419"/>
        <v>1.00041327645</v>
      </c>
      <c r="H1817" s="92">
        <f ca="1">TRUNC(PRODUCT(G$10:G1816),15)</f>
        <v>1.443137902688</v>
      </c>
      <c r="I1817" s="92">
        <f t="shared" ca="1" si="420"/>
        <v>1.3020604537391101</v>
      </c>
      <c r="J1817" s="92">
        <f t="shared" ca="1" si="421"/>
        <v>1.1083493799999999</v>
      </c>
      <c r="K1817" s="92">
        <f t="shared" ca="1" si="422"/>
        <v>108.34938</v>
      </c>
      <c r="L1817" s="96">
        <f>IF(VLOOKUP(A1817,$U$12:$AD$125,8)=VLOOKUP(A1816,$U$12:$AD$125,8),0,VLOOKUP(A1817,U$12:$AD$125,8))</f>
        <v>0</v>
      </c>
      <c r="M1817" s="97">
        <f>IF(L1817&gt;0,VLOOKUP(L1817,T$12:$AC$125,7),0)</f>
        <v>0</v>
      </c>
      <c r="N1817" s="92">
        <f t="shared" si="423"/>
        <v>0</v>
      </c>
      <c r="O1817" s="92">
        <f t="shared" ca="1" si="424"/>
        <v>108.34938</v>
      </c>
      <c r="P1817" s="98" t="str">
        <f t="shared" si="425"/>
        <v>J=</v>
      </c>
      <c r="Q1817" s="99">
        <f t="shared" si="426"/>
        <v>45397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  <c r="ER1817" s="19"/>
      <c r="ES1817" s="19"/>
      <c r="ET1817" s="19"/>
      <c r="EU1817" s="19"/>
      <c r="EV1817" s="19"/>
      <c r="EW1817" s="19"/>
      <c r="EX1817" s="19"/>
      <c r="EY1817" s="19"/>
      <c r="EZ1817" s="19"/>
      <c r="FA1817" s="19"/>
      <c r="FB1817" s="19"/>
      <c r="FC1817" s="19"/>
      <c r="FD1817" s="19"/>
      <c r="FE1817" s="19"/>
      <c r="FF1817" s="19"/>
      <c r="FG1817" s="19"/>
      <c r="FH1817" s="19"/>
      <c r="FI1817" s="19"/>
      <c r="FJ1817" s="19"/>
      <c r="FK1817" s="19"/>
      <c r="FL1817" s="19"/>
      <c r="FM1817" s="19"/>
      <c r="FN1817" s="19"/>
      <c r="FO1817" s="19"/>
      <c r="FP1817" s="19"/>
      <c r="FQ1817" s="19"/>
      <c r="FR1817" s="19"/>
      <c r="FS1817" s="19"/>
      <c r="FT1817" s="19"/>
    </row>
    <row r="1818" spans="1:176" x14ac:dyDescent="0.2">
      <c r="A1818" s="90">
        <f t="shared" si="427"/>
        <v>45357</v>
      </c>
      <c r="B1818" s="92">
        <f t="shared" ca="1" si="416"/>
        <v>1108.80744</v>
      </c>
      <c r="C1818" s="92">
        <f t="shared" si="417"/>
        <v>1000</v>
      </c>
      <c r="D1818" s="93">
        <f ca="1">IF(A1818&lt;$B$1,VLOOKUP(A1818,[1]DI!$A$4:$B$15000,2,FALSE),0)</f>
        <v>0.1115</v>
      </c>
      <c r="E1818" s="92">
        <f t="shared" ca="1" si="418"/>
        <v>4.1957000000000002E-4</v>
      </c>
      <c r="F1818" s="94">
        <f t="shared" si="428"/>
        <v>0.98499999999999999</v>
      </c>
      <c r="G1818" s="95">
        <f t="shared" ca="1" si="419"/>
        <v>1.00041327645</v>
      </c>
      <c r="H1818" s="92">
        <f ca="1">TRUNC(PRODUCT(G$10:G1817),15)</f>
        <v>1.4437343175972901</v>
      </c>
      <c r="I1818" s="92">
        <f t="shared" ca="1" si="420"/>
        <v>1.3020604537391101</v>
      </c>
      <c r="J1818" s="92">
        <f t="shared" ca="1" si="421"/>
        <v>1.1088074400000001</v>
      </c>
      <c r="K1818" s="92">
        <f t="shared" ca="1" si="422"/>
        <v>108.80744</v>
      </c>
      <c r="L1818" s="96">
        <f>IF(VLOOKUP(A1818,$U$12:$AD$125,8)=VLOOKUP(A1817,$U$12:$AD$125,8),0,VLOOKUP(A1818,U$12:$AD$125,8))</f>
        <v>0</v>
      </c>
      <c r="M1818" s="97">
        <f>IF(L1818&gt;0,VLOOKUP(L1818,T$12:$AC$125,7),0)</f>
        <v>0</v>
      </c>
      <c r="N1818" s="92">
        <f t="shared" si="423"/>
        <v>0</v>
      </c>
      <c r="O1818" s="92">
        <f t="shared" ca="1" si="424"/>
        <v>108.80744</v>
      </c>
      <c r="P1818" s="98" t="str">
        <f t="shared" si="425"/>
        <v>J=</v>
      </c>
      <c r="Q1818" s="99">
        <f t="shared" si="426"/>
        <v>45397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  <c r="ER1818" s="19"/>
      <c r="ES1818" s="19"/>
      <c r="ET1818" s="19"/>
      <c r="EU1818" s="19"/>
      <c r="EV1818" s="19"/>
      <c r="EW1818" s="19"/>
      <c r="EX1818" s="19"/>
      <c r="EY1818" s="19"/>
      <c r="EZ1818" s="19"/>
      <c r="FA1818" s="19"/>
      <c r="FB1818" s="19"/>
      <c r="FC1818" s="19"/>
      <c r="FD1818" s="19"/>
      <c r="FE1818" s="19"/>
      <c r="FF1818" s="19"/>
      <c r="FG1818" s="19"/>
      <c r="FH1818" s="19"/>
      <c r="FI1818" s="19"/>
      <c r="FJ1818" s="19"/>
      <c r="FK1818" s="19"/>
      <c r="FL1818" s="19"/>
      <c r="FM1818" s="19"/>
      <c r="FN1818" s="19"/>
      <c r="FO1818" s="19"/>
      <c r="FP1818" s="19"/>
      <c r="FQ1818" s="19"/>
      <c r="FR1818" s="19"/>
      <c r="FS1818" s="19"/>
      <c r="FT1818" s="19"/>
    </row>
    <row r="1819" spans="1:176" x14ac:dyDescent="0.2">
      <c r="A1819" s="90">
        <f t="shared" si="427"/>
        <v>45358</v>
      </c>
      <c r="B1819" s="92">
        <f t="shared" ca="1" si="416"/>
        <v>1109.26568</v>
      </c>
      <c r="C1819" s="92">
        <f t="shared" si="417"/>
        <v>1000</v>
      </c>
      <c r="D1819" s="93">
        <f ca="1">IF(A1819&lt;$B$1,VLOOKUP(A1819,[1]DI!$A$4:$B$15000,2,FALSE),0)</f>
        <v>0.1115</v>
      </c>
      <c r="E1819" s="92">
        <f t="shared" ca="1" si="418"/>
        <v>4.1957000000000002E-4</v>
      </c>
      <c r="F1819" s="94">
        <f t="shared" si="428"/>
        <v>0.98499999999999999</v>
      </c>
      <c r="G1819" s="95">
        <f t="shared" ca="1" si="419"/>
        <v>1.00041327645</v>
      </c>
      <c r="H1819" s="92">
        <f ca="1">TRUNC(PRODUCT(G$10:G1818),15)</f>
        <v>1.4443309789908001</v>
      </c>
      <c r="I1819" s="92">
        <f t="shared" ca="1" si="420"/>
        <v>1.3020604537391101</v>
      </c>
      <c r="J1819" s="92">
        <f t="shared" ca="1" si="421"/>
        <v>1.10926568</v>
      </c>
      <c r="K1819" s="92">
        <f t="shared" ca="1" si="422"/>
        <v>109.26568</v>
      </c>
      <c r="L1819" s="96">
        <f>IF(VLOOKUP(A1819,$U$12:$AD$125,8)=VLOOKUP(A1818,$U$12:$AD$125,8),0,VLOOKUP(A1819,U$12:$AD$125,8))</f>
        <v>0</v>
      </c>
      <c r="M1819" s="97">
        <f>IF(L1819&gt;0,VLOOKUP(L1819,T$12:$AC$125,7),0)</f>
        <v>0</v>
      </c>
      <c r="N1819" s="92">
        <f t="shared" si="423"/>
        <v>0</v>
      </c>
      <c r="O1819" s="92">
        <f t="shared" ca="1" si="424"/>
        <v>109.26568</v>
      </c>
      <c r="P1819" s="98" t="str">
        <f t="shared" si="425"/>
        <v>J=</v>
      </c>
      <c r="Q1819" s="99">
        <f t="shared" si="426"/>
        <v>45397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  <c r="ER1819" s="19"/>
      <c r="ES1819" s="19"/>
      <c r="ET1819" s="19"/>
      <c r="EU1819" s="19"/>
      <c r="EV1819" s="19"/>
      <c r="EW1819" s="19"/>
      <c r="EX1819" s="19"/>
      <c r="EY1819" s="19"/>
      <c r="EZ1819" s="19"/>
      <c r="FA1819" s="19"/>
      <c r="FB1819" s="19"/>
      <c r="FC1819" s="19"/>
      <c r="FD1819" s="19"/>
      <c r="FE1819" s="19"/>
      <c r="FF1819" s="19"/>
      <c r="FG1819" s="19"/>
      <c r="FH1819" s="19"/>
      <c r="FI1819" s="19"/>
      <c r="FJ1819" s="19"/>
      <c r="FK1819" s="19"/>
      <c r="FL1819" s="19"/>
      <c r="FM1819" s="19"/>
      <c r="FN1819" s="19"/>
      <c r="FO1819" s="19"/>
      <c r="FP1819" s="19"/>
      <c r="FQ1819" s="19"/>
      <c r="FR1819" s="19"/>
      <c r="FS1819" s="19"/>
      <c r="FT1819" s="19"/>
    </row>
    <row r="1820" spans="1:176" x14ac:dyDescent="0.2">
      <c r="A1820" s="90">
        <f t="shared" si="427"/>
        <v>45359</v>
      </c>
      <c r="B1820" s="92">
        <f t="shared" ca="1" si="416"/>
        <v>1109.7241200000001</v>
      </c>
      <c r="C1820" s="92">
        <f t="shared" si="417"/>
        <v>1000</v>
      </c>
      <c r="D1820" s="93">
        <f ca="1">IF(A1820&lt;$B$1,VLOOKUP(A1820,[1]DI!$A$4:$B$15000,2,FALSE),0)</f>
        <v>0.1115</v>
      </c>
      <c r="E1820" s="92">
        <f t="shared" ca="1" si="418"/>
        <v>4.1957000000000002E-4</v>
      </c>
      <c r="F1820" s="94">
        <f t="shared" si="428"/>
        <v>0.98499999999999999</v>
      </c>
      <c r="G1820" s="95">
        <f t="shared" ca="1" si="419"/>
        <v>1.00041327645</v>
      </c>
      <c r="H1820" s="92">
        <f ca="1">TRUNC(PRODUCT(G$10:G1819),15)</f>
        <v>1.4449278869704301</v>
      </c>
      <c r="I1820" s="92">
        <f t="shared" ca="1" si="420"/>
        <v>1.3020604537391101</v>
      </c>
      <c r="J1820" s="92">
        <f t="shared" ca="1" si="421"/>
        <v>1.1097241200000001</v>
      </c>
      <c r="K1820" s="92">
        <f t="shared" ca="1" si="422"/>
        <v>109.72412</v>
      </c>
      <c r="L1820" s="96">
        <f>IF(VLOOKUP(A1820,$U$12:$AD$125,8)=VLOOKUP(A1819,$U$12:$AD$125,8),0,VLOOKUP(A1820,U$12:$AD$125,8))</f>
        <v>0</v>
      </c>
      <c r="M1820" s="97">
        <f>IF(L1820&gt;0,VLOOKUP(L1820,T$12:$AC$125,7),0)</f>
        <v>0</v>
      </c>
      <c r="N1820" s="92">
        <f t="shared" si="423"/>
        <v>0</v>
      </c>
      <c r="O1820" s="92">
        <f t="shared" ca="1" si="424"/>
        <v>109.72412</v>
      </c>
      <c r="P1820" s="98" t="str">
        <f t="shared" si="425"/>
        <v>J=</v>
      </c>
      <c r="Q1820" s="99">
        <f t="shared" si="426"/>
        <v>45397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  <c r="ER1820" s="19"/>
      <c r="ES1820" s="19"/>
      <c r="ET1820" s="19"/>
      <c r="EU1820" s="19"/>
      <c r="EV1820" s="19"/>
      <c r="EW1820" s="19"/>
      <c r="EX1820" s="19"/>
      <c r="EY1820" s="19"/>
      <c r="EZ1820" s="19"/>
      <c r="FA1820" s="19"/>
      <c r="FB1820" s="19"/>
      <c r="FC1820" s="19"/>
      <c r="FD1820" s="19"/>
      <c r="FE1820" s="19"/>
      <c r="FF1820" s="19"/>
      <c r="FG1820" s="19"/>
      <c r="FH1820" s="19"/>
      <c r="FI1820" s="19"/>
      <c r="FJ1820" s="19"/>
      <c r="FK1820" s="19"/>
      <c r="FL1820" s="19"/>
      <c r="FM1820" s="19"/>
      <c r="FN1820" s="19"/>
      <c r="FO1820" s="19"/>
      <c r="FP1820" s="19"/>
      <c r="FQ1820" s="19"/>
      <c r="FR1820" s="19"/>
      <c r="FS1820" s="19"/>
      <c r="FT1820" s="19"/>
    </row>
    <row r="1821" spans="1:176" x14ac:dyDescent="0.2">
      <c r="A1821" s="90">
        <f t="shared" si="427"/>
        <v>45360</v>
      </c>
      <c r="B1821" s="92">
        <f t="shared" ca="1" si="416"/>
        <v>1110.18274</v>
      </c>
      <c r="C1821" s="92">
        <f t="shared" si="417"/>
        <v>1000</v>
      </c>
      <c r="D1821" s="93">
        <f ca="1">IF(A1821&lt;$B$1,VLOOKUP(A1821,[1]DI!$A$4:$B$15000,2,FALSE),0)</f>
        <v>0</v>
      </c>
      <c r="E1821" s="92">
        <f t="shared" ca="1" si="418"/>
        <v>0</v>
      </c>
      <c r="F1821" s="94">
        <f t="shared" si="428"/>
        <v>0.98499999999999999</v>
      </c>
      <c r="G1821" s="95">
        <f t="shared" ca="1" si="419"/>
        <v>1</v>
      </c>
      <c r="H1821" s="92">
        <f ca="1">TRUNC(PRODUCT(G$10:G1820),15)</f>
        <v>1.4455250416380601</v>
      </c>
      <c r="I1821" s="92">
        <f t="shared" ca="1" si="420"/>
        <v>1.3020604537391101</v>
      </c>
      <c r="J1821" s="92">
        <f t="shared" ca="1" si="421"/>
        <v>1.1101827399999999</v>
      </c>
      <c r="K1821" s="92">
        <f t="shared" ca="1" si="422"/>
        <v>110.18274</v>
      </c>
      <c r="L1821" s="96">
        <f>IF(VLOOKUP(A1821,$U$12:$AD$125,8)=VLOOKUP(A1820,$U$12:$AD$125,8),0,VLOOKUP(A1821,U$12:$AD$125,8))</f>
        <v>0</v>
      </c>
      <c r="M1821" s="97">
        <f>IF(L1821&gt;0,VLOOKUP(L1821,T$12:$AC$125,7),0)</f>
        <v>0</v>
      </c>
      <c r="N1821" s="92">
        <f t="shared" si="423"/>
        <v>0</v>
      </c>
      <c r="O1821" s="92">
        <f t="shared" ca="1" si="424"/>
        <v>110.18274</v>
      </c>
      <c r="P1821" s="98" t="str">
        <f t="shared" si="425"/>
        <v>J=</v>
      </c>
      <c r="Q1821" s="99">
        <f t="shared" si="426"/>
        <v>45397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  <c r="ER1821" s="19"/>
      <c r="ES1821" s="19"/>
      <c r="ET1821" s="19"/>
      <c r="EU1821" s="19"/>
      <c r="EV1821" s="19"/>
      <c r="EW1821" s="19"/>
      <c r="EX1821" s="19"/>
      <c r="EY1821" s="19"/>
      <c r="EZ1821" s="19"/>
      <c r="FA1821" s="19"/>
      <c r="FB1821" s="19"/>
      <c r="FC1821" s="19"/>
      <c r="FD1821" s="19"/>
      <c r="FE1821" s="19"/>
      <c r="FF1821" s="19"/>
      <c r="FG1821" s="19"/>
      <c r="FH1821" s="19"/>
      <c r="FI1821" s="19"/>
      <c r="FJ1821" s="19"/>
      <c r="FK1821" s="19"/>
      <c r="FL1821" s="19"/>
      <c r="FM1821" s="19"/>
      <c r="FN1821" s="19"/>
      <c r="FO1821" s="19"/>
      <c r="FP1821" s="19"/>
      <c r="FQ1821" s="19"/>
      <c r="FR1821" s="19"/>
      <c r="FS1821" s="19"/>
      <c r="FT1821" s="19"/>
    </row>
    <row r="1822" spans="1:176" x14ac:dyDescent="0.2">
      <c r="A1822" s="90">
        <f t="shared" si="427"/>
        <v>45361</v>
      </c>
      <c r="B1822" s="92">
        <f t="shared" ca="1" si="416"/>
        <v>1110.18274</v>
      </c>
      <c r="C1822" s="92">
        <f t="shared" si="417"/>
        <v>1000</v>
      </c>
      <c r="D1822" s="93">
        <f ca="1">IF(A1822&lt;$B$1,VLOOKUP(A1822,[1]DI!$A$4:$B$15000,2,FALSE),0)</f>
        <v>0</v>
      </c>
      <c r="E1822" s="92">
        <f t="shared" ca="1" si="418"/>
        <v>0</v>
      </c>
      <c r="F1822" s="94">
        <f t="shared" si="428"/>
        <v>0.98499999999999999</v>
      </c>
      <c r="G1822" s="95">
        <f t="shared" ca="1" si="419"/>
        <v>1</v>
      </c>
      <c r="H1822" s="92">
        <f ca="1">TRUNC(PRODUCT(G$10:G1821),15)</f>
        <v>1.4455250416380601</v>
      </c>
      <c r="I1822" s="92">
        <f t="shared" ca="1" si="420"/>
        <v>1.3020604537391101</v>
      </c>
      <c r="J1822" s="92">
        <f t="shared" ca="1" si="421"/>
        <v>1.1101827399999999</v>
      </c>
      <c r="K1822" s="92">
        <f t="shared" ca="1" si="422"/>
        <v>110.18274</v>
      </c>
      <c r="L1822" s="96">
        <f>IF(VLOOKUP(A1822,$U$12:$AD$125,8)=VLOOKUP(A1821,$U$12:$AD$125,8),0,VLOOKUP(A1822,U$12:$AD$125,8))</f>
        <v>0</v>
      </c>
      <c r="M1822" s="97">
        <f>IF(L1822&gt;0,VLOOKUP(L1822,T$12:$AC$125,7),0)</f>
        <v>0</v>
      </c>
      <c r="N1822" s="92">
        <f t="shared" si="423"/>
        <v>0</v>
      </c>
      <c r="O1822" s="92">
        <f t="shared" ca="1" si="424"/>
        <v>110.18274</v>
      </c>
      <c r="P1822" s="98" t="str">
        <f t="shared" si="425"/>
        <v>J=</v>
      </c>
      <c r="Q1822" s="99">
        <f t="shared" si="426"/>
        <v>45397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  <c r="ER1822" s="19"/>
      <c r="ES1822" s="19"/>
      <c r="ET1822" s="19"/>
      <c r="EU1822" s="19"/>
      <c r="EV1822" s="19"/>
      <c r="EW1822" s="19"/>
      <c r="EX1822" s="19"/>
      <c r="EY1822" s="19"/>
      <c r="EZ1822" s="19"/>
      <c r="FA1822" s="19"/>
      <c r="FB1822" s="19"/>
      <c r="FC1822" s="19"/>
      <c r="FD1822" s="19"/>
      <c r="FE1822" s="19"/>
      <c r="FF1822" s="19"/>
      <c r="FG1822" s="19"/>
      <c r="FH1822" s="19"/>
      <c r="FI1822" s="19"/>
      <c r="FJ1822" s="19"/>
      <c r="FK1822" s="19"/>
      <c r="FL1822" s="19"/>
      <c r="FM1822" s="19"/>
      <c r="FN1822" s="19"/>
      <c r="FO1822" s="19"/>
      <c r="FP1822" s="19"/>
      <c r="FQ1822" s="19"/>
      <c r="FR1822" s="19"/>
      <c r="FS1822" s="19"/>
      <c r="FT1822" s="19"/>
    </row>
    <row r="1823" spans="1:176" x14ac:dyDescent="0.2">
      <c r="A1823" s="90">
        <f t="shared" si="427"/>
        <v>45362</v>
      </c>
      <c r="B1823" s="92">
        <f t="shared" ca="1" si="416"/>
        <v>1110.18274</v>
      </c>
      <c r="C1823" s="92">
        <f t="shared" si="417"/>
        <v>1000</v>
      </c>
      <c r="D1823" s="93">
        <f ca="1">IF(A1823&lt;$B$1,VLOOKUP(A1823,[1]DI!$A$4:$B$15000,2,FALSE),0)</f>
        <v>0.1115</v>
      </c>
      <c r="E1823" s="92">
        <f t="shared" ca="1" si="418"/>
        <v>4.1957000000000002E-4</v>
      </c>
      <c r="F1823" s="94">
        <f t="shared" si="428"/>
        <v>0.98499999999999999</v>
      </c>
      <c r="G1823" s="95">
        <f t="shared" ca="1" si="419"/>
        <v>1.00041327645</v>
      </c>
      <c r="H1823" s="92">
        <f ca="1">TRUNC(PRODUCT(G$10:G1822),15)</f>
        <v>1.4455250416380601</v>
      </c>
      <c r="I1823" s="92">
        <f t="shared" ca="1" si="420"/>
        <v>1.3020604537391101</v>
      </c>
      <c r="J1823" s="92">
        <f t="shared" ca="1" si="421"/>
        <v>1.1101827399999999</v>
      </c>
      <c r="K1823" s="92">
        <f t="shared" ca="1" si="422"/>
        <v>110.18274</v>
      </c>
      <c r="L1823" s="96">
        <f>IF(VLOOKUP(A1823,$U$12:$AD$125,8)=VLOOKUP(A1822,$U$12:$AD$125,8),0,VLOOKUP(A1823,U$12:$AD$125,8))</f>
        <v>0</v>
      </c>
      <c r="M1823" s="97">
        <f>IF(L1823&gt;0,VLOOKUP(L1823,T$12:$AC$125,7),0)</f>
        <v>0</v>
      </c>
      <c r="N1823" s="92">
        <f t="shared" si="423"/>
        <v>0</v>
      </c>
      <c r="O1823" s="92">
        <f t="shared" ca="1" si="424"/>
        <v>110.18274</v>
      </c>
      <c r="P1823" s="98" t="str">
        <f t="shared" si="425"/>
        <v>J=</v>
      </c>
      <c r="Q1823" s="99">
        <f t="shared" si="426"/>
        <v>45397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  <c r="ER1823" s="19"/>
      <c r="ES1823" s="19"/>
      <c r="ET1823" s="19"/>
      <c r="EU1823" s="19"/>
      <c r="EV1823" s="19"/>
      <c r="EW1823" s="19"/>
      <c r="EX1823" s="19"/>
      <c r="EY1823" s="19"/>
      <c r="EZ1823" s="19"/>
      <c r="FA1823" s="19"/>
      <c r="FB1823" s="19"/>
      <c r="FC1823" s="19"/>
      <c r="FD1823" s="19"/>
      <c r="FE1823" s="19"/>
      <c r="FF1823" s="19"/>
      <c r="FG1823" s="19"/>
      <c r="FH1823" s="19"/>
      <c r="FI1823" s="19"/>
      <c r="FJ1823" s="19"/>
      <c r="FK1823" s="19"/>
      <c r="FL1823" s="19"/>
      <c r="FM1823" s="19"/>
      <c r="FN1823" s="19"/>
      <c r="FO1823" s="19"/>
      <c r="FP1823" s="19"/>
      <c r="FQ1823" s="19"/>
      <c r="FR1823" s="19"/>
      <c r="FS1823" s="19"/>
      <c r="FT1823" s="19"/>
    </row>
    <row r="1824" spans="1:176" x14ac:dyDescent="0.2">
      <c r="A1824" s="90">
        <f t="shared" si="427"/>
        <v>45363</v>
      </c>
      <c r="B1824" s="92">
        <f t="shared" ca="1" si="416"/>
        <v>1110.6415500000001</v>
      </c>
      <c r="C1824" s="92">
        <f t="shared" si="417"/>
        <v>1000</v>
      </c>
      <c r="D1824" s="93">
        <f ca="1">IF(A1824&lt;$B$1,VLOOKUP(A1824,[1]DI!$A$4:$B$15000,2,FALSE),0)</f>
        <v>0.1115</v>
      </c>
      <c r="E1824" s="92">
        <f t="shared" ca="1" si="418"/>
        <v>4.1957000000000002E-4</v>
      </c>
      <c r="F1824" s="94">
        <f t="shared" si="428"/>
        <v>0.98499999999999999</v>
      </c>
      <c r="G1824" s="95">
        <f t="shared" ca="1" si="419"/>
        <v>1.00041327645</v>
      </c>
      <c r="H1824" s="92">
        <f ca="1">TRUNC(PRODUCT(G$10:G1823),15)</f>
        <v>1.4461224430956501</v>
      </c>
      <c r="I1824" s="92">
        <f t="shared" ca="1" si="420"/>
        <v>1.3020604537391101</v>
      </c>
      <c r="J1824" s="92">
        <f t="shared" ca="1" si="421"/>
        <v>1.11064155</v>
      </c>
      <c r="K1824" s="92">
        <f t="shared" ca="1" si="422"/>
        <v>110.64155</v>
      </c>
      <c r="L1824" s="96">
        <f>IF(VLOOKUP(A1824,$U$12:$AD$125,8)=VLOOKUP(A1823,$U$12:$AD$125,8),0,VLOOKUP(A1824,U$12:$AD$125,8))</f>
        <v>0</v>
      </c>
      <c r="M1824" s="97">
        <f>IF(L1824&gt;0,VLOOKUP(L1824,T$12:$AC$125,7),0)</f>
        <v>0</v>
      </c>
      <c r="N1824" s="92">
        <f t="shared" si="423"/>
        <v>0</v>
      </c>
      <c r="O1824" s="92">
        <f t="shared" ca="1" si="424"/>
        <v>110.64155</v>
      </c>
      <c r="P1824" s="98" t="str">
        <f t="shared" si="425"/>
        <v>J=</v>
      </c>
      <c r="Q1824" s="99">
        <f t="shared" si="426"/>
        <v>45397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  <c r="ER1824" s="19"/>
      <c r="ES1824" s="19"/>
      <c r="ET1824" s="19"/>
      <c r="EU1824" s="19"/>
      <c r="EV1824" s="19"/>
      <c r="EW1824" s="19"/>
      <c r="EX1824" s="19"/>
      <c r="EY1824" s="19"/>
      <c r="EZ1824" s="19"/>
      <c r="FA1824" s="19"/>
      <c r="FB1824" s="19"/>
      <c r="FC1824" s="19"/>
      <c r="FD1824" s="19"/>
      <c r="FE1824" s="19"/>
      <c r="FF1824" s="19"/>
      <c r="FG1824" s="19"/>
      <c r="FH1824" s="19"/>
      <c r="FI1824" s="19"/>
      <c r="FJ1824" s="19"/>
      <c r="FK1824" s="19"/>
      <c r="FL1824" s="19"/>
      <c r="FM1824" s="19"/>
      <c r="FN1824" s="19"/>
      <c r="FO1824" s="19"/>
      <c r="FP1824" s="19"/>
      <c r="FQ1824" s="19"/>
      <c r="FR1824" s="19"/>
      <c r="FS1824" s="19"/>
      <c r="FT1824" s="19"/>
    </row>
    <row r="1825" spans="1:176" x14ac:dyDescent="0.2">
      <c r="A1825" s="90">
        <f t="shared" si="427"/>
        <v>45364</v>
      </c>
      <c r="B1825" s="92">
        <f t="shared" ca="1" si="416"/>
        <v>1111.1005500000001</v>
      </c>
      <c r="C1825" s="92">
        <f t="shared" si="417"/>
        <v>1000</v>
      </c>
      <c r="D1825" s="93">
        <f ca="1">IF(A1825&lt;$B$1,VLOOKUP(A1825,[1]DI!$A$4:$B$15000,2,FALSE),0)</f>
        <v>0.1115</v>
      </c>
      <c r="E1825" s="92">
        <f t="shared" ca="1" si="418"/>
        <v>4.1957000000000002E-4</v>
      </c>
      <c r="F1825" s="94">
        <f t="shared" si="428"/>
        <v>0.98499999999999999</v>
      </c>
      <c r="G1825" s="95">
        <f t="shared" ca="1" si="419"/>
        <v>1.00041327645</v>
      </c>
      <c r="H1825" s="92">
        <f ca="1">TRUNC(PRODUCT(G$10:G1824),15)</f>
        <v>1.4467200914452001</v>
      </c>
      <c r="I1825" s="92">
        <f t="shared" ca="1" si="420"/>
        <v>1.3020604537391101</v>
      </c>
      <c r="J1825" s="92">
        <f t="shared" ca="1" si="421"/>
        <v>1.11110055</v>
      </c>
      <c r="K1825" s="92">
        <f t="shared" ca="1" si="422"/>
        <v>111.10055</v>
      </c>
      <c r="L1825" s="96">
        <f>IF(VLOOKUP(A1825,$U$12:$AD$125,8)=VLOOKUP(A1824,$U$12:$AD$125,8),0,VLOOKUP(A1825,U$12:$AD$125,8))</f>
        <v>0</v>
      </c>
      <c r="M1825" s="97">
        <f>IF(L1825&gt;0,VLOOKUP(L1825,T$12:$AC$125,7),0)</f>
        <v>0</v>
      </c>
      <c r="N1825" s="92">
        <f t="shared" si="423"/>
        <v>0</v>
      </c>
      <c r="O1825" s="92">
        <f t="shared" ca="1" si="424"/>
        <v>111.10055</v>
      </c>
      <c r="P1825" s="98" t="str">
        <f t="shared" si="425"/>
        <v>J=</v>
      </c>
      <c r="Q1825" s="99">
        <f t="shared" si="426"/>
        <v>45397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  <c r="ER1825" s="19"/>
      <c r="ES1825" s="19"/>
      <c r="ET1825" s="19"/>
      <c r="EU1825" s="19"/>
      <c r="EV1825" s="19"/>
      <c r="EW1825" s="19"/>
      <c r="EX1825" s="19"/>
      <c r="EY1825" s="19"/>
      <c r="EZ1825" s="19"/>
      <c r="FA1825" s="19"/>
      <c r="FB1825" s="19"/>
      <c r="FC1825" s="19"/>
      <c r="FD1825" s="19"/>
      <c r="FE1825" s="19"/>
      <c r="FF1825" s="19"/>
      <c r="FG1825" s="19"/>
      <c r="FH1825" s="19"/>
      <c r="FI1825" s="19"/>
      <c r="FJ1825" s="19"/>
      <c r="FK1825" s="19"/>
      <c r="FL1825" s="19"/>
      <c r="FM1825" s="19"/>
      <c r="FN1825" s="19"/>
      <c r="FO1825" s="19"/>
      <c r="FP1825" s="19"/>
      <c r="FQ1825" s="19"/>
      <c r="FR1825" s="19"/>
      <c r="FS1825" s="19"/>
      <c r="FT1825" s="19"/>
    </row>
    <row r="1826" spans="1:176" x14ac:dyDescent="0.2">
      <c r="A1826" s="90">
        <f t="shared" si="427"/>
        <v>45365</v>
      </c>
      <c r="B1826" s="92">
        <f t="shared" ca="1" si="416"/>
        <v>1111.5597499999999</v>
      </c>
      <c r="C1826" s="92">
        <f t="shared" si="417"/>
        <v>1000</v>
      </c>
      <c r="D1826" s="93">
        <f ca="1">IF(A1826&lt;$B$1,VLOOKUP(A1826,[1]DI!$A$4:$B$15000,2,FALSE),0)</f>
        <v>0.1115</v>
      </c>
      <c r="E1826" s="92">
        <f t="shared" ca="1" si="418"/>
        <v>4.1957000000000002E-4</v>
      </c>
      <c r="F1826" s="94">
        <f t="shared" si="428"/>
        <v>0.98499999999999999</v>
      </c>
      <c r="G1826" s="95">
        <f t="shared" ca="1" si="419"/>
        <v>1.00041327645</v>
      </c>
      <c r="H1826" s="92">
        <f ca="1">TRUNC(PRODUCT(G$10:G1825),15)</f>
        <v>1.44731798678874</v>
      </c>
      <c r="I1826" s="92">
        <f t="shared" ca="1" si="420"/>
        <v>1.3020604537391101</v>
      </c>
      <c r="J1826" s="92">
        <f t="shared" ca="1" si="421"/>
        <v>1.1115597500000001</v>
      </c>
      <c r="K1826" s="92">
        <f t="shared" ca="1" si="422"/>
        <v>111.55974999999999</v>
      </c>
      <c r="L1826" s="96">
        <f>IF(VLOOKUP(A1826,$U$12:$AD$125,8)=VLOOKUP(A1825,$U$12:$AD$125,8),0,VLOOKUP(A1826,U$12:$AD$125,8))</f>
        <v>0</v>
      </c>
      <c r="M1826" s="97">
        <f>IF(L1826&gt;0,VLOOKUP(L1826,T$12:$AC$125,7),0)</f>
        <v>0</v>
      </c>
      <c r="N1826" s="92">
        <f t="shared" si="423"/>
        <v>0</v>
      </c>
      <c r="O1826" s="92">
        <f t="shared" ca="1" si="424"/>
        <v>111.55974999999999</v>
      </c>
      <c r="P1826" s="98" t="str">
        <f t="shared" si="425"/>
        <v>J=</v>
      </c>
      <c r="Q1826" s="99">
        <f t="shared" si="426"/>
        <v>45397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  <c r="ER1826" s="19"/>
      <c r="ES1826" s="19"/>
      <c r="ET1826" s="19"/>
      <c r="EU1826" s="19"/>
      <c r="EV1826" s="19"/>
      <c r="EW1826" s="19"/>
      <c r="EX1826" s="19"/>
      <c r="EY1826" s="19"/>
      <c r="EZ1826" s="19"/>
      <c r="FA1826" s="19"/>
      <c r="FB1826" s="19"/>
      <c r="FC1826" s="19"/>
      <c r="FD1826" s="19"/>
      <c r="FE1826" s="19"/>
      <c r="FF1826" s="19"/>
      <c r="FG1826" s="19"/>
      <c r="FH1826" s="19"/>
      <c r="FI1826" s="19"/>
      <c r="FJ1826" s="19"/>
      <c r="FK1826" s="19"/>
      <c r="FL1826" s="19"/>
      <c r="FM1826" s="19"/>
      <c r="FN1826" s="19"/>
      <c r="FO1826" s="19"/>
      <c r="FP1826" s="19"/>
      <c r="FQ1826" s="19"/>
      <c r="FR1826" s="19"/>
      <c r="FS1826" s="19"/>
      <c r="FT1826" s="19"/>
    </row>
    <row r="1827" spans="1:176" x14ac:dyDescent="0.2">
      <c r="A1827" s="90">
        <f t="shared" si="427"/>
        <v>45366</v>
      </c>
      <c r="B1827" s="92">
        <f t="shared" ca="1" si="416"/>
        <v>1112.0191299999999</v>
      </c>
      <c r="C1827" s="92">
        <f t="shared" si="417"/>
        <v>1000</v>
      </c>
      <c r="D1827" s="93">
        <f ca="1">IF(A1827&lt;$B$1,VLOOKUP(A1827,[1]DI!$A$4:$B$15000,2,FALSE),0)</f>
        <v>0.1115</v>
      </c>
      <c r="E1827" s="92">
        <f t="shared" ca="1" si="418"/>
        <v>4.1957000000000002E-4</v>
      </c>
      <c r="F1827" s="94">
        <f t="shared" si="428"/>
        <v>0.98499999999999999</v>
      </c>
      <c r="G1827" s="95">
        <f t="shared" ca="1" si="419"/>
        <v>1.00041327645</v>
      </c>
      <c r="H1827" s="92">
        <f ca="1">TRUNC(PRODUCT(G$10:G1826),15)</f>
        <v>1.44791612922834</v>
      </c>
      <c r="I1827" s="92">
        <f t="shared" ca="1" si="420"/>
        <v>1.3020604537391101</v>
      </c>
      <c r="J1827" s="92">
        <f t="shared" ca="1" si="421"/>
        <v>1.11201913</v>
      </c>
      <c r="K1827" s="92">
        <f t="shared" ca="1" si="422"/>
        <v>112.01913</v>
      </c>
      <c r="L1827" s="96">
        <f>IF(VLOOKUP(A1827,$U$12:$AD$125,8)=VLOOKUP(A1826,$U$12:$AD$125,8),0,VLOOKUP(A1827,U$12:$AD$125,8))</f>
        <v>0</v>
      </c>
      <c r="M1827" s="97">
        <f>IF(L1827&gt;0,VLOOKUP(L1827,T$12:$AC$125,7),0)</f>
        <v>0</v>
      </c>
      <c r="N1827" s="92">
        <f t="shared" si="423"/>
        <v>0</v>
      </c>
      <c r="O1827" s="92">
        <f t="shared" ca="1" si="424"/>
        <v>112.01913</v>
      </c>
      <c r="P1827" s="98" t="str">
        <f t="shared" si="425"/>
        <v>J=</v>
      </c>
      <c r="Q1827" s="99">
        <f t="shared" si="426"/>
        <v>45397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  <c r="ER1827" s="19"/>
      <c r="ES1827" s="19"/>
      <c r="ET1827" s="19"/>
      <c r="EU1827" s="19"/>
      <c r="EV1827" s="19"/>
      <c r="EW1827" s="19"/>
      <c r="EX1827" s="19"/>
      <c r="EY1827" s="19"/>
      <c r="EZ1827" s="19"/>
      <c r="FA1827" s="19"/>
      <c r="FB1827" s="19"/>
      <c r="FC1827" s="19"/>
      <c r="FD1827" s="19"/>
      <c r="FE1827" s="19"/>
      <c r="FF1827" s="19"/>
      <c r="FG1827" s="19"/>
      <c r="FH1827" s="19"/>
      <c r="FI1827" s="19"/>
      <c r="FJ1827" s="19"/>
      <c r="FK1827" s="19"/>
      <c r="FL1827" s="19"/>
      <c r="FM1827" s="19"/>
      <c r="FN1827" s="19"/>
      <c r="FO1827" s="19"/>
      <c r="FP1827" s="19"/>
      <c r="FQ1827" s="19"/>
      <c r="FR1827" s="19"/>
      <c r="FS1827" s="19"/>
      <c r="FT1827" s="19"/>
    </row>
    <row r="1828" spans="1:176" x14ac:dyDescent="0.2">
      <c r="A1828" s="90">
        <f t="shared" si="427"/>
        <v>45367</v>
      </c>
      <c r="B1828" s="92">
        <f t="shared" ca="1" si="416"/>
        <v>1112.4787000000001</v>
      </c>
      <c r="C1828" s="92">
        <f t="shared" si="417"/>
        <v>1000</v>
      </c>
      <c r="D1828" s="93">
        <f ca="1">IF(A1828&lt;$B$1,VLOOKUP(A1828,[1]DI!$A$4:$B$15000,2,FALSE),0)</f>
        <v>0</v>
      </c>
      <c r="E1828" s="92">
        <f t="shared" ca="1" si="418"/>
        <v>0</v>
      </c>
      <c r="F1828" s="94">
        <f t="shared" si="428"/>
        <v>0.98499999999999999</v>
      </c>
      <c r="G1828" s="95">
        <f t="shared" ca="1" si="419"/>
        <v>1</v>
      </c>
      <c r="H1828" s="92">
        <f ca="1">TRUNC(PRODUCT(G$10:G1827),15)</f>
        <v>1.4485145188661299</v>
      </c>
      <c r="I1828" s="92">
        <f t="shared" ca="1" si="420"/>
        <v>1.3020604537391101</v>
      </c>
      <c r="J1828" s="92">
        <f t="shared" ca="1" si="421"/>
        <v>1.1124787</v>
      </c>
      <c r="K1828" s="92">
        <f t="shared" ca="1" si="422"/>
        <v>112.4787</v>
      </c>
      <c r="L1828" s="96">
        <f>IF(VLOOKUP(A1828,$U$12:$AD$125,8)=VLOOKUP(A1827,$U$12:$AD$125,8),0,VLOOKUP(A1828,U$12:$AD$125,8))</f>
        <v>0</v>
      </c>
      <c r="M1828" s="97">
        <f>IF(L1828&gt;0,VLOOKUP(L1828,T$12:$AC$125,7),0)</f>
        <v>0</v>
      </c>
      <c r="N1828" s="92">
        <f t="shared" si="423"/>
        <v>0</v>
      </c>
      <c r="O1828" s="92">
        <f t="shared" ca="1" si="424"/>
        <v>112.4787</v>
      </c>
      <c r="P1828" s="98" t="str">
        <f t="shared" si="425"/>
        <v>J=</v>
      </c>
      <c r="Q1828" s="99">
        <f t="shared" si="426"/>
        <v>45397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  <c r="ER1828" s="19"/>
      <c r="ES1828" s="19"/>
      <c r="ET1828" s="19"/>
      <c r="EU1828" s="19"/>
      <c r="EV1828" s="19"/>
      <c r="EW1828" s="19"/>
      <c r="EX1828" s="19"/>
      <c r="EY1828" s="19"/>
      <c r="EZ1828" s="19"/>
      <c r="FA1828" s="19"/>
      <c r="FB1828" s="19"/>
      <c r="FC1828" s="19"/>
      <c r="FD1828" s="19"/>
      <c r="FE1828" s="19"/>
      <c r="FF1828" s="19"/>
      <c r="FG1828" s="19"/>
      <c r="FH1828" s="19"/>
      <c r="FI1828" s="19"/>
      <c r="FJ1828" s="19"/>
      <c r="FK1828" s="19"/>
      <c r="FL1828" s="19"/>
      <c r="FM1828" s="19"/>
      <c r="FN1828" s="19"/>
      <c r="FO1828" s="19"/>
      <c r="FP1828" s="19"/>
      <c r="FQ1828" s="19"/>
      <c r="FR1828" s="19"/>
      <c r="FS1828" s="19"/>
      <c r="FT1828" s="19"/>
    </row>
    <row r="1829" spans="1:176" x14ac:dyDescent="0.2">
      <c r="A1829" s="90">
        <f t="shared" si="427"/>
        <v>45368</v>
      </c>
      <c r="B1829" s="92">
        <f t="shared" ca="1" si="416"/>
        <v>1112.4787000000001</v>
      </c>
      <c r="C1829" s="92">
        <f t="shared" si="417"/>
        <v>1000</v>
      </c>
      <c r="D1829" s="93">
        <f ca="1">IF(A1829&lt;$B$1,VLOOKUP(A1829,[1]DI!$A$4:$B$15000,2,FALSE),0)</f>
        <v>0</v>
      </c>
      <c r="E1829" s="92">
        <f t="shared" ca="1" si="418"/>
        <v>0</v>
      </c>
      <c r="F1829" s="94">
        <f t="shared" si="428"/>
        <v>0.98499999999999999</v>
      </c>
      <c r="G1829" s="95">
        <f t="shared" ca="1" si="419"/>
        <v>1</v>
      </c>
      <c r="H1829" s="92">
        <f ca="1">TRUNC(PRODUCT(G$10:G1828),15)</f>
        <v>1.4485145188661299</v>
      </c>
      <c r="I1829" s="92">
        <f t="shared" ca="1" si="420"/>
        <v>1.3020604537391101</v>
      </c>
      <c r="J1829" s="92">
        <f t="shared" ca="1" si="421"/>
        <v>1.1124787</v>
      </c>
      <c r="K1829" s="92">
        <f t="shared" ca="1" si="422"/>
        <v>112.4787</v>
      </c>
      <c r="L1829" s="96">
        <f>IF(VLOOKUP(A1829,$U$12:$AD$125,8)=VLOOKUP(A1828,$U$12:$AD$125,8),0,VLOOKUP(A1829,U$12:$AD$125,8))</f>
        <v>0</v>
      </c>
      <c r="M1829" s="97">
        <f>IF(L1829&gt;0,VLOOKUP(L1829,T$12:$AC$125,7),0)</f>
        <v>0</v>
      </c>
      <c r="N1829" s="92">
        <f t="shared" si="423"/>
        <v>0</v>
      </c>
      <c r="O1829" s="92">
        <f t="shared" ca="1" si="424"/>
        <v>112.4787</v>
      </c>
      <c r="P1829" s="98" t="str">
        <f t="shared" si="425"/>
        <v>J=</v>
      </c>
      <c r="Q1829" s="99">
        <f t="shared" si="426"/>
        <v>45397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  <c r="ER1829" s="19"/>
      <c r="ES1829" s="19"/>
      <c r="ET1829" s="19"/>
      <c r="EU1829" s="19"/>
      <c r="EV1829" s="19"/>
      <c r="EW1829" s="19"/>
      <c r="EX1829" s="19"/>
      <c r="EY1829" s="19"/>
      <c r="EZ1829" s="19"/>
      <c r="FA1829" s="19"/>
      <c r="FB1829" s="19"/>
      <c r="FC1829" s="19"/>
      <c r="FD1829" s="19"/>
      <c r="FE1829" s="19"/>
      <c r="FF1829" s="19"/>
      <c r="FG1829" s="19"/>
      <c r="FH1829" s="19"/>
      <c r="FI1829" s="19"/>
      <c r="FJ1829" s="19"/>
      <c r="FK1829" s="19"/>
      <c r="FL1829" s="19"/>
      <c r="FM1829" s="19"/>
      <c r="FN1829" s="19"/>
      <c r="FO1829" s="19"/>
      <c r="FP1829" s="19"/>
      <c r="FQ1829" s="19"/>
      <c r="FR1829" s="19"/>
      <c r="FS1829" s="19"/>
      <c r="FT1829" s="19"/>
    </row>
    <row r="1830" spans="1:176" x14ac:dyDescent="0.2">
      <c r="A1830" s="90">
        <f t="shared" si="427"/>
        <v>45369</v>
      </c>
      <c r="B1830" s="92">
        <f t="shared" ca="1" si="416"/>
        <v>1112.4787000000001</v>
      </c>
      <c r="C1830" s="92">
        <f t="shared" si="417"/>
        <v>1000</v>
      </c>
      <c r="D1830" s="93">
        <f ca="1">IF(A1830&lt;$B$1,VLOOKUP(A1830,[1]DI!$A$4:$B$15000,2,FALSE),0)</f>
        <v>0.1115</v>
      </c>
      <c r="E1830" s="92">
        <f t="shared" ca="1" si="418"/>
        <v>4.1957000000000002E-4</v>
      </c>
      <c r="F1830" s="94">
        <f t="shared" si="428"/>
        <v>0.98499999999999999</v>
      </c>
      <c r="G1830" s="95">
        <f t="shared" ca="1" si="419"/>
        <v>1.00041327645</v>
      </c>
      <c r="H1830" s="92">
        <f ca="1">TRUNC(PRODUCT(G$10:G1829),15)</f>
        <v>1.4485145188661299</v>
      </c>
      <c r="I1830" s="92">
        <f t="shared" ca="1" si="420"/>
        <v>1.3020604537391101</v>
      </c>
      <c r="J1830" s="92">
        <f t="shared" ca="1" si="421"/>
        <v>1.1124787</v>
      </c>
      <c r="K1830" s="92">
        <f t="shared" ca="1" si="422"/>
        <v>112.4787</v>
      </c>
      <c r="L1830" s="96">
        <f>IF(VLOOKUP(A1830,$U$12:$AD$125,8)=VLOOKUP(A1829,$U$12:$AD$125,8),0,VLOOKUP(A1830,U$12:$AD$125,8))</f>
        <v>0</v>
      </c>
      <c r="M1830" s="97">
        <f>IF(L1830&gt;0,VLOOKUP(L1830,T$12:$AC$125,7),0)</f>
        <v>0</v>
      </c>
      <c r="N1830" s="92">
        <f t="shared" si="423"/>
        <v>0</v>
      </c>
      <c r="O1830" s="92">
        <f t="shared" ca="1" si="424"/>
        <v>112.4787</v>
      </c>
      <c r="P1830" s="98" t="str">
        <f t="shared" si="425"/>
        <v>J=</v>
      </c>
      <c r="Q1830" s="99">
        <f t="shared" si="426"/>
        <v>45397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  <c r="ER1830" s="19"/>
      <c r="ES1830" s="19"/>
      <c r="ET1830" s="19"/>
      <c r="EU1830" s="19"/>
      <c r="EV1830" s="19"/>
      <c r="EW1830" s="19"/>
      <c r="EX1830" s="19"/>
      <c r="EY1830" s="19"/>
      <c r="EZ1830" s="19"/>
      <c r="FA1830" s="19"/>
      <c r="FB1830" s="19"/>
      <c r="FC1830" s="19"/>
      <c r="FD1830" s="19"/>
      <c r="FE1830" s="19"/>
      <c r="FF1830" s="19"/>
      <c r="FG1830" s="19"/>
      <c r="FH1830" s="19"/>
      <c r="FI1830" s="19"/>
      <c r="FJ1830" s="19"/>
      <c r="FK1830" s="19"/>
      <c r="FL1830" s="19"/>
      <c r="FM1830" s="19"/>
      <c r="FN1830" s="19"/>
      <c r="FO1830" s="19"/>
      <c r="FP1830" s="19"/>
      <c r="FQ1830" s="19"/>
      <c r="FR1830" s="19"/>
      <c r="FS1830" s="19"/>
      <c r="FT1830" s="19"/>
    </row>
    <row r="1831" spans="1:176" x14ac:dyDescent="0.2">
      <c r="A1831" s="90">
        <f t="shared" si="427"/>
        <v>45370</v>
      </c>
      <c r="B1831" s="92">
        <f t="shared" ca="1" si="416"/>
        <v>1112.9384600000001</v>
      </c>
      <c r="C1831" s="92">
        <f t="shared" si="417"/>
        <v>1000</v>
      </c>
      <c r="D1831" s="93">
        <f ca="1">IF(A1831&lt;$B$1,VLOOKUP(A1831,[1]DI!$A$4:$B$15000,2,FALSE),0)</f>
        <v>0.1115</v>
      </c>
      <c r="E1831" s="92">
        <f t="shared" ca="1" si="418"/>
        <v>4.1957000000000002E-4</v>
      </c>
      <c r="F1831" s="94">
        <f t="shared" si="428"/>
        <v>0.98499999999999999</v>
      </c>
      <c r="G1831" s="95">
        <f t="shared" ca="1" si="419"/>
        <v>1.00041327645</v>
      </c>
      <c r="H1831" s="92">
        <f ca="1">TRUNC(PRODUCT(G$10:G1830),15)</f>
        <v>1.44911315580426</v>
      </c>
      <c r="I1831" s="92">
        <f t="shared" ca="1" si="420"/>
        <v>1.3020604537391101</v>
      </c>
      <c r="J1831" s="92">
        <f t="shared" ca="1" si="421"/>
        <v>1.1129384600000001</v>
      </c>
      <c r="K1831" s="92">
        <f t="shared" ca="1" si="422"/>
        <v>112.93846000000001</v>
      </c>
      <c r="L1831" s="96">
        <f>IF(VLOOKUP(A1831,$U$12:$AD$125,8)=VLOOKUP(A1830,$U$12:$AD$125,8),0,VLOOKUP(A1831,U$12:$AD$125,8))</f>
        <v>0</v>
      </c>
      <c r="M1831" s="97">
        <f>IF(L1831&gt;0,VLOOKUP(L1831,T$12:$AC$125,7),0)</f>
        <v>0</v>
      </c>
      <c r="N1831" s="92">
        <f t="shared" si="423"/>
        <v>0</v>
      </c>
      <c r="O1831" s="92">
        <f t="shared" ca="1" si="424"/>
        <v>112.93846000000001</v>
      </c>
      <c r="P1831" s="98" t="str">
        <f t="shared" si="425"/>
        <v>J=</v>
      </c>
      <c r="Q1831" s="99">
        <f t="shared" si="426"/>
        <v>45397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  <c r="ER1831" s="19"/>
      <c r="ES1831" s="19"/>
      <c r="ET1831" s="19"/>
      <c r="EU1831" s="19"/>
      <c r="EV1831" s="19"/>
      <c r="EW1831" s="19"/>
      <c r="EX1831" s="19"/>
      <c r="EY1831" s="19"/>
      <c r="EZ1831" s="19"/>
      <c r="FA1831" s="19"/>
      <c r="FB1831" s="19"/>
      <c r="FC1831" s="19"/>
      <c r="FD1831" s="19"/>
      <c r="FE1831" s="19"/>
      <c r="FF1831" s="19"/>
      <c r="FG1831" s="19"/>
      <c r="FH1831" s="19"/>
      <c r="FI1831" s="19"/>
      <c r="FJ1831" s="19"/>
      <c r="FK1831" s="19"/>
      <c r="FL1831" s="19"/>
      <c r="FM1831" s="19"/>
      <c r="FN1831" s="19"/>
      <c r="FO1831" s="19"/>
      <c r="FP1831" s="19"/>
      <c r="FQ1831" s="19"/>
      <c r="FR1831" s="19"/>
      <c r="FS1831" s="19"/>
      <c r="FT1831" s="19"/>
    </row>
    <row r="1832" spans="1:176" x14ac:dyDescent="0.2">
      <c r="A1832" s="90">
        <f t="shared" si="427"/>
        <v>45371</v>
      </c>
      <c r="B1832" s="92">
        <f t="shared" ca="1" si="416"/>
        <v>1113.39841</v>
      </c>
      <c r="C1832" s="92">
        <f t="shared" si="417"/>
        <v>1000</v>
      </c>
      <c r="D1832" s="93">
        <f ca="1">IF(A1832&lt;$B$1,VLOOKUP(A1832,[1]DI!$A$4:$B$15000,2,FALSE),0)</f>
        <v>0.1115</v>
      </c>
      <c r="E1832" s="92">
        <f t="shared" ca="1" si="418"/>
        <v>4.1957000000000002E-4</v>
      </c>
      <c r="F1832" s="94">
        <f t="shared" si="428"/>
        <v>0.98499999999999999</v>
      </c>
      <c r="G1832" s="95">
        <f t="shared" ca="1" si="419"/>
        <v>1.00041327645</v>
      </c>
      <c r="H1832" s="92">
        <f ca="1">TRUNC(PRODUCT(G$10:G1831),15)</f>
        <v>1.4497120401449299</v>
      </c>
      <c r="I1832" s="92">
        <f t="shared" ca="1" si="420"/>
        <v>1.3020604537391101</v>
      </c>
      <c r="J1832" s="92">
        <f t="shared" ca="1" si="421"/>
        <v>1.1133984100000001</v>
      </c>
      <c r="K1832" s="92">
        <f t="shared" ca="1" si="422"/>
        <v>113.39841</v>
      </c>
      <c r="L1832" s="96">
        <f>IF(VLOOKUP(A1832,$U$12:$AD$125,8)=VLOOKUP(A1831,$U$12:$AD$125,8),0,VLOOKUP(A1832,U$12:$AD$125,8))</f>
        <v>0</v>
      </c>
      <c r="M1832" s="97">
        <f>IF(L1832&gt;0,VLOOKUP(L1832,T$12:$AC$125,7),0)</f>
        <v>0</v>
      </c>
      <c r="N1832" s="92">
        <f t="shared" si="423"/>
        <v>0</v>
      </c>
      <c r="O1832" s="92">
        <f t="shared" ca="1" si="424"/>
        <v>113.39841</v>
      </c>
      <c r="P1832" s="98" t="str">
        <f t="shared" si="425"/>
        <v>J=</v>
      </c>
      <c r="Q1832" s="99">
        <f t="shared" si="426"/>
        <v>45397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  <c r="ER1832" s="19"/>
      <c r="ES1832" s="19"/>
      <c r="ET1832" s="19"/>
      <c r="EU1832" s="19"/>
      <c r="EV1832" s="19"/>
      <c r="EW1832" s="19"/>
      <c r="EX1832" s="19"/>
      <c r="EY1832" s="19"/>
      <c r="EZ1832" s="19"/>
      <c r="FA1832" s="19"/>
      <c r="FB1832" s="19"/>
      <c r="FC1832" s="19"/>
      <c r="FD1832" s="19"/>
      <c r="FE1832" s="19"/>
      <c r="FF1832" s="19"/>
      <c r="FG1832" s="19"/>
      <c r="FH1832" s="19"/>
      <c r="FI1832" s="19"/>
      <c r="FJ1832" s="19"/>
      <c r="FK1832" s="19"/>
      <c r="FL1832" s="19"/>
      <c r="FM1832" s="19"/>
      <c r="FN1832" s="19"/>
      <c r="FO1832" s="19"/>
      <c r="FP1832" s="19"/>
      <c r="FQ1832" s="19"/>
      <c r="FR1832" s="19"/>
      <c r="FS1832" s="19"/>
      <c r="FT1832" s="19"/>
    </row>
    <row r="1833" spans="1:176" x14ac:dyDescent="0.2">
      <c r="A1833" s="90">
        <f t="shared" si="427"/>
        <v>45372</v>
      </c>
      <c r="B1833" s="92">
        <f t="shared" ca="1" si="416"/>
        <v>1113.8585499999999</v>
      </c>
      <c r="C1833" s="92">
        <f t="shared" si="417"/>
        <v>1000</v>
      </c>
      <c r="D1833" s="93">
        <f ca="1">IF(A1833&lt;$B$1,VLOOKUP(A1833,[1]DI!$A$4:$B$15000,2,FALSE),0)</f>
        <v>0.1065</v>
      </c>
      <c r="E1833" s="92">
        <f t="shared" ca="1" si="418"/>
        <v>4.0168000000000002E-4</v>
      </c>
      <c r="F1833" s="94">
        <f t="shared" si="428"/>
        <v>0.98499999999999999</v>
      </c>
      <c r="G1833" s="95">
        <f t="shared" ca="1" si="419"/>
        <v>1.0003956547999999</v>
      </c>
      <c r="H1833" s="92">
        <f ca="1">TRUNC(PRODUCT(G$10:G1832),15)</f>
        <v>1.45031117199041</v>
      </c>
      <c r="I1833" s="92">
        <f t="shared" ca="1" si="420"/>
        <v>1.3020604537391101</v>
      </c>
      <c r="J1833" s="92">
        <f t="shared" ca="1" si="421"/>
        <v>1.11385855</v>
      </c>
      <c r="K1833" s="92">
        <f t="shared" ca="1" si="422"/>
        <v>113.85854999999999</v>
      </c>
      <c r="L1833" s="96">
        <f>IF(VLOOKUP(A1833,$U$12:$AD$125,8)=VLOOKUP(A1832,$U$12:$AD$125,8),0,VLOOKUP(A1833,U$12:$AD$125,8))</f>
        <v>0</v>
      </c>
      <c r="M1833" s="97">
        <f>IF(L1833&gt;0,VLOOKUP(L1833,T$12:$AC$125,7),0)</f>
        <v>0</v>
      </c>
      <c r="N1833" s="92">
        <f t="shared" si="423"/>
        <v>0</v>
      </c>
      <c r="O1833" s="92">
        <f t="shared" ca="1" si="424"/>
        <v>113.85854999999999</v>
      </c>
      <c r="P1833" s="98" t="str">
        <f t="shared" si="425"/>
        <v>J=</v>
      </c>
      <c r="Q1833" s="99">
        <f t="shared" si="426"/>
        <v>45397</v>
      </c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  <c r="ER1833" s="19"/>
      <c r="ES1833" s="19"/>
      <c r="ET1833" s="19"/>
      <c r="EU1833" s="19"/>
      <c r="EV1833" s="19"/>
      <c r="EW1833" s="19"/>
      <c r="EX1833" s="19"/>
      <c r="EY1833" s="19"/>
      <c r="EZ1833" s="19"/>
      <c r="FA1833" s="19"/>
      <c r="FB1833" s="19"/>
      <c r="FC1833" s="19"/>
      <c r="FD1833" s="19"/>
      <c r="FE1833" s="19"/>
      <c r="FF1833" s="19"/>
      <c r="FG1833" s="19"/>
      <c r="FH1833" s="19"/>
      <c r="FI1833" s="19"/>
      <c r="FJ1833" s="19"/>
      <c r="FK1833" s="19"/>
      <c r="FL1833" s="19"/>
      <c r="FM1833" s="19"/>
      <c r="FN1833" s="19"/>
      <c r="FO1833" s="19"/>
      <c r="FP1833" s="19"/>
      <c r="FQ1833" s="19"/>
      <c r="FR1833" s="19"/>
      <c r="FS1833" s="19"/>
      <c r="FT1833" s="19"/>
    </row>
    <row r="1834" spans="1:176" x14ac:dyDescent="0.2">
      <c r="A1834" s="90">
        <f t="shared" si="427"/>
        <v>45373</v>
      </c>
      <c r="B1834" s="92">
        <f t="shared" ca="1" si="416"/>
        <v>1114.29926</v>
      </c>
      <c r="C1834" s="92">
        <f t="shared" si="417"/>
        <v>1000</v>
      </c>
      <c r="D1834" s="93">
        <f ca="1">IF(A1834&lt;$B$1,VLOOKUP(A1834,[1]DI!$A$4:$B$15000,2,FALSE),0)</f>
        <v>0.1065</v>
      </c>
      <c r="E1834" s="92">
        <f t="shared" ca="1" si="418"/>
        <v>4.0168000000000002E-4</v>
      </c>
      <c r="F1834" s="94">
        <f t="shared" si="428"/>
        <v>0.98499999999999999</v>
      </c>
      <c r="G1834" s="95">
        <f t="shared" ca="1" si="419"/>
        <v>1.0003956547999999</v>
      </c>
      <c r="H1834" s="92">
        <f ca="1">TRUNC(PRODUCT(G$10:G1833),15)</f>
        <v>1.4508849945671001</v>
      </c>
      <c r="I1834" s="92">
        <f t="shared" ca="1" si="420"/>
        <v>1.3020604537391101</v>
      </c>
      <c r="J1834" s="92">
        <f t="shared" ca="1" si="421"/>
        <v>1.1142992599999999</v>
      </c>
      <c r="K1834" s="92">
        <f t="shared" ca="1" si="422"/>
        <v>114.29926</v>
      </c>
      <c r="L1834" s="96">
        <f>IF(VLOOKUP(A1834,$U$12:$AD$125,8)=VLOOKUP(A1833,$U$12:$AD$125,8),0,VLOOKUP(A1834,U$12:$AD$125,8))</f>
        <v>0</v>
      </c>
      <c r="M1834" s="97">
        <f>IF(L1834&gt;0,VLOOKUP(L1834,T$12:$AC$125,7),0)</f>
        <v>0</v>
      </c>
      <c r="N1834" s="92">
        <f t="shared" si="423"/>
        <v>0</v>
      </c>
      <c r="O1834" s="92">
        <f t="shared" ca="1" si="424"/>
        <v>114.29926</v>
      </c>
      <c r="P1834" s="98" t="str">
        <f t="shared" si="425"/>
        <v>J=</v>
      </c>
      <c r="Q1834" s="99">
        <f t="shared" si="426"/>
        <v>45397</v>
      </c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  <c r="ER1834" s="19"/>
      <c r="ES1834" s="19"/>
      <c r="ET1834" s="19"/>
      <c r="EU1834" s="19"/>
      <c r="EV1834" s="19"/>
      <c r="EW1834" s="19"/>
      <c r="EX1834" s="19"/>
      <c r="EY1834" s="19"/>
      <c r="EZ1834" s="19"/>
      <c r="FA1834" s="19"/>
      <c r="FB1834" s="19"/>
      <c r="FC1834" s="19"/>
      <c r="FD1834" s="19"/>
      <c r="FE1834" s="19"/>
      <c r="FF1834" s="19"/>
      <c r="FG1834" s="19"/>
      <c r="FH1834" s="19"/>
      <c r="FI1834" s="19"/>
      <c r="FJ1834" s="19"/>
      <c r="FK1834" s="19"/>
      <c r="FL1834" s="19"/>
      <c r="FM1834" s="19"/>
      <c r="FN1834" s="19"/>
      <c r="FO1834" s="19"/>
      <c r="FP1834" s="19"/>
      <c r="FQ1834" s="19"/>
      <c r="FR1834" s="19"/>
      <c r="FS1834" s="19"/>
      <c r="FT1834" s="19"/>
    </row>
    <row r="1835" spans="1:176" x14ac:dyDescent="0.2">
      <c r="A1835" s="90">
        <f t="shared" si="427"/>
        <v>45374</v>
      </c>
      <c r="B1835" s="92">
        <f t="shared" ca="1" si="416"/>
        <v>1114.7401299999999</v>
      </c>
      <c r="C1835" s="92">
        <f t="shared" si="417"/>
        <v>1000</v>
      </c>
      <c r="D1835" s="93">
        <f ca="1">IF(A1835&lt;$B$1,VLOOKUP(A1835,[1]DI!$A$4:$B$15000,2,FALSE),0)</f>
        <v>0</v>
      </c>
      <c r="E1835" s="92">
        <f t="shared" ca="1" si="418"/>
        <v>0</v>
      </c>
      <c r="F1835" s="94">
        <f t="shared" si="428"/>
        <v>0.98499999999999999</v>
      </c>
      <c r="G1835" s="95">
        <f t="shared" ca="1" si="419"/>
        <v>1</v>
      </c>
      <c r="H1835" s="92">
        <f ca="1">TRUNC(PRODUCT(G$10:G1834),15)</f>
        <v>1.4514590441794499</v>
      </c>
      <c r="I1835" s="92">
        <f t="shared" ca="1" si="420"/>
        <v>1.3020604537391101</v>
      </c>
      <c r="J1835" s="92">
        <f t="shared" ca="1" si="421"/>
        <v>1.1147401299999999</v>
      </c>
      <c r="K1835" s="92">
        <f t="shared" ca="1" si="422"/>
        <v>114.74012999999999</v>
      </c>
      <c r="L1835" s="96">
        <f>IF(VLOOKUP(A1835,$U$12:$AD$125,8)=VLOOKUP(A1834,$U$12:$AD$125,8),0,VLOOKUP(A1835,U$12:$AD$125,8))</f>
        <v>0</v>
      </c>
      <c r="M1835" s="97">
        <f>IF(L1835&gt;0,VLOOKUP(L1835,T$12:$AC$125,7),0)</f>
        <v>0</v>
      </c>
      <c r="N1835" s="92">
        <f t="shared" si="423"/>
        <v>0</v>
      </c>
      <c r="O1835" s="92">
        <f t="shared" ca="1" si="424"/>
        <v>114.74012999999999</v>
      </c>
      <c r="P1835" s="98" t="str">
        <f t="shared" si="425"/>
        <v>J=</v>
      </c>
      <c r="Q1835" s="99">
        <f t="shared" si="426"/>
        <v>45397</v>
      </c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  <c r="ER1835" s="19"/>
      <c r="ES1835" s="19"/>
      <c r="ET1835" s="19"/>
      <c r="EU1835" s="19"/>
      <c r="EV1835" s="19"/>
      <c r="EW1835" s="19"/>
      <c r="EX1835" s="19"/>
      <c r="EY1835" s="19"/>
      <c r="EZ1835" s="19"/>
      <c r="FA1835" s="19"/>
      <c r="FB1835" s="19"/>
      <c r="FC1835" s="19"/>
      <c r="FD1835" s="19"/>
      <c r="FE1835" s="19"/>
      <c r="FF1835" s="19"/>
      <c r="FG1835" s="19"/>
      <c r="FH1835" s="19"/>
      <c r="FI1835" s="19"/>
      <c r="FJ1835" s="19"/>
      <c r="FK1835" s="19"/>
      <c r="FL1835" s="19"/>
      <c r="FM1835" s="19"/>
      <c r="FN1835" s="19"/>
      <c r="FO1835" s="19"/>
      <c r="FP1835" s="19"/>
      <c r="FQ1835" s="19"/>
      <c r="FR1835" s="19"/>
      <c r="FS1835" s="19"/>
      <c r="FT1835" s="19"/>
    </row>
    <row r="1836" spans="1:176" x14ac:dyDescent="0.2">
      <c r="A1836" s="90">
        <f t="shared" si="427"/>
        <v>45375</v>
      </c>
      <c r="B1836" s="92">
        <f t="shared" ca="1" si="416"/>
        <v>1114.7401299999999</v>
      </c>
      <c r="C1836" s="92">
        <f t="shared" si="417"/>
        <v>1000</v>
      </c>
      <c r="D1836" s="93">
        <f ca="1">IF(A1836&lt;$B$1,VLOOKUP(A1836,[1]DI!$A$4:$B$15000,2,FALSE),0)</f>
        <v>0</v>
      </c>
      <c r="E1836" s="92">
        <f t="shared" ca="1" si="418"/>
        <v>0</v>
      </c>
      <c r="F1836" s="94">
        <f t="shared" si="428"/>
        <v>0.98499999999999999</v>
      </c>
      <c r="G1836" s="95">
        <f t="shared" ca="1" si="419"/>
        <v>1</v>
      </c>
      <c r="H1836" s="92">
        <f ca="1">TRUNC(PRODUCT(G$10:G1835),15)</f>
        <v>1.4514590441794499</v>
      </c>
      <c r="I1836" s="92">
        <f t="shared" ca="1" si="420"/>
        <v>1.3020604537391101</v>
      </c>
      <c r="J1836" s="92">
        <f t="shared" ca="1" si="421"/>
        <v>1.1147401299999999</v>
      </c>
      <c r="K1836" s="92">
        <f t="shared" ca="1" si="422"/>
        <v>114.74012999999999</v>
      </c>
      <c r="L1836" s="96">
        <f>IF(VLOOKUP(A1836,$U$12:$AD$125,8)=VLOOKUP(A1835,$U$12:$AD$125,8),0,VLOOKUP(A1836,U$12:$AD$125,8))</f>
        <v>0</v>
      </c>
      <c r="M1836" s="97">
        <f>IF(L1836&gt;0,VLOOKUP(L1836,T$12:$AC$125,7),0)</f>
        <v>0</v>
      </c>
      <c r="N1836" s="92">
        <f t="shared" si="423"/>
        <v>0</v>
      </c>
      <c r="O1836" s="92">
        <f t="shared" ca="1" si="424"/>
        <v>114.74012999999999</v>
      </c>
      <c r="P1836" s="98" t="str">
        <f t="shared" si="425"/>
        <v>J=</v>
      </c>
      <c r="Q1836" s="99">
        <f t="shared" si="426"/>
        <v>45397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  <c r="ER1836" s="19"/>
      <c r="ES1836" s="19"/>
      <c r="ET1836" s="19"/>
      <c r="EU1836" s="19"/>
      <c r="EV1836" s="19"/>
      <c r="EW1836" s="19"/>
      <c r="EX1836" s="19"/>
      <c r="EY1836" s="19"/>
      <c r="EZ1836" s="19"/>
      <c r="FA1836" s="19"/>
      <c r="FB1836" s="19"/>
      <c r="FC1836" s="19"/>
      <c r="FD1836" s="19"/>
      <c r="FE1836" s="19"/>
      <c r="FF1836" s="19"/>
      <c r="FG1836" s="19"/>
      <c r="FH1836" s="19"/>
      <c r="FI1836" s="19"/>
      <c r="FJ1836" s="19"/>
      <c r="FK1836" s="19"/>
      <c r="FL1836" s="19"/>
      <c r="FM1836" s="19"/>
      <c r="FN1836" s="19"/>
      <c r="FO1836" s="19"/>
      <c r="FP1836" s="19"/>
      <c r="FQ1836" s="19"/>
      <c r="FR1836" s="19"/>
      <c r="FS1836" s="19"/>
      <c r="FT1836" s="19"/>
    </row>
    <row r="1837" spans="1:176" x14ac:dyDescent="0.2">
      <c r="A1837" s="90">
        <f t="shared" si="427"/>
        <v>45376</v>
      </c>
      <c r="B1837" s="92">
        <f t="shared" ref="B1837:B1900" ca="1" si="429">IF(A1837&lt;=TODAY(),C1837+K1837,IF(AND(A1837&gt;TODAY(),A1837&lt;=$B$1),IF(VLOOKUP(TODAY(),$A$10:$D$5000,4,FALSE)=0,"n.d",C1837+K1837),"n.d"))</f>
        <v>1114.7401299999999</v>
      </c>
      <c r="C1837" s="92">
        <f t="shared" ref="C1837:C1900" si="430">TRUNC(C1836-N1836,8)</f>
        <v>1000</v>
      </c>
      <c r="D1837" s="93">
        <f ca="1">IF(A1837&lt;$B$1,VLOOKUP(A1837,[1]DI!$A$4:$B$15000,2,FALSE),0)</f>
        <v>0.1065</v>
      </c>
      <c r="E1837" s="92">
        <f t="shared" ref="E1837:E1900" ca="1" si="431">ROUND((((1+D1837)^(1/252)-1)),8)</f>
        <v>4.0168000000000002E-4</v>
      </c>
      <c r="F1837" s="94">
        <f t="shared" si="428"/>
        <v>0.98499999999999999</v>
      </c>
      <c r="G1837" s="95">
        <f t="shared" ref="G1837:G1900" ca="1" si="432">TRUNC((1+(E1837*F1837)),15)</f>
        <v>1.0003956547999999</v>
      </c>
      <c r="H1837" s="92">
        <f ca="1">TRUNC(PRODUCT(G$10:G1836),15)</f>
        <v>1.4514590441794499</v>
      </c>
      <c r="I1837" s="92">
        <f t="shared" ref="I1837:I1900" ca="1" si="433">IF(OR(L1836&gt;0,L1836="E"),H1836,I1836)</f>
        <v>1.3020604537391101</v>
      </c>
      <c r="J1837" s="92">
        <f t="shared" ref="J1837:J1900" ca="1" si="434">ROUND(TRUNC(H1837/I1837,15),8)</f>
        <v>1.1147401299999999</v>
      </c>
      <c r="K1837" s="92">
        <f t="shared" ref="K1837:K1900" ca="1" si="435">TRUNC((C1837*(J1837-1)),8)</f>
        <v>114.74012999999999</v>
      </c>
      <c r="L1837" s="96">
        <f>IF(VLOOKUP(A1837,$U$12:$AD$125,8)=VLOOKUP(A1836,$U$12:$AD$125,8),0,VLOOKUP(A1837,U$12:$AD$125,8))</f>
        <v>0</v>
      </c>
      <c r="M1837" s="97">
        <f>IF(L1837&gt;0,VLOOKUP(L1837,T$12:$AC$125,7),0)</f>
        <v>0</v>
      </c>
      <c r="N1837" s="92">
        <f t="shared" ref="N1837:N1900" si="436">IF(M1837&gt;0,(C$10*M1837),0)</f>
        <v>0</v>
      </c>
      <c r="O1837" s="92">
        <f t="shared" ref="O1837:O1900" ca="1" si="437">(K1837+N1837)</f>
        <v>114.74012999999999</v>
      </c>
      <c r="P1837" s="98" t="str">
        <f t="shared" ref="P1837:P1900" si="438">IF(L1836&gt;0,VLOOKUP(A1836,$U$12:$AD$125,9),P1836)</f>
        <v>J=</v>
      </c>
      <c r="Q1837" s="99">
        <f t="shared" ref="Q1837:Q1900" si="439">IF(L1836&gt;0,VLOOKUP(A1836,$U$12:$AD$125,10),Q1836)</f>
        <v>45397</v>
      </c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  <c r="ER1837" s="19"/>
      <c r="ES1837" s="19"/>
      <c r="ET1837" s="19"/>
      <c r="EU1837" s="19"/>
      <c r="EV1837" s="19"/>
      <c r="EW1837" s="19"/>
      <c r="EX1837" s="19"/>
      <c r="EY1837" s="19"/>
      <c r="EZ1837" s="19"/>
      <c r="FA1837" s="19"/>
      <c r="FB1837" s="19"/>
      <c r="FC1837" s="19"/>
      <c r="FD1837" s="19"/>
      <c r="FE1837" s="19"/>
      <c r="FF1837" s="19"/>
      <c r="FG1837" s="19"/>
      <c r="FH1837" s="19"/>
      <c r="FI1837" s="19"/>
      <c r="FJ1837" s="19"/>
      <c r="FK1837" s="19"/>
      <c r="FL1837" s="19"/>
      <c r="FM1837" s="19"/>
      <c r="FN1837" s="19"/>
      <c r="FO1837" s="19"/>
      <c r="FP1837" s="19"/>
      <c r="FQ1837" s="19"/>
      <c r="FR1837" s="19"/>
      <c r="FS1837" s="19"/>
      <c r="FT1837" s="19"/>
    </row>
    <row r="1838" spans="1:176" x14ac:dyDescent="0.2">
      <c r="A1838" s="90">
        <f t="shared" si="427"/>
        <v>45377</v>
      </c>
      <c r="B1838" s="92">
        <f t="shared" ca="1" si="429"/>
        <v>1115.18119</v>
      </c>
      <c r="C1838" s="92">
        <f t="shared" si="430"/>
        <v>1000</v>
      </c>
      <c r="D1838" s="93">
        <f ca="1">IF(A1838&lt;$B$1,VLOOKUP(A1838,[1]DI!$A$4:$B$15000,2,FALSE),0)</f>
        <v>0.1065</v>
      </c>
      <c r="E1838" s="92">
        <f t="shared" ca="1" si="431"/>
        <v>4.0168000000000002E-4</v>
      </c>
      <c r="F1838" s="94">
        <f t="shared" si="428"/>
        <v>0.98499999999999999</v>
      </c>
      <c r="G1838" s="95">
        <f t="shared" ca="1" si="432"/>
        <v>1.0003956547999999</v>
      </c>
      <c r="H1838" s="92">
        <f ca="1">TRUNC(PRODUCT(G$10:G1837),15)</f>
        <v>1.45203332091728</v>
      </c>
      <c r="I1838" s="92">
        <f t="shared" ca="1" si="433"/>
        <v>1.3020604537391101</v>
      </c>
      <c r="J1838" s="92">
        <f t="shared" ca="1" si="434"/>
        <v>1.1151811899999999</v>
      </c>
      <c r="K1838" s="92">
        <f t="shared" ca="1" si="435"/>
        <v>115.18119</v>
      </c>
      <c r="L1838" s="96">
        <f>IF(VLOOKUP(A1838,$U$12:$AD$125,8)=VLOOKUP(A1837,$U$12:$AD$125,8),0,VLOOKUP(A1838,U$12:$AD$125,8))</f>
        <v>0</v>
      </c>
      <c r="M1838" s="97">
        <f>IF(L1838&gt;0,VLOOKUP(L1838,T$12:$AC$125,7),0)</f>
        <v>0</v>
      </c>
      <c r="N1838" s="92">
        <f t="shared" si="436"/>
        <v>0</v>
      </c>
      <c r="O1838" s="92">
        <f t="shared" ca="1" si="437"/>
        <v>115.18119</v>
      </c>
      <c r="P1838" s="98" t="str">
        <f t="shared" si="438"/>
        <v>J=</v>
      </c>
      <c r="Q1838" s="99">
        <f t="shared" si="439"/>
        <v>45397</v>
      </c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  <c r="ER1838" s="19"/>
      <c r="ES1838" s="19"/>
      <c r="ET1838" s="19"/>
      <c r="EU1838" s="19"/>
      <c r="EV1838" s="19"/>
      <c r="EW1838" s="19"/>
      <c r="EX1838" s="19"/>
      <c r="EY1838" s="19"/>
      <c r="EZ1838" s="19"/>
      <c r="FA1838" s="19"/>
      <c r="FB1838" s="19"/>
      <c r="FC1838" s="19"/>
      <c r="FD1838" s="19"/>
      <c r="FE1838" s="19"/>
      <c r="FF1838" s="19"/>
      <c r="FG1838" s="19"/>
      <c r="FH1838" s="19"/>
      <c r="FI1838" s="19"/>
      <c r="FJ1838" s="19"/>
      <c r="FK1838" s="19"/>
      <c r="FL1838" s="19"/>
      <c r="FM1838" s="19"/>
      <c r="FN1838" s="19"/>
      <c r="FO1838" s="19"/>
      <c r="FP1838" s="19"/>
      <c r="FQ1838" s="19"/>
      <c r="FR1838" s="19"/>
      <c r="FS1838" s="19"/>
      <c r="FT1838" s="19"/>
    </row>
    <row r="1839" spans="1:176" x14ac:dyDescent="0.2">
      <c r="A1839" s="90">
        <f t="shared" si="427"/>
        <v>45378</v>
      </c>
      <c r="B1839" s="92">
        <f t="shared" ca="1" si="429"/>
        <v>1115.6224099999999</v>
      </c>
      <c r="C1839" s="92">
        <f t="shared" si="430"/>
        <v>1000</v>
      </c>
      <c r="D1839" s="93">
        <f ca="1">IF(A1839&lt;$B$1,VLOOKUP(A1839,[1]DI!$A$4:$B$15000,2,FALSE),0)</f>
        <v>0.1065</v>
      </c>
      <c r="E1839" s="92">
        <f t="shared" ca="1" si="431"/>
        <v>4.0168000000000002E-4</v>
      </c>
      <c r="F1839" s="94">
        <f t="shared" si="428"/>
        <v>0.98499999999999999</v>
      </c>
      <c r="G1839" s="95">
        <f t="shared" ca="1" si="432"/>
        <v>1.0003956547999999</v>
      </c>
      <c r="H1839" s="92">
        <f ca="1">TRUNC(PRODUCT(G$10:G1838),15)</f>
        <v>1.4526078248704599</v>
      </c>
      <c r="I1839" s="92">
        <f t="shared" ca="1" si="433"/>
        <v>1.3020604537391101</v>
      </c>
      <c r="J1839" s="92">
        <f t="shared" ca="1" si="434"/>
        <v>1.1156224100000001</v>
      </c>
      <c r="K1839" s="92">
        <f t="shared" ca="1" si="435"/>
        <v>115.62241</v>
      </c>
      <c r="L1839" s="96">
        <f>IF(VLOOKUP(A1839,$U$12:$AD$125,8)=VLOOKUP(A1838,$U$12:$AD$125,8),0,VLOOKUP(A1839,U$12:$AD$125,8))</f>
        <v>0</v>
      </c>
      <c r="M1839" s="97">
        <f>IF(L1839&gt;0,VLOOKUP(L1839,T$12:$AC$125,7),0)</f>
        <v>0</v>
      </c>
      <c r="N1839" s="92">
        <f t="shared" si="436"/>
        <v>0</v>
      </c>
      <c r="O1839" s="92">
        <f t="shared" ca="1" si="437"/>
        <v>115.62241</v>
      </c>
      <c r="P1839" s="98" t="str">
        <f t="shared" si="438"/>
        <v>J=</v>
      </c>
      <c r="Q1839" s="99">
        <f t="shared" si="439"/>
        <v>45397</v>
      </c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  <c r="ER1839" s="19"/>
      <c r="ES1839" s="19"/>
      <c r="ET1839" s="19"/>
      <c r="EU1839" s="19"/>
      <c r="EV1839" s="19"/>
      <c r="EW1839" s="19"/>
      <c r="EX1839" s="19"/>
      <c r="EY1839" s="19"/>
      <c r="EZ1839" s="19"/>
      <c r="FA1839" s="19"/>
      <c r="FB1839" s="19"/>
      <c r="FC1839" s="19"/>
      <c r="FD1839" s="19"/>
      <c r="FE1839" s="19"/>
      <c r="FF1839" s="19"/>
      <c r="FG1839" s="19"/>
      <c r="FH1839" s="19"/>
      <c r="FI1839" s="19"/>
      <c r="FJ1839" s="19"/>
      <c r="FK1839" s="19"/>
      <c r="FL1839" s="19"/>
      <c r="FM1839" s="19"/>
      <c r="FN1839" s="19"/>
      <c r="FO1839" s="19"/>
      <c r="FP1839" s="19"/>
      <c r="FQ1839" s="19"/>
      <c r="FR1839" s="19"/>
      <c r="FS1839" s="19"/>
      <c r="FT1839" s="19"/>
    </row>
    <row r="1840" spans="1:176" x14ac:dyDescent="0.2">
      <c r="A1840" s="90">
        <f t="shared" si="427"/>
        <v>45379</v>
      </c>
      <c r="B1840" s="92">
        <f t="shared" ca="1" si="429"/>
        <v>1116.0638100000001</v>
      </c>
      <c r="C1840" s="92">
        <f t="shared" si="430"/>
        <v>1000</v>
      </c>
      <c r="D1840" s="93">
        <f ca="1">IF(A1840&lt;$B$1,VLOOKUP(A1840,[1]DI!$A$4:$B$15000,2,FALSE),0)</f>
        <v>0.1065</v>
      </c>
      <c r="E1840" s="92">
        <f t="shared" ca="1" si="431"/>
        <v>4.0168000000000002E-4</v>
      </c>
      <c r="F1840" s="94">
        <f t="shared" si="428"/>
        <v>0.98499999999999999</v>
      </c>
      <c r="G1840" s="95">
        <f t="shared" ca="1" si="432"/>
        <v>1.0003956547999999</v>
      </c>
      <c r="H1840" s="92">
        <f ca="1">TRUNC(PRODUCT(G$10:G1839),15)</f>
        <v>1.45318255612889</v>
      </c>
      <c r="I1840" s="92">
        <f t="shared" ca="1" si="433"/>
        <v>1.3020604537391101</v>
      </c>
      <c r="J1840" s="92">
        <f t="shared" ca="1" si="434"/>
        <v>1.11606381</v>
      </c>
      <c r="K1840" s="92">
        <f t="shared" ca="1" si="435"/>
        <v>116.06381</v>
      </c>
      <c r="L1840" s="96">
        <f>IF(VLOOKUP(A1840,$U$12:$AD$125,8)=VLOOKUP(A1839,$U$12:$AD$125,8),0,VLOOKUP(A1840,U$12:$AD$125,8))</f>
        <v>0</v>
      </c>
      <c r="M1840" s="97">
        <f>IF(L1840&gt;0,VLOOKUP(L1840,T$12:$AC$125,7),0)</f>
        <v>0</v>
      </c>
      <c r="N1840" s="92">
        <f t="shared" si="436"/>
        <v>0</v>
      </c>
      <c r="O1840" s="92">
        <f t="shared" ca="1" si="437"/>
        <v>116.06381</v>
      </c>
      <c r="P1840" s="98" t="str">
        <f t="shared" si="438"/>
        <v>J=</v>
      </c>
      <c r="Q1840" s="99">
        <f t="shared" si="439"/>
        <v>45397</v>
      </c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  <c r="ER1840" s="19"/>
      <c r="ES1840" s="19"/>
      <c r="ET1840" s="19"/>
      <c r="EU1840" s="19"/>
      <c r="EV1840" s="19"/>
      <c r="EW1840" s="19"/>
      <c r="EX1840" s="19"/>
      <c r="EY1840" s="19"/>
      <c r="EZ1840" s="19"/>
      <c r="FA1840" s="19"/>
      <c r="FB1840" s="19"/>
      <c r="FC1840" s="19"/>
      <c r="FD1840" s="19"/>
      <c r="FE1840" s="19"/>
      <c r="FF1840" s="19"/>
      <c r="FG1840" s="19"/>
      <c r="FH1840" s="19"/>
      <c r="FI1840" s="19"/>
      <c r="FJ1840" s="19"/>
      <c r="FK1840" s="19"/>
      <c r="FL1840" s="19"/>
      <c r="FM1840" s="19"/>
      <c r="FN1840" s="19"/>
      <c r="FO1840" s="19"/>
      <c r="FP1840" s="19"/>
      <c r="FQ1840" s="19"/>
      <c r="FR1840" s="19"/>
      <c r="FS1840" s="19"/>
      <c r="FT1840" s="19"/>
    </row>
    <row r="1841" spans="1:176" x14ac:dyDescent="0.2">
      <c r="A1841" s="90">
        <f t="shared" si="427"/>
        <v>45380</v>
      </c>
      <c r="B1841" s="92">
        <f t="shared" ca="1" si="429"/>
        <v>1116.50539</v>
      </c>
      <c r="C1841" s="92">
        <f t="shared" si="430"/>
        <v>1000</v>
      </c>
      <c r="D1841" s="93">
        <f ca="1">IF(A1841&lt;$B$1,VLOOKUP(A1841,[1]DI!$A$4:$B$15000,2,FALSE),0)</f>
        <v>0</v>
      </c>
      <c r="E1841" s="92">
        <f t="shared" ca="1" si="431"/>
        <v>0</v>
      </c>
      <c r="F1841" s="94">
        <f t="shared" si="428"/>
        <v>0.98499999999999999</v>
      </c>
      <c r="G1841" s="95">
        <f t="shared" ca="1" si="432"/>
        <v>1</v>
      </c>
      <c r="H1841" s="92">
        <f ca="1">TRUNC(PRODUCT(G$10:G1840),15)</f>
        <v>1.4537575147824999</v>
      </c>
      <c r="I1841" s="92">
        <f t="shared" ca="1" si="433"/>
        <v>1.3020604537391101</v>
      </c>
      <c r="J1841" s="92">
        <f t="shared" ca="1" si="434"/>
        <v>1.1165053899999999</v>
      </c>
      <c r="K1841" s="92">
        <f t="shared" ca="1" si="435"/>
        <v>116.50539000000001</v>
      </c>
      <c r="L1841" s="96">
        <f>IF(VLOOKUP(A1841,$U$12:$AD$125,8)=VLOOKUP(A1840,$U$12:$AD$125,8),0,VLOOKUP(A1841,U$12:$AD$125,8))</f>
        <v>0</v>
      </c>
      <c r="M1841" s="97">
        <f>IF(L1841&gt;0,VLOOKUP(L1841,T$12:$AC$125,7),0)</f>
        <v>0</v>
      </c>
      <c r="N1841" s="92">
        <f t="shared" si="436"/>
        <v>0</v>
      </c>
      <c r="O1841" s="92">
        <f t="shared" ca="1" si="437"/>
        <v>116.50539000000001</v>
      </c>
      <c r="P1841" s="98" t="str">
        <f t="shared" si="438"/>
        <v>J=</v>
      </c>
      <c r="Q1841" s="99">
        <f t="shared" si="439"/>
        <v>45397</v>
      </c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  <c r="ER1841" s="19"/>
      <c r="ES1841" s="19"/>
      <c r="ET1841" s="19"/>
      <c r="EU1841" s="19"/>
      <c r="EV1841" s="19"/>
      <c r="EW1841" s="19"/>
      <c r="EX1841" s="19"/>
      <c r="EY1841" s="19"/>
      <c r="EZ1841" s="19"/>
      <c r="FA1841" s="19"/>
      <c r="FB1841" s="19"/>
      <c r="FC1841" s="19"/>
      <c r="FD1841" s="19"/>
      <c r="FE1841" s="19"/>
      <c r="FF1841" s="19"/>
      <c r="FG1841" s="19"/>
      <c r="FH1841" s="19"/>
      <c r="FI1841" s="19"/>
      <c r="FJ1841" s="19"/>
      <c r="FK1841" s="19"/>
      <c r="FL1841" s="19"/>
      <c r="FM1841" s="19"/>
      <c r="FN1841" s="19"/>
      <c r="FO1841" s="19"/>
      <c r="FP1841" s="19"/>
      <c r="FQ1841" s="19"/>
      <c r="FR1841" s="19"/>
      <c r="FS1841" s="19"/>
      <c r="FT1841" s="19"/>
    </row>
    <row r="1842" spans="1:176" x14ac:dyDescent="0.2">
      <c r="A1842" s="90">
        <f t="shared" si="427"/>
        <v>45381</v>
      </c>
      <c r="B1842" s="92">
        <f t="shared" ca="1" si="429"/>
        <v>1116.50539</v>
      </c>
      <c r="C1842" s="92">
        <f t="shared" si="430"/>
        <v>1000</v>
      </c>
      <c r="D1842" s="93">
        <f ca="1">IF(A1842&lt;$B$1,VLOOKUP(A1842,[1]DI!$A$4:$B$15000,2,FALSE),0)</f>
        <v>0</v>
      </c>
      <c r="E1842" s="92">
        <f t="shared" ca="1" si="431"/>
        <v>0</v>
      </c>
      <c r="F1842" s="94">
        <f t="shared" si="428"/>
        <v>0.98499999999999999</v>
      </c>
      <c r="G1842" s="95">
        <f t="shared" ca="1" si="432"/>
        <v>1</v>
      </c>
      <c r="H1842" s="92">
        <f ca="1">TRUNC(PRODUCT(G$10:G1841),15)</f>
        <v>1.4537575147824999</v>
      </c>
      <c r="I1842" s="92">
        <f t="shared" ca="1" si="433"/>
        <v>1.3020604537391101</v>
      </c>
      <c r="J1842" s="92">
        <f t="shared" ca="1" si="434"/>
        <v>1.1165053899999999</v>
      </c>
      <c r="K1842" s="92">
        <f t="shared" ca="1" si="435"/>
        <v>116.50539000000001</v>
      </c>
      <c r="L1842" s="96">
        <f>IF(VLOOKUP(A1842,$U$12:$AD$125,8)=VLOOKUP(A1841,$U$12:$AD$125,8),0,VLOOKUP(A1842,U$12:$AD$125,8))</f>
        <v>0</v>
      </c>
      <c r="M1842" s="97">
        <f>IF(L1842&gt;0,VLOOKUP(L1842,T$12:$AC$125,7),0)</f>
        <v>0</v>
      </c>
      <c r="N1842" s="92">
        <f t="shared" si="436"/>
        <v>0</v>
      </c>
      <c r="O1842" s="92">
        <f t="shared" ca="1" si="437"/>
        <v>116.50539000000001</v>
      </c>
      <c r="P1842" s="98" t="str">
        <f t="shared" si="438"/>
        <v>J=</v>
      </c>
      <c r="Q1842" s="99">
        <f t="shared" si="439"/>
        <v>45397</v>
      </c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  <c r="ER1842" s="19"/>
      <c r="ES1842" s="19"/>
      <c r="ET1842" s="19"/>
      <c r="EU1842" s="19"/>
      <c r="EV1842" s="19"/>
      <c r="EW1842" s="19"/>
      <c r="EX1842" s="19"/>
      <c r="EY1842" s="19"/>
      <c r="EZ1842" s="19"/>
      <c r="FA1842" s="19"/>
      <c r="FB1842" s="19"/>
      <c r="FC1842" s="19"/>
      <c r="FD1842" s="19"/>
      <c r="FE1842" s="19"/>
      <c r="FF1842" s="19"/>
      <c r="FG1842" s="19"/>
      <c r="FH1842" s="19"/>
      <c r="FI1842" s="19"/>
      <c r="FJ1842" s="19"/>
      <c r="FK1842" s="19"/>
      <c r="FL1842" s="19"/>
      <c r="FM1842" s="19"/>
      <c r="FN1842" s="19"/>
      <c r="FO1842" s="19"/>
      <c r="FP1842" s="19"/>
      <c r="FQ1842" s="19"/>
      <c r="FR1842" s="19"/>
      <c r="FS1842" s="19"/>
      <c r="FT1842" s="19"/>
    </row>
    <row r="1843" spans="1:176" x14ac:dyDescent="0.2">
      <c r="A1843" s="90">
        <f t="shared" si="427"/>
        <v>45382</v>
      </c>
      <c r="B1843" s="92">
        <f t="shared" ca="1" si="429"/>
        <v>1116.50539</v>
      </c>
      <c r="C1843" s="92">
        <f t="shared" si="430"/>
        <v>1000</v>
      </c>
      <c r="D1843" s="93">
        <f ca="1">IF(A1843&lt;$B$1,VLOOKUP(A1843,[1]DI!$A$4:$B$15000,2,FALSE),0)</f>
        <v>0</v>
      </c>
      <c r="E1843" s="92">
        <f t="shared" ca="1" si="431"/>
        <v>0</v>
      </c>
      <c r="F1843" s="94">
        <f t="shared" si="428"/>
        <v>0.98499999999999999</v>
      </c>
      <c r="G1843" s="95">
        <f t="shared" ca="1" si="432"/>
        <v>1</v>
      </c>
      <c r="H1843" s="92">
        <f ca="1">TRUNC(PRODUCT(G$10:G1842),15)</f>
        <v>1.4537575147824999</v>
      </c>
      <c r="I1843" s="92">
        <f t="shared" ca="1" si="433"/>
        <v>1.3020604537391101</v>
      </c>
      <c r="J1843" s="92">
        <f t="shared" ca="1" si="434"/>
        <v>1.1165053899999999</v>
      </c>
      <c r="K1843" s="92">
        <f t="shared" ca="1" si="435"/>
        <v>116.50539000000001</v>
      </c>
      <c r="L1843" s="96">
        <f>IF(VLOOKUP(A1843,$U$12:$AD$125,8)=VLOOKUP(A1842,$U$12:$AD$125,8),0,VLOOKUP(A1843,U$12:$AD$125,8))</f>
        <v>0</v>
      </c>
      <c r="M1843" s="97">
        <f>IF(L1843&gt;0,VLOOKUP(L1843,T$12:$AC$125,7),0)</f>
        <v>0</v>
      </c>
      <c r="N1843" s="92">
        <f t="shared" si="436"/>
        <v>0</v>
      </c>
      <c r="O1843" s="92">
        <f t="shared" ca="1" si="437"/>
        <v>116.50539000000001</v>
      </c>
      <c r="P1843" s="98" t="str">
        <f t="shared" si="438"/>
        <v>J=</v>
      </c>
      <c r="Q1843" s="99">
        <f t="shared" si="439"/>
        <v>45397</v>
      </c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  <c r="ER1843" s="19"/>
      <c r="ES1843" s="19"/>
      <c r="ET1843" s="19"/>
      <c r="EU1843" s="19"/>
      <c r="EV1843" s="19"/>
      <c r="EW1843" s="19"/>
      <c r="EX1843" s="19"/>
      <c r="EY1843" s="19"/>
      <c r="EZ1843" s="19"/>
      <c r="FA1843" s="19"/>
      <c r="FB1843" s="19"/>
      <c r="FC1843" s="19"/>
      <c r="FD1843" s="19"/>
      <c r="FE1843" s="19"/>
      <c r="FF1843" s="19"/>
      <c r="FG1843" s="19"/>
      <c r="FH1843" s="19"/>
      <c r="FI1843" s="19"/>
      <c r="FJ1843" s="19"/>
      <c r="FK1843" s="19"/>
      <c r="FL1843" s="19"/>
      <c r="FM1843" s="19"/>
      <c r="FN1843" s="19"/>
      <c r="FO1843" s="19"/>
      <c r="FP1843" s="19"/>
      <c r="FQ1843" s="19"/>
      <c r="FR1843" s="19"/>
      <c r="FS1843" s="19"/>
      <c r="FT1843" s="19"/>
    </row>
    <row r="1844" spans="1:176" x14ac:dyDescent="0.2">
      <c r="A1844" s="90">
        <f t="shared" si="427"/>
        <v>45383</v>
      </c>
      <c r="B1844" s="92">
        <f t="shared" ca="1" si="429"/>
        <v>1116.50539</v>
      </c>
      <c r="C1844" s="92">
        <f t="shared" si="430"/>
        <v>1000</v>
      </c>
      <c r="D1844" s="93">
        <f ca="1">IF(A1844&lt;$B$1,VLOOKUP(A1844,[1]DI!$A$4:$B$15000,2,FALSE),0)</f>
        <v>0.1065</v>
      </c>
      <c r="E1844" s="92">
        <f t="shared" ca="1" si="431"/>
        <v>4.0168000000000002E-4</v>
      </c>
      <c r="F1844" s="94">
        <f t="shared" si="428"/>
        <v>0.98499999999999999</v>
      </c>
      <c r="G1844" s="95">
        <f t="shared" ca="1" si="432"/>
        <v>1.0003956547999999</v>
      </c>
      <c r="H1844" s="92">
        <f ca="1">TRUNC(PRODUCT(G$10:G1843),15)</f>
        <v>1.4537575147824999</v>
      </c>
      <c r="I1844" s="92">
        <f t="shared" ca="1" si="433"/>
        <v>1.3020604537391101</v>
      </c>
      <c r="J1844" s="92">
        <f t="shared" ca="1" si="434"/>
        <v>1.1165053899999999</v>
      </c>
      <c r="K1844" s="92">
        <f t="shared" ca="1" si="435"/>
        <v>116.50539000000001</v>
      </c>
      <c r="L1844" s="96">
        <f>IF(VLOOKUP(A1844,$U$12:$AD$125,8)=VLOOKUP(A1843,$U$12:$AD$125,8),0,VLOOKUP(A1844,U$12:$AD$125,8))</f>
        <v>0</v>
      </c>
      <c r="M1844" s="97">
        <f>IF(L1844&gt;0,VLOOKUP(L1844,T$12:$AC$125,7),0)</f>
        <v>0</v>
      </c>
      <c r="N1844" s="92">
        <f t="shared" si="436"/>
        <v>0</v>
      </c>
      <c r="O1844" s="92">
        <f t="shared" ca="1" si="437"/>
        <v>116.50539000000001</v>
      </c>
      <c r="P1844" s="98" t="str">
        <f t="shared" si="438"/>
        <v>J=</v>
      </c>
      <c r="Q1844" s="99">
        <f t="shared" si="439"/>
        <v>45397</v>
      </c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  <c r="ER1844" s="19"/>
      <c r="ES1844" s="19"/>
      <c r="ET1844" s="19"/>
      <c r="EU1844" s="19"/>
      <c r="EV1844" s="19"/>
      <c r="EW1844" s="19"/>
      <c r="EX1844" s="19"/>
      <c r="EY1844" s="19"/>
      <c r="EZ1844" s="19"/>
      <c r="FA1844" s="19"/>
      <c r="FB1844" s="19"/>
      <c r="FC1844" s="19"/>
      <c r="FD1844" s="19"/>
      <c r="FE1844" s="19"/>
      <c r="FF1844" s="19"/>
      <c r="FG1844" s="19"/>
      <c r="FH1844" s="19"/>
      <c r="FI1844" s="19"/>
      <c r="FJ1844" s="19"/>
      <c r="FK1844" s="19"/>
      <c r="FL1844" s="19"/>
      <c r="FM1844" s="19"/>
      <c r="FN1844" s="19"/>
      <c r="FO1844" s="19"/>
      <c r="FP1844" s="19"/>
      <c r="FQ1844" s="19"/>
      <c r="FR1844" s="19"/>
      <c r="FS1844" s="19"/>
      <c r="FT1844" s="19"/>
    </row>
    <row r="1845" spans="1:176" x14ac:dyDescent="0.2">
      <c r="A1845" s="90">
        <f t="shared" si="427"/>
        <v>45384</v>
      </c>
      <c r="B1845" s="92">
        <f t="shared" ca="1" si="429"/>
        <v>1116.94714</v>
      </c>
      <c r="C1845" s="92">
        <f t="shared" si="430"/>
        <v>1000</v>
      </c>
      <c r="D1845" s="93">
        <f ca="1">IF(A1845&lt;$B$1,VLOOKUP(A1845,[1]DI!$A$4:$B$15000,2,FALSE),0)</f>
        <v>0.1065</v>
      </c>
      <c r="E1845" s="92">
        <f t="shared" ca="1" si="431"/>
        <v>4.0168000000000002E-4</v>
      </c>
      <c r="F1845" s="94">
        <f t="shared" si="428"/>
        <v>0.98499999999999999</v>
      </c>
      <c r="G1845" s="95">
        <f t="shared" ca="1" si="432"/>
        <v>1.0003956547999999</v>
      </c>
      <c r="H1845" s="92">
        <f ca="1">TRUNC(PRODUCT(G$10:G1844),15)</f>
        <v>1.4543327009212601</v>
      </c>
      <c r="I1845" s="92">
        <f t="shared" ca="1" si="433"/>
        <v>1.3020604537391101</v>
      </c>
      <c r="J1845" s="92">
        <f t="shared" ca="1" si="434"/>
        <v>1.1169471399999999</v>
      </c>
      <c r="K1845" s="92">
        <f t="shared" ca="1" si="435"/>
        <v>116.94714</v>
      </c>
      <c r="L1845" s="96">
        <f>IF(VLOOKUP(A1845,$U$12:$AD$125,8)=VLOOKUP(A1844,$U$12:$AD$125,8),0,VLOOKUP(A1845,U$12:$AD$125,8))</f>
        <v>0</v>
      </c>
      <c r="M1845" s="97">
        <f>IF(L1845&gt;0,VLOOKUP(L1845,T$12:$AC$125,7),0)</f>
        <v>0</v>
      </c>
      <c r="N1845" s="92">
        <f t="shared" si="436"/>
        <v>0</v>
      </c>
      <c r="O1845" s="92">
        <f t="shared" ca="1" si="437"/>
        <v>116.94714</v>
      </c>
      <c r="P1845" s="98" t="str">
        <f t="shared" si="438"/>
        <v>J=</v>
      </c>
      <c r="Q1845" s="99">
        <f t="shared" si="439"/>
        <v>45397</v>
      </c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  <c r="ER1845" s="19"/>
      <c r="ES1845" s="19"/>
      <c r="ET1845" s="19"/>
      <c r="EU1845" s="19"/>
      <c r="EV1845" s="19"/>
      <c r="EW1845" s="19"/>
      <c r="EX1845" s="19"/>
      <c r="EY1845" s="19"/>
      <c r="EZ1845" s="19"/>
      <c r="FA1845" s="19"/>
      <c r="FB1845" s="19"/>
      <c r="FC1845" s="19"/>
      <c r="FD1845" s="19"/>
      <c r="FE1845" s="19"/>
      <c r="FF1845" s="19"/>
      <c r="FG1845" s="19"/>
      <c r="FH1845" s="19"/>
      <c r="FI1845" s="19"/>
      <c r="FJ1845" s="19"/>
      <c r="FK1845" s="19"/>
      <c r="FL1845" s="19"/>
      <c r="FM1845" s="19"/>
      <c r="FN1845" s="19"/>
      <c r="FO1845" s="19"/>
      <c r="FP1845" s="19"/>
      <c r="FQ1845" s="19"/>
      <c r="FR1845" s="19"/>
      <c r="FS1845" s="19"/>
      <c r="FT1845" s="19"/>
    </row>
    <row r="1846" spans="1:176" x14ac:dyDescent="0.2">
      <c r="A1846" s="90">
        <f t="shared" si="427"/>
        <v>45385</v>
      </c>
      <c r="B1846" s="92">
        <f t="shared" ca="1" si="429"/>
        <v>1117.3890699999999</v>
      </c>
      <c r="C1846" s="92">
        <f t="shared" si="430"/>
        <v>1000</v>
      </c>
      <c r="D1846" s="93">
        <f ca="1">IF(A1846&lt;$B$1,VLOOKUP(A1846,[1]DI!$A$4:$B$15000,2,FALSE),0)</f>
        <v>0.1065</v>
      </c>
      <c r="E1846" s="92">
        <f t="shared" ca="1" si="431"/>
        <v>4.0168000000000002E-4</v>
      </c>
      <c r="F1846" s="94">
        <f t="shared" si="428"/>
        <v>0.98499999999999999</v>
      </c>
      <c r="G1846" s="95">
        <f t="shared" ca="1" si="432"/>
        <v>1.0003956547999999</v>
      </c>
      <c r="H1846" s="92">
        <f ca="1">TRUNC(PRODUCT(G$10:G1845),15)</f>
        <v>1.4549081146351699</v>
      </c>
      <c r="I1846" s="92">
        <f t="shared" ca="1" si="433"/>
        <v>1.3020604537391101</v>
      </c>
      <c r="J1846" s="92">
        <f t="shared" ca="1" si="434"/>
        <v>1.11738907</v>
      </c>
      <c r="K1846" s="92">
        <f t="shared" ca="1" si="435"/>
        <v>117.38907</v>
      </c>
      <c r="L1846" s="96">
        <f>IF(VLOOKUP(A1846,$U$12:$AD$125,8)=VLOOKUP(A1845,$U$12:$AD$125,8),0,VLOOKUP(A1846,U$12:$AD$125,8))</f>
        <v>0</v>
      </c>
      <c r="M1846" s="97">
        <f>IF(L1846&gt;0,VLOOKUP(L1846,T$12:$AC$125,7),0)</f>
        <v>0</v>
      </c>
      <c r="N1846" s="92">
        <f t="shared" si="436"/>
        <v>0</v>
      </c>
      <c r="O1846" s="92">
        <f t="shared" ca="1" si="437"/>
        <v>117.38907</v>
      </c>
      <c r="P1846" s="98" t="str">
        <f t="shared" si="438"/>
        <v>J=</v>
      </c>
      <c r="Q1846" s="99">
        <f t="shared" si="439"/>
        <v>45397</v>
      </c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  <c r="ER1846" s="19"/>
      <c r="ES1846" s="19"/>
      <c r="ET1846" s="19"/>
      <c r="EU1846" s="19"/>
      <c r="EV1846" s="19"/>
      <c r="EW1846" s="19"/>
      <c r="EX1846" s="19"/>
      <c r="EY1846" s="19"/>
      <c r="EZ1846" s="19"/>
      <c r="FA1846" s="19"/>
      <c r="FB1846" s="19"/>
      <c r="FC1846" s="19"/>
      <c r="FD1846" s="19"/>
      <c r="FE1846" s="19"/>
      <c r="FF1846" s="19"/>
      <c r="FG1846" s="19"/>
      <c r="FH1846" s="19"/>
      <c r="FI1846" s="19"/>
      <c r="FJ1846" s="19"/>
      <c r="FK1846" s="19"/>
      <c r="FL1846" s="19"/>
      <c r="FM1846" s="19"/>
      <c r="FN1846" s="19"/>
      <c r="FO1846" s="19"/>
      <c r="FP1846" s="19"/>
      <c r="FQ1846" s="19"/>
      <c r="FR1846" s="19"/>
      <c r="FS1846" s="19"/>
      <c r="FT1846" s="19"/>
    </row>
    <row r="1847" spans="1:176" x14ac:dyDescent="0.2">
      <c r="A1847" s="90">
        <f t="shared" si="427"/>
        <v>45386</v>
      </c>
      <c r="B1847" s="92">
        <f t="shared" ca="1" si="429"/>
        <v>1117.8311699999999</v>
      </c>
      <c r="C1847" s="92">
        <f t="shared" si="430"/>
        <v>1000</v>
      </c>
      <c r="D1847" s="93">
        <f ca="1">IF(A1847&lt;$B$1,VLOOKUP(A1847,[1]DI!$A$4:$B$15000,2,FALSE),0)</f>
        <v>0.1065</v>
      </c>
      <c r="E1847" s="92">
        <f t="shared" ca="1" si="431"/>
        <v>4.0168000000000002E-4</v>
      </c>
      <c r="F1847" s="94">
        <f t="shared" si="428"/>
        <v>0.98499999999999999</v>
      </c>
      <c r="G1847" s="95">
        <f t="shared" ca="1" si="432"/>
        <v>1.0003956547999999</v>
      </c>
      <c r="H1847" s="92">
        <f ca="1">TRUNC(PRODUCT(G$10:G1846),15)</f>
        <v>1.4554837560142899</v>
      </c>
      <c r="I1847" s="92">
        <f t="shared" ca="1" si="433"/>
        <v>1.3020604537391101</v>
      </c>
      <c r="J1847" s="92">
        <f t="shared" ca="1" si="434"/>
        <v>1.1178311700000001</v>
      </c>
      <c r="K1847" s="92">
        <f t="shared" ca="1" si="435"/>
        <v>117.83117</v>
      </c>
      <c r="L1847" s="96">
        <f>IF(VLOOKUP(A1847,$U$12:$AD$125,8)=VLOOKUP(A1846,$U$12:$AD$125,8),0,VLOOKUP(A1847,U$12:$AD$125,8))</f>
        <v>0</v>
      </c>
      <c r="M1847" s="97">
        <f>IF(L1847&gt;0,VLOOKUP(L1847,T$12:$AC$125,7),0)</f>
        <v>0</v>
      </c>
      <c r="N1847" s="92">
        <f t="shared" si="436"/>
        <v>0</v>
      </c>
      <c r="O1847" s="92">
        <f t="shared" ca="1" si="437"/>
        <v>117.83117</v>
      </c>
      <c r="P1847" s="98" t="str">
        <f t="shared" si="438"/>
        <v>J=</v>
      </c>
      <c r="Q1847" s="99">
        <f t="shared" si="439"/>
        <v>45397</v>
      </c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  <c r="ER1847" s="19"/>
      <c r="ES1847" s="19"/>
      <c r="ET1847" s="19"/>
      <c r="EU1847" s="19"/>
      <c r="EV1847" s="19"/>
      <c r="EW1847" s="19"/>
      <c r="EX1847" s="19"/>
      <c r="EY1847" s="19"/>
      <c r="EZ1847" s="19"/>
      <c r="FA1847" s="19"/>
      <c r="FB1847" s="19"/>
      <c r="FC1847" s="19"/>
      <c r="FD1847" s="19"/>
      <c r="FE1847" s="19"/>
      <c r="FF1847" s="19"/>
      <c r="FG1847" s="19"/>
      <c r="FH1847" s="19"/>
      <c r="FI1847" s="19"/>
      <c r="FJ1847" s="19"/>
      <c r="FK1847" s="19"/>
      <c r="FL1847" s="19"/>
      <c r="FM1847" s="19"/>
      <c r="FN1847" s="19"/>
      <c r="FO1847" s="19"/>
      <c r="FP1847" s="19"/>
      <c r="FQ1847" s="19"/>
      <c r="FR1847" s="19"/>
      <c r="FS1847" s="19"/>
      <c r="FT1847" s="19"/>
    </row>
    <row r="1848" spans="1:176" x14ac:dyDescent="0.2">
      <c r="A1848" s="90">
        <f t="shared" si="427"/>
        <v>45387</v>
      </c>
      <c r="B1848" s="92">
        <f t="shared" ca="1" si="429"/>
        <v>1118.2734399999999</v>
      </c>
      <c r="C1848" s="92">
        <f t="shared" si="430"/>
        <v>1000</v>
      </c>
      <c r="D1848" s="93">
        <f ca="1">IF(A1848&lt;$B$1,VLOOKUP(A1848,[1]DI!$A$4:$B$15000,2,FALSE),0)</f>
        <v>0.1065</v>
      </c>
      <c r="E1848" s="92">
        <f t="shared" ca="1" si="431"/>
        <v>4.0168000000000002E-4</v>
      </c>
      <c r="F1848" s="94">
        <f t="shared" si="428"/>
        <v>0.98499999999999999</v>
      </c>
      <c r="G1848" s="95">
        <f t="shared" ca="1" si="432"/>
        <v>1.0003956547999999</v>
      </c>
      <c r="H1848" s="92">
        <f ca="1">TRUNC(PRODUCT(G$10:G1847),15)</f>
        <v>1.4560596251486799</v>
      </c>
      <c r="I1848" s="92">
        <f t="shared" ca="1" si="433"/>
        <v>1.3020604537391101</v>
      </c>
      <c r="J1848" s="92">
        <f t="shared" ca="1" si="434"/>
        <v>1.1182734400000001</v>
      </c>
      <c r="K1848" s="92">
        <f t="shared" ca="1" si="435"/>
        <v>118.27343999999999</v>
      </c>
      <c r="L1848" s="96">
        <f>IF(VLOOKUP(A1848,$U$12:$AD$125,8)=VLOOKUP(A1847,$U$12:$AD$125,8),0,VLOOKUP(A1848,U$12:$AD$125,8))</f>
        <v>0</v>
      </c>
      <c r="M1848" s="97">
        <f>IF(L1848&gt;0,VLOOKUP(L1848,T$12:$AC$125,7),0)</f>
        <v>0</v>
      </c>
      <c r="N1848" s="92">
        <f t="shared" si="436"/>
        <v>0</v>
      </c>
      <c r="O1848" s="92">
        <f t="shared" ca="1" si="437"/>
        <v>118.27343999999999</v>
      </c>
      <c r="P1848" s="98" t="str">
        <f t="shared" si="438"/>
        <v>J=</v>
      </c>
      <c r="Q1848" s="99">
        <f t="shared" si="439"/>
        <v>45397</v>
      </c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  <c r="ER1848" s="19"/>
      <c r="ES1848" s="19"/>
      <c r="ET1848" s="19"/>
      <c r="EU1848" s="19"/>
      <c r="EV1848" s="19"/>
      <c r="EW1848" s="19"/>
      <c r="EX1848" s="19"/>
      <c r="EY1848" s="19"/>
      <c r="EZ1848" s="19"/>
      <c r="FA1848" s="19"/>
      <c r="FB1848" s="19"/>
      <c r="FC1848" s="19"/>
      <c r="FD1848" s="19"/>
      <c r="FE1848" s="19"/>
      <c r="FF1848" s="19"/>
      <c r="FG1848" s="19"/>
      <c r="FH1848" s="19"/>
      <c r="FI1848" s="19"/>
      <c r="FJ1848" s="19"/>
      <c r="FK1848" s="19"/>
      <c r="FL1848" s="19"/>
      <c r="FM1848" s="19"/>
      <c r="FN1848" s="19"/>
      <c r="FO1848" s="19"/>
      <c r="FP1848" s="19"/>
      <c r="FQ1848" s="19"/>
      <c r="FR1848" s="19"/>
      <c r="FS1848" s="19"/>
      <c r="FT1848" s="19"/>
    </row>
    <row r="1849" spans="1:176" x14ac:dyDescent="0.2">
      <c r="A1849" s="90">
        <f t="shared" si="427"/>
        <v>45388</v>
      </c>
      <c r="B1849" s="92">
        <f t="shared" ca="1" si="429"/>
        <v>1118.7158899999999</v>
      </c>
      <c r="C1849" s="92">
        <f t="shared" si="430"/>
        <v>1000</v>
      </c>
      <c r="D1849" s="93">
        <f ca="1">IF(A1849&lt;$B$1,VLOOKUP(A1849,[1]DI!$A$4:$B$15000,2,FALSE),0)</f>
        <v>0</v>
      </c>
      <c r="E1849" s="92">
        <f t="shared" ca="1" si="431"/>
        <v>0</v>
      </c>
      <c r="F1849" s="94">
        <f t="shared" si="428"/>
        <v>0.98499999999999999</v>
      </c>
      <c r="G1849" s="95">
        <f t="shared" ca="1" si="432"/>
        <v>1</v>
      </c>
      <c r="H1849" s="92">
        <f ca="1">TRUNC(PRODUCT(G$10:G1848),15)</f>
        <v>1.4566357221284501</v>
      </c>
      <c r="I1849" s="92">
        <f t="shared" ca="1" si="433"/>
        <v>1.3020604537391101</v>
      </c>
      <c r="J1849" s="92">
        <f t="shared" ca="1" si="434"/>
        <v>1.11871589</v>
      </c>
      <c r="K1849" s="92">
        <f t="shared" ca="1" si="435"/>
        <v>118.71589</v>
      </c>
      <c r="L1849" s="96">
        <f>IF(VLOOKUP(A1849,$U$12:$AD$125,8)=VLOOKUP(A1848,$U$12:$AD$125,8),0,VLOOKUP(A1849,U$12:$AD$125,8))</f>
        <v>0</v>
      </c>
      <c r="M1849" s="97">
        <f>IF(L1849&gt;0,VLOOKUP(L1849,T$12:$AC$125,7),0)</f>
        <v>0</v>
      </c>
      <c r="N1849" s="92">
        <f t="shared" si="436"/>
        <v>0</v>
      </c>
      <c r="O1849" s="92">
        <f t="shared" ca="1" si="437"/>
        <v>118.71589</v>
      </c>
      <c r="P1849" s="98" t="str">
        <f t="shared" si="438"/>
        <v>J=</v>
      </c>
      <c r="Q1849" s="99">
        <f t="shared" si="439"/>
        <v>45397</v>
      </c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  <c r="ER1849" s="19"/>
      <c r="ES1849" s="19"/>
      <c r="ET1849" s="19"/>
      <c r="EU1849" s="19"/>
      <c r="EV1849" s="19"/>
      <c r="EW1849" s="19"/>
      <c r="EX1849" s="19"/>
      <c r="EY1849" s="19"/>
      <c r="EZ1849" s="19"/>
      <c r="FA1849" s="19"/>
      <c r="FB1849" s="19"/>
      <c r="FC1849" s="19"/>
      <c r="FD1849" s="19"/>
      <c r="FE1849" s="19"/>
      <c r="FF1849" s="19"/>
      <c r="FG1849" s="19"/>
      <c r="FH1849" s="19"/>
      <c r="FI1849" s="19"/>
      <c r="FJ1849" s="19"/>
      <c r="FK1849" s="19"/>
      <c r="FL1849" s="19"/>
      <c r="FM1849" s="19"/>
      <c r="FN1849" s="19"/>
      <c r="FO1849" s="19"/>
      <c r="FP1849" s="19"/>
      <c r="FQ1849" s="19"/>
      <c r="FR1849" s="19"/>
      <c r="FS1849" s="19"/>
      <c r="FT1849" s="19"/>
    </row>
    <row r="1850" spans="1:176" x14ac:dyDescent="0.2">
      <c r="A1850" s="90">
        <f t="shared" si="427"/>
        <v>45389</v>
      </c>
      <c r="B1850" s="92">
        <f t="shared" ca="1" si="429"/>
        <v>1118.7158899999999</v>
      </c>
      <c r="C1850" s="92">
        <f t="shared" si="430"/>
        <v>1000</v>
      </c>
      <c r="D1850" s="93">
        <f ca="1">IF(A1850&lt;$B$1,VLOOKUP(A1850,[1]DI!$A$4:$B$15000,2,FALSE),0)</f>
        <v>0</v>
      </c>
      <c r="E1850" s="92">
        <f t="shared" ca="1" si="431"/>
        <v>0</v>
      </c>
      <c r="F1850" s="94">
        <f t="shared" si="428"/>
        <v>0.98499999999999999</v>
      </c>
      <c r="G1850" s="95">
        <f t="shared" ca="1" si="432"/>
        <v>1</v>
      </c>
      <c r="H1850" s="92">
        <f ca="1">TRUNC(PRODUCT(G$10:G1849),15)</f>
        <v>1.4566357221284501</v>
      </c>
      <c r="I1850" s="92">
        <f t="shared" ca="1" si="433"/>
        <v>1.3020604537391101</v>
      </c>
      <c r="J1850" s="92">
        <f t="shared" ca="1" si="434"/>
        <v>1.11871589</v>
      </c>
      <c r="K1850" s="92">
        <f t="shared" ca="1" si="435"/>
        <v>118.71589</v>
      </c>
      <c r="L1850" s="96">
        <f>IF(VLOOKUP(A1850,$U$12:$AD$125,8)=VLOOKUP(A1849,$U$12:$AD$125,8),0,VLOOKUP(A1850,U$12:$AD$125,8))</f>
        <v>0</v>
      </c>
      <c r="M1850" s="97">
        <f>IF(L1850&gt;0,VLOOKUP(L1850,T$12:$AC$125,7),0)</f>
        <v>0</v>
      </c>
      <c r="N1850" s="92">
        <f t="shared" si="436"/>
        <v>0</v>
      </c>
      <c r="O1850" s="92">
        <f t="shared" ca="1" si="437"/>
        <v>118.71589</v>
      </c>
      <c r="P1850" s="98" t="str">
        <f t="shared" si="438"/>
        <v>J=</v>
      </c>
      <c r="Q1850" s="99">
        <f t="shared" si="439"/>
        <v>45397</v>
      </c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  <c r="ER1850" s="19"/>
      <c r="ES1850" s="19"/>
      <c r="ET1850" s="19"/>
      <c r="EU1850" s="19"/>
      <c r="EV1850" s="19"/>
      <c r="EW1850" s="19"/>
      <c r="EX1850" s="19"/>
      <c r="EY1850" s="19"/>
      <c r="EZ1850" s="19"/>
      <c r="FA1850" s="19"/>
      <c r="FB1850" s="19"/>
      <c r="FC1850" s="19"/>
      <c r="FD1850" s="19"/>
      <c r="FE1850" s="19"/>
      <c r="FF1850" s="19"/>
      <c r="FG1850" s="19"/>
      <c r="FH1850" s="19"/>
      <c r="FI1850" s="19"/>
      <c r="FJ1850" s="19"/>
      <c r="FK1850" s="19"/>
      <c r="FL1850" s="19"/>
      <c r="FM1850" s="19"/>
      <c r="FN1850" s="19"/>
      <c r="FO1850" s="19"/>
      <c r="FP1850" s="19"/>
      <c r="FQ1850" s="19"/>
      <c r="FR1850" s="19"/>
      <c r="FS1850" s="19"/>
      <c r="FT1850" s="19"/>
    </row>
    <row r="1851" spans="1:176" x14ac:dyDescent="0.2">
      <c r="A1851" s="90">
        <f t="shared" si="427"/>
        <v>45390</v>
      </c>
      <c r="B1851" s="92">
        <f t="shared" ca="1" si="429"/>
        <v>1118.7158899999999</v>
      </c>
      <c r="C1851" s="92">
        <f t="shared" si="430"/>
        <v>1000</v>
      </c>
      <c r="D1851" s="93">
        <f ca="1">IF(A1851&lt;$B$1,VLOOKUP(A1851,[1]DI!$A$4:$B$15000,2,FALSE),0)</f>
        <v>0.1065</v>
      </c>
      <c r="E1851" s="92">
        <f t="shared" ca="1" si="431"/>
        <v>4.0168000000000002E-4</v>
      </c>
      <c r="F1851" s="94">
        <f t="shared" si="428"/>
        <v>0.98499999999999999</v>
      </c>
      <c r="G1851" s="95">
        <f t="shared" ca="1" si="432"/>
        <v>1.0003956547999999</v>
      </c>
      <c r="H1851" s="92">
        <f ca="1">TRUNC(PRODUCT(G$10:G1850),15)</f>
        <v>1.4566357221284501</v>
      </c>
      <c r="I1851" s="92">
        <f t="shared" ca="1" si="433"/>
        <v>1.3020604537391101</v>
      </c>
      <c r="J1851" s="92">
        <f t="shared" ca="1" si="434"/>
        <v>1.11871589</v>
      </c>
      <c r="K1851" s="92">
        <f t="shared" ca="1" si="435"/>
        <v>118.71589</v>
      </c>
      <c r="L1851" s="96">
        <f>IF(VLOOKUP(A1851,$U$12:$AD$125,8)=VLOOKUP(A1850,$U$12:$AD$125,8),0,VLOOKUP(A1851,U$12:$AD$125,8))</f>
        <v>0</v>
      </c>
      <c r="M1851" s="97">
        <f>IF(L1851&gt;0,VLOOKUP(L1851,T$12:$AC$125,7),0)</f>
        <v>0</v>
      </c>
      <c r="N1851" s="92">
        <f t="shared" si="436"/>
        <v>0</v>
      </c>
      <c r="O1851" s="92">
        <f t="shared" ca="1" si="437"/>
        <v>118.71589</v>
      </c>
      <c r="P1851" s="98" t="str">
        <f t="shared" si="438"/>
        <v>J=</v>
      </c>
      <c r="Q1851" s="99">
        <f t="shared" si="439"/>
        <v>45397</v>
      </c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  <c r="ER1851" s="19"/>
      <c r="ES1851" s="19"/>
      <c r="ET1851" s="19"/>
      <c r="EU1851" s="19"/>
      <c r="EV1851" s="19"/>
      <c r="EW1851" s="19"/>
      <c r="EX1851" s="19"/>
      <c r="EY1851" s="19"/>
      <c r="EZ1851" s="19"/>
      <c r="FA1851" s="19"/>
      <c r="FB1851" s="19"/>
      <c r="FC1851" s="19"/>
      <c r="FD1851" s="19"/>
      <c r="FE1851" s="19"/>
      <c r="FF1851" s="19"/>
      <c r="FG1851" s="19"/>
      <c r="FH1851" s="19"/>
      <c r="FI1851" s="19"/>
      <c r="FJ1851" s="19"/>
      <c r="FK1851" s="19"/>
      <c r="FL1851" s="19"/>
      <c r="FM1851" s="19"/>
      <c r="FN1851" s="19"/>
      <c r="FO1851" s="19"/>
      <c r="FP1851" s="19"/>
      <c r="FQ1851" s="19"/>
      <c r="FR1851" s="19"/>
      <c r="FS1851" s="19"/>
      <c r="FT1851" s="19"/>
    </row>
    <row r="1852" spans="1:176" x14ac:dyDescent="0.2">
      <c r="A1852" s="90">
        <f t="shared" si="427"/>
        <v>45391</v>
      </c>
      <c r="B1852" s="92">
        <f t="shared" ca="1" si="429"/>
        <v>1119.15852</v>
      </c>
      <c r="C1852" s="92">
        <f t="shared" si="430"/>
        <v>1000</v>
      </c>
      <c r="D1852" s="93">
        <f ca="1">IF(A1852&lt;$B$1,VLOOKUP(A1852,[1]DI!$A$4:$B$15000,2,FALSE),0)</f>
        <v>0.1065</v>
      </c>
      <c r="E1852" s="92">
        <f t="shared" ca="1" si="431"/>
        <v>4.0168000000000002E-4</v>
      </c>
      <c r="F1852" s="94">
        <f t="shared" si="428"/>
        <v>0.98499999999999999</v>
      </c>
      <c r="G1852" s="95">
        <f t="shared" ca="1" si="432"/>
        <v>1.0003956547999999</v>
      </c>
      <c r="H1852" s="92">
        <f ca="1">TRUNC(PRODUCT(G$10:G1851),15)</f>
        <v>1.45721204704376</v>
      </c>
      <c r="I1852" s="92">
        <f t="shared" ca="1" si="433"/>
        <v>1.3020604537391101</v>
      </c>
      <c r="J1852" s="92">
        <f t="shared" ca="1" si="434"/>
        <v>1.11915852</v>
      </c>
      <c r="K1852" s="92">
        <f t="shared" ca="1" si="435"/>
        <v>119.15852</v>
      </c>
      <c r="L1852" s="96">
        <f>IF(VLOOKUP(A1852,$U$12:$AD$125,8)=VLOOKUP(A1851,$U$12:$AD$125,8),0,VLOOKUP(A1852,U$12:$AD$125,8))</f>
        <v>0</v>
      </c>
      <c r="M1852" s="97">
        <f>IF(L1852&gt;0,VLOOKUP(L1852,T$12:$AC$125,7),0)</f>
        <v>0</v>
      </c>
      <c r="N1852" s="92">
        <f t="shared" si="436"/>
        <v>0</v>
      </c>
      <c r="O1852" s="92">
        <f t="shared" ca="1" si="437"/>
        <v>119.15852</v>
      </c>
      <c r="P1852" s="98" t="str">
        <f t="shared" si="438"/>
        <v>J=</v>
      </c>
      <c r="Q1852" s="99">
        <f t="shared" si="439"/>
        <v>45397</v>
      </c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  <c r="ER1852" s="19"/>
      <c r="ES1852" s="19"/>
      <c r="ET1852" s="19"/>
      <c r="EU1852" s="19"/>
      <c r="EV1852" s="19"/>
      <c r="EW1852" s="19"/>
      <c r="EX1852" s="19"/>
      <c r="EY1852" s="19"/>
      <c r="EZ1852" s="19"/>
      <c r="FA1852" s="19"/>
      <c r="FB1852" s="19"/>
      <c r="FC1852" s="19"/>
      <c r="FD1852" s="19"/>
      <c r="FE1852" s="19"/>
      <c r="FF1852" s="19"/>
      <c r="FG1852" s="19"/>
      <c r="FH1852" s="19"/>
      <c r="FI1852" s="19"/>
      <c r="FJ1852" s="19"/>
      <c r="FK1852" s="19"/>
      <c r="FL1852" s="19"/>
      <c r="FM1852" s="19"/>
      <c r="FN1852" s="19"/>
      <c r="FO1852" s="19"/>
      <c r="FP1852" s="19"/>
      <c r="FQ1852" s="19"/>
      <c r="FR1852" s="19"/>
      <c r="FS1852" s="19"/>
      <c r="FT1852" s="19"/>
    </row>
    <row r="1853" spans="1:176" x14ac:dyDescent="0.2">
      <c r="A1853" s="90">
        <f t="shared" si="427"/>
        <v>45392</v>
      </c>
      <c r="B1853" s="92">
        <f t="shared" ca="1" si="429"/>
        <v>1119.60132</v>
      </c>
      <c r="C1853" s="92">
        <f t="shared" si="430"/>
        <v>1000</v>
      </c>
      <c r="D1853" s="93">
        <f ca="1">IF(A1853&lt;$B$1,VLOOKUP(A1853,[1]DI!$A$4:$B$15000,2,FALSE),0)</f>
        <v>0.1065</v>
      </c>
      <c r="E1853" s="92">
        <f t="shared" ca="1" si="431"/>
        <v>4.0168000000000002E-4</v>
      </c>
      <c r="F1853" s="94">
        <f t="shared" si="428"/>
        <v>0.98499999999999999</v>
      </c>
      <c r="G1853" s="95">
        <f t="shared" ca="1" si="432"/>
        <v>1.0003956547999999</v>
      </c>
      <c r="H1853" s="92">
        <f ca="1">TRUNC(PRODUCT(G$10:G1852),15)</f>
        <v>1.4577885999847999</v>
      </c>
      <c r="I1853" s="92">
        <f t="shared" ca="1" si="433"/>
        <v>1.3020604537391101</v>
      </c>
      <c r="J1853" s="92">
        <f t="shared" ca="1" si="434"/>
        <v>1.1196013199999999</v>
      </c>
      <c r="K1853" s="92">
        <f t="shared" ca="1" si="435"/>
        <v>119.60132</v>
      </c>
      <c r="L1853" s="96">
        <f>IF(VLOOKUP(A1853,$U$12:$AD$125,8)=VLOOKUP(A1852,$U$12:$AD$125,8),0,VLOOKUP(A1853,U$12:$AD$125,8))</f>
        <v>0</v>
      </c>
      <c r="M1853" s="97">
        <f>IF(L1853&gt;0,VLOOKUP(L1853,T$12:$AC$125,7),0)</f>
        <v>0</v>
      </c>
      <c r="N1853" s="92">
        <f t="shared" si="436"/>
        <v>0</v>
      </c>
      <c r="O1853" s="92">
        <f t="shared" ca="1" si="437"/>
        <v>119.60132</v>
      </c>
      <c r="P1853" s="98" t="str">
        <f t="shared" si="438"/>
        <v>J=</v>
      </c>
      <c r="Q1853" s="99">
        <f t="shared" si="439"/>
        <v>45397</v>
      </c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  <c r="ER1853" s="19"/>
      <c r="ES1853" s="19"/>
      <c r="ET1853" s="19"/>
      <c r="EU1853" s="19"/>
      <c r="EV1853" s="19"/>
      <c r="EW1853" s="19"/>
      <c r="EX1853" s="19"/>
      <c r="EY1853" s="19"/>
      <c r="EZ1853" s="19"/>
      <c r="FA1853" s="19"/>
      <c r="FB1853" s="19"/>
      <c r="FC1853" s="19"/>
      <c r="FD1853" s="19"/>
      <c r="FE1853" s="19"/>
      <c r="FF1853" s="19"/>
      <c r="FG1853" s="19"/>
      <c r="FH1853" s="19"/>
      <c r="FI1853" s="19"/>
      <c r="FJ1853" s="19"/>
      <c r="FK1853" s="19"/>
      <c r="FL1853" s="19"/>
      <c r="FM1853" s="19"/>
      <c r="FN1853" s="19"/>
      <c r="FO1853" s="19"/>
      <c r="FP1853" s="19"/>
      <c r="FQ1853" s="19"/>
      <c r="FR1853" s="19"/>
      <c r="FS1853" s="19"/>
      <c r="FT1853" s="19"/>
    </row>
    <row r="1854" spans="1:176" x14ac:dyDescent="0.2">
      <c r="A1854" s="90">
        <f t="shared" si="427"/>
        <v>45393</v>
      </c>
      <c r="B1854" s="92">
        <f t="shared" ca="1" si="429"/>
        <v>1120.04429</v>
      </c>
      <c r="C1854" s="92">
        <f t="shared" si="430"/>
        <v>1000</v>
      </c>
      <c r="D1854" s="93">
        <f ca="1">IF(A1854&lt;$B$1,VLOOKUP(A1854,[1]DI!$A$4:$B$15000,2,FALSE),0)</f>
        <v>0.1065</v>
      </c>
      <c r="E1854" s="92">
        <f t="shared" ca="1" si="431"/>
        <v>4.0168000000000002E-4</v>
      </c>
      <c r="F1854" s="94">
        <f t="shared" si="428"/>
        <v>0.98499999999999999</v>
      </c>
      <c r="G1854" s="95">
        <f t="shared" ca="1" si="432"/>
        <v>1.0003956547999999</v>
      </c>
      <c r="H1854" s="92">
        <f ca="1">TRUNC(PRODUCT(G$10:G1853),15)</f>
        <v>1.4583653810417601</v>
      </c>
      <c r="I1854" s="92">
        <f t="shared" ca="1" si="433"/>
        <v>1.3020604537391101</v>
      </c>
      <c r="J1854" s="92">
        <f t="shared" ca="1" si="434"/>
        <v>1.1200442900000001</v>
      </c>
      <c r="K1854" s="92">
        <f t="shared" ca="1" si="435"/>
        <v>120.04429</v>
      </c>
      <c r="L1854" s="96">
        <f>IF(VLOOKUP(A1854,$U$12:$AD$125,8)=VLOOKUP(A1853,$U$12:$AD$125,8),0,VLOOKUP(A1854,U$12:$AD$125,8))</f>
        <v>0</v>
      </c>
      <c r="M1854" s="97">
        <f>IF(L1854&gt;0,VLOOKUP(L1854,T$12:$AC$125,7),0)</f>
        <v>0</v>
      </c>
      <c r="N1854" s="92">
        <f t="shared" si="436"/>
        <v>0</v>
      </c>
      <c r="O1854" s="92">
        <f t="shared" ca="1" si="437"/>
        <v>120.04429</v>
      </c>
      <c r="P1854" s="98" t="str">
        <f t="shared" si="438"/>
        <v>J=</v>
      </c>
      <c r="Q1854" s="99">
        <f t="shared" si="439"/>
        <v>45397</v>
      </c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  <c r="ER1854" s="19"/>
      <c r="ES1854" s="19"/>
      <c r="ET1854" s="19"/>
      <c r="EU1854" s="19"/>
      <c r="EV1854" s="19"/>
      <c r="EW1854" s="19"/>
      <c r="EX1854" s="19"/>
      <c r="EY1854" s="19"/>
      <c r="EZ1854" s="19"/>
      <c r="FA1854" s="19"/>
      <c r="FB1854" s="19"/>
      <c r="FC1854" s="19"/>
      <c r="FD1854" s="19"/>
      <c r="FE1854" s="19"/>
      <c r="FF1854" s="19"/>
      <c r="FG1854" s="19"/>
      <c r="FH1854" s="19"/>
      <c r="FI1854" s="19"/>
      <c r="FJ1854" s="19"/>
      <c r="FK1854" s="19"/>
      <c r="FL1854" s="19"/>
      <c r="FM1854" s="19"/>
      <c r="FN1854" s="19"/>
      <c r="FO1854" s="19"/>
      <c r="FP1854" s="19"/>
      <c r="FQ1854" s="19"/>
      <c r="FR1854" s="19"/>
      <c r="FS1854" s="19"/>
      <c r="FT1854" s="19"/>
    </row>
    <row r="1855" spans="1:176" x14ac:dyDescent="0.2">
      <c r="A1855" s="90">
        <f t="shared" si="427"/>
        <v>45394</v>
      </c>
      <c r="B1855" s="92">
        <f t="shared" ca="1" si="429"/>
        <v>1120.4874400000001</v>
      </c>
      <c r="C1855" s="92">
        <f t="shared" si="430"/>
        <v>1000</v>
      </c>
      <c r="D1855" s="93">
        <f ca="1">IF(A1855&lt;$B$1,VLOOKUP(A1855,[1]DI!$A$4:$B$15000,2,FALSE),0)</f>
        <v>0.1065</v>
      </c>
      <c r="E1855" s="92">
        <f t="shared" ca="1" si="431"/>
        <v>4.0168000000000002E-4</v>
      </c>
      <c r="F1855" s="94">
        <f t="shared" si="428"/>
        <v>0.98499999999999999</v>
      </c>
      <c r="G1855" s="95">
        <f t="shared" ca="1" si="432"/>
        <v>1.0003956547999999</v>
      </c>
      <c r="H1855" s="92">
        <f ca="1">TRUNC(PRODUCT(G$10:G1854),15)</f>
        <v>1.4589423903049299</v>
      </c>
      <c r="I1855" s="92">
        <f t="shared" ca="1" si="433"/>
        <v>1.3020604537391101</v>
      </c>
      <c r="J1855" s="92">
        <f t="shared" ca="1" si="434"/>
        <v>1.12048744</v>
      </c>
      <c r="K1855" s="92">
        <f t="shared" ca="1" si="435"/>
        <v>120.48744000000001</v>
      </c>
      <c r="L1855" s="96">
        <f>IF(VLOOKUP(A1855,$U$12:$AD$125,8)=VLOOKUP(A1854,$U$12:$AD$125,8),0,VLOOKUP(A1855,U$12:$AD$125,8))</f>
        <v>0</v>
      </c>
      <c r="M1855" s="97">
        <f>IF(L1855&gt;0,VLOOKUP(L1855,T$12:$AC$125,7),0)</f>
        <v>0</v>
      </c>
      <c r="N1855" s="92">
        <f t="shared" si="436"/>
        <v>0</v>
      </c>
      <c r="O1855" s="92">
        <f t="shared" ca="1" si="437"/>
        <v>120.48744000000001</v>
      </c>
      <c r="P1855" s="98" t="str">
        <f t="shared" si="438"/>
        <v>J=</v>
      </c>
      <c r="Q1855" s="99">
        <f t="shared" si="439"/>
        <v>45397</v>
      </c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  <c r="ER1855" s="19"/>
      <c r="ES1855" s="19"/>
      <c r="ET1855" s="19"/>
      <c r="EU1855" s="19"/>
      <c r="EV1855" s="19"/>
      <c r="EW1855" s="19"/>
      <c r="EX1855" s="19"/>
      <c r="EY1855" s="19"/>
      <c r="EZ1855" s="19"/>
      <c r="FA1855" s="19"/>
      <c r="FB1855" s="19"/>
      <c r="FC1855" s="19"/>
      <c r="FD1855" s="19"/>
      <c r="FE1855" s="19"/>
      <c r="FF1855" s="19"/>
      <c r="FG1855" s="19"/>
      <c r="FH1855" s="19"/>
      <c r="FI1855" s="19"/>
      <c r="FJ1855" s="19"/>
      <c r="FK1855" s="19"/>
      <c r="FL1855" s="19"/>
      <c r="FM1855" s="19"/>
      <c r="FN1855" s="19"/>
      <c r="FO1855" s="19"/>
      <c r="FP1855" s="19"/>
      <c r="FQ1855" s="19"/>
      <c r="FR1855" s="19"/>
      <c r="FS1855" s="19"/>
      <c r="FT1855" s="19"/>
    </row>
    <row r="1856" spans="1:176" x14ac:dyDescent="0.2">
      <c r="A1856" s="90">
        <f t="shared" si="427"/>
        <v>45395</v>
      </c>
      <c r="B1856" s="92">
        <f t="shared" ca="1" si="429"/>
        <v>1120.9307699999999</v>
      </c>
      <c r="C1856" s="92">
        <f t="shared" si="430"/>
        <v>1000</v>
      </c>
      <c r="D1856" s="93">
        <f ca="1">IF(A1856&lt;$B$1,VLOOKUP(A1856,[1]DI!$A$4:$B$15000,2,FALSE),0)</f>
        <v>0</v>
      </c>
      <c r="E1856" s="92">
        <f t="shared" ca="1" si="431"/>
        <v>0</v>
      </c>
      <c r="F1856" s="94">
        <f t="shared" si="428"/>
        <v>0.98499999999999999</v>
      </c>
      <c r="G1856" s="95">
        <f t="shared" ca="1" si="432"/>
        <v>1</v>
      </c>
      <c r="H1856" s="92">
        <f ca="1">TRUNC(PRODUCT(G$10:G1855),15)</f>
        <v>1.4595196278645799</v>
      </c>
      <c r="I1856" s="92">
        <f t="shared" ca="1" si="433"/>
        <v>1.3020604537391101</v>
      </c>
      <c r="J1856" s="92">
        <f t="shared" ca="1" si="434"/>
        <v>1.12093077</v>
      </c>
      <c r="K1856" s="92">
        <f t="shared" ca="1" si="435"/>
        <v>120.93077</v>
      </c>
      <c r="L1856" s="96">
        <f>IF(VLOOKUP(A1856,$U$12:$AD$125,8)=VLOOKUP(A1855,$U$12:$AD$125,8),0,VLOOKUP(A1856,U$12:$AD$125,8))</f>
        <v>0</v>
      </c>
      <c r="M1856" s="97">
        <f>IF(L1856&gt;0,VLOOKUP(L1856,T$12:$AC$125,7),0)</f>
        <v>0</v>
      </c>
      <c r="N1856" s="92">
        <f t="shared" si="436"/>
        <v>0</v>
      </c>
      <c r="O1856" s="92">
        <f t="shared" ca="1" si="437"/>
        <v>120.93077</v>
      </c>
      <c r="P1856" s="98" t="str">
        <f t="shared" si="438"/>
        <v>J=</v>
      </c>
      <c r="Q1856" s="99">
        <f t="shared" si="439"/>
        <v>45397</v>
      </c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  <c r="ER1856" s="19"/>
      <c r="ES1856" s="19"/>
      <c r="ET1856" s="19"/>
      <c r="EU1856" s="19"/>
      <c r="EV1856" s="19"/>
      <c r="EW1856" s="19"/>
      <c r="EX1856" s="19"/>
      <c r="EY1856" s="19"/>
      <c r="EZ1856" s="19"/>
      <c r="FA1856" s="19"/>
      <c r="FB1856" s="19"/>
      <c r="FC1856" s="19"/>
      <c r="FD1856" s="19"/>
      <c r="FE1856" s="19"/>
      <c r="FF1856" s="19"/>
      <c r="FG1856" s="19"/>
      <c r="FH1856" s="19"/>
      <c r="FI1856" s="19"/>
      <c r="FJ1856" s="19"/>
      <c r="FK1856" s="19"/>
      <c r="FL1856" s="19"/>
      <c r="FM1856" s="19"/>
      <c r="FN1856" s="19"/>
      <c r="FO1856" s="19"/>
      <c r="FP1856" s="19"/>
      <c r="FQ1856" s="19"/>
      <c r="FR1856" s="19"/>
      <c r="FS1856" s="19"/>
      <c r="FT1856" s="19"/>
    </row>
    <row r="1857" spans="1:176" x14ac:dyDescent="0.2">
      <c r="A1857" s="90">
        <f t="shared" si="427"/>
        <v>45396</v>
      </c>
      <c r="B1857" s="92">
        <f t="shared" ca="1" si="429"/>
        <v>1120.9307699999999</v>
      </c>
      <c r="C1857" s="92">
        <f t="shared" si="430"/>
        <v>1000</v>
      </c>
      <c r="D1857" s="93">
        <f ca="1">IF(A1857&lt;$B$1,VLOOKUP(A1857,[1]DI!$A$4:$B$15000,2,FALSE),0)</f>
        <v>0</v>
      </c>
      <c r="E1857" s="92">
        <f t="shared" ca="1" si="431"/>
        <v>0</v>
      </c>
      <c r="F1857" s="94">
        <f t="shared" si="428"/>
        <v>0.98499999999999999</v>
      </c>
      <c r="G1857" s="95">
        <f t="shared" ca="1" si="432"/>
        <v>1</v>
      </c>
      <c r="H1857" s="92">
        <f ca="1">TRUNC(PRODUCT(G$10:G1856),15)</f>
        <v>1.4595196278645799</v>
      </c>
      <c r="I1857" s="92">
        <f t="shared" ca="1" si="433"/>
        <v>1.3020604537391101</v>
      </c>
      <c r="J1857" s="92">
        <f t="shared" ca="1" si="434"/>
        <v>1.12093077</v>
      </c>
      <c r="K1857" s="92">
        <f t="shared" ca="1" si="435"/>
        <v>120.93077</v>
      </c>
      <c r="L1857" s="96">
        <f>IF(VLOOKUP(A1857,$U$12:$AD$125,8)=VLOOKUP(A1856,$U$12:$AD$125,8),0,VLOOKUP(A1857,U$12:$AD$125,8))</f>
        <v>0</v>
      </c>
      <c r="M1857" s="97">
        <f>IF(L1857&gt;0,VLOOKUP(L1857,T$12:$AC$125,7),0)</f>
        <v>0</v>
      </c>
      <c r="N1857" s="92">
        <f t="shared" si="436"/>
        <v>0</v>
      </c>
      <c r="O1857" s="92">
        <f t="shared" ca="1" si="437"/>
        <v>120.93077</v>
      </c>
      <c r="P1857" s="98" t="str">
        <f t="shared" si="438"/>
        <v>J=</v>
      </c>
      <c r="Q1857" s="99">
        <f t="shared" si="439"/>
        <v>45397</v>
      </c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  <c r="ER1857" s="19"/>
      <c r="ES1857" s="19"/>
      <c r="ET1857" s="19"/>
      <c r="EU1857" s="19"/>
      <c r="EV1857" s="19"/>
      <c r="EW1857" s="19"/>
      <c r="EX1857" s="19"/>
      <c r="EY1857" s="19"/>
      <c r="EZ1857" s="19"/>
      <c r="FA1857" s="19"/>
      <c r="FB1857" s="19"/>
      <c r="FC1857" s="19"/>
      <c r="FD1857" s="19"/>
      <c r="FE1857" s="19"/>
      <c r="FF1857" s="19"/>
      <c r="FG1857" s="19"/>
      <c r="FH1857" s="19"/>
      <c r="FI1857" s="19"/>
      <c r="FJ1857" s="19"/>
      <c r="FK1857" s="19"/>
      <c r="FL1857" s="19"/>
      <c r="FM1857" s="19"/>
      <c r="FN1857" s="19"/>
      <c r="FO1857" s="19"/>
      <c r="FP1857" s="19"/>
      <c r="FQ1857" s="19"/>
      <c r="FR1857" s="19"/>
      <c r="FS1857" s="19"/>
      <c r="FT1857" s="19"/>
    </row>
    <row r="1858" spans="1:176" x14ac:dyDescent="0.2">
      <c r="A1858" s="90">
        <f t="shared" si="427"/>
        <v>45397</v>
      </c>
      <c r="B1858" s="92">
        <f t="shared" ca="1" si="429"/>
        <v>1120.9307699999999</v>
      </c>
      <c r="C1858" s="92">
        <f t="shared" si="430"/>
        <v>1000</v>
      </c>
      <c r="D1858" s="93">
        <f ca="1">IF(A1858&lt;$B$1,VLOOKUP(A1858,[1]DI!$A$4:$B$15000,2,FALSE),0)</f>
        <v>0.1065</v>
      </c>
      <c r="E1858" s="92">
        <f t="shared" ca="1" si="431"/>
        <v>4.0168000000000002E-4</v>
      </c>
      <c r="F1858" s="94">
        <f t="shared" si="428"/>
        <v>0.98499999999999999</v>
      </c>
      <c r="G1858" s="95">
        <f t="shared" ca="1" si="432"/>
        <v>1.0003956547999999</v>
      </c>
      <c r="H1858" s="92">
        <f ca="1">TRUNC(PRODUCT(G$10:G1857),15)</f>
        <v>1.4595196278645799</v>
      </c>
      <c r="I1858" s="92">
        <f t="shared" ca="1" si="433"/>
        <v>1.3020604537391101</v>
      </c>
      <c r="J1858" s="92">
        <f t="shared" ca="1" si="434"/>
        <v>1.12093077</v>
      </c>
      <c r="K1858" s="92">
        <f t="shared" ca="1" si="435"/>
        <v>120.93077</v>
      </c>
      <c r="L1858" s="96">
        <f>IF(VLOOKUP(A1858,$U$12:$AD$125,8)=VLOOKUP(A1857,$U$12:$AD$125,8),0,VLOOKUP(A1858,U$12:$AD$125,8))</f>
        <v>5</v>
      </c>
      <c r="M1858" s="97">
        <f>IF(L1858&gt;0,VLOOKUP(L1858,T$12:$AC$125,7),0)</f>
        <v>0</v>
      </c>
      <c r="N1858" s="92">
        <f t="shared" si="436"/>
        <v>0</v>
      </c>
      <c r="O1858" s="92">
        <f t="shared" ca="1" si="437"/>
        <v>120.93077</v>
      </c>
      <c r="P1858" s="98" t="str">
        <f t="shared" si="438"/>
        <v>J=</v>
      </c>
      <c r="Q1858" s="99">
        <f t="shared" si="439"/>
        <v>45397</v>
      </c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  <c r="ER1858" s="19"/>
      <c r="ES1858" s="19"/>
      <c r="ET1858" s="19"/>
      <c r="EU1858" s="19"/>
      <c r="EV1858" s="19"/>
      <c r="EW1858" s="19"/>
      <c r="EX1858" s="19"/>
      <c r="EY1858" s="19"/>
      <c r="EZ1858" s="19"/>
      <c r="FA1858" s="19"/>
      <c r="FB1858" s="19"/>
      <c r="FC1858" s="19"/>
      <c r="FD1858" s="19"/>
      <c r="FE1858" s="19"/>
      <c r="FF1858" s="19"/>
      <c r="FG1858" s="19"/>
      <c r="FH1858" s="19"/>
      <c r="FI1858" s="19"/>
      <c r="FJ1858" s="19"/>
      <c r="FK1858" s="19"/>
      <c r="FL1858" s="19"/>
      <c r="FM1858" s="19"/>
      <c r="FN1858" s="19"/>
      <c r="FO1858" s="19"/>
      <c r="FP1858" s="19"/>
      <c r="FQ1858" s="19"/>
      <c r="FR1858" s="19"/>
      <c r="FS1858" s="19"/>
      <c r="FT1858" s="19"/>
    </row>
    <row r="1859" spans="1:176" x14ac:dyDescent="0.2">
      <c r="A1859" s="90">
        <f t="shared" si="427"/>
        <v>45398</v>
      </c>
      <c r="B1859" s="92">
        <f t="shared" ca="1" si="429"/>
        <v>1000.39564999</v>
      </c>
      <c r="C1859" s="92">
        <f t="shared" si="430"/>
        <v>1000</v>
      </c>
      <c r="D1859" s="93">
        <f ca="1">IF(A1859&lt;$B$1,VLOOKUP(A1859,[1]DI!$A$4:$B$15000,2,FALSE),0)</f>
        <v>0.1065</v>
      </c>
      <c r="E1859" s="92">
        <f t="shared" ca="1" si="431"/>
        <v>4.0168000000000002E-4</v>
      </c>
      <c r="F1859" s="94">
        <f t="shared" si="428"/>
        <v>0.98499999999999999</v>
      </c>
      <c r="G1859" s="95">
        <f t="shared" ca="1" si="432"/>
        <v>1.0003956547999999</v>
      </c>
      <c r="H1859" s="92">
        <f ca="1">TRUNC(PRODUCT(G$10:G1858),15)</f>
        <v>1.46009709381103</v>
      </c>
      <c r="I1859" s="92">
        <f t="shared" ca="1" si="433"/>
        <v>1.4595196278645799</v>
      </c>
      <c r="J1859" s="92">
        <f t="shared" ca="1" si="434"/>
        <v>1.00039565</v>
      </c>
      <c r="K1859" s="92">
        <f t="shared" ca="1" si="435"/>
        <v>0.39564999000000001</v>
      </c>
      <c r="L1859" s="96">
        <f>IF(VLOOKUP(A1859,$U$12:$AD$125,8)=VLOOKUP(A1858,$U$12:$AD$125,8),0,VLOOKUP(A1859,U$12:$AD$125,8))</f>
        <v>0</v>
      </c>
      <c r="M1859" s="97">
        <f>IF(L1859&gt;0,VLOOKUP(L1859,T$12:$AC$125,7),0)</f>
        <v>0</v>
      </c>
      <c r="N1859" s="92">
        <f t="shared" si="436"/>
        <v>0</v>
      </c>
      <c r="O1859" s="92">
        <f t="shared" ca="1" si="437"/>
        <v>0.39564999000000001</v>
      </c>
      <c r="P1859" s="98" t="str">
        <f t="shared" si="438"/>
        <v>A+J=</v>
      </c>
      <c r="Q1859" s="99">
        <f t="shared" si="439"/>
        <v>45762</v>
      </c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  <c r="ER1859" s="19"/>
      <c r="ES1859" s="19"/>
      <c r="ET1859" s="19"/>
      <c r="EU1859" s="19"/>
      <c r="EV1859" s="19"/>
      <c r="EW1859" s="19"/>
      <c r="EX1859" s="19"/>
      <c r="EY1859" s="19"/>
      <c r="EZ1859" s="19"/>
      <c r="FA1859" s="19"/>
      <c r="FB1859" s="19"/>
      <c r="FC1859" s="19"/>
      <c r="FD1859" s="19"/>
      <c r="FE1859" s="19"/>
      <c r="FF1859" s="19"/>
      <c r="FG1859" s="19"/>
      <c r="FH1859" s="19"/>
      <c r="FI1859" s="19"/>
      <c r="FJ1859" s="19"/>
      <c r="FK1859" s="19"/>
      <c r="FL1859" s="19"/>
      <c r="FM1859" s="19"/>
      <c r="FN1859" s="19"/>
      <c r="FO1859" s="19"/>
      <c r="FP1859" s="19"/>
      <c r="FQ1859" s="19"/>
      <c r="FR1859" s="19"/>
      <c r="FS1859" s="19"/>
      <c r="FT1859" s="19"/>
    </row>
    <row r="1860" spans="1:176" x14ac:dyDescent="0.2">
      <c r="A1860" s="90">
        <f t="shared" si="427"/>
        <v>45399</v>
      </c>
      <c r="B1860" s="92">
        <f t="shared" ca="1" si="429"/>
        <v>1000.79147</v>
      </c>
      <c r="C1860" s="92">
        <f t="shared" si="430"/>
        <v>1000</v>
      </c>
      <c r="D1860" s="93">
        <f ca="1">IF(A1860&lt;$B$1,VLOOKUP(A1860,[1]DI!$A$4:$B$15000,2,FALSE),0)</f>
        <v>0.1065</v>
      </c>
      <c r="E1860" s="92">
        <f t="shared" ca="1" si="431"/>
        <v>4.0168000000000002E-4</v>
      </c>
      <c r="F1860" s="94">
        <f t="shared" si="428"/>
        <v>0.98499999999999999</v>
      </c>
      <c r="G1860" s="95">
        <f t="shared" ca="1" si="432"/>
        <v>1.0003956547999999</v>
      </c>
      <c r="H1860" s="92">
        <f ca="1">TRUNC(PRODUCT(G$10:G1859),15)</f>
        <v>1.46067478823467</v>
      </c>
      <c r="I1860" s="92">
        <f t="shared" ca="1" si="433"/>
        <v>1.4595196278645799</v>
      </c>
      <c r="J1860" s="92">
        <f t="shared" ca="1" si="434"/>
        <v>1.00079147</v>
      </c>
      <c r="K1860" s="92">
        <f t="shared" ca="1" si="435"/>
        <v>0.79147000000000001</v>
      </c>
      <c r="L1860" s="96">
        <f>IF(VLOOKUP(A1860,$U$12:$AD$125,8)=VLOOKUP(A1859,$U$12:$AD$125,8),0,VLOOKUP(A1860,U$12:$AD$125,8))</f>
        <v>0</v>
      </c>
      <c r="M1860" s="97">
        <f>IF(L1860&gt;0,VLOOKUP(L1860,T$12:$AC$125,7),0)</f>
        <v>0</v>
      </c>
      <c r="N1860" s="92">
        <f t="shared" si="436"/>
        <v>0</v>
      </c>
      <c r="O1860" s="92">
        <f t="shared" ca="1" si="437"/>
        <v>0.79147000000000001</v>
      </c>
      <c r="P1860" s="98" t="str">
        <f t="shared" si="438"/>
        <v>A+J=</v>
      </c>
      <c r="Q1860" s="99">
        <f t="shared" si="439"/>
        <v>45762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  <c r="ER1860" s="19"/>
      <c r="ES1860" s="19"/>
      <c r="ET1860" s="19"/>
      <c r="EU1860" s="19"/>
      <c r="EV1860" s="19"/>
      <c r="EW1860" s="19"/>
      <c r="EX1860" s="19"/>
      <c r="EY1860" s="19"/>
      <c r="EZ1860" s="19"/>
      <c r="FA1860" s="19"/>
      <c r="FB1860" s="19"/>
      <c r="FC1860" s="19"/>
      <c r="FD1860" s="19"/>
      <c r="FE1860" s="19"/>
      <c r="FF1860" s="19"/>
      <c r="FG1860" s="19"/>
      <c r="FH1860" s="19"/>
      <c r="FI1860" s="19"/>
      <c r="FJ1860" s="19"/>
      <c r="FK1860" s="19"/>
      <c r="FL1860" s="19"/>
      <c r="FM1860" s="19"/>
      <c r="FN1860" s="19"/>
      <c r="FO1860" s="19"/>
      <c r="FP1860" s="19"/>
      <c r="FQ1860" s="19"/>
      <c r="FR1860" s="19"/>
      <c r="FS1860" s="19"/>
      <c r="FT1860" s="19"/>
    </row>
    <row r="1861" spans="1:176" x14ac:dyDescent="0.2">
      <c r="A1861" s="90">
        <f t="shared" si="427"/>
        <v>45400</v>
      </c>
      <c r="B1861" s="92">
        <f t="shared" ca="1" si="429"/>
        <v>1001.1874299999999</v>
      </c>
      <c r="C1861" s="92">
        <f t="shared" si="430"/>
        <v>1000</v>
      </c>
      <c r="D1861" s="93">
        <f ca="1">IF(A1861&lt;$B$1,VLOOKUP(A1861,[1]DI!$A$4:$B$15000,2,FALSE),0)</f>
        <v>0.1065</v>
      </c>
      <c r="E1861" s="92">
        <f t="shared" ca="1" si="431"/>
        <v>4.0168000000000002E-4</v>
      </c>
      <c r="F1861" s="94">
        <f t="shared" si="428"/>
        <v>0.98499999999999999</v>
      </c>
      <c r="G1861" s="95">
        <f t="shared" ca="1" si="432"/>
        <v>1.0003956547999999</v>
      </c>
      <c r="H1861" s="92">
        <f ca="1">TRUNC(PRODUCT(G$10:G1860),15)</f>
        <v>1.46125271122587</v>
      </c>
      <c r="I1861" s="92">
        <f t="shared" ca="1" si="433"/>
        <v>1.4595196278645799</v>
      </c>
      <c r="J1861" s="92">
        <f t="shared" ca="1" si="434"/>
        <v>1.0011874300000001</v>
      </c>
      <c r="K1861" s="92">
        <f t="shared" ca="1" si="435"/>
        <v>1.18743</v>
      </c>
      <c r="L1861" s="96">
        <f>IF(VLOOKUP(A1861,$U$12:$AD$125,8)=VLOOKUP(A1860,$U$12:$AD$125,8),0,VLOOKUP(A1861,U$12:$AD$125,8))</f>
        <v>0</v>
      </c>
      <c r="M1861" s="97">
        <f>IF(L1861&gt;0,VLOOKUP(L1861,T$12:$AC$125,7),0)</f>
        <v>0</v>
      </c>
      <c r="N1861" s="92">
        <f t="shared" si="436"/>
        <v>0</v>
      </c>
      <c r="O1861" s="92">
        <f t="shared" ca="1" si="437"/>
        <v>1.18743</v>
      </c>
      <c r="P1861" s="98" t="str">
        <f t="shared" si="438"/>
        <v>A+J=</v>
      </c>
      <c r="Q1861" s="99">
        <f t="shared" si="439"/>
        <v>45762</v>
      </c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  <c r="ER1861" s="19"/>
      <c r="ES1861" s="19"/>
      <c r="ET1861" s="19"/>
      <c r="EU1861" s="19"/>
      <c r="EV1861" s="19"/>
      <c r="EW1861" s="19"/>
      <c r="EX1861" s="19"/>
      <c r="EY1861" s="19"/>
      <c r="EZ1861" s="19"/>
      <c r="FA1861" s="19"/>
      <c r="FB1861" s="19"/>
      <c r="FC1861" s="19"/>
      <c r="FD1861" s="19"/>
      <c r="FE1861" s="19"/>
      <c r="FF1861" s="19"/>
      <c r="FG1861" s="19"/>
      <c r="FH1861" s="19"/>
      <c r="FI1861" s="19"/>
      <c r="FJ1861" s="19"/>
      <c r="FK1861" s="19"/>
      <c r="FL1861" s="19"/>
      <c r="FM1861" s="19"/>
      <c r="FN1861" s="19"/>
      <c r="FO1861" s="19"/>
      <c r="FP1861" s="19"/>
      <c r="FQ1861" s="19"/>
      <c r="FR1861" s="19"/>
      <c r="FS1861" s="19"/>
      <c r="FT1861" s="19"/>
    </row>
    <row r="1862" spans="1:176" x14ac:dyDescent="0.2">
      <c r="A1862" s="90">
        <f t="shared" si="427"/>
        <v>45401</v>
      </c>
      <c r="B1862" s="92">
        <f t="shared" ca="1" si="429"/>
        <v>1001.58356</v>
      </c>
      <c r="C1862" s="92">
        <f t="shared" si="430"/>
        <v>1000</v>
      </c>
      <c r="D1862" s="93">
        <f ca="1">IF(A1862&lt;$B$1,VLOOKUP(A1862,[1]DI!$A$4:$B$15000,2,FALSE),0)</f>
        <v>0.1065</v>
      </c>
      <c r="E1862" s="92">
        <f t="shared" ca="1" si="431"/>
        <v>4.0168000000000002E-4</v>
      </c>
      <c r="F1862" s="94">
        <f t="shared" si="428"/>
        <v>0.98499999999999999</v>
      </c>
      <c r="G1862" s="95">
        <f t="shared" ca="1" si="432"/>
        <v>1.0003956547999999</v>
      </c>
      <c r="H1862" s="92">
        <f ca="1">TRUNC(PRODUCT(G$10:G1861),15)</f>
        <v>1.46183086287508</v>
      </c>
      <c r="I1862" s="92">
        <f t="shared" ca="1" si="433"/>
        <v>1.4595196278645799</v>
      </c>
      <c r="J1862" s="92">
        <f t="shared" ca="1" si="434"/>
        <v>1.00158356</v>
      </c>
      <c r="K1862" s="92">
        <f t="shared" ca="1" si="435"/>
        <v>1.5835600000000001</v>
      </c>
      <c r="L1862" s="96">
        <f>IF(VLOOKUP(A1862,$U$12:$AD$125,8)=VLOOKUP(A1861,$U$12:$AD$125,8),0,VLOOKUP(A1862,U$12:$AD$125,8))</f>
        <v>0</v>
      </c>
      <c r="M1862" s="97">
        <f>IF(L1862&gt;0,VLOOKUP(L1862,T$12:$AC$125,7),0)</f>
        <v>0</v>
      </c>
      <c r="N1862" s="92">
        <f t="shared" si="436"/>
        <v>0</v>
      </c>
      <c r="O1862" s="92">
        <f t="shared" ca="1" si="437"/>
        <v>1.5835600000000001</v>
      </c>
      <c r="P1862" s="98" t="str">
        <f t="shared" si="438"/>
        <v>A+J=</v>
      </c>
      <c r="Q1862" s="99">
        <f t="shared" si="439"/>
        <v>45762</v>
      </c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  <c r="ER1862" s="19"/>
      <c r="ES1862" s="19"/>
      <c r="ET1862" s="19"/>
      <c r="EU1862" s="19"/>
      <c r="EV1862" s="19"/>
      <c r="EW1862" s="19"/>
      <c r="EX1862" s="19"/>
      <c r="EY1862" s="19"/>
      <c r="EZ1862" s="19"/>
      <c r="FA1862" s="19"/>
      <c r="FB1862" s="19"/>
      <c r="FC1862" s="19"/>
      <c r="FD1862" s="19"/>
      <c r="FE1862" s="19"/>
      <c r="FF1862" s="19"/>
      <c r="FG1862" s="19"/>
      <c r="FH1862" s="19"/>
      <c r="FI1862" s="19"/>
      <c r="FJ1862" s="19"/>
      <c r="FK1862" s="19"/>
      <c r="FL1862" s="19"/>
      <c r="FM1862" s="19"/>
      <c r="FN1862" s="19"/>
      <c r="FO1862" s="19"/>
      <c r="FP1862" s="19"/>
      <c r="FQ1862" s="19"/>
      <c r="FR1862" s="19"/>
      <c r="FS1862" s="19"/>
      <c r="FT1862" s="19"/>
    </row>
    <row r="1863" spans="1:176" x14ac:dyDescent="0.2">
      <c r="A1863" s="90">
        <f t="shared" si="427"/>
        <v>45402</v>
      </c>
      <c r="B1863" s="92">
        <f t="shared" ca="1" si="429"/>
        <v>1001.97983999</v>
      </c>
      <c r="C1863" s="92">
        <f t="shared" si="430"/>
        <v>1000</v>
      </c>
      <c r="D1863" s="93">
        <f ca="1">IF(A1863&lt;$B$1,VLOOKUP(A1863,[1]DI!$A$4:$B$15000,2,FALSE),0)</f>
        <v>0</v>
      </c>
      <c r="E1863" s="92">
        <f t="shared" ca="1" si="431"/>
        <v>0</v>
      </c>
      <c r="F1863" s="94">
        <f t="shared" si="428"/>
        <v>0.98499999999999999</v>
      </c>
      <c r="G1863" s="95">
        <f t="shared" ca="1" si="432"/>
        <v>1</v>
      </c>
      <c r="H1863" s="92">
        <f ca="1">TRUNC(PRODUCT(G$10:G1862),15)</f>
        <v>1.46240924327276</v>
      </c>
      <c r="I1863" s="92">
        <f t="shared" ca="1" si="433"/>
        <v>1.4595196278645799</v>
      </c>
      <c r="J1863" s="92">
        <f t="shared" ca="1" si="434"/>
        <v>1.00197984</v>
      </c>
      <c r="K1863" s="92">
        <f t="shared" ca="1" si="435"/>
        <v>1.9798399900000001</v>
      </c>
      <c r="L1863" s="96">
        <f>IF(VLOOKUP(A1863,$U$12:$AD$125,8)=VLOOKUP(A1862,$U$12:$AD$125,8),0,VLOOKUP(A1863,U$12:$AD$125,8))</f>
        <v>0</v>
      </c>
      <c r="M1863" s="97">
        <f>IF(L1863&gt;0,VLOOKUP(L1863,T$12:$AC$125,7),0)</f>
        <v>0</v>
      </c>
      <c r="N1863" s="92">
        <f t="shared" si="436"/>
        <v>0</v>
      </c>
      <c r="O1863" s="92">
        <f t="shared" ca="1" si="437"/>
        <v>1.9798399900000001</v>
      </c>
      <c r="P1863" s="98" t="str">
        <f t="shared" si="438"/>
        <v>A+J=</v>
      </c>
      <c r="Q1863" s="99">
        <f t="shared" si="439"/>
        <v>45762</v>
      </c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  <c r="ER1863" s="19"/>
      <c r="ES1863" s="19"/>
      <c r="ET1863" s="19"/>
      <c r="EU1863" s="19"/>
      <c r="EV1863" s="19"/>
      <c r="EW1863" s="19"/>
      <c r="EX1863" s="19"/>
      <c r="EY1863" s="19"/>
      <c r="EZ1863" s="19"/>
      <c r="FA1863" s="19"/>
      <c r="FB1863" s="19"/>
      <c r="FC1863" s="19"/>
      <c r="FD1863" s="19"/>
      <c r="FE1863" s="19"/>
      <c r="FF1863" s="19"/>
      <c r="FG1863" s="19"/>
      <c r="FH1863" s="19"/>
      <c r="FI1863" s="19"/>
      <c r="FJ1863" s="19"/>
      <c r="FK1863" s="19"/>
      <c r="FL1863" s="19"/>
      <c r="FM1863" s="19"/>
      <c r="FN1863" s="19"/>
      <c r="FO1863" s="19"/>
      <c r="FP1863" s="19"/>
      <c r="FQ1863" s="19"/>
      <c r="FR1863" s="19"/>
      <c r="FS1863" s="19"/>
      <c r="FT1863" s="19"/>
    </row>
    <row r="1864" spans="1:176" x14ac:dyDescent="0.2">
      <c r="A1864" s="90">
        <f t="shared" si="427"/>
        <v>45403</v>
      </c>
      <c r="B1864" s="92">
        <f t="shared" ca="1" si="429"/>
        <v>1001.97983999</v>
      </c>
      <c r="C1864" s="92">
        <f t="shared" si="430"/>
        <v>1000</v>
      </c>
      <c r="D1864" s="93">
        <f ca="1">IF(A1864&lt;$B$1,VLOOKUP(A1864,[1]DI!$A$4:$B$15000,2,FALSE),0)</f>
        <v>0</v>
      </c>
      <c r="E1864" s="92">
        <f t="shared" ca="1" si="431"/>
        <v>0</v>
      </c>
      <c r="F1864" s="94">
        <f t="shared" si="428"/>
        <v>0.98499999999999999</v>
      </c>
      <c r="G1864" s="95">
        <f t="shared" ca="1" si="432"/>
        <v>1</v>
      </c>
      <c r="H1864" s="92">
        <f ca="1">TRUNC(PRODUCT(G$10:G1863),15)</f>
        <v>1.46240924327276</v>
      </c>
      <c r="I1864" s="92">
        <f t="shared" ca="1" si="433"/>
        <v>1.4595196278645799</v>
      </c>
      <c r="J1864" s="92">
        <f t="shared" ca="1" si="434"/>
        <v>1.00197984</v>
      </c>
      <c r="K1864" s="92">
        <f t="shared" ca="1" si="435"/>
        <v>1.9798399900000001</v>
      </c>
      <c r="L1864" s="96">
        <f>IF(VLOOKUP(A1864,$U$12:$AD$125,8)=VLOOKUP(A1863,$U$12:$AD$125,8),0,VLOOKUP(A1864,U$12:$AD$125,8))</f>
        <v>0</v>
      </c>
      <c r="M1864" s="97">
        <f>IF(L1864&gt;0,VLOOKUP(L1864,T$12:$AC$125,7),0)</f>
        <v>0</v>
      </c>
      <c r="N1864" s="92">
        <f t="shared" si="436"/>
        <v>0</v>
      </c>
      <c r="O1864" s="92">
        <f t="shared" ca="1" si="437"/>
        <v>1.9798399900000001</v>
      </c>
      <c r="P1864" s="98" t="str">
        <f t="shared" si="438"/>
        <v>A+J=</v>
      </c>
      <c r="Q1864" s="99">
        <f t="shared" si="439"/>
        <v>45762</v>
      </c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  <c r="ER1864" s="19"/>
      <c r="ES1864" s="19"/>
      <c r="ET1864" s="19"/>
      <c r="EU1864" s="19"/>
      <c r="EV1864" s="19"/>
      <c r="EW1864" s="19"/>
      <c r="EX1864" s="19"/>
      <c r="EY1864" s="19"/>
      <c r="EZ1864" s="19"/>
      <c r="FA1864" s="19"/>
      <c r="FB1864" s="19"/>
      <c r="FC1864" s="19"/>
      <c r="FD1864" s="19"/>
      <c r="FE1864" s="19"/>
      <c r="FF1864" s="19"/>
      <c r="FG1864" s="19"/>
      <c r="FH1864" s="19"/>
      <c r="FI1864" s="19"/>
      <c r="FJ1864" s="19"/>
      <c r="FK1864" s="19"/>
      <c r="FL1864" s="19"/>
      <c r="FM1864" s="19"/>
      <c r="FN1864" s="19"/>
      <c r="FO1864" s="19"/>
      <c r="FP1864" s="19"/>
      <c r="FQ1864" s="19"/>
      <c r="FR1864" s="19"/>
      <c r="FS1864" s="19"/>
      <c r="FT1864" s="19"/>
    </row>
    <row r="1865" spans="1:176" x14ac:dyDescent="0.2">
      <c r="A1865" s="90">
        <f t="shared" si="427"/>
        <v>45404</v>
      </c>
      <c r="B1865" s="92">
        <f t="shared" ca="1" si="429"/>
        <v>1001.97983999</v>
      </c>
      <c r="C1865" s="92">
        <f t="shared" si="430"/>
        <v>1000</v>
      </c>
      <c r="D1865" s="93">
        <f ca="1">IF(A1865&lt;$B$1,VLOOKUP(A1865,[1]DI!$A$4:$B$15000,2,FALSE),0)</f>
        <v>0.1065</v>
      </c>
      <c r="E1865" s="92">
        <f t="shared" ca="1" si="431"/>
        <v>4.0168000000000002E-4</v>
      </c>
      <c r="F1865" s="94">
        <f t="shared" si="428"/>
        <v>0.98499999999999999</v>
      </c>
      <c r="G1865" s="95">
        <f t="shared" ca="1" si="432"/>
        <v>1.0003956547999999</v>
      </c>
      <c r="H1865" s="92">
        <f ca="1">TRUNC(PRODUCT(G$10:G1864),15)</f>
        <v>1.46240924327276</v>
      </c>
      <c r="I1865" s="92">
        <f t="shared" ca="1" si="433"/>
        <v>1.4595196278645799</v>
      </c>
      <c r="J1865" s="92">
        <f t="shared" ca="1" si="434"/>
        <v>1.00197984</v>
      </c>
      <c r="K1865" s="92">
        <f t="shared" ca="1" si="435"/>
        <v>1.9798399900000001</v>
      </c>
      <c r="L1865" s="96">
        <f>IF(VLOOKUP(A1865,$U$12:$AD$125,8)=VLOOKUP(A1864,$U$12:$AD$125,8),0,VLOOKUP(A1865,U$12:$AD$125,8))</f>
        <v>0</v>
      </c>
      <c r="M1865" s="97">
        <f>IF(L1865&gt;0,VLOOKUP(L1865,T$12:$AC$125,7),0)</f>
        <v>0</v>
      </c>
      <c r="N1865" s="92">
        <f t="shared" si="436"/>
        <v>0</v>
      </c>
      <c r="O1865" s="92">
        <f t="shared" ca="1" si="437"/>
        <v>1.9798399900000001</v>
      </c>
      <c r="P1865" s="98" t="str">
        <f t="shared" si="438"/>
        <v>A+J=</v>
      </c>
      <c r="Q1865" s="99">
        <f t="shared" si="439"/>
        <v>45762</v>
      </c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  <c r="ER1865" s="19"/>
      <c r="ES1865" s="19"/>
      <c r="ET1865" s="19"/>
      <c r="EU1865" s="19"/>
      <c r="EV1865" s="19"/>
      <c r="EW1865" s="19"/>
      <c r="EX1865" s="19"/>
      <c r="EY1865" s="19"/>
      <c r="EZ1865" s="19"/>
      <c r="FA1865" s="19"/>
      <c r="FB1865" s="19"/>
      <c r="FC1865" s="19"/>
      <c r="FD1865" s="19"/>
      <c r="FE1865" s="19"/>
      <c r="FF1865" s="19"/>
      <c r="FG1865" s="19"/>
      <c r="FH1865" s="19"/>
      <c r="FI1865" s="19"/>
      <c r="FJ1865" s="19"/>
      <c r="FK1865" s="19"/>
      <c r="FL1865" s="19"/>
      <c r="FM1865" s="19"/>
      <c r="FN1865" s="19"/>
      <c r="FO1865" s="19"/>
      <c r="FP1865" s="19"/>
      <c r="FQ1865" s="19"/>
      <c r="FR1865" s="19"/>
      <c r="FS1865" s="19"/>
      <c r="FT1865" s="19"/>
    </row>
    <row r="1866" spans="1:176" x14ac:dyDescent="0.2">
      <c r="A1866" s="90">
        <f t="shared" si="427"/>
        <v>45405</v>
      </c>
      <c r="B1866" s="92">
        <f t="shared" ca="1" si="429"/>
        <v>1002.37628</v>
      </c>
      <c r="C1866" s="92">
        <f t="shared" si="430"/>
        <v>1000</v>
      </c>
      <c r="D1866" s="93">
        <f ca="1">IF(A1866&lt;$B$1,VLOOKUP(A1866,[1]DI!$A$4:$B$15000,2,FALSE),0)</f>
        <v>0.1065</v>
      </c>
      <c r="E1866" s="92">
        <f t="shared" ca="1" si="431"/>
        <v>4.0168000000000002E-4</v>
      </c>
      <c r="F1866" s="94">
        <f t="shared" si="428"/>
        <v>0.98499999999999999</v>
      </c>
      <c r="G1866" s="95">
        <f t="shared" ca="1" si="432"/>
        <v>1.0003956547999999</v>
      </c>
      <c r="H1866" s="92">
        <f ca="1">TRUNC(PRODUCT(G$10:G1865),15)</f>
        <v>1.46298785250943</v>
      </c>
      <c r="I1866" s="92">
        <f t="shared" ca="1" si="433"/>
        <v>1.4595196278645799</v>
      </c>
      <c r="J1866" s="92">
        <f t="shared" ca="1" si="434"/>
        <v>1.00237628</v>
      </c>
      <c r="K1866" s="92">
        <f t="shared" ca="1" si="435"/>
        <v>2.3762799999999999</v>
      </c>
      <c r="L1866" s="96">
        <f>IF(VLOOKUP(A1866,$U$12:$AD$125,8)=VLOOKUP(A1865,$U$12:$AD$125,8),0,VLOOKUP(A1866,U$12:$AD$125,8))</f>
        <v>0</v>
      </c>
      <c r="M1866" s="97">
        <f>IF(L1866&gt;0,VLOOKUP(L1866,T$12:$AC$125,7),0)</f>
        <v>0</v>
      </c>
      <c r="N1866" s="92">
        <f t="shared" si="436"/>
        <v>0</v>
      </c>
      <c r="O1866" s="92">
        <f t="shared" ca="1" si="437"/>
        <v>2.3762799999999999</v>
      </c>
      <c r="P1866" s="98" t="str">
        <f t="shared" si="438"/>
        <v>A+J=</v>
      </c>
      <c r="Q1866" s="99">
        <f t="shared" si="439"/>
        <v>45762</v>
      </c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  <c r="ER1866" s="19"/>
      <c r="ES1866" s="19"/>
      <c r="ET1866" s="19"/>
      <c r="EU1866" s="19"/>
      <c r="EV1866" s="19"/>
      <c r="EW1866" s="19"/>
      <c r="EX1866" s="19"/>
      <c r="EY1866" s="19"/>
      <c r="EZ1866" s="19"/>
      <c r="FA1866" s="19"/>
      <c r="FB1866" s="19"/>
      <c r="FC1866" s="19"/>
      <c r="FD1866" s="19"/>
      <c r="FE1866" s="19"/>
      <c r="FF1866" s="19"/>
      <c r="FG1866" s="19"/>
      <c r="FH1866" s="19"/>
      <c r="FI1866" s="19"/>
      <c r="FJ1866" s="19"/>
      <c r="FK1866" s="19"/>
      <c r="FL1866" s="19"/>
      <c r="FM1866" s="19"/>
      <c r="FN1866" s="19"/>
      <c r="FO1866" s="19"/>
      <c r="FP1866" s="19"/>
      <c r="FQ1866" s="19"/>
      <c r="FR1866" s="19"/>
      <c r="FS1866" s="19"/>
      <c r="FT1866" s="19"/>
    </row>
    <row r="1867" spans="1:176" x14ac:dyDescent="0.2">
      <c r="A1867" s="90">
        <f t="shared" si="427"/>
        <v>45406</v>
      </c>
      <c r="B1867" s="92">
        <f t="shared" ca="1" si="429"/>
        <v>1002.77287</v>
      </c>
      <c r="C1867" s="92">
        <f t="shared" si="430"/>
        <v>1000</v>
      </c>
      <c r="D1867" s="93">
        <f ca="1">IF(A1867&lt;$B$1,VLOOKUP(A1867,[1]DI!$A$4:$B$15000,2,FALSE),0)</f>
        <v>0.1065</v>
      </c>
      <c r="E1867" s="92">
        <f t="shared" ca="1" si="431"/>
        <v>4.0168000000000002E-4</v>
      </c>
      <c r="F1867" s="94">
        <f t="shared" si="428"/>
        <v>0.98499999999999999</v>
      </c>
      <c r="G1867" s="95">
        <f t="shared" ca="1" si="432"/>
        <v>1.0003956547999999</v>
      </c>
      <c r="H1867" s="92">
        <f ca="1">TRUNC(PRODUCT(G$10:G1866),15)</f>
        <v>1.46356669067562</v>
      </c>
      <c r="I1867" s="92">
        <f t="shared" ca="1" si="433"/>
        <v>1.4595196278645799</v>
      </c>
      <c r="J1867" s="92">
        <f t="shared" ca="1" si="434"/>
        <v>1.00277287</v>
      </c>
      <c r="K1867" s="92">
        <f t="shared" ca="1" si="435"/>
        <v>2.7728700000000002</v>
      </c>
      <c r="L1867" s="96">
        <f>IF(VLOOKUP(A1867,$U$12:$AD$125,8)=VLOOKUP(A1866,$U$12:$AD$125,8),0,VLOOKUP(A1867,U$12:$AD$125,8))</f>
        <v>0</v>
      </c>
      <c r="M1867" s="97">
        <f>IF(L1867&gt;0,VLOOKUP(L1867,T$12:$AC$125,7),0)</f>
        <v>0</v>
      </c>
      <c r="N1867" s="92">
        <f t="shared" si="436"/>
        <v>0</v>
      </c>
      <c r="O1867" s="92">
        <f t="shared" ca="1" si="437"/>
        <v>2.7728700000000002</v>
      </c>
      <c r="P1867" s="98" t="str">
        <f t="shared" si="438"/>
        <v>A+J=</v>
      </c>
      <c r="Q1867" s="99">
        <f t="shared" si="439"/>
        <v>45762</v>
      </c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  <c r="ER1867" s="19"/>
      <c r="ES1867" s="19"/>
      <c r="ET1867" s="19"/>
      <c r="EU1867" s="19"/>
      <c r="EV1867" s="19"/>
      <c r="EW1867" s="19"/>
      <c r="EX1867" s="19"/>
      <c r="EY1867" s="19"/>
      <c r="EZ1867" s="19"/>
      <c r="FA1867" s="19"/>
      <c r="FB1867" s="19"/>
      <c r="FC1867" s="19"/>
      <c r="FD1867" s="19"/>
      <c r="FE1867" s="19"/>
      <c r="FF1867" s="19"/>
      <c r="FG1867" s="19"/>
      <c r="FH1867" s="19"/>
      <c r="FI1867" s="19"/>
      <c r="FJ1867" s="19"/>
      <c r="FK1867" s="19"/>
      <c r="FL1867" s="19"/>
      <c r="FM1867" s="19"/>
      <c r="FN1867" s="19"/>
      <c r="FO1867" s="19"/>
      <c r="FP1867" s="19"/>
      <c r="FQ1867" s="19"/>
      <c r="FR1867" s="19"/>
      <c r="FS1867" s="19"/>
      <c r="FT1867" s="19"/>
    </row>
    <row r="1868" spans="1:176" x14ac:dyDescent="0.2">
      <c r="A1868" s="90">
        <f t="shared" si="427"/>
        <v>45407</v>
      </c>
      <c r="B1868" s="92">
        <f t="shared" ca="1" si="429"/>
        <v>1003.16962999</v>
      </c>
      <c r="C1868" s="92">
        <f t="shared" si="430"/>
        <v>1000</v>
      </c>
      <c r="D1868" s="93">
        <f ca="1">IF(A1868&lt;$B$1,VLOOKUP(A1868,[1]DI!$A$4:$B$15000,2,FALSE),0)</f>
        <v>0.1065</v>
      </c>
      <c r="E1868" s="92">
        <f t="shared" ca="1" si="431"/>
        <v>4.0168000000000002E-4</v>
      </c>
      <c r="F1868" s="94">
        <f t="shared" si="428"/>
        <v>0.98499999999999999</v>
      </c>
      <c r="G1868" s="95">
        <f t="shared" ca="1" si="432"/>
        <v>1.0003956547999999</v>
      </c>
      <c r="H1868" s="92">
        <f ca="1">TRUNC(PRODUCT(G$10:G1867),15)</f>
        <v>1.4641457578618999</v>
      </c>
      <c r="I1868" s="92">
        <f t="shared" ca="1" si="433"/>
        <v>1.4595196278645799</v>
      </c>
      <c r="J1868" s="92">
        <f t="shared" ca="1" si="434"/>
        <v>1.0031696299999999</v>
      </c>
      <c r="K1868" s="92">
        <f t="shared" ca="1" si="435"/>
        <v>3.1696299899999998</v>
      </c>
      <c r="L1868" s="96">
        <f>IF(VLOOKUP(A1868,$U$12:$AD$125,8)=VLOOKUP(A1867,$U$12:$AD$125,8),0,VLOOKUP(A1868,U$12:$AD$125,8))</f>
        <v>0</v>
      </c>
      <c r="M1868" s="97">
        <f>IF(L1868&gt;0,VLOOKUP(L1868,T$12:$AC$125,7),0)</f>
        <v>0</v>
      </c>
      <c r="N1868" s="92">
        <f t="shared" si="436"/>
        <v>0</v>
      </c>
      <c r="O1868" s="92">
        <f t="shared" ca="1" si="437"/>
        <v>3.1696299899999998</v>
      </c>
      <c r="P1868" s="98" t="str">
        <f t="shared" si="438"/>
        <v>A+J=</v>
      </c>
      <c r="Q1868" s="99">
        <f t="shared" si="439"/>
        <v>45762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  <c r="ER1868" s="19"/>
      <c r="ES1868" s="19"/>
      <c r="ET1868" s="19"/>
      <c r="EU1868" s="19"/>
      <c r="EV1868" s="19"/>
      <c r="EW1868" s="19"/>
      <c r="EX1868" s="19"/>
      <c r="EY1868" s="19"/>
      <c r="EZ1868" s="19"/>
      <c r="FA1868" s="19"/>
      <c r="FB1868" s="19"/>
      <c r="FC1868" s="19"/>
      <c r="FD1868" s="19"/>
      <c r="FE1868" s="19"/>
      <c r="FF1868" s="19"/>
      <c r="FG1868" s="19"/>
      <c r="FH1868" s="19"/>
      <c r="FI1868" s="19"/>
      <c r="FJ1868" s="19"/>
      <c r="FK1868" s="19"/>
      <c r="FL1868" s="19"/>
      <c r="FM1868" s="19"/>
      <c r="FN1868" s="19"/>
      <c r="FO1868" s="19"/>
      <c r="FP1868" s="19"/>
      <c r="FQ1868" s="19"/>
      <c r="FR1868" s="19"/>
      <c r="FS1868" s="19"/>
      <c r="FT1868" s="19"/>
    </row>
    <row r="1869" spans="1:176" x14ac:dyDescent="0.2">
      <c r="A1869" s="90">
        <f t="shared" si="427"/>
        <v>45408</v>
      </c>
      <c r="B1869" s="92">
        <f t="shared" ca="1" si="429"/>
        <v>1003.5665300000001</v>
      </c>
      <c r="C1869" s="92">
        <f t="shared" si="430"/>
        <v>1000</v>
      </c>
      <c r="D1869" s="93">
        <f ca="1">IF(A1869&lt;$B$1,VLOOKUP(A1869,[1]DI!$A$4:$B$15000,2,FALSE),0)</f>
        <v>0.1065</v>
      </c>
      <c r="E1869" s="92">
        <f t="shared" ca="1" si="431"/>
        <v>4.0168000000000002E-4</v>
      </c>
      <c r="F1869" s="94">
        <f t="shared" si="428"/>
        <v>0.98499999999999999</v>
      </c>
      <c r="G1869" s="95">
        <f t="shared" ca="1" si="432"/>
        <v>1.0003956547999999</v>
      </c>
      <c r="H1869" s="92">
        <f ca="1">TRUNC(PRODUCT(G$10:G1868),15)</f>
        <v>1.4647250541589001</v>
      </c>
      <c r="I1869" s="92">
        <f t="shared" ca="1" si="433"/>
        <v>1.4595196278645799</v>
      </c>
      <c r="J1869" s="92">
        <f t="shared" ca="1" si="434"/>
        <v>1.0035665300000001</v>
      </c>
      <c r="K1869" s="92">
        <f t="shared" ca="1" si="435"/>
        <v>3.5665300000000002</v>
      </c>
      <c r="L1869" s="96">
        <f>IF(VLOOKUP(A1869,$U$12:$AD$125,8)=VLOOKUP(A1868,$U$12:$AD$125,8),0,VLOOKUP(A1869,U$12:$AD$125,8))</f>
        <v>0</v>
      </c>
      <c r="M1869" s="97">
        <f>IF(L1869&gt;0,VLOOKUP(L1869,T$12:$AC$125,7),0)</f>
        <v>0</v>
      </c>
      <c r="N1869" s="92">
        <f t="shared" si="436"/>
        <v>0</v>
      </c>
      <c r="O1869" s="92">
        <f t="shared" ca="1" si="437"/>
        <v>3.5665300000000002</v>
      </c>
      <c r="P1869" s="98" t="str">
        <f t="shared" si="438"/>
        <v>A+J=</v>
      </c>
      <c r="Q1869" s="99">
        <f t="shared" si="439"/>
        <v>45762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  <c r="ER1869" s="19"/>
      <c r="ES1869" s="19"/>
      <c r="ET1869" s="19"/>
      <c r="EU1869" s="19"/>
      <c r="EV1869" s="19"/>
      <c r="EW1869" s="19"/>
      <c r="EX1869" s="19"/>
      <c r="EY1869" s="19"/>
      <c r="EZ1869" s="19"/>
      <c r="FA1869" s="19"/>
      <c r="FB1869" s="19"/>
      <c r="FC1869" s="19"/>
      <c r="FD1869" s="19"/>
      <c r="FE1869" s="19"/>
      <c r="FF1869" s="19"/>
      <c r="FG1869" s="19"/>
      <c r="FH1869" s="19"/>
      <c r="FI1869" s="19"/>
      <c r="FJ1869" s="19"/>
      <c r="FK1869" s="19"/>
      <c r="FL1869" s="19"/>
      <c r="FM1869" s="19"/>
      <c r="FN1869" s="19"/>
      <c r="FO1869" s="19"/>
      <c r="FP1869" s="19"/>
      <c r="FQ1869" s="19"/>
      <c r="FR1869" s="19"/>
      <c r="FS1869" s="19"/>
      <c r="FT1869" s="19"/>
    </row>
    <row r="1870" spans="1:176" x14ac:dyDescent="0.2">
      <c r="A1870" s="90">
        <f t="shared" ref="A1870:A1933" si="440">(A1869+1)</f>
        <v>45409</v>
      </c>
      <c r="B1870" s="92">
        <f t="shared" ca="1" si="429"/>
        <v>1003.9636</v>
      </c>
      <c r="C1870" s="92">
        <f t="shared" si="430"/>
        <v>1000</v>
      </c>
      <c r="D1870" s="93">
        <f ca="1">IF(A1870&lt;$B$1,VLOOKUP(A1870,[1]DI!$A$4:$B$15000,2,FALSE),0)</f>
        <v>0</v>
      </c>
      <c r="E1870" s="92">
        <f t="shared" ca="1" si="431"/>
        <v>0</v>
      </c>
      <c r="F1870" s="94">
        <f t="shared" ref="F1870:F1933" si="441">F1869</f>
        <v>0.98499999999999999</v>
      </c>
      <c r="G1870" s="95">
        <f t="shared" ca="1" si="432"/>
        <v>1</v>
      </c>
      <c r="H1870" s="92">
        <f ca="1">TRUNC(PRODUCT(G$10:G1869),15)</f>
        <v>1.4653045796572599</v>
      </c>
      <c r="I1870" s="92">
        <f t="shared" ca="1" si="433"/>
        <v>1.4595196278645799</v>
      </c>
      <c r="J1870" s="92">
        <f t="shared" ca="1" si="434"/>
        <v>1.0039636000000001</v>
      </c>
      <c r="K1870" s="92">
        <f t="shared" ca="1" si="435"/>
        <v>3.9636</v>
      </c>
      <c r="L1870" s="96">
        <f>IF(VLOOKUP(A1870,$U$12:$AD$125,8)=VLOOKUP(A1869,$U$12:$AD$125,8),0,VLOOKUP(A1870,U$12:$AD$125,8))</f>
        <v>0</v>
      </c>
      <c r="M1870" s="97">
        <f>IF(L1870&gt;0,VLOOKUP(L1870,T$12:$AC$125,7),0)</f>
        <v>0</v>
      </c>
      <c r="N1870" s="92">
        <f t="shared" si="436"/>
        <v>0</v>
      </c>
      <c r="O1870" s="92">
        <f t="shared" ca="1" si="437"/>
        <v>3.9636</v>
      </c>
      <c r="P1870" s="98" t="str">
        <f t="shared" si="438"/>
        <v>A+J=</v>
      </c>
      <c r="Q1870" s="99">
        <f t="shared" si="439"/>
        <v>45762</v>
      </c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  <c r="ER1870" s="19"/>
      <c r="ES1870" s="19"/>
      <c r="ET1870" s="19"/>
      <c r="EU1870" s="19"/>
      <c r="EV1870" s="19"/>
      <c r="EW1870" s="19"/>
      <c r="EX1870" s="19"/>
      <c r="EY1870" s="19"/>
      <c r="EZ1870" s="19"/>
      <c r="FA1870" s="19"/>
      <c r="FB1870" s="19"/>
      <c r="FC1870" s="19"/>
      <c r="FD1870" s="19"/>
      <c r="FE1870" s="19"/>
      <c r="FF1870" s="19"/>
      <c r="FG1870" s="19"/>
      <c r="FH1870" s="19"/>
      <c r="FI1870" s="19"/>
      <c r="FJ1870" s="19"/>
      <c r="FK1870" s="19"/>
      <c r="FL1870" s="19"/>
      <c r="FM1870" s="19"/>
      <c r="FN1870" s="19"/>
      <c r="FO1870" s="19"/>
      <c r="FP1870" s="19"/>
      <c r="FQ1870" s="19"/>
      <c r="FR1870" s="19"/>
      <c r="FS1870" s="19"/>
      <c r="FT1870" s="19"/>
    </row>
    <row r="1871" spans="1:176" x14ac:dyDescent="0.2">
      <c r="A1871" s="90">
        <f t="shared" si="440"/>
        <v>45410</v>
      </c>
      <c r="B1871" s="92">
        <f t="shared" ca="1" si="429"/>
        <v>1003.9636</v>
      </c>
      <c r="C1871" s="92">
        <f t="shared" si="430"/>
        <v>1000</v>
      </c>
      <c r="D1871" s="93">
        <f ca="1">IF(A1871&lt;$B$1,VLOOKUP(A1871,[1]DI!$A$4:$B$15000,2,FALSE),0)</f>
        <v>0</v>
      </c>
      <c r="E1871" s="92">
        <f t="shared" ca="1" si="431"/>
        <v>0</v>
      </c>
      <c r="F1871" s="94">
        <f t="shared" si="441"/>
        <v>0.98499999999999999</v>
      </c>
      <c r="G1871" s="95">
        <f t="shared" ca="1" si="432"/>
        <v>1</v>
      </c>
      <c r="H1871" s="92">
        <f ca="1">TRUNC(PRODUCT(G$10:G1870),15)</f>
        <v>1.4653045796572599</v>
      </c>
      <c r="I1871" s="92">
        <f t="shared" ca="1" si="433"/>
        <v>1.4595196278645799</v>
      </c>
      <c r="J1871" s="92">
        <f t="shared" ca="1" si="434"/>
        <v>1.0039636000000001</v>
      </c>
      <c r="K1871" s="92">
        <f t="shared" ca="1" si="435"/>
        <v>3.9636</v>
      </c>
      <c r="L1871" s="96">
        <f>IF(VLOOKUP(A1871,$U$12:$AD$125,8)=VLOOKUP(A1870,$U$12:$AD$125,8),0,VLOOKUP(A1871,U$12:$AD$125,8))</f>
        <v>0</v>
      </c>
      <c r="M1871" s="97">
        <f>IF(L1871&gt;0,VLOOKUP(L1871,T$12:$AC$125,7),0)</f>
        <v>0</v>
      </c>
      <c r="N1871" s="92">
        <f t="shared" si="436"/>
        <v>0</v>
      </c>
      <c r="O1871" s="92">
        <f t="shared" ca="1" si="437"/>
        <v>3.9636</v>
      </c>
      <c r="P1871" s="98" t="str">
        <f t="shared" si="438"/>
        <v>A+J=</v>
      </c>
      <c r="Q1871" s="99">
        <f t="shared" si="439"/>
        <v>45762</v>
      </c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  <c r="ER1871" s="19"/>
      <c r="ES1871" s="19"/>
      <c r="ET1871" s="19"/>
      <c r="EU1871" s="19"/>
      <c r="EV1871" s="19"/>
      <c r="EW1871" s="19"/>
      <c r="EX1871" s="19"/>
      <c r="EY1871" s="19"/>
      <c r="EZ1871" s="19"/>
      <c r="FA1871" s="19"/>
      <c r="FB1871" s="19"/>
      <c r="FC1871" s="19"/>
      <c r="FD1871" s="19"/>
      <c r="FE1871" s="19"/>
      <c r="FF1871" s="19"/>
      <c r="FG1871" s="19"/>
      <c r="FH1871" s="19"/>
      <c r="FI1871" s="19"/>
      <c r="FJ1871" s="19"/>
      <c r="FK1871" s="19"/>
      <c r="FL1871" s="19"/>
      <c r="FM1871" s="19"/>
      <c r="FN1871" s="19"/>
      <c r="FO1871" s="19"/>
      <c r="FP1871" s="19"/>
      <c r="FQ1871" s="19"/>
      <c r="FR1871" s="19"/>
      <c r="FS1871" s="19"/>
      <c r="FT1871" s="19"/>
    </row>
    <row r="1872" spans="1:176" x14ac:dyDescent="0.2">
      <c r="A1872" s="90">
        <f t="shared" si="440"/>
        <v>45411</v>
      </c>
      <c r="B1872" s="92">
        <f t="shared" ca="1" si="429"/>
        <v>1003.9636</v>
      </c>
      <c r="C1872" s="92">
        <f t="shared" si="430"/>
        <v>1000</v>
      </c>
      <c r="D1872" s="93">
        <f ca="1">IF(A1872&lt;$B$1,VLOOKUP(A1872,[1]DI!$A$4:$B$15000,2,FALSE),0)</f>
        <v>0.1065</v>
      </c>
      <c r="E1872" s="92">
        <f t="shared" ca="1" si="431"/>
        <v>4.0168000000000002E-4</v>
      </c>
      <c r="F1872" s="94">
        <f t="shared" si="441"/>
        <v>0.98499999999999999</v>
      </c>
      <c r="G1872" s="95">
        <f t="shared" ca="1" si="432"/>
        <v>1.0003956547999999</v>
      </c>
      <c r="H1872" s="92">
        <f ca="1">TRUNC(PRODUCT(G$10:G1871),15)</f>
        <v>1.4653045796572599</v>
      </c>
      <c r="I1872" s="92">
        <f t="shared" ca="1" si="433"/>
        <v>1.4595196278645799</v>
      </c>
      <c r="J1872" s="92">
        <f t="shared" ca="1" si="434"/>
        <v>1.0039636000000001</v>
      </c>
      <c r="K1872" s="92">
        <f t="shared" ca="1" si="435"/>
        <v>3.9636</v>
      </c>
      <c r="L1872" s="96">
        <f>IF(VLOOKUP(A1872,$U$12:$AD$125,8)=VLOOKUP(A1871,$U$12:$AD$125,8),0,VLOOKUP(A1872,U$12:$AD$125,8))</f>
        <v>0</v>
      </c>
      <c r="M1872" s="97">
        <f>IF(L1872&gt;0,VLOOKUP(L1872,T$12:$AC$125,7),0)</f>
        <v>0</v>
      </c>
      <c r="N1872" s="92">
        <f t="shared" si="436"/>
        <v>0</v>
      </c>
      <c r="O1872" s="92">
        <f t="shared" ca="1" si="437"/>
        <v>3.9636</v>
      </c>
      <c r="P1872" s="98" t="str">
        <f t="shared" si="438"/>
        <v>A+J=</v>
      </c>
      <c r="Q1872" s="99">
        <f t="shared" si="439"/>
        <v>45762</v>
      </c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  <c r="ER1872" s="19"/>
      <c r="ES1872" s="19"/>
      <c r="ET1872" s="19"/>
      <c r="EU1872" s="19"/>
      <c r="EV1872" s="19"/>
      <c r="EW1872" s="19"/>
      <c r="EX1872" s="19"/>
      <c r="EY1872" s="19"/>
      <c r="EZ1872" s="19"/>
      <c r="FA1872" s="19"/>
      <c r="FB1872" s="19"/>
      <c r="FC1872" s="19"/>
      <c r="FD1872" s="19"/>
      <c r="FE1872" s="19"/>
      <c r="FF1872" s="19"/>
      <c r="FG1872" s="19"/>
      <c r="FH1872" s="19"/>
      <c r="FI1872" s="19"/>
      <c r="FJ1872" s="19"/>
      <c r="FK1872" s="19"/>
      <c r="FL1872" s="19"/>
      <c r="FM1872" s="19"/>
      <c r="FN1872" s="19"/>
      <c r="FO1872" s="19"/>
      <c r="FP1872" s="19"/>
      <c r="FQ1872" s="19"/>
      <c r="FR1872" s="19"/>
      <c r="FS1872" s="19"/>
      <c r="FT1872" s="19"/>
    </row>
    <row r="1873" spans="1:176" x14ac:dyDescent="0.2">
      <c r="A1873" s="90">
        <f t="shared" si="440"/>
        <v>45412</v>
      </c>
      <c r="B1873" s="92">
        <f t="shared" ca="1" si="429"/>
        <v>1004.36082</v>
      </c>
      <c r="C1873" s="92">
        <f t="shared" si="430"/>
        <v>1000</v>
      </c>
      <c r="D1873" s="93">
        <f ca="1">IF(A1873&lt;$B$1,VLOOKUP(A1873,[1]DI!$A$4:$B$15000,2,FALSE),0)</f>
        <v>0.1065</v>
      </c>
      <c r="E1873" s="92">
        <f t="shared" ca="1" si="431"/>
        <v>4.0168000000000002E-4</v>
      </c>
      <c r="F1873" s="94">
        <f t="shared" si="441"/>
        <v>0.98499999999999999</v>
      </c>
      <c r="G1873" s="95">
        <f t="shared" ca="1" si="432"/>
        <v>1.0003956547999999</v>
      </c>
      <c r="H1873" s="92">
        <f ca="1">TRUNC(PRODUCT(G$10:G1872),15)</f>
        <v>1.46588433444766</v>
      </c>
      <c r="I1873" s="92">
        <f t="shared" ca="1" si="433"/>
        <v>1.4595196278645799</v>
      </c>
      <c r="J1873" s="92">
        <f t="shared" ca="1" si="434"/>
        <v>1.00436082</v>
      </c>
      <c r="K1873" s="92">
        <f t="shared" ca="1" si="435"/>
        <v>4.3608200000000004</v>
      </c>
      <c r="L1873" s="96">
        <f>IF(VLOOKUP(A1873,$U$12:$AD$125,8)=VLOOKUP(A1872,$U$12:$AD$125,8),0,VLOOKUP(A1873,U$12:$AD$125,8))</f>
        <v>0</v>
      </c>
      <c r="M1873" s="97">
        <f>IF(L1873&gt;0,VLOOKUP(L1873,T$12:$AC$125,7),0)</f>
        <v>0</v>
      </c>
      <c r="N1873" s="92">
        <f t="shared" si="436"/>
        <v>0</v>
      </c>
      <c r="O1873" s="92">
        <f t="shared" ca="1" si="437"/>
        <v>4.3608200000000004</v>
      </c>
      <c r="P1873" s="98" t="str">
        <f t="shared" si="438"/>
        <v>A+J=</v>
      </c>
      <c r="Q1873" s="99">
        <f t="shared" si="439"/>
        <v>45762</v>
      </c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  <c r="ER1873" s="19"/>
      <c r="ES1873" s="19"/>
      <c r="ET1873" s="19"/>
      <c r="EU1873" s="19"/>
      <c r="EV1873" s="19"/>
      <c r="EW1873" s="19"/>
      <c r="EX1873" s="19"/>
      <c r="EY1873" s="19"/>
      <c r="EZ1873" s="19"/>
      <c r="FA1873" s="19"/>
      <c r="FB1873" s="19"/>
      <c r="FC1873" s="19"/>
      <c r="FD1873" s="19"/>
      <c r="FE1873" s="19"/>
      <c r="FF1873" s="19"/>
      <c r="FG1873" s="19"/>
      <c r="FH1873" s="19"/>
      <c r="FI1873" s="19"/>
      <c r="FJ1873" s="19"/>
      <c r="FK1873" s="19"/>
      <c r="FL1873" s="19"/>
      <c r="FM1873" s="19"/>
      <c r="FN1873" s="19"/>
      <c r="FO1873" s="19"/>
      <c r="FP1873" s="19"/>
      <c r="FQ1873" s="19"/>
      <c r="FR1873" s="19"/>
      <c r="FS1873" s="19"/>
      <c r="FT1873" s="19"/>
    </row>
    <row r="1874" spans="1:176" x14ac:dyDescent="0.2">
      <c r="A1874" s="90">
        <f t="shared" si="440"/>
        <v>45413</v>
      </c>
      <c r="B1874" s="92">
        <f t="shared" ca="1" si="429"/>
        <v>1004.75819999</v>
      </c>
      <c r="C1874" s="92">
        <f t="shared" si="430"/>
        <v>1000</v>
      </c>
      <c r="D1874" s="93">
        <f ca="1">IF(A1874&lt;$B$1,VLOOKUP(A1874,[1]DI!$A$4:$B$15000,2,FALSE),0)</f>
        <v>0</v>
      </c>
      <c r="E1874" s="92">
        <f t="shared" ca="1" si="431"/>
        <v>0</v>
      </c>
      <c r="F1874" s="94">
        <f t="shared" si="441"/>
        <v>0.98499999999999999</v>
      </c>
      <c r="G1874" s="95">
        <f t="shared" ca="1" si="432"/>
        <v>1</v>
      </c>
      <c r="H1874" s="92">
        <f ca="1">TRUNC(PRODUCT(G$10:G1873),15)</f>
        <v>1.4664643186208299</v>
      </c>
      <c r="I1874" s="92">
        <f t="shared" ca="1" si="433"/>
        <v>1.4595196278645799</v>
      </c>
      <c r="J1874" s="92">
        <f t="shared" ca="1" si="434"/>
        <v>1.0047581999999999</v>
      </c>
      <c r="K1874" s="92">
        <f t="shared" ca="1" si="435"/>
        <v>4.7581999899999996</v>
      </c>
      <c r="L1874" s="96">
        <f>IF(VLOOKUP(A1874,$U$12:$AD$125,8)=VLOOKUP(A1873,$U$12:$AD$125,8),0,VLOOKUP(A1874,U$12:$AD$125,8))</f>
        <v>0</v>
      </c>
      <c r="M1874" s="97">
        <f>IF(L1874&gt;0,VLOOKUP(L1874,T$12:$AC$125,7),0)</f>
        <v>0</v>
      </c>
      <c r="N1874" s="92">
        <f t="shared" si="436"/>
        <v>0</v>
      </c>
      <c r="O1874" s="92">
        <f t="shared" ca="1" si="437"/>
        <v>4.7581999899999996</v>
      </c>
      <c r="P1874" s="98" t="str">
        <f t="shared" si="438"/>
        <v>A+J=</v>
      </c>
      <c r="Q1874" s="99">
        <f t="shared" si="439"/>
        <v>45762</v>
      </c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  <c r="ER1874" s="19"/>
      <c r="ES1874" s="19"/>
      <c r="ET1874" s="19"/>
      <c r="EU1874" s="19"/>
      <c r="EV1874" s="19"/>
      <c r="EW1874" s="19"/>
      <c r="EX1874" s="19"/>
      <c r="EY1874" s="19"/>
      <c r="EZ1874" s="19"/>
      <c r="FA1874" s="19"/>
      <c r="FB1874" s="19"/>
      <c r="FC1874" s="19"/>
      <c r="FD1874" s="19"/>
      <c r="FE1874" s="19"/>
      <c r="FF1874" s="19"/>
      <c r="FG1874" s="19"/>
      <c r="FH1874" s="19"/>
      <c r="FI1874" s="19"/>
      <c r="FJ1874" s="19"/>
      <c r="FK1874" s="19"/>
      <c r="FL1874" s="19"/>
      <c r="FM1874" s="19"/>
      <c r="FN1874" s="19"/>
      <c r="FO1874" s="19"/>
      <c r="FP1874" s="19"/>
      <c r="FQ1874" s="19"/>
      <c r="FR1874" s="19"/>
      <c r="FS1874" s="19"/>
      <c r="FT1874" s="19"/>
    </row>
    <row r="1875" spans="1:176" x14ac:dyDescent="0.2">
      <c r="A1875" s="90">
        <f t="shared" si="440"/>
        <v>45414</v>
      </c>
      <c r="B1875" s="92">
        <f t="shared" ca="1" si="429"/>
        <v>1004.75819999</v>
      </c>
      <c r="C1875" s="92">
        <f t="shared" si="430"/>
        <v>1000</v>
      </c>
      <c r="D1875" s="93">
        <f ca="1">IF(A1875&lt;$B$1,VLOOKUP(A1875,[1]DI!$A$4:$B$15000,2,FALSE),0)</f>
        <v>0.1065</v>
      </c>
      <c r="E1875" s="92">
        <f t="shared" ca="1" si="431"/>
        <v>4.0168000000000002E-4</v>
      </c>
      <c r="F1875" s="94">
        <f t="shared" si="441"/>
        <v>0.98499999999999999</v>
      </c>
      <c r="G1875" s="95">
        <f t="shared" ca="1" si="432"/>
        <v>1.0003956547999999</v>
      </c>
      <c r="H1875" s="92">
        <f ca="1">TRUNC(PRODUCT(G$10:G1874),15)</f>
        <v>1.4664643186208299</v>
      </c>
      <c r="I1875" s="92">
        <f t="shared" ca="1" si="433"/>
        <v>1.4595196278645799</v>
      </c>
      <c r="J1875" s="92">
        <f t="shared" ca="1" si="434"/>
        <v>1.0047581999999999</v>
      </c>
      <c r="K1875" s="92">
        <f t="shared" ca="1" si="435"/>
        <v>4.7581999899999996</v>
      </c>
      <c r="L1875" s="96">
        <f>IF(VLOOKUP(A1875,$U$12:$AD$125,8)=VLOOKUP(A1874,$U$12:$AD$125,8),0,VLOOKUP(A1875,U$12:$AD$125,8))</f>
        <v>0</v>
      </c>
      <c r="M1875" s="97">
        <f>IF(L1875&gt;0,VLOOKUP(L1875,T$12:$AC$125,7),0)</f>
        <v>0</v>
      </c>
      <c r="N1875" s="92">
        <f t="shared" si="436"/>
        <v>0</v>
      </c>
      <c r="O1875" s="92">
        <f t="shared" ca="1" si="437"/>
        <v>4.7581999899999996</v>
      </c>
      <c r="P1875" s="98" t="str">
        <f t="shared" si="438"/>
        <v>A+J=</v>
      </c>
      <c r="Q1875" s="99">
        <f t="shared" si="439"/>
        <v>45762</v>
      </c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  <c r="ER1875" s="19"/>
      <c r="ES1875" s="19"/>
      <c r="ET1875" s="19"/>
      <c r="EU1875" s="19"/>
      <c r="EV1875" s="19"/>
      <c r="EW1875" s="19"/>
      <c r="EX1875" s="19"/>
      <c r="EY1875" s="19"/>
      <c r="EZ1875" s="19"/>
      <c r="FA1875" s="19"/>
      <c r="FB1875" s="19"/>
      <c r="FC1875" s="19"/>
      <c r="FD1875" s="19"/>
      <c r="FE1875" s="19"/>
      <c r="FF1875" s="19"/>
      <c r="FG1875" s="19"/>
      <c r="FH1875" s="19"/>
      <c r="FI1875" s="19"/>
      <c r="FJ1875" s="19"/>
      <c r="FK1875" s="19"/>
      <c r="FL1875" s="19"/>
      <c r="FM1875" s="19"/>
      <c r="FN1875" s="19"/>
      <c r="FO1875" s="19"/>
      <c r="FP1875" s="19"/>
      <c r="FQ1875" s="19"/>
      <c r="FR1875" s="19"/>
      <c r="FS1875" s="19"/>
      <c r="FT1875" s="19"/>
    </row>
    <row r="1876" spans="1:176" x14ac:dyDescent="0.2">
      <c r="A1876" s="90">
        <f t="shared" si="440"/>
        <v>45415</v>
      </c>
      <c r="B1876" s="92">
        <f t="shared" ca="1" si="429"/>
        <v>1005.15573999</v>
      </c>
      <c r="C1876" s="92">
        <f t="shared" si="430"/>
        <v>1000</v>
      </c>
      <c r="D1876" s="93">
        <f ca="1">IF(A1876&lt;$B$1,VLOOKUP(A1876,[1]DI!$A$4:$B$15000,2,FALSE),0)</f>
        <v>0.1065</v>
      </c>
      <c r="E1876" s="92">
        <f t="shared" ca="1" si="431"/>
        <v>4.0168000000000002E-4</v>
      </c>
      <c r="F1876" s="94">
        <f t="shared" si="441"/>
        <v>0.98499999999999999</v>
      </c>
      <c r="G1876" s="95">
        <f t="shared" ca="1" si="432"/>
        <v>1.0003956547999999</v>
      </c>
      <c r="H1876" s="92">
        <f ca="1">TRUNC(PRODUCT(G$10:G1875),15)</f>
        <v>1.4670445322675201</v>
      </c>
      <c r="I1876" s="92">
        <f t="shared" ca="1" si="433"/>
        <v>1.4595196278645799</v>
      </c>
      <c r="J1876" s="92">
        <f t="shared" ca="1" si="434"/>
        <v>1.00515574</v>
      </c>
      <c r="K1876" s="92">
        <f t="shared" ca="1" si="435"/>
        <v>5.1557399899999998</v>
      </c>
      <c r="L1876" s="96">
        <f>IF(VLOOKUP(A1876,$U$12:$AD$125,8)=VLOOKUP(A1875,$U$12:$AD$125,8),0,VLOOKUP(A1876,U$12:$AD$125,8))</f>
        <v>0</v>
      </c>
      <c r="M1876" s="97">
        <f>IF(L1876&gt;0,VLOOKUP(L1876,T$12:$AC$125,7),0)</f>
        <v>0</v>
      </c>
      <c r="N1876" s="92">
        <f t="shared" si="436"/>
        <v>0</v>
      </c>
      <c r="O1876" s="92">
        <f t="shared" ca="1" si="437"/>
        <v>5.1557399899999998</v>
      </c>
      <c r="P1876" s="98" t="str">
        <f t="shared" si="438"/>
        <v>A+J=</v>
      </c>
      <c r="Q1876" s="99">
        <f t="shared" si="439"/>
        <v>45762</v>
      </c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  <c r="ER1876" s="19"/>
      <c r="ES1876" s="19"/>
      <c r="ET1876" s="19"/>
      <c r="EU1876" s="19"/>
      <c r="EV1876" s="19"/>
      <c r="EW1876" s="19"/>
      <c r="EX1876" s="19"/>
      <c r="EY1876" s="19"/>
      <c r="EZ1876" s="19"/>
      <c r="FA1876" s="19"/>
      <c r="FB1876" s="19"/>
      <c r="FC1876" s="19"/>
      <c r="FD1876" s="19"/>
      <c r="FE1876" s="19"/>
      <c r="FF1876" s="19"/>
      <c r="FG1876" s="19"/>
      <c r="FH1876" s="19"/>
      <c r="FI1876" s="19"/>
      <c r="FJ1876" s="19"/>
      <c r="FK1876" s="19"/>
      <c r="FL1876" s="19"/>
      <c r="FM1876" s="19"/>
      <c r="FN1876" s="19"/>
      <c r="FO1876" s="19"/>
      <c r="FP1876" s="19"/>
      <c r="FQ1876" s="19"/>
      <c r="FR1876" s="19"/>
      <c r="FS1876" s="19"/>
      <c r="FT1876" s="19"/>
    </row>
    <row r="1877" spans="1:176" x14ac:dyDescent="0.2">
      <c r="A1877" s="90">
        <f t="shared" si="440"/>
        <v>45416</v>
      </c>
      <c r="B1877" s="92">
        <f t="shared" ca="1" si="429"/>
        <v>1005.55343999</v>
      </c>
      <c r="C1877" s="92">
        <f t="shared" si="430"/>
        <v>1000</v>
      </c>
      <c r="D1877" s="93">
        <f ca="1">IF(A1877&lt;$B$1,VLOOKUP(A1877,[1]DI!$A$4:$B$15000,2,FALSE),0)</f>
        <v>0</v>
      </c>
      <c r="E1877" s="92">
        <f t="shared" ca="1" si="431"/>
        <v>0</v>
      </c>
      <c r="F1877" s="94">
        <f t="shared" si="441"/>
        <v>0.98499999999999999</v>
      </c>
      <c r="G1877" s="95">
        <f t="shared" ca="1" si="432"/>
        <v>1</v>
      </c>
      <c r="H1877" s="92">
        <f ca="1">TRUNC(PRODUCT(G$10:G1876),15)</f>
        <v>1.46762497547853</v>
      </c>
      <c r="I1877" s="92">
        <f t="shared" ca="1" si="433"/>
        <v>1.4595196278645799</v>
      </c>
      <c r="J1877" s="92">
        <f t="shared" ca="1" si="434"/>
        <v>1.0055534399999999</v>
      </c>
      <c r="K1877" s="92">
        <f t="shared" ca="1" si="435"/>
        <v>5.5534399900000002</v>
      </c>
      <c r="L1877" s="96">
        <f>IF(VLOOKUP(A1877,$U$12:$AD$125,8)=VLOOKUP(A1876,$U$12:$AD$125,8),0,VLOOKUP(A1877,U$12:$AD$125,8))</f>
        <v>0</v>
      </c>
      <c r="M1877" s="97">
        <f>IF(L1877&gt;0,VLOOKUP(L1877,T$12:$AC$125,7),0)</f>
        <v>0</v>
      </c>
      <c r="N1877" s="92">
        <f t="shared" si="436"/>
        <v>0</v>
      </c>
      <c r="O1877" s="92">
        <f t="shared" ca="1" si="437"/>
        <v>5.5534399900000002</v>
      </c>
      <c r="P1877" s="98" t="str">
        <f t="shared" si="438"/>
        <v>A+J=</v>
      </c>
      <c r="Q1877" s="99">
        <f t="shared" si="439"/>
        <v>45762</v>
      </c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  <c r="ER1877" s="19"/>
      <c r="ES1877" s="19"/>
      <c r="ET1877" s="19"/>
      <c r="EU1877" s="19"/>
      <c r="EV1877" s="19"/>
      <c r="EW1877" s="19"/>
      <c r="EX1877" s="19"/>
      <c r="EY1877" s="19"/>
      <c r="EZ1877" s="19"/>
      <c r="FA1877" s="19"/>
      <c r="FB1877" s="19"/>
      <c r="FC1877" s="19"/>
      <c r="FD1877" s="19"/>
      <c r="FE1877" s="19"/>
      <c r="FF1877" s="19"/>
      <c r="FG1877" s="19"/>
      <c r="FH1877" s="19"/>
      <c r="FI1877" s="19"/>
      <c r="FJ1877" s="19"/>
      <c r="FK1877" s="19"/>
      <c r="FL1877" s="19"/>
      <c r="FM1877" s="19"/>
      <c r="FN1877" s="19"/>
      <c r="FO1877" s="19"/>
      <c r="FP1877" s="19"/>
      <c r="FQ1877" s="19"/>
      <c r="FR1877" s="19"/>
      <c r="FS1877" s="19"/>
      <c r="FT1877" s="19"/>
    </row>
    <row r="1878" spans="1:176" x14ac:dyDescent="0.2">
      <c r="A1878" s="90">
        <f t="shared" si="440"/>
        <v>45417</v>
      </c>
      <c r="B1878" s="92">
        <f t="shared" ca="1" si="429"/>
        <v>1005.55343999</v>
      </c>
      <c r="C1878" s="92">
        <f t="shared" si="430"/>
        <v>1000</v>
      </c>
      <c r="D1878" s="93">
        <f ca="1">IF(A1878&lt;$B$1,VLOOKUP(A1878,[1]DI!$A$4:$B$15000,2,FALSE),0)</f>
        <v>0</v>
      </c>
      <c r="E1878" s="92">
        <f t="shared" ca="1" si="431"/>
        <v>0</v>
      </c>
      <c r="F1878" s="94">
        <f t="shared" si="441"/>
        <v>0.98499999999999999</v>
      </c>
      <c r="G1878" s="95">
        <f t="shared" ca="1" si="432"/>
        <v>1</v>
      </c>
      <c r="H1878" s="92">
        <f ca="1">TRUNC(PRODUCT(G$10:G1877),15)</f>
        <v>1.46762497547853</v>
      </c>
      <c r="I1878" s="92">
        <f t="shared" ca="1" si="433"/>
        <v>1.4595196278645799</v>
      </c>
      <c r="J1878" s="92">
        <f t="shared" ca="1" si="434"/>
        <v>1.0055534399999999</v>
      </c>
      <c r="K1878" s="92">
        <f t="shared" ca="1" si="435"/>
        <v>5.5534399900000002</v>
      </c>
      <c r="L1878" s="96">
        <f>IF(VLOOKUP(A1878,$U$12:$AD$125,8)=VLOOKUP(A1877,$U$12:$AD$125,8),0,VLOOKUP(A1878,U$12:$AD$125,8))</f>
        <v>0</v>
      </c>
      <c r="M1878" s="97">
        <f>IF(L1878&gt;0,VLOOKUP(L1878,T$12:$AC$125,7),0)</f>
        <v>0</v>
      </c>
      <c r="N1878" s="92">
        <f t="shared" si="436"/>
        <v>0</v>
      </c>
      <c r="O1878" s="92">
        <f t="shared" ca="1" si="437"/>
        <v>5.5534399900000002</v>
      </c>
      <c r="P1878" s="98" t="str">
        <f t="shared" si="438"/>
        <v>A+J=</v>
      </c>
      <c r="Q1878" s="99">
        <f t="shared" si="439"/>
        <v>45762</v>
      </c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  <c r="ER1878" s="19"/>
      <c r="ES1878" s="19"/>
      <c r="ET1878" s="19"/>
      <c r="EU1878" s="19"/>
      <c r="EV1878" s="19"/>
      <c r="EW1878" s="19"/>
      <c r="EX1878" s="19"/>
      <c r="EY1878" s="19"/>
      <c r="EZ1878" s="19"/>
      <c r="FA1878" s="19"/>
      <c r="FB1878" s="19"/>
      <c r="FC1878" s="19"/>
      <c r="FD1878" s="19"/>
      <c r="FE1878" s="19"/>
      <c r="FF1878" s="19"/>
      <c r="FG1878" s="19"/>
      <c r="FH1878" s="19"/>
      <c r="FI1878" s="19"/>
      <c r="FJ1878" s="19"/>
      <c r="FK1878" s="19"/>
      <c r="FL1878" s="19"/>
      <c r="FM1878" s="19"/>
      <c r="FN1878" s="19"/>
      <c r="FO1878" s="19"/>
      <c r="FP1878" s="19"/>
      <c r="FQ1878" s="19"/>
      <c r="FR1878" s="19"/>
      <c r="FS1878" s="19"/>
      <c r="FT1878" s="19"/>
    </row>
    <row r="1879" spans="1:176" x14ac:dyDescent="0.2">
      <c r="A1879" s="90">
        <f t="shared" si="440"/>
        <v>45418</v>
      </c>
      <c r="B1879" s="92">
        <f t="shared" ca="1" si="429"/>
        <v>1005.55343999</v>
      </c>
      <c r="C1879" s="92">
        <f t="shared" si="430"/>
        <v>1000</v>
      </c>
      <c r="D1879" s="93">
        <f ca="1">IF(A1879&lt;$B$1,VLOOKUP(A1879,[1]DI!$A$4:$B$15000,2,FALSE),0)</f>
        <v>0.1065</v>
      </c>
      <c r="E1879" s="92">
        <f t="shared" ca="1" si="431"/>
        <v>4.0168000000000002E-4</v>
      </c>
      <c r="F1879" s="94">
        <f t="shared" si="441"/>
        <v>0.98499999999999999</v>
      </c>
      <c r="G1879" s="95">
        <f t="shared" ca="1" si="432"/>
        <v>1.0003956547999999</v>
      </c>
      <c r="H1879" s="92">
        <f ca="1">TRUNC(PRODUCT(G$10:G1878),15)</f>
        <v>1.46762497547853</v>
      </c>
      <c r="I1879" s="92">
        <f t="shared" ca="1" si="433"/>
        <v>1.4595196278645799</v>
      </c>
      <c r="J1879" s="92">
        <f t="shared" ca="1" si="434"/>
        <v>1.0055534399999999</v>
      </c>
      <c r="K1879" s="92">
        <f t="shared" ca="1" si="435"/>
        <v>5.5534399900000002</v>
      </c>
      <c r="L1879" s="96">
        <f>IF(VLOOKUP(A1879,$U$12:$AD$125,8)=VLOOKUP(A1878,$U$12:$AD$125,8),0,VLOOKUP(A1879,U$12:$AD$125,8))</f>
        <v>0</v>
      </c>
      <c r="M1879" s="97">
        <f>IF(L1879&gt;0,VLOOKUP(L1879,T$12:$AC$125,7),0)</f>
        <v>0</v>
      </c>
      <c r="N1879" s="92">
        <f t="shared" si="436"/>
        <v>0</v>
      </c>
      <c r="O1879" s="92">
        <f t="shared" ca="1" si="437"/>
        <v>5.5534399900000002</v>
      </c>
      <c r="P1879" s="98" t="str">
        <f t="shared" si="438"/>
        <v>A+J=</v>
      </c>
      <c r="Q1879" s="99">
        <f t="shared" si="439"/>
        <v>45762</v>
      </c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  <c r="ER1879" s="19"/>
      <c r="ES1879" s="19"/>
      <c r="ET1879" s="19"/>
      <c r="EU1879" s="19"/>
      <c r="EV1879" s="19"/>
      <c r="EW1879" s="19"/>
      <c r="EX1879" s="19"/>
      <c r="EY1879" s="19"/>
      <c r="EZ1879" s="19"/>
      <c r="FA1879" s="19"/>
      <c r="FB1879" s="19"/>
      <c r="FC1879" s="19"/>
      <c r="FD1879" s="19"/>
      <c r="FE1879" s="19"/>
      <c r="FF1879" s="19"/>
      <c r="FG1879" s="19"/>
      <c r="FH1879" s="19"/>
      <c r="FI1879" s="19"/>
      <c r="FJ1879" s="19"/>
      <c r="FK1879" s="19"/>
      <c r="FL1879" s="19"/>
      <c r="FM1879" s="19"/>
      <c r="FN1879" s="19"/>
      <c r="FO1879" s="19"/>
      <c r="FP1879" s="19"/>
      <c r="FQ1879" s="19"/>
      <c r="FR1879" s="19"/>
      <c r="FS1879" s="19"/>
      <c r="FT1879" s="19"/>
    </row>
    <row r="1880" spans="1:176" x14ac:dyDescent="0.2">
      <c r="A1880" s="90">
        <f t="shared" si="440"/>
        <v>45419</v>
      </c>
      <c r="B1880" s="92">
        <f t="shared" ca="1" si="429"/>
        <v>1005.95129</v>
      </c>
      <c r="C1880" s="92">
        <f t="shared" si="430"/>
        <v>1000</v>
      </c>
      <c r="D1880" s="93">
        <f ca="1">IF(A1880&lt;$B$1,VLOOKUP(A1880,[1]DI!$A$4:$B$15000,2,FALSE),0)</f>
        <v>0.1065</v>
      </c>
      <c r="E1880" s="92">
        <f t="shared" ca="1" si="431"/>
        <v>4.0168000000000002E-4</v>
      </c>
      <c r="F1880" s="94">
        <f t="shared" si="441"/>
        <v>0.98499999999999999</v>
      </c>
      <c r="G1880" s="95">
        <f t="shared" ca="1" si="432"/>
        <v>1.0003956547999999</v>
      </c>
      <c r="H1880" s="92">
        <f ca="1">TRUNC(PRODUCT(G$10:G1879),15)</f>
        <v>1.4682056483446699</v>
      </c>
      <c r="I1880" s="92">
        <f t="shared" ca="1" si="433"/>
        <v>1.4595196278645799</v>
      </c>
      <c r="J1880" s="92">
        <f t="shared" ca="1" si="434"/>
        <v>1.0059512900000001</v>
      </c>
      <c r="K1880" s="92">
        <f t="shared" ca="1" si="435"/>
        <v>5.9512900000000002</v>
      </c>
      <c r="L1880" s="96">
        <f>IF(VLOOKUP(A1880,$U$12:$AD$125,8)=VLOOKUP(A1879,$U$12:$AD$125,8),0,VLOOKUP(A1880,U$12:$AD$125,8))</f>
        <v>0</v>
      </c>
      <c r="M1880" s="97">
        <f>IF(L1880&gt;0,VLOOKUP(L1880,T$12:$AC$125,7),0)</f>
        <v>0</v>
      </c>
      <c r="N1880" s="92">
        <f t="shared" si="436"/>
        <v>0</v>
      </c>
      <c r="O1880" s="92">
        <f t="shared" ca="1" si="437"/>
        <v>5.9512900000000002</v>
      </c>
      <c r="P1880" s="98" t="str">
        <f t="shared" si="438"/>
        <v>A+J=</v>
      </c>
      <c r="Q1880" s="99">
        <f t="shared" si="439"/>
        <v>45762</v>
      </c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  <c r="ER1880" s="19"/>
      <c r="ES1880" s="19"/>
      <c r="ET1880" s="19"/>
      <c r="EU1880" s="19"/>
      <c r="EV1880" s="19"/>
      <c r="EW1880" s="19"/>
      <c r="EX1880" s="19"/>
      <c r="EY1880" s="19"/>
      <c r="EZ1880" s="19"/>
      <c r="FA1880" s="19"/>
      <c r="FB1880" s="19"/>
      <c r="FC1880" s="19"/>
      <c r="FD1880" s="19"/>
      <c r="FE1880" s="19"/>
      <c r="FF1880" s="19"/>
      <c r="FG1880" s="19"/>
      <c r="FH1880" s="19"/>
      <c r="FI1880" s="19"/>
      <c r="FJ1880" s="19"/>
      <c r="FK1880" s="19"/>
      <c r="FL1880" s="19"/>
      <c r="FM1880" s="19"/>
      <c r="FN1880" s="19"/>
      <c r="FO1880" s="19"/>
      <c r="FP1880" s="19"/>
      <c r="FQ1880" s="19"/>
      <c r="FR1880" s="19"/>
      <c r="FS1880" s="19"/>
      <c r="FT1880" s="19"/>
    </row>
    <row r="1881" spans="1:176" x14ac:dyDescent="0.2">
      <c r="A1881" s="90">
        <f t="shared" si="440"/>
        <v>45420</v>
      </c>
      <c r="B1881" s="92">
        <f t="shared" ca="1" si="429"/>
        <v>1006.34929999</v>
      </c>
      <c r="C1881" s="92">
        <f t="shared" si="430"/>
        <v>1000</v>
      </c>
      <c r="D1881" s="93">
        <f ca="1">IF(A1881&lt;$B$1,VLOOKUP(A1881,[1]DI!$A$4:$B$15000,2,FALSE),0)</f>
        <v>0.1065</v>
      </c>
      <c r="E1881" s="92">
        <f t="shared" ca="1" si="431"/>
        <v>4.0168000000000002E-4</v>
      </c>
      <c r="F1881" s="94">
        <f t="shared" si="441"/>
        <v>0.98499999999999999</v>
      </c>
      <c r="G1881" s="95">
        <f t="shared" ca="1" si="432"/>
        <v>1.0003956547999999</v>
      </c>
      <c r="H1881" s="92">
        <f ca="1">TRUNC(PRODUCT(G$10:G1880),15)</f>
        <v>1.4687865509568301</v>
      </c>
      <c r="I1881" s="92">
        <f t="shared" ca="1" si="433"/>
        <v>1.4595196278645799</v>
      </c>
      <c r="J1881" s="92">
        <f t="shared" ca="1" si="434"/>
        <v>1.0063492999999999</v>
      </c>
      <c r="K1881" s="92">
        <f t="shared" ca="1" si="435"/>
        <v>6.3492999899999996</v>
      </c>
      <c r="L1881" s="96">
        <f>IF(VLOOKUP(A1881,$U$12:$AD$125,8)=VLOOKUP(A1880,$U$12:$AD$125,8),0,VLOOKUP(A1881,U$12:$AD$125,8))</f>
        <v>0</v>
      </c>
      <c r="M1881" s="97">
        <f>IF(L1881&gt;0,VLOOKUP(L1881,T$12:$AC$125,7),0)</f>
        <v>0</v>
      </c>
      <c r="N1881" s="92">
        <f t="shared" si="436"/>
        <v>0</v>
      </c>
      <c r="O1881" s="92">
        <f t="shared" ca="1" si="437"/>
        <v>6.3492999899999996</v>
      </c>
      <c r="P1881" s="98" t="str">
        <f t="shared" si="438"/>
        <v>A+J=</v>
      </c>
      <c r="Q1881" s="99">
        <f t="shared" si="439"/>
        <v>45762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  <c r="ER1881" s="19"/>
      <c r="ES1881" s="19"/>
      <c r="ET1881" s="19"/>
      <c r="EU1881" s="19"/>
      <c r="EV1881" s="19"/>
      <c r="EW1881" s="19"/>
      <c r="EX1881" s="19"/>
      <c r="EY1881" s="19"/>
      <c r="EZ1881" s="19"/>
      <c r="FA1881" s="19"/>
      <c r="FB1881" s="19"/>
      <c r="FC1881" s="19"/>
      <c r="FD1881" s="19"/>
      <c r="FE1881" s="19"/>
      <c r="FF1881" s="19"/>
      <c r="FG1881" s="19"/>
      <c r="FH1881" s="19"/>
      <c r="FI1881" s="19"/>
      <c r="FJ1881" s="19"/>
      <c r="FK1881" s="19"/>
      <c r="FL1881" s="19"/>
      <c r="FM1881" s="19"/>
      <c r="FN1881" s="19"/>
      <c r="FO1881" s="19"/>
      <c r="FP1881" s="19"/>
      <c r="FQ1881" s="19"/>
      <c r="FR1881" s="19"/>
      <c r="FS1881" s="19"/>
      <c r="FT1881" s="19"/>
    </row>
    <row r="1882" spans="1:176" x14ac:dyDescent="0.2">
      <c r="A1882" s="90">
        <f t="shared" si="440"/>
        <v>45421</v>
      </c>
      <c r="B1882" s="92">
        <f t="shared" ca="1" si="429"/>
        <v>1006.74745999</v>
      </c>
      <c r="C1882" s="92">
        <f t="shared" si="430"/>
        <v>1000</v>
      </c>
      <c r="D1882" s="93">
        <f ca="1">IF(A1882&lt;$B$1,VLOOKUP(A1882,[1]DI!$A$4:$B$15000,2,FALSE),0)</f>
        <v>0.104</v>
      </c>
      <c r="E1882" s="92">
        <f t="shared" ca="1" si="431"/>
        <v>3.927E-4</v>
      </c>
      <c r="F1882" s="94">
        <f t="shared" si="441"/>
        <v>0.98499999999999999</v>
      </c>
      <c r="G1882" s="95">
        <f t="shared" ca="1" si="432"/>
        <v>1.0003868094999999</v>
      </c>
      <c r="H1882" s="92">
        <f ca="1">TRUNC(PRODUCT(G$10:G1881),15)</f>
        <v>1.46936768340589</v>
      </c>
      <c r="I1882" s="92">
        <f t="shared" ca="1" si="433"/>
        <v>1.4595196278645799</v>
      </c>
      <c r="J1882" s="92">
        <f t="shared" ca="1" si="434"/>
        <v>1.0067474599999999</v>
      </c>
      <c r="K1882" s="92">
        <f t="shared" ca="1" si="435"/>
        <v>6.7474599900000003</v>
      </c>
      <c r="L1882" s="96">
        <f>IF(VLOOKUP(A1882,$U$12:$AD$125,8)=VLOOKUP(A1881,$U$12:$AD$125,8),0,VLOOKUP(A1882,U$12:$AD$125,8))</f>
        <v>0</v>
      </c>
      <c r="M1882" s="97">
        <f>IF(L1882&gt;0,VLOOKUP(L1882,T$12:$AC$125,7),0)</f>
        <v>0</v>
      </c>
      <c r="N1882" s="92">
        <f t="shared" si="436"/>
        <v>0</v>
      </c>
      <c r="O1882" s="92">
        <f t="shared" ca="1" si="437"/>
        <v>6.7474599900000003</v>
      </c>
      <c r="P1882" s="98" t="str">
        <f t="shared" si="438"/>
        <v>A+J=</v>
      </c>
      <c r="Q1882" s="99">
        <f t="shared" si="439"/>
        <v>45762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  <c r="ER1882" s="19"/>
      <c r="ES1882" s="19"/>
      <c r="ET1882" s="19"/>
      <c r="EU1882" s="19"/>
      <c r="EV1882" s="19"/>
      <c r="EW1882" s="19"/>
      <c r="EX1882" s="19"/>
      <c r="EY1882" s="19"/>
      <c r="EZ1882" s="19"/>
      <c r="FA1882" s="19"/>
      <c r="FB1882" s="19"/>
      <c r="FC1882" s="19"/>
      <c r="FD1882" s="19"/>
      <c r="FE1882" s="19"/>
      <c r="FF1882" s="19"/>
      <c r="FG1882" s="19"/>
      <c r="FH1882" s="19"/>
      <c r="FI1882" s="19"/>
      <c r="FJ1882" s="19"/>
      <c r="FK1882" s="19"/>
      <c r="FL1882" s="19"/>
      <c r="FM1882" s="19"/>
      <c r="FN1882" s="19"/>
      <c r="FO1882" s="19"/>
      <c r="FP1882" s="19"/>
      <c r="FQ1882" s="19"/>
      <c r="FR1882" s="19"/>
      <c r="FS1882" s="19"/>
      <c r="FT1882" s="19"/>
    </row>
    <row r="1883" spans="1:176" x14ac:dyDescent="0.2">
      <c r="A1883" s="90">
        <f t="shared" si="440"/>
        <v>45422</v>
      </c>
      <c r="B1883" s="92">
        <f t="shared" ca="1" si="429"/>
        <v>1007.13688</v>
      </c>
      <c r="C1883" s="92">
        <f t="shared" si="430"/>
        <v>1000</v>
      </c>
      <c r="D1883" s="93">
        <f ca="1">IF(A1883&lt;$B$1,VLOOKUP(A1883,[1]DI!$A$4:$B$15000,2,FALSE),0)</f>
        <v>0.104</v>
      </c>
      <c r="E1883" s="92">
        <f t="shared" ca="1" si="431"/>
        <v>3.927E-4</v>
      </c>
      <c r="F1883" s="94">
        <f t="shared" si="441"/>
        <v>0.98499999999999999</v>
      </c>
      <c r="G1883" s="95">
        <f t="shared" ca="1" si="432"/>
        <v>1.0003868094999999</v>
      </c>
      <c r="H1883" s="92">
        <f ca="1">TRUNC(PRODUCT(G$10:G1882),15)</f>
        <v>1.4699360487848201</v>
      </c>
      <c r="I1883" s="92">
        <f t="shared" ca="1" si="433"/>
        <v>1.4595196278645799</v>
      </c>
      <c r="J1883" s="92">
        <f t="shared" ca="1" si="434"/>
        <v>1.00713688</v>
      </c>
      <c r="K1883" s="92">
        <f t="shared" ca="1" si="435"/>
        <v>7.1368799999999997</v>
      </c>
      <c r="L1883" s="96">
        <f>IF(VLOOKUP(A1883,$U$12:$AD$125,8)=VLOOKUP(A1882,$U$12:$AD$125,8),0,VLOOKUP(A1883,U$12:$AD$125,8))</f>
        <v>0</v>
      </c>
      <c r="M1883" s="97">
        <f>IF(L1883&gt;0,VLOOKUP(L1883,T$12:$AC$125,7),0)</f>
        <v>0</v>
      </c>
      <c r="N1883" s="92">
        <f t="shared" si="436"/>
        <v>0</v>
      </c>
      <c r="O1883" s="92">
        <f t="shared" ca="1" si="437"/>
        <v>7.1368799999999997</v>
      </c>
      <c r="P1883" s="98" t="str">
        <f t="shared" si="438"/>
        <v>A+J=</v>
      </c>
      <c r="Q1883" s="99">
        <f t="shared" si="439"/>
        <v>45762</v>
      </c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  <c r="ER1883" s="19"/>
      <c r="ES1883" s="19"/>
      <c r="ET1883" s="19"/>
      <c r="EU1883" s="19"/>
      <c r="EV1883" s="19"/>
      <c r="EW1883" s="19"/>
      <c r="EX1883" s="19"/>
      <c r="EY1883" s="19"/>
      <c r="EZ1883" s="19"/>
      <c r="FA1883" s="19"/>
      <c r="FB1883" s="19"/>
      <c r="FC1883" s="19"/>
      <c r="FD1883" s="19"/>
      <c r="FE1883" s="19"/>
      <c r="FF1883" s="19"/>
      <c r="FG1883" s="19"/>
      <c r="FH1883" s="19"/>
      <c r="FI1883" s="19"/>
      <c r="FJ1883" s="19"/>
      <c r="FK1883" s="19"/>
      <c r="FL1883" s="19"/>
      <c r="FM1883" s="19"/>
      <c r="FN1883" s="19"/>
      <c r="FO1883" s="19"/>
      <c r="FP1883" s="19"/>
      <c r="FQ1883" s="19"/>
      <c r="FR1883" s="19"/>
      <c r="FS1883" s="19"/>
      <c r="FT1883" s="19"/>
    </row>
    <row r="1884" spans="1:176" x14ac:dyDescent="0.2">
      <c r="A1884" s="90">
        <f t="shared" si="440"/>
        <v>45423</v>
      </c>
      <c r="B1884" s="92">
        <f t="shared" ca="1" si="429"/>
        <v>1007.52645</v>
      </c>
      <c r="C1884" s="92">
        <f t="shared" si="430"/>
        <v>1000</v>
      </c>
      <c r="D1884" s="93">
        <f ca="1">IF(A1884&lt;$B$1,VLOOKUP(A1884,[1]DI!$A$4:$B$15000,2,FALSE),0)</f>
        <v>0</v>
      </c>
      <c r="E1884" s="92">
        <f t="shared" ca="1" si="431"/>
        <v>0</v>
      </c>
      <c r="F1884" s="94">
        <f t="shared" si="441"/>
        <v>0.98499999999999999</v>
      </c>
      <c r="G1884" s="95">
        <f t="shared" ca="1" si="432"/>
        <v>1</v>
      </c>
      <c r="H1884" s="92">
        <f ca="1">TRUNC(PRODUCT(G$10:G1883),15)</f>
        <v>1.47050463401289</v>
      </c>
      <c r="I1884" s="92">
        <f t="shared" ca="1" si="433"/>
        <v>1.4595196278645799</v>
      </c>
      <c r="J1884" s="92">
        <f t="shared" ca="1" si="434"/>
        <v>1.0075264500000001</v>
      </c>
      <c r="K1884" s="92">
        <f t="shared" ca="1" si="435"/>
        <v>7.5264499999999996</v>
      </c>
      <c r="L1884" s="96">
        <f>IF(VLOOKUP(A1884,$U$12:$AD$125,8)=VLOOKUP(A1883,$U$12:$AD$125,8),0,VLOOKUP(A1884,U$12:$AD$125,8))</f>
        <v>0</v>
      </c>
      <c r="M1884" s="97">
        <f>IF(L1884&gt;0,VLOOKUP(L1884,T$12:$AC$125,7),0)</f>
        <v>0</v>
      </c>
      <c r="N1884" s="92">
        <f t="shared" si="436"/>
        <v>0</v>
      </c>
      <c r="O1884" s="92">
        <f t="shared" ca="1" si="437"/>
        <v>7.5264499999999996</v>
      </c>
      <c r="P1884" s="98" t="str">
        <f t="shared" si="438"/>
        <v>A+J=</v>
      </c>
      <c r="Q1884" s="99">
        <f t="shared" si="439"/>
        <v>45762</v>
      </c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  <c r="ER1884" s="19"/>
      <c r="ES1884" s="19"/>
      <c r="ET1884" s="19"/>
      <c r="EU1884" s="19"/>
      <c r="EV1884" s="19"/>
      <c r="EW1884" s="19"/>
      <c r="EX1884" s="19"/>
      <c r="EY1884" s="19"/>
      <c r="EZ1884" s="19"/>
      <c r="FA1884" s="19"/>
      <c r="FB1884" s="19"/>
      <c r="FC1884" s="19"/>
      <c r="FD1884" s="19"/>
      <c r="FE1884" s="19"/>
      <c r="FF1884" s="19"/>
      <c r="FG1884" s="19"/>
      <c r="FH1884" s="19"/>
      <c r="FI1884" s="19"/>
      <c r="FJ1884" s="19"/>
      <c r="FK1884" s="19"/>
      <c r="FL1884" s="19"/>
      <c r="FM1884" s="19"/>
      <c r="FN1884" s="19"/>
      <c r="FO1884" s="19"/>
      <c r="FP1884" s="19"/>
      <c r="FQ1884" s="19"/>
      <c r="FR1884" s="19"/>
      <c r="FS1884" s="19"/>
      <c r="FT1884" s="19"/>
    </row>
    <row r="1885" spans="1:176" x14ac:dyDescent="0.2">
      <c r="A1885" s="90">
        <f t="shared" si="440"/>
        <v>45424</v>
      </c>
      <c r="B1885" s="92">
        <f t="shared" ca="1" si="429"/>
        <v>1007.52645</v>
      </c>
      <c r="C1885" s="92">
        <f t="shared" si="430"/>
        <v>1000</v>
      </c>
      <c r="D1885" s="93">
        <f ca="1">IF(A1885&lt;$B$1,VLOOKUP(A1885,[1]DI!$A$4:$B$15000,2,FALSE),0)</f>
        <v>0</v>
      </c>
      <c r="E1885" s="92">
        <f t="shared" ca="1" si="431"/>
        <v>0</v>
      </c>
      <c r="F1885" s="94">
        <f t="shared" si="441"/>
        <v>0.98499999999999999</v>
      </c>
      <c r="G1885" s="95">
        <f t="shared" ca="1" si="432"/>
        <v>1</v>
      </c>
      <c r="H1885" s="92">
        <f ca="1">TRUNC(PRODUCT(G$10:G1884),15)</f>
        <v>1.47050463401289</v>
      </c>
      <c r="I1885" s="92">
        <f t="shared" ca="1" si="433"/>
        <v>1.4595196278645799</v>
      </c>
      <c r="J1885" s="92">
        <f t="shared" ca="1" si="434"/>
        <v>1.0075264500000001</v>
      </c>
      <c r="K1885" s="92">
        <f t="shared" ca="1" si="435"/>
        <v>7.5264499999999996</v>
      </c>
      <c r="L1885" s="96">
        <f>IF(VLOOKUP(A1885,$U$12:$AD$125,8)=VLOOKUP(A1884,$U$12:$AD$125,8),0,VLOOKUP(A1885,U$12:$AD$125,8))</f>
        <v>0</v>
      </c>
      <c r="M1885" s="97">
        <f>IF(L1885&gt;0,VLOOKUP(L1885,T$12:$AC$125,7),0)</f>
        <v>0</v>
      </c>
      <c r="N1885" s="92">
        <f t="shared" si="436"/>
        <v>0</v>
      </c>
      <c r="O1885" s="92">
        <f t="shared" ca="1" si="437"/>
        <v>7.5264499999999996</v>
      </c>
      <c r="P1885" s="98" t="str">
        <f t="shared" si="438"/>
        <v>A+J=</v>
      </c>
      <c r="Q1885" s="99">
        <f t="shared" si="439"/>
        <v>45762</v>
      </c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  <c r="ER1885" s="19"/>
      <c r="ES1885" s="19"/>
      <c r="ET1885" s="19"/>
      <c r="EU1885" s="19"/>
      <c r="EV1885" s="19"/>
      <c r="EW1885" s="19"/>
      <c r="EX1885" s="19"/>
      <c r="EY1885" s="19"/>
      <c r="EZ1885" s="19"/>
      <c r="FA1885" s="19"/>
      <c r="FB1885" s="19"/>
      <c r="FC1885" s="19"/>
      <c r="FD1885" s="19"/>
      <c r="FE1885" s="19"/>
      <c r="FF1885" s="19"/>
      <c r="FG1885" s="19"/>
      <c r="FH1885" s="19"/>
      <c r="FI1885" s="19"/>
      <c r="FJ1885" s="19"/>
      <c r="FK1885" s="19"/>
      <c r="FL1885" s="19"/>
      <c r="FM1885" s="19"/>
      <c r="FN1885" s="19"/>
      <c r="FO1885" s="19"/>
      <c r="FP1885" s="19"/>
      <c r="FQ1885" s="19"/>
      <c r="FR1885" s="19"/>
      <c r="FS1885" s="19"/>
      <c r="FT1885" s="19"/>
    </row>
    <row r="1886" spans="1:176" x14ac:dyDescent="0.2">
      <c r="A1886" s="90">
        <f t="shared" si="440"/>
        <v>45425</v>
      </c>
      <c r="B1886" s="92">
        <f t="shared" ca="1" si="429"/>
        <v>1007.52645</v>
      </c>
      <c r="C1886" s="92">
        <f t="shared" si="430"/>
        <v>1000</v>
      </c>
      <c r="D1886" s="93">
        <f ca="1">IF(A1886&lt;$B$1,VLOOKUP(A1886,[1]DI!$A$4:$B$15000,2,FALSE),0)</f>
        <v>0.104</v>
      </c>
      <c r="E1886" s="92">
        <f t="shared" ca="1" si="431"/>
        <v>3.927E-4</v>
      </c>
      <c r="F1886" s="94">
        <f t="shared" si="441"/>
        <v>0.98499999999999999</v>
      </c>
      <c r="G1886" s="95">
        <f t="shared" ca="1" si="432"/>
        <v>1.0003868094999999</v>
      </c>
      <c r="H1886" s="92">
        <f ca="1">TRUNC(PRODUCT(G$10:G1885),15)</f>
        <v>1.47050463401289</v>
      </c>
      <c r="I1886" s="92">
        <f t="shared" ca="1" si="433"/>
        <v>1.4595196278645799</v>
      </c>
      <c r="J1886" s="92">
        <f t="shared" ca="1" si="434"/>
        <v>1.0075264500000001</v>
      </c>
      <c r="K1886" s="92">
        <f t="shared" ca="1" si="435"/>
        <v>7.5264499999999996</v>
      </c>
      <c r="L1886" s="96">
        <f>IF(VLOOKUP(A1886,$U$12:$AD$125,8)=VLOOKUP(A1885,$U$12:$AD$125,8),0,VLOOKUP(A1886,U$12:$AD$125,8))</f>
        <v>0</v>
      </c>
      <c r="M1886" s="97">
        <f>IF(L1886&gt;0,VLOOKUP(L1886,T$12:$AC$125,7),0)</f>
        <v>0</v>
      </c>
      <c r="N1886" s="92">
        <f t="shared" si="436"/>
        <v>0</v>
      </c>
      <c r="O1886" s="92">
        <f t="shared" ca="1" si="437"/>
        <v>7.5264499999999996</v>
      </c>
      <c r="P1886" s="98" t="str">
        <f t="shared" si="438"/>
        <v>A+J=</v>
      </c>
      <c r="Q1886" s="99">
        <f t="shared" si="439"/>
        <v>45762</v>
      </c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  <c r="ER1886" s="19"/>
      <c r="ES1886" s="19"/>
      <c r="ET1886" s="19"/>
      <c r="EU1886" s="19"/>
      <c r="EV1886" s="19"/>
      <c r="EW1886" s="19"/>
      <c r="EX1886" s="19"/>
      <c r="EY1886" s="19"/>
      <c r="EZ1886" s="19"/>
      <c r="FA1886" s="19"/>
      <c r="FB1886" s="19"/>
      <c r="FC1886" s="19"/>
      <c r="FD1886" s="19"/>
      <c r="FE1886" s="19"/>
      <c r="FF1886" s="19"/>
      <c r="FG1886" s="19"/>
      <c r="FH1886" s="19"/>
      <c r="FI1886" s="19"/>
      <c r="FJ1886" s="19"/>
      <c r="FK1886" s="19"/>
      <c r="FL1886" s="19"/>
      <c r="FM1886" s="19"/>
      <c r="FN1886" s="19"/>
      <c r="FO1886" s="19"/>
      <c r="FP1886" s="19"/>
      <c r="FQ1886" s="19"/>
      <c r="FR1886" s="19"/>
      <c r="FS1886" s="19"/>
      <c r="FT1886" s="19"/>
    </row>
    <row r="1887" spans="1:176" x14ac:dyDescent="0.2">
      <c r="A1887" s="90">
        <f t="shared" si="440"/>
        <v>45426</v>
      </c>
      <c r="B1887" s="92">
        <f t="shared" ca="1" si="429"/>
        <v>1007.91616999</v>
      </c>
      <c r="C1887" s="92">
        <f t="shared" si="430"/>
        <v>1000</v>
      </c>
      <c r="D1887" s="93">
        <f ca="1">IF(A1887&lt;$B$1,VLOOKUP(A1887,[1]DI!$A$4:$B$15000,2,FALSE),0)</f>
        <v>0.104</v>
      </c>
      <c r="E1887" s="92">
        <f t="shared" ca="1" si="431"/>
        <v>3.927E-4</v>
      </c>
      <c r="F1887" s="94">
        <f t="shared" si="441"/>
        <v>0.98499999999999999</v>
      </c>
      <c r="G1887" s="95">
        <f t="shared" ca="1" si="432"/>
        <v>1.0003868094999999</v>
      </c>
      <c r="H1887" s="92">
        <f ca="1">TRUNC(PRODUCT(G$10:G1886),15)</f>
        <v>1.4710734391751199</v>
      </c>
      <c r="I1887" s="92">
        <f t="shared" ca="1" si="433"/>
        <v>1.4595196278645799</v>
      </c>
      <c r="J1887" s="92">
        <f t="shared" ca="1" si="434"/>
        <v>1.0079161699999999</v>
      </c>
      <c r="K1887" s="92">
        <f t="shared" ca="1" si="435"/>
        <v>7.9161699900000002</v>
      </c>
      <c r="L1887" s="96">
        <f>IF(VLOOKUP(A1887,$U$12:$AD$125,8)=VLOOKUP(A1886,$U$12:$AD$125,8),0,VLOOKUP(A1887,U$12:$AD$125,8))</f>
        <v>0</v>
      </c>
      <c r="M1887" s="97">
        <f>IF(L1887&gt;0,VLOOKUP(L1887,T$12:$AC$125,7),0)</f>
        <v>0</v>
      </c>
      <c r="N1887" s="92">
        <f t="shared" si="436"/>
        <v>0</v>
      </c>
      <c r="O1887" s="92">
        <f t="shared" ca="1" si="437"/>
        <v>7.9161699900000002</v>
      </c>
      <c r="P1887" s="98" t="str">
        <f t="shared" si="438"/>
        <v>A+J=</v>
      </c>
      <c r="Q1887" s="99">
        <f t="shared" si="439"/>
        <v>45762</v>
      </c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  <c r="ER1887" s="19"/>
      <c r="ES1887" s="19"/>
      <c r="ET1887" s="19"/>
      <c r="EU1887" s="19"/>
      <c r="EV1887" s="19"/>
      <c r="EW1887" s="19"/>
      <c r="EX1887" s="19"/>
      <c r="EY1887" s="19"/>
      <c r="EZ1887" s="19"/>
      <c r="FA1887" s="19"/>
      <c r="FB1887" s="19"/>
      <c r="FC1887" s="19"/>
      <c r="FD1887" s="19"/>
      <c r="FE1887" s="19"/>
      <c r="FF1887" s="19"/>
      <c r="FG1887" s="19"/>
      <c r="FH1887" s="19"/>
      <c r="FI1887" s="19"/>
      <c r="FJ1887" s="19"/>
      <c r="FK1887" s="19"/>
      <c r="FL1887" s="19"/>
      <c r="FM1887" s="19"/>
      <c r="FN1887" s="19"/>
      <c r="FO1887" s="19"/>
      <c r="FP1887" s="19"/>
      <c r="FQ1887" s="19"/>
      <c r="FR1887" s="19"/>
      <c r="FS1887" s="19"/>
      <c r="FT1887" s="19"/>
    </row>
    <row r="1888" spans="1:176" x14ac:dyDescent="0.2">
      <c r="A1888" s="90">
        <f t="shared" si="440"/>
        <v>45427</v>
      </c>
      <c r="B1888" s="92">
        <f t="shared" ca="1" si="429"/>
        <v>1008.30605</v>
      </c>
      <c r="C1888" s="92">
        <f t="shared" si="430"/>
        <v>1000</v>
      </c>
      <c r="D1888" s="93">
        <f ca="1">IF(A1888&lt;$B$1,VLOOKUP(A1888,[1]DI!$A$4:$B$15000,2,FALSE),0)</f>
        <v>0.104</v>
      </c>
      <c r="E1888" s="92">
        <f t="shared" ca="1" si="431"/>
        <v>3.927E-4</v>
      </c>
      <c r="F1888" s="94">
        <f t="shared" si="441"/>
        <v>0.98499999999999999</v>
      </c>
      <c r="G1888" s="95">
        <f t="shared" ca="1" si="432"/>
        <v>1.0003868094999999</v>
      </c>
      <c r="H1888" s="92">
        <f ca="1">TRUNC(PRODUCT(G$10:G1887),15)</f>
        <v>1.47164246435659</v>
      </c>
      <c r="I1888" s="92">
        <f t="shared" ca="1" si="433"/>
        <v>1.4595196278645799</v>
      </c>
      <c r="J1888" s="92">
        <f t="shared" ca="1" si="434"/>
        <v>1.0083060500000001</v>
      </c>
      <c r="K1888" s="92">
        <f t="shared" ca="1" si="435"/>
        <v>8.3060500000000008</v>
      </c>
      <c r="L1888" s="96">
        <f>IF(VLOOKUP(A1888,$U$12:$AD$125,8)=VLOOKUP(A1887,$U$12:$AD$125,8),0,VLOOKUP(A1888,U$12:$AD$125,8))</f>
        <v>0</v>
      </c>
      <c r="M1888" s="97">
        <f>IF(L1888&gt;0,VLOOKUP(L1888,T$12:$AC$125,7),0)</f>
        <v>0</v>
      </c>
      <c r="N1888" s="92">
        <f t="shared" si="436"/>
        <v>0</v>
      </c>
      <c r="O1888" s="92">
        <f t="shared" ca="1" si="437"/>
        <v>8.3060500000000008</v>
      </c>
      <c r="P1888" s="98" t="str">
        <f t="shared" si="438"/>
        <v>A+J=</v>
      </c>
      <c r="Q1888" s="99">
        <f t="shared" si="439"/>
        <v>45762</v>
      </c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  <c r="ER1888" s="19"/>
      <c r="ES1888" s="19"/>
      <c r="ET1888" s="19"/>
      <c r="EU1888" s="19"/>
      <c r="EV1888" s="19"/>
      <c r="EW1888" s="19"/>
      <c r="EX1888" s="19"/>
      <c r="EY1888" s="19"/>
      <c r="EZ1888" s="19"/>
      <c r="FA1888" s="19"/>
      <c r="FB1888" s="19"/>
      <c r="FC1888" s="19"/>
      <c r="FD1888" s="19"/>
      <c r="FE1888" s="19"/>
      <c r="FF1888" s="19"/>
      <c r="FG1888" s="19"/>
      <c r="FH1888" s="19"/>
      <c r="FI1888" s="19"/>
      <c r="FJ1888" s="19"/>
      <c r="FK1888" s="19"/>
      <c r="FL1888" s="19"/>
      <c r="FM1888" s="19"/>
      <c r="FN1888" s="19"/>
      <c r="FO1888" s="19"/>
      <c r="FP1888" s="19"/>
      <c r="FQ1888" s="19"/>
      <c r="FR1888" s="19"/>
      <c r="FS1888" s="19"/>
      <c r="FT1888" s="19"/>
    </row>
    <row r="1889" spans="1:176" x14ac:dyDescent="0.2">
      <c r="A1889" s="90">
        <f t="shared" si="440"/>
        <v>45428</v>
      </c>
      <c r="B1889" s="92">
        <f t="shared" ca="1" si="429"/>
        <v>1008.69607</v>
      </c>
      <c r="C1889" s="92">
        <f t="shared" si="430"/>
        <v>1000</v>
      </c>
      <c r="D1889" s="93">
        <f ca="1">IF(A1889&lt;$B$1,VLOOKUP(A1889,[1]DI!$A$4:$B$15000,2,FALSE),0)</f>
        <v>0.104</v>
      </c>
      <c r="E1889" s="92">
        <f t="shared" ca="1" si="431"/>
        <v>3.927E-4</v>
      </c>
      <c r="F1889" s="94">
        <f t="shared" si="441"/>
        <v>0.98499999999999999</v>
      </c>
      <c r="G1889" s="95">
        <f t="shared" ca="1" si="432"/>
        <v>1.0003868094999999</v>
      </c>
      <c r="H1889" s="92">
        <f ca="1">TRUNC(PRODUCT(G$10:G1888),15)</f>
        <v>1.4722117096423999</v>
      </c>
      <c r="I1889" s="92">
        <f t="shared" ca="1" si="433"/>
        <v>1.4595196278645799</v>
      </c>
      <c r="J1889" s="92">
        <f t="shared" ca="1" si="434"/>
        <v>1.0086960700000001</v>
      </c>
      <c r="K1889" s="92">
        <f t="shared" ca="1" si="435"/>
        <v>8.6960700000000006</v>
      </c>
      <c r="L1889" s="96">
        <f>IF(VLOOKUP(A1889,$U$12:$AD$125,8)=VLOOKUP(A1888,$U$12:$AD$125,8),0,VLOOKUP(A1889,U$12:$AD$125,8))</f>
        <v>0</v>
      </c>
      <c r="M1889" s="97">
        <f>IF(L1889&gt;0,VLOOKUP(L1889,T$12:$AC$125,7),0)</f>
        <v>0</v>
      </c>
      <c r="N1889" s="92">
        <f t="shared" si="436"/>
        <v>0</v>
      </c>
      <c r="O1889" s="92">
        <f t="shared" ca="1" si="437"/>
        <v>8.6960700000000006</v>
      </c>
      <c r="P1889" s="98" t="str">
        <f t="shared" si="438"/>
        <v>A+J=</v>
      </c>
      <c r="Q1889" s="99">
        <f t="shared" si="439"/>
        <v>45762</v>
      </c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  <c r="ER1889" s="19"/>
      <c r="ES1889" s="19"/>
      <c r="ET1889" s="19"/>
      <c r="EU1889" s="19"/>
      <c r="EV1889" s="19"/>
      <c r="EW1889" s="19"/>
      <c r="EX1889" s="19"/>
      <c r="EY1889" s="19"/>
      <c r="EZ1889" s="19"/>
      <c r="FA1889" s="19"/>
      <c r="FB1889" s="19"/>
      <c r="FC1889" s="19"/>
      <c r="FD1889" s="19"/>
      <c r="FE1889" s="19"/>
      <c r="FF1889" s="19"/>
      <c r="FG1889" s="19"/>
      <c r="FH1889" s="19"/>
      <c r="FI1889" s="19"/>
      <c r="FJ1889" s="19"/>
      <c r="FK1889" s="19"/>
      <c r="FL1889" s="19"/>
      <c r="FM1889" s="19"/>
      <c r="FN1889" s="19"/>
      <c r="FO1889" s="19"/>
      <c r="FP1889" s="19"/>
      <c r="FQ1889" s="19"/>
      <c r="FR1889" s="19"/>
      <c r="FS1889" s="19"/>
      <c r="FT1889" s="19"/>
    </row>
    <row r="1890" spans="1:176" x14ac:dyDescent="0.2">
      <c r="A1890" s="90">
        <f t="shared" si="440"/>
        <v>45429</v>
      </c>
      <c r="B1890" s="92">
        <f t="shared" ca="1" si="429"/>
        <v>1009.08624</v>
      </c>
      <c r="C1890" s="92">
        <f t="shared" si="430"/>
        <v>1000</v>
      </c>
      <c r="D1890" s="93">
        <f ca="1">IF(A1890&lt;$B$1,VLOOKUP(A1890,[1]DI!$A$4:$B$15000,2,FALSE),0)</f>
        <v>0.104</v>
      </c>
      <c r="E1890" s="92">
        <f t="shared" ca="1" si="431"/>
        <v>3.927E-4</v>
      </c>
      <c r="F1890" s="94">
        <f t="shared" si="441"/>
        <v>0.98499999999999999</v>
      </c>
      <c r="G1890" s="95">
        <f t="shared" ca="1" si="432"/>
        <v>1.0003868094999999</v>
      </c>
      <c r="H1890" s="92">
        <f ca="1">TRUNC(PRODUCT(G$10:G1889),15)</f>
        <v>1.4727811751177</v>
      </c>
      <c r="I1890" s="92">
        <f t="shared" ca="1" si="433"/>
        <v>1.4595196278645799</v>
      </c>
      <c r="J1890" s="92">
        <f t="shared" ca="1" si="434"/>
        <v>1.00908624</v>
      </c>
      <c r="K1890" s="92">
        <f t="shared" ca="1" si="435"/>
        <v>9.0862400000000001</v>
      </c>
      <c r="L1890" s="96">
        <f>IF(VLOOKUP(A1890,$U$12:$AD$125,8)=VLOOKUP(A1889,$U$12:$AD$125,8),0,VLOOKUP(A1890,U$12:$AD$125,8))</f>
        <v>0</v>
      </c>
      <c r="M1890" s="97">
        <f>IF(L1890&gt;0,VLOOKUP(L1890,T$12:$AC$125,7),0)</f>
        <v>0</v>
      </c>
      <c r="N1890" s="92">
        <f t="shared" si="436"/>
        <v>0</v>
      </c>
      <c r="O1890" s="92">
        <f t="shared" ca="1" si="437"/>
        <v>9.0862400000000001</v>
      </c>
      <c r="P1890" s="98" t="str">
        <f t="shared" si="438"/>
        <v>A+J=</v>
      </c>
      <c r="Q1890" s="99">
        <f t="shared" si="439"/>
        <v>45762</v>
      </c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  <c r="ER1890" s="19"/>
      <c r="ES1890" s="19"/>
      <c r="ET1890" s="19"/>
      <c r="EU1890" s="19"/>
      <c r="EV1890" s="19"/>
      <c r="EW1890" s="19"/>
      <c r="EX1890" s="19"/>
      <c r="EY1890" s="19"/>
      <c r="EZ1890" s="19"/>
      <c r="FA1890" s="19"/>
      <c r="FB1890" s="19"/>
      <c r="FC1890" s="19"/>
      <c r="FD1890" s="19"/>
      <c r="FE1890" s="19"/>
      <c r="FF1890" s="19"/>
      <c r="FG1890" s="19"/>
      <c r="FH1890" s="19"/>
      <c r="FI1890" s="19"/>
      <c r="FJ1890" s="19"/>
      <c r="FK1890" s="19"/>
      <c r="FL1890" s="19"/>
      <c r="FM1890" s="19"/>
      <c r="FN1890" s="19"/>
      <c r="FO1890" s="19"/>
      <c r="FP1890" s="19"/>
      <c r="FQ1890" s="19"/>
      <c r="FR1890" s="19"/>
      <c r="FS1890" s="19"/>
      <c r="FT1890" s="19"/>
    </row>
    <row r="1891" spans="1:176" x14ac:dyDescent="0.2">
      <c r="A1891" s="90">
        <f t="shared" si="440"/>
        <v>45430</v>
      </c>
      <c r="B1891" s="92">
        <f t="shared" ca="1" si="429"/>
        <v>1009.47656999</v>
      </c>
      <c r="C1891" s="92">
        <f t="shared" si="430"/>
        <v>1000</v>
      </c>
      <c r="D1891" s="93">
        <f ca="1">IF(A1891&lt;$B$1,VLOOKUP(A1891,[1]DI!$A$4:$B$15000,2,FALSE),0)</f>
        <v>0</v>
      </c>
      <c r="E1891" s="92">
        <f t="shared" ca="1" si="431"/>
        <v>0</v>
      </c>
      <c r="F1891" s="94">
        <f t="shared" si="441"/>
        <v>0.98499999999999999</v>
      </c>
      <c r="G1891" s="95">
        <f t="shared" ca="1" si="432"/>
        <v>1</v>
      </c>
      <c r="H1891" s="92">
        <f ca="1">TRUNC(PRODUCT(G$10:G1890),15)</f>
        <v>1.47335086086766</v>
      </c>
      <c r="I1891" s="92">
        <f t="shared" ca="1" si="433"/>
        <v>1.4595196278645799</v>
      </c>
      <c r="J1891" s="92">
        <f t="shared" ca="1" si="434"/>
        <v>1.0094765699999999</v>
      </c>
      <c r="K1891" s="92">
        <f t="shared" ca="1" si="435"/>
        <v>9.4765699899999998</v>
      </c>
      <c r="L1891" s="96">
        <f>IF(VLOOKUP(A1891,$U$12:$AD$125,8)=VLOOKUP(A1890,$U$12:$AD$125,8),0,VLOOKUP(A1891,U$12:$AD$125,8))</f>
        <v>0</v>
      </c>
      <c r="M1891" s="97">
        <f>IF(L1891&gt;0,VLOOKUP(L1891,T$12:$AC$125,7),0)</f>
        <v>0</v>
      </c>
      <c r="N1891" s="92">
        <f t="shared" si="436"/>
        <v>0</v>
      </c>
      <c r="O1891" s="92">
        <f t="shared" ca="1" si="437"/>
        <v>9.4765699899999998</v>
      </c>
      <c r="P1891" s="98" t="str">
        <f t="shared" si="438"/>
        <v>A+J=</v>
      </c>
      <c r="Q1891" s="99">
        <f t="shared" si="439"/>
        <v>45762</v>
      </c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  <c r="ER1891" s="19"/>
      <c r="ES1891" s="19"/>
      <c r="ET1891" s="19"/>
      <c r="EU1891" s="19"/>
      <c r="EV1891" s="19"/>
      <c r="EW1891" s="19"/>
      <c r="EX1891" s="19"/>
      <c r="EY1891" s="19"/>
      <c r="EZ1891" s="19"/>
      <c r="FA1891" s="19"/>
      <c r="FB1891" s="19"/>
      <c r="FC1891" s="19"/>
      <c r="FD1891" s="19"/>
      <c r="FE1891" s="19"/>
      <c r="FF1891" s="19"/>
      <c r="FG1891" s="19"/>
      <c r="FH1891" s="19"/>
      <c r="FI1891" s="19"/>
      <c r="FJ1891" s="19"/>
      <c r="FK1891" s="19"/>
      <c r="FL1891" s="19"/>
      <c r="FM1891" s="19"/>
      <c r="FN1891" s="19"/>
      <c r="FO1891" s="19"/>
      <c r="FP1891" s="19"/>
      <c r="FQ1891" s="19"/>
      <c r="FR1891" s="19"/>
      <c r="FS1891" s="19"/>
      <c r="FT1891" s="19"/>
    </row>
    <row r="1892" spans="1:176" x14ac:dyDescent="0.2">
      <c r="A1892" s="90">
        <f t="shared" si="440"/>
        <v>45431</v>
      </c>
      <c r="B1892" s="92">
        <f t="shared" ca="1" si="429"/>
        <v>1009.47656999</v>
      </c>
      <c r="C1892" s="92">
        <f t="shared" si="430"/>
        <v>1000</v>
      </c>
      <c r="D1892" s="93">
        <f ca="1">IF(A1892&lt;$B$1,VLOOKUP(A1892,[1]DI!$A$4:$B$15000,2,FALSE),0)</f>
        <v>0</v>
      </c>
      <c r="E1892" s="92">
        <f t="shared" ca="1" si="431"/>
        <v>0</v>
      </c>
      <c r="F1892" s="94">
        <f t="shared" si="441"/>
        <v>0.98499999999999999</v>
      </c>
      <c r="G1892" s="95">
        <f t="shared" ca="1" si="432"/>
        <v>1</v>
      </c>
      <c r="H1892" s="92">
        <f ca="1">TRUNC(PRODUCT(G$10:G1891),15)</f>
        <v>1.47335086086766</v>
      </c>
      <c r="I1892" s="92">
        <f t="shared" ca="1" si="433"/>
        <v>1.4595196278645799</v>
      </c>
      <c r="J1892" s="92">
        <f t="shared" ca="1" si="434"/>
        <v>1.0094765699999999</v>
      </c>
      <c r="K1892" s="92">
        <f t="shared" ca="1" si="435"/>
        <v>9.4765699899999998</v>
      </c>
      <c r="L1892" s="96">
        <f>IF(VLOOKUP(A1892,$U$12:$AD$125,8)=VLOOKUP(A1891,$U$12:$AD$125,8),0,VLOOKUP(A1892,U$12:$AD$125,8))</f>
        <v>0</v>
      </c>
      <c r="M1892" s="97">
        <f>IF(L1892&gt;0,VLOOKUP(L1892,T$12:$AC$125,7),0)</f>
        <v>0</v>
      </c>
      <c r="N1892" s="92">
        <f t="shared" si="436"/>
        <v>0</v>
      </c>
      <c r="O1892" s="92">
        <f t="shared" ca="1" si="437"/>
        <v>9.4765699899999998</v>
      </c>
      <c r="P1892" s="98" t="str">
        <f t="shared" si="438"/>
        <v>A+J=</v>
      </c>
      <c r="Q1892" s="99">
        <f t="shared" si="439"/>
        <v>45762</v>
      </c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  <c r="ER1892" s="19"/>
      <c r="ES1892" s="19"/>
      <c r="ET1892" s="19"/>
      <c r="EU1892" s="19"/>
      <c r="EV1892" s="19"/>
      <c r="EW1892" s="19"/>
      <c r="EX1892" s="19"/>
      <c r="EY1892" s="19"/>
      <c r="EZ1892" s="19"/>
      <c r="FA1892" s="19"/>
      <c r="FB1892" s="19"/>
      <c r="FC1892" s="19"/>
      <c r="FD1892" s="19"/>
      <c r="FE1892" s="19"/>
      <c r="FF1892" s="19"/>
      <c r="FG1892" s="19"/>
      <c r="FH1892" s="19"/>
      <c r="FI1892" s="19"/>
      <c r="FJ1892" s="19"/>
      <c r="FK1892" s="19"/>
      <c r="FL1892" s="19"/>
      <c r="FM1892" s="19"/>
      <c r="FN1892" s="19"/>
      <c r="FO1892" s="19"/>
      <c r="FP1892" s="19"/>
      <c r="FQ1892" s="19"/>
      <c r="FR1892" s="19"/>
      <c r="FS1892" s="19"/>
      <c r="FT1892" s="19"/>
    </row>
    <row r="1893" spans="1:176" x14ac:dyDescent="0.2">
      <c r="A1893" s="90">
        <f t="shared" si="440"/>
        <v>45432</v>
      </c>
      <c r="B1893" s="92">
        <f t="shared" ca="1" si="429"/>
        <v>1009.47656999</v>
      </c>
      <c r="C1893" s="92">
        <f t="shared" si="430"/>
        <v>1000</v>
      </c>
      <c r="D1893" s="93">
        <f ca="1">IF(A1893&lt;$B$1,VLOOKUP(A1893,[1]DI!$A$4:$B$15000,2,FALSE),0)</f>
        <v>0.104</v>
      </c>
      <c r="E1893" s="92">
        <f t="shared" ca="1" si="431"/>
        <v>3.927E-4</v>
      </c>
      <c r="F1893" s="94">
        <f t="shared" si="441"/>
        <v>0.98499999999999999</v>
      </c>
      <c r="G1893" s="95">
        <f t="shared" ca="1" si="432"/>
        <v>1.0003868094999999</v>
      </c>
      <c r="H1893" s="92">
        <f ca="1">TRUNC(PRODUCT(G$10:G1892),15)</f>
        <v>1.47335086086766</v>
      </c>
      <c r="I1893" s="92">
        <f t="shared" ca="1" si="433"/>
        <v>1.4595196278645799</v>
      </c>
      <c r="J1893" s="92">
        <f t="shared" ca="1" si="434"/>
        <v>1.0094765699999999</v>
      </c>
      <c r="K1893" s="92">
        <f t="shared" ca="1" si="435"/>
        <v>9.4765699899999998</v>
      </c>
      <c r="L1893" s="96">
        <f>IF(VLOOKUP(A1893,$U$12:$AD$125,8)=VLOOKUP(A1892,$U$12:$AD$125,8),0,VLOOKUP(A1893,U$12:$AD$125,8))</f>
        <v>0</v>
      </c>
      <c r="M1893" s="97">
        <f>IF(L1893&gt;0,VLOOKUP(L1893,T$12:$AC$125,7),0)</f>
        <v>0</v>
      </c>
      <c r="N1893" s="92">
        <f t="shared" si="436"/>
        <v>0</v>
      </c>
      <c r="O1893" s="92">
        <f t="shared" ca="1" si="437"/>
        <v>9.4765699899999998</v>
      </c>
      <c r="P1893" s="98" t="str">
        <f t="shared" si="438"/>
        <v>A+J=</v>
      </c>
      <c r="Q1893" s="99">
        <f t="shared" si="439"/>
        <v>45762</v>
      </c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  <c r="ER1893" s="19"/>
      <c r="ES1893" s="19"/>
      <c r="ET1893" s="19"/>
      <c r="EU1893" s="19"/>
      <c r="EV1893" s="19"/>
      <c r="EW1893" s="19"/>
      <c r="EX1893" s="19"/>
      <c r="EY1893" s="19"/>
      <c r="EZ1893" s="19"/>
      <c r="FA1893" s="19"/>
      <c r="FB1893" s="19"/>
      <c r="FC1893" s="19"/>
      <c r="FD1893" s="19"/>
      <c r="FE1893" s="19"/>
      <c r="FF1893" s="19"/>
      <c r="FG1893" s="19"/>
      <c r="FH1893" s="19"/>
      <c r="FI1893" s="19"/>
      <c r="FJ1893" s="19"/>
      <c r="FK1893" s="19"/>
      <c r="FL1893" s="19"/>
      <c r="FM1893" s="19"/>
      <c r="FN1893" s="19"/>
      <c r="FO1893" s="19"/>
      <c r="FP1893" s="19"/>
      <c r="FQ1893" s="19"/>
      <c r="FR1893" s="19"/>
      <c r="FS1893" s="19"/>
      <c r="FT1893" s="19"/>
    </row>
    <row r="1894" spans="1:176" x14ac:dyDescent="0.2">
      <c r="A1894" s="90">
        <f t="shared" si="440"/>
        <v>45433</v>
      </c>
      <c r="B1894" s="92">
        <f t="shared" ca="1" si="429"/>
        <v>1009.86704</v>
      </c>
      <c r="C1894" s="92">
        <f t="shared" si="430"/>
        <v>1000</v>
      </c>
      <c r="D1894" s="93">
        <f ca="1">IF(A1894&lt;$B$1,VLOOKUP(A1894,[1]DI!$A$4:$B$15000,2,FALSE),0)</f>
        <v>0.104</v>
      </c>
      <c r="E1894" s="92">
        <f t="shared" ca="1" si="431"/>
        <v>3.927E-4</v>
      </c>
      <c r="F1894" s="94">
        <f t="shared" si="441"/>
        <v>0.98499999999999999</v>
      </c>
      <c r="G1894" s="95">
        <f t="shared" ca="1" si="432"/>
        <v>1.0003868094999999</v>
      </c>
      <c r="H1894" s="92">
        <f ca="1">TRUNC(PRODUCT(G$10:G1893),15)</f>
        <v>1.4739207669774801</v>
      </c>
      <c r="I1894" s="92">
        <f t="shared" ca="1" si="433"/>
        <v>1.4595196278645799</v>
      </c>
      <c r="J1894" s="92">
        <f t="shared" ca="1" si="434"/>
        <v>1.00986704</v>
      </c>
      <c r="K1894" s="92">
        <f t="shared" ca="1" si="435"/>
        <v>9.8670399999999994</v>
      </c>
      <c r="L1894" s="96">
        <f>IF(VLOOKUP(A1894,$U$12:$AD$125,8)=VLOOKUP(A1893,$U$12:$AD$125,8),0,VLOOKUP(A1894,U$12:$AD$125,8))</f>
        <v>0</v>
      </c>
      <c r="M1894" s="97">
        <f>IF(L1894&gt;0,VLOOKUP(L1894,T$12:$AC$125,7),0)</f>
        <v>0</v>
      </c>
      <c r="N1894" s="92">
        <f t="shared" si="436"/>
        <v>0</v>
      </c>
      <c r="O1894" s="92">
        <f t="shared" ca="1" si="437"/>
        <v>9.8670399999999994</v>
      </c>
      <c r="P1894" s="98" t="str">
        <f t="shared" si="438"/>
        <v>A+J=</v>
      </c>
      <c r="Q1894" s="99">
        <f t="shared" si="439"/>
        <v>45762</v>
      </c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  <c r="ER1894" s="19"/>
      <c r="ES1894" s="19"/>
      <c r="ET1894" s="19"/>
      <c r="EU1894" s="19"/>
      <c r="EV1894" s="19"/>
      <c r="EW1894" s="19"/>
      <c r="EX1894" s="19"/>
      <c r="EY1894" s="19"/>
      <c r="EZ1894" s="19"/>
      <c r="FA1894" s="19"/>
      <c r="FB1894" s="19"/>
      <c r="FC1894" s="19"/>
      <c r="FD1894" s="19"/>
      <c r="FE1894" s="19"/>
      <c r="FF1894" s="19"/>
      <c r="FG1894" s="19"/>
      <c r="FH1894" s="19"/>
      <c r="FI1894" s="19"/>
      <c r="FJ1894" s="19"/>
      <c r="FK1894" s="19"/>
      <c r="FL1894" s="19"/>
      <c r="FM1894" s="19"/>
      <c r="FN1894" s="19"/>
      <c r="FO1894" s="19"/>
      <c r="FP1894" s="19"/>
      <c r="FQ1894" s="19"/>
      <c r="FR1894" s="19"/>
      <c r="FS1894" s="19"/>
      <c r="FT1894" s="19"/>
    </row>
    <row r="1895" spans="1:176" x14ac:dyDescent="0.2">
      <c r="A1895" s="90">
        <f t="shared" si="440"/>
        <v>45434</v>
      </c>
      <c r="B1895" s="92">
        <f t="shared" ca="1" si="429"/>
        <v>1010.25767</v>
      </c>
      <c r="C1895" s="92">
        <f t="shared" si="430"/>
        <v>1000</v>
      </c>
      <c r="D1895" s="93">
        <f ca="1">IF(A1895&lt;$B$1,VLOOKUP(A1895,[1]DI!$A$4:$B$15000,2,FALSE),0)</f>
        <v>0.104</v>
      </c>
      <c r="E1895" s="92">
        <f t="shared" ca="1" si="431"/>
        <v>3.927E-4</v>
      </c>
      <c r="F1895" s="94">
        <f t="shared" si="441"/>
        <v>0.98499999999999999</v>
      </c>
      <c r="G1895" s="95">
        <f t="shared" ca="1" si="432"/>
        <v>1.0003868094999999</v>
      </c>
      <c r="H1895" s="92">
        <f ca="1">TRUNC(PRODUCT(G$10:G1894),15)</f>
        <v>1.4744908935323899</v>
      </c>
      <c r="I1895" s="92">
        <f t="shared" ca="1" si="433"/>
        <v>1.4595196278645799</v>
      </c>
      <c r="J1895" s="92">
        <f t="shared" ca="1" si="434"/>
        <v>1.0102576700000001</v>
      </c>
      <c r="K1895" s="92">
        <f t="shared" ca="1" si="435"/>
        <v>10.257669999999999</v>
      </c>
      <c r="L1895" s="96">
        <f>IF(VLOOKUP(A1895,$U$12:$AD$125,8)=VLOOKUP(A1894,$U$12:$AD$125,8),0,VLOOKUP(A1895,U$12:$AD$125,8))</f>
        <v>0</v>
      </c>
      <c r="M1895" s="97">
        <f>IF(L1895&gt;0,VLOOKUP(L1895,T$12:$AC$125,7),0)</f>
        <v>0</v>
      </c>
      <c r="N1895" s="92">
        <f t="shared" si="436"/>
        <v>0</v>
      </c>
      <c r="O1895" s="92">
        <f t="shared" ca="1" si="437"/>
        <v>10.257669999999999</v>
      </c>
      <c r="P1895" s="98" t="str">
        <f t="shared" si="438"/>
        <v>A+J=</v>
      </c>
      <c r="Q1895" s="99">
        <f t="shared" si="439"/>
        <v>45762</v>
      </c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  <c r="ER1895" s="19"/>
      <c r="ES1895" s="19"/>
      <c r="ET1895" s="19"/>
      <c r="EU1895" s="19"/>
      <c r="EV1895" s="19"/>
      <c r="EW1895" s="19"/>
      <c r="EX1895" s="19"/>
      <c r="EY1895" s="19"/>
      <c r="EZ1895" s="19"/>
      <c r="FA1895" s="19"/>
      <c r="FB1895" s="19"/>
      <c r="FC1895" s="19"/>
      <c r="FD1895" s="19"/>
      <c r="FE1895" s="19"/>
      <c r="FF1895" s="19"/>
      <c r="FG1895" s="19"/>
      <c r="FH1895" s="19"/>
      <c r="FI1895" s="19"/>
      <c r="FJ1895" s="19"/>
      <c r="FK1895" s="19"/>
      <c r="FL1895" s="19"/>
      <c r="FM1895" s="19"/>
      <c r="FN1895" s="19"/>
      <c r="FO1895" s="19"/>
      <c r="FP1895" s="19"/>
      <c r="FQ1895" s="19"/>
      <c r="FR1895" s="19"/>
      <c r="FS1895" s="19"/>
      <c r="FT1895" s="19"/>
    </row>
    <row r="1896" spans="1:176" x14ac:dyDescent="0.2">
      <c r="A1896" s="90">
        <f t="shared" si="440"/>
        <v>45435</v>
      </c>
      <c r="B1896" s="92">
        <f t="shared" ca="1" si="429"/>
        <v>1010.6484400000001</v>
      </c>
      <c r="C1896" s="92">
        <f t="shared" si="430"/>
        <v>1000</v>
      </c>
      <c r="D1896" s="93">
        <f ca="1">IF(A1896&lt;$B$1,VLOOKUP(A1896,[1]DI!$A$4:$B$15000,2,FALSE),0)</f>
        <v>0.104</v>
      </c>
      <c r="E1896" s="92">
        <f t="shared" ca="1" si="431"/>
        <v>3.927E-4</v>
      </c>
      <c r="F1896" s="94">
        <f t="shared" si="441"/>
        <v>0.98499999999999999</v>
      </c>
      <c r="G1896" s="95">
        <f t="shared" ca="1" si="432"/>
        <v>1.0003868094999999</v>
      </c>
      <c r="H1896" s="92">
        <f ca="1">TRUNC(PRODUCT(G$10:G1895),15)</f>
        <v>1.47506124061767</v>
      </c>
      <c r="I1896" s="92">
        <f t="shared" ca="1" si="433"/>
        <v>1.4595196278645799</v>
      </c>
      <c r="J1896" s="92">
        <f t="shared" ca="1" si="434"/>
        <v>1.01064844</v>
      </c>
      <c r="K1896" s="92">
        <f t="shared" ca="1" si="435"/>
        <v>10.648440000000001</v>
      </c>
      <c r="L1896" s="96">
        <f>IF(VLOOKUP(A1896,$U$12:$AD$125,8)=VLOOKUP(A1895,$U$12:$AD$125,8),0,VLOOKUP(A1896,U$12:$AD$125,8))</f>
        <v>0</v>
      </c>
      <c r="M1896" s="97">
        <f>IF(L1896&gt;0,VLOOKUP(L1896,T$12:$AC$125,7),0)</f>
        <v>0</v>
      </c>
      <c r="N1896" s="92">
        <f t="shared" si="436"/>
        <v>0</v>
      </c>
      <c r="O1896" s="92">
        <f t="shared" ca="1" si="437"/>
        <v>10.648440000000001</v>
      </c>
      <c r="P1896" s="98" t="str">
        <f t="shared" si="438"/>
        <v>A+J=</v>
      </c>
      <c r="Q1896" s="99">
        <f t="shared" si="439"/>
        <v>45762</v>
      </c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  <c r="ER1896" s="19"/>
      <c r="ES1896" s="19"/>
      <c r="ET1896" s="19"/>
      <c r="EU1896" s="19"/>
      <c r="EV1896" s="19"/>
      <c r="EW1896" s="19"/>
      <c r="EX1896" s="19"/>
      <c r="EY1896" s="19"/>
      <c r="EZ1896" s="19"/>
      <c r="FA1896" s="19"/>
      <c r="FB1896" s="19"/>
      <c r="FC1896" s="19"/>
      <c r="FD1896" s="19"/>
      <c r="FE1896" s="19"/>
      <c r="FF1896" s="19"/>
      <c r="FG1896" s="19"/>
      <c r="FH1896" s="19"/>
      <c r="FI1896" s="19"/>
      <c r="FJ1896" s="19"/>
      <c r="FK1896" s="19"/>
      <c r="FL1896" s="19"/>
      <c r="FM1896" s="19"/>
      <c r="FN1896" s="19"/>
      <c r="FO1896" s="19"/>
      <c r="FP1896" s="19"/>
      <c r="FQ1896" s="19"/>
      <c r="FR1896" s="19"/>
      <c r="FS1896" s="19"/>
      <c r="FT1896" s="19"/>
    </row>
    <row r="1897" spans="1:176" x14ac:dyDescent="0.2">
      <c r="A1897" s="90">
        <f t="shared" si="440"/>
        <v>45436</v>
      </c>
      <c r="B1897" s="92">
        <f t="shared" ca="1" si="429"/>
        <v>1011.03937</v>
      </c>
      <c r="C1897" s="92">
        <f t="shared" si="430"/>
        <v>1000</v>
      </c>
      <c r="D1897" s="93">
        <f ca="1">IF(A1897&lt;$B$1,VLOOKUP(A1897,[1]DI!$A$4:$B$15000,2,FALSE),0)</f>
        <v>0.104</v>
      </c>
      <c r="E1897" s="92">
        <f t="shared" ca="1" si="431"/>
        <v>3.927E-4</v>
      </c>
      <c r="F1897" s="94">
        <f t="shared" si="441"/>
        <v>0.98499999999999999</v>
      </c>
      <c r="G1897" s="95">
        <f t="shared" ca="1" si="432"/>
        <v>1.0003868094999999</v>
      </c>
      <c r="H1897" s="92">
        <f ca="1">TRUNC(PRODUCT(G$10:G1896),15)</f>
        <v>1.4756318083186299</v>
      </c>
      <c r="I1897" s="92">
        <f t="shared" ca="1" si="433"/>
        <v>1.4595196278645799</v>
      </c>
      <c r="J1897" s="92">
        <f t="shared" ca="1" si="434"/>
        <v>1.01103937</v>
      </c>
      <c r="K1897" s="92">
        <f t="shared" ca="1" si="435"/>
        <v>11.03937</v>
      </c>
      <c r="L1897" s="96">
        <f>IF(VLOOKUP(A1897,$U$12:$AD$125,8)=VLOOKUP(A1896,$U$12:$AD$125,8),0,VLOOKUP(A1897,U$12:$AD$125,8))</f>
        <v>0</v>
      </c>
      <c r="M1897" s="97">
        <f>IF(L1897&gt;0,VLOOKUP(L1897,T$12:$AC$125,7),0)</f>
        <v>0</v>
      </c>
      <c r="N1897" s="92">
        <f t="shared" si="436"/>
        <v>0</v>
      </c>
      <c r="O1897" s="92">
        <f t="shared" ca="1" si="437"/>
        <v>11.03937</v>
      </c>
      <c r="P1897" s="98" t="str">
        <f t="shared" si="438"/>
        <v>A+J=</v>
      </c>
      <c r="Q1897" s="99">
        <f t="shared" si="439"/>
        <v>45762</v>
      </c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  <c r="ER1897" s="19"/>
      <c r="ES1897" s="19"/>
      <c r="ET1897" s="19"/>
      <c r="EU1897" s="19"/>
      <c r="EV1897" s="19"/>
      <c r="EW1897" s="19"/>
      <c r="EX1897" s="19"/>
      <c r="EY1897" s="19"/>
      <c r="EZ1897" s="19"/>
      <c r="FA1897" s="19"/>
      <c r="FB1897" s="19"/>
      <c r="FC1897" s="19"/>
      <c r="FD1897" s="19"/>
      <c r="FE1897" s="19"/>
      <c r="FF1897" s="19"/>
      <c r="FG1897" s="19"/>
      <c r="FH1897" s="19"/>
      <c r="FI1897" s="19"/>
      <c r="FJ1897" s="19"/>
      <c r="FK1897" s="19"/>
      <c r="FL1897" s="19"/>
      <c r="FM1897" s="19"/>
      <c r="FN1897" s="19"/>
      <c r="FO1897" s="19"/>
      <c r="FP1897" s="19"/>
      <c r="FQ1897" s="19"/>
      <c r="FR1897" s="19"/>
      <c r="FS1897" s="19"/>
      <c r="FT1897" s="19"/>
    </row>
    <row r="1898" spans="1:176" x14ac:dyDescent="0.2">
      <c r="A1898" s="90">
        <f t="shared" si="440"/>
        <v>45437</v>
      </c>
      <c r="B1898" s="92">
        <f t="shared" ca="1" si="429"/>
        <v>1011.43045</v>
      </c>
      <c r="C1898" s="92">
        <f t="shared" si="430"/>
        <v>1000</v>
      </c>
      <c r="D1898" s="93">
        <f ca="1">IF(A1898&lt;$B$1,VLOOKUP(A1898,[1]DI!$A$4:$B$15000,2,FALSE),0)</f>
        <v>0</v>
      </c>
      <c r="E1898" s="92">
        <f t="shared" ca="1" si="431"/>
        <v>0</v>
      </c>
      <c r="F1898" s="94">
        <f t="shared" si="441"/>
        <v>0.98499999999999999</v>
      </c>
      <c r="G1898" s="95">
        <f t="shared" ca="1" si="432"/>
        <v>1</v>
      </c>
      <c r="H1898" s="92">
        <f ca="1">TRUNC(PRODUCT(G$10:G1897),15)</f>
        <v>1.4762025967205901</v>
      </c>
      <c r="I1898" s="92">
        <f t="shared" ca="1" si="433"/>
        <v>1.4595196278645799</v>
      </c>
      <c r="J1898" s="92">
        <f t="shared" ca="1" si="434"/>
        <v>1.01143045</v>
      </c>
      <c r="K1898" s="92">
        <f t="shared" ca="1" si="435"/>
        <v>11.43045</v>
      </c>
      <c r="L1898" s="96">
        <f>IF(VLOOKUP(A1898,$U$12:$AD$125,8)=VLOOKUP(A1897,$U$12:$AD$125,8),0,VLOOKUP(A1898,U$12:$AD$125,8))</f>
        <v>0</v>
      </c>
      <c r="M1898" s="97">
        <f>IF(L1898&gt;0,VLOOKUP(L1898,T$12:$AC$125,7),0)</f>
        <v>0</v>
      </c>
      <c r="N1898" s="92">
        <f t="shared" si="436"/>
        <v>0</v>
      </c>
      <c r="O1898" s="92">
        <f t="shared" ca="1" si="437"/>
        <v>11.43045</v>
      </c>
      <c r="P1898" s="98" t="str">
        <f t="shared" si="438"/>
        <v>A+J=</v>
      </c>
      <c r="Q1898" s="99">
        <f t="shared" si="439"/>
        <v>45762</v>
      </c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  <c r="ER1898" s="19"/>
      <c r="ES1898" s="19"/>
      <c r="ET1898" s="19"/>
      <c r="EU1898" s="19"/>
      <c r="EV1898" s="19"/>
      <c r="EW1898" s="19"/>
      <c r="EX1898" s="19"/>
      <c r="EY1898" s="19"/>
      <c r="EZ1898" s="19"/>
      <c r="FA1898" s="19"/>
      <c r="FB1898" s="19"/>
      <c r="FC1898" s="19"/>
      <c r="FD1898" s="19"/>
      <c r="FE1898" s="19"/>
      <c r="FF1898" s="19"/>
      <c r="FG1898" s="19"/>
      <c r="FH1898" s="19"/>
      <c r="FI1898" s="19"/>
      <c r="FJ1898" s="19"/>
      <c r="FK1898" s="19"/>
      <c r="FL1898" s="19"/>
      <c r="FM1898" s="19"/>
      <c r="FN1898" s="19"/>
      <c r="FO1898" s="19"/>
      <c r="FP1898" s="19"/>
      <c r="FQ1898" s="19"/>
      <c r="FR1898" s="19"/>
      <c r="FS1898" s="19"/>
      <c r="FT1898" s="19"/>
    </row>
    <row r="1899" spans="1:176" x14ac:dyDescent="0.2">
      <c r="A1899" s="90">
        <f t="shared" si="440"/>
        <v>45438</v>
      </c>
      <c r="B1899" s="92">
        <f t="shared" ca="1" si="429"/>
        <v>1011.43045</v>
      </c>
      <c r="C1899" s="92">
        <f t="shared" si="430"/>
        <v>1000</v>
      </c>
      <c r="D1899" s="93">
        <f ca="1">IF(A1899&lt;$B$1,VLOOKUP(A1899,[1]DI!$A$4:$B$15000,2,FALSE),0)</f>
        <v>0</v>
      </c>
      <c r="E1899" s="92">
        <f t="shared" ca="1" si="431"/>
        <v>0</v>
      </c>
      <c r="F1899" s="94">
        <f t="shared" si="441"/>
        <v>0.98499999999999999</v>
      </c>
      <c r="G1899" s="95">
        <f t="shared" ca="1" si="432"/>
        <v>1</v>
      </c>
      <c r="H1899" s="92">
        <f ca="1">TRUNC(PRODUCT(G$10:G1898),15)</f>
        <v>1.4762025967205901</v>
      </c>
      <c r="I1899" s="92">
        <f t="shared" ca="1" si="433"/>
        <v>1.4595196278645799</v>
      </c>
      <c r="J1899" s="92">
        <f t="shared" ca="1" si="434"/>
        <v>1.01143045</v>
      </c>
      <c r="K1899" s="92">
        <f t="shared" ca="1" si="435"/>
        <v>11.43045</v>
      </c>
      <c r="L1899" s="96">
        <f>IF(VLOOKUP(A1899,$U$12:$AD$125,8)=VLOOKUP(A1898,$U$12:$AD$125,8),0,VLOOKUP(A1899,U$12:$AD$125,8))</f>
        <v>0</v>
      </c>
      <c r="M1899" s="97">
        <f>IF(L1899&gt;0,VLOOKUP(L1899,T$12:$AC$125,7),0)</f>
        <v>0</v>
      </c>
      <c r="N1899" s="92">
        <f t="shared" si="436"/>
        <v>0</v>
      </c>
      <c r="O1899" s="92">
        <f t="shared" ca="1" si="437"/>
        <v>11.43045</v>
      </c>
      <c r="P1899" s="98" t="str">
        <f t="shared" si="438"/>
        <v>A+J=</v>
      </c>
      <c r="Q1899" s="99">
        <f t="shared" si="439"/>
        <v>45762</v>
      </c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  <c r="ER1899" s="19"/>
      <c r="ES1899" s="19"/>
      <c r="ET1899" s="19"/>
      <c r="EU1899" s="19"/>
      <c r="EV1899" s="19"/>
      <c r="EW1899" s="19"/>
      <c r="EX1899" s="19"/>
      <c r="EY1899" s="19"/>
      <c r="EZ1899" s="19"/>
      <c r="FA1899" s="19"/>
      <c r="FB1899" s="19"/>
      <c r="FC1899" s="19"/>
      <c r="FD1899" s="19"/>
      <c r="FE1899" s="19"/>
      <c r="FF1899" s="19"/>
      <c r="FG1899" s="19"/>
      <c r="FH1899" s="19"/>
      <c r="FI1899" s="19"/>
      <c r="FJ1899" s="19"/>
      <c r="FK1899" s="19"/>
      <c r="FL1899" s="19"/>
      <c r="FM1899" s="19"/>
      <c r="FN1899" s="19"/>
      <c r="FO1899" s="19"/>
      <c r="FP1899" s="19"/>
      <c r="FQ1899" s="19"/>
      <c r="FR1899" s="19"/>
      <c r="FS1899" s="19"/>
      <c r="FT1899" s="19"/>
    </row>
    <row r="1900" spans="1:176" x14ac:dyDescent="0.2">
      <c r="A1900" s="90">
        <f t="shared" si="440"/>
        <v>45439</v>
      </c>
      <c r="B1900" s="92">
        <f t="shared" ca="1" si="429"/>
        <v>1011.43045</v>
      </c>
      <c r="C1900" s="92">
        <f t="shared" si="430"/>
        <v>1000</v>
      </c>
      <c r="D1900" s="93">
        <f ca="1">IF(A1900&lt;$B$1,VLOOKUP(A1900,[1]DI!$A$4:$B$15000,2,FALSE),0)</f>
        <v>0.104</v>
      </c>
      <c r="E1900" s="92">
        <f t="shared" ca="1" si="431"/>
        <v>3.927E-4</v>
      </c>
      <c r="F1900" s="94">
        <f t="shared" si="441"/>
        <v>0.98499999999999999</v>
      </c>
      <c r="G1900" s="95">
        <f t="shared" ca="1" si="432"/>
        <v>1.0003868094999999</v>
      </c>
      <c r="H1900" s="92">
        <f ca="1">TRUNC(PRODUCT(G$10:G1899),15)</f>
        <v>1.4762025967205901</v>
      </c>
      <c r="I1900" s="92">
        <f t="shared" ca="1" si="433"/>
        <v>1.4595196278645799</v>
      </c>
      <c r="J1900" s="92">
        <f t="shared" ca="1" si="434"/>
        <v>1.01143045</v>
      </c>
      <c r="K1900" s="92">
        <f t="shared" ca="1" si="435"/>
        <v>11.43045</v>
      </c>
      <c r="L1900" s="96">
        <f>IF(VLOOKUP(A1900,$U$12:$AD$125,8)=VLOOKUP(A1899,$U$12:$AD$125,8),0,VLOOKUP(A1900,U$12:$AD$125,8))</f>
        <v>0</v>
      </c>
      <c r="M1900" s="97">
        <f>IF(L1900&gt;0,VLOOKUP(L1900,T$12:$AC$125,7),0)</f>
        <v>0</v>
      </c>
      <c r="N1900" s="92">
        <f t="shared" si="436"/>
        <v>0</v>
      </c>
      <c r="O1900" s="92">
        <f t="shared" ca="1" si="437"/>
        <v>11.43045</v>
      </c>
      <c r="P1900" s="98" t="str">
        <f t="shared" si="438"/>
        <v>A+J=</v>
      </c>
      <c r="Q1900" s="99">
        <f t="shared" si="439"/>
        <v>45762</v>
      </c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  <c r="ER1900" s="19"/>
      <c r="ES1900" s="19"/>
      <c r="ET1900" s="19"/>
      <c r="EU1900" s="19"/>
      <c r="EV1900" s="19"/>
      <c r="EW1900" s="19"/>
      <c r="EX1900" s="19"/>
      <c r="EY1900" s="19"/>
      <c r="EZ1900" s="19"/>
      <c r="FA1900" s="19"/>
      <c r="FB1900" s="19"/>
      <c r="FC1900" s="19"/>
      <c r="FD1900" s="19"/>
      <c r="FE1900" s="19"/>
      <c r="FF1900" s="19"/>
      <c r="FG1900" s="19"/>
      <c r="FH1900" s="19"/>
      <c r="FI1900" s="19"/>
      <c r="FJ1900" s="19"/>
      <c r="FK1900" s="19"/>
      <c r="FL1900" s="19"/>
      <c r="FM1900" s="19"/>
      <c r="FN1900" s="19"/>
      <c r="FO1900" s="19"/>
      <c r="FP1900" s="19"/>
      <c r="FQ1900" s="19"/>
      <c r="FR1900" s="19"/>
      <c r="FS1900" s="19"/>
      <c r="FT1900" s="19"/>
    </row>
    <row r="1901" spans="1:176" x14ac:dyDescent="0.2">
      <c r="A1901" s="90">
        <f t="shared" si="440"/>
        <v>45440</v>
      </c>
      <c r="B1901" s="92">
        <f t="shared" ref="B1901:B1964" ca="1" si="442">IF(A1901&lt;=TODAY(),C1901+K1901,IF(AND(A1901&gt;TODAY(),A1901&lt;=$B$1),IF(VLOOKUP(TODAY(),$A$10:$D$5000,4,FALSE)=0,"n.d",C1901+K1901),"n.d"))</f>
        <v>1011.82167999</v>
      </c>
      <c r="C1901" s="92">
        <f t="shared" ref="C1901:C1964" si="443">TRUNC(C1900-N1900,8)</f>
        <v>1000</v>
      </c>
      <c r="D1901" s="93">
        <f ca="1">IF(A1901&lt;$B$1,VLOOKUP(A1901,[1]DI!$A$4:$B$15000,2,FALSE),0)</f>
        <v>0.104</v>
      </c>
      <c r="E1901" s="92">
        <f t="shared" ref="E1901:E1964" ca="1" si="444">ROUND((((1+D1901)^(1/252)-1)),8)</f>
        <v>3.927E-4</v>
      </c>
      <c r="F1901" s="94">
        <f t="shared" si="441"/>
        <v>0.98499999999999999</v>
      </c>
      <c r="G1901" s="95">
        <f t="shared" ref="G1901:G1964" ca="1" si="445">TRUNC((1+(E1901*F1901)),15)</f>
        <v>1.0003868094999999</v>
      </c>
      <c r="H1901" s="92">
        <f ca="1">TRUNC(PRODUCT(G$10:G1900),15)</f>
        <v>1.47677360590892</v>
      </c>
      <c r="I1901" s="92">
        <f t="shared" ref="I1901:I1964" ca="1" si="446">IF(OR(L1900&gt;0,L1900="E"),H1900,I1900)</f>
        <v>1.4595196278645799</v>
      </c>
      <c r="J1901" s="92">
        <f t="shared" ref="J1901:J1964" ca="1" si="447">ROUND(TRUNC(H1901/I1901,15),8)</f>
        <v>1.0118216799999999</v>
      </c>
      <c r="K1901" s="92">
        <f t="shared" ref="K1901:K1964" ca="1" si="448">TRUNC((C1901*(J1901-1)),8)</f>
        <v>11.82167999</v>
      </c>
      <c r="L1901" s="96">
        <f>IF(VLOOKUP(A1901,$U$12:$AD$125,8)=VLOOKUP(A1900,$U$12:$AD$125,8),0,VLOOKUP(A1901,U$12:$AD$125,8))</f>
        <v>0</v>
      </c>
      <c r="M1901" s="97">
        <f>IF(L1901&gt;0,VLOOKUP(L1901,T$12:$AC$125,7),0)</f>
        <v>0</v>
      </c>
      <c r="N1901" s="92">
        <f t="shared" ref="N1901:N1964" si="449">IF(M1901&gt;0,(C$10*M1901),0)</f>
        <v>0</v>
      </c>
      <c r="O1901" s="92">
        <f t="shared" ref="O1901:O1964" ca="1" si="450">(K1901+N1901)</f>
        <v>11.82167999</v>
      </c>
      <c r="P1901" s="98" t="str">
        <f t="shared" ref="P1901:P1964" si="451">IF(L1900&gt;0,VLOOKUP(A1900,$U$12:$AD$125,9),P1900)</f>
        <v>A+J=</v>
      </c>
      <c r="Q1901" s="99">
        <f t="shared" ref="Q1901:Q1964" si="452">IF(L1900&gt;0,VLOOKUP(A1900,$U$12:$AD$125,10),Q1900)</f>
        <v>45762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  <c r="ER1901" s="19"/>
      <c r="ES1901" s="19"/>
      <c r="ET1901" s="19"/>
      <c r="EU1901" s="19"/>
      <c r="EV1901" s="19"/>
      <c r="EW1901" s="19"/>
      <c r="EX1901" s="19"/>
      <c r="EY1901" s="19"/>
      <c r="EZ1901" s="19"/>
      <c r="FA1901" s="19"/>
      <c r="FB1901" s="19"/>
      <c r="FC1901" s="19"/>
      <c r="FD1901" s="19"/>
      <c r="FE1901" s="19"/>
      <c r="FF1901" s="19"/>
      <c r="FG1901" s="19"/>
      <c r="FH1901" s="19"/>
      <c r="FI1901" s="19"/>
      <c r="FJ1901" s="19"/>
      <c r="FK1901" s="19"/>
      <c r="FL1901" s="19"/>
      <c r="FM1901" s="19"/>
      <c r="FN1901" s="19"/>
      <c r="FO1901" s="19"/>
      <c r="FP1901" s="19"/>
      <c r="FQ1901" s="19"/>
      <c r="FR1901" s="19"/>
      <c r="FS1901" s="19"/>
      <c r="FT1901" s="19"/>
    </row>
    <row r="1902" spans="1:176" x14ac:dyDescent="0.2">
      <c r="A1902" s="90">
        <f t="shared" si="440"/>
        <v>45441</v>
      </c>
      <c r="B1902" s="92">
        <f t="shared" ca="1" si="442"/>
        <v>1012.21307</v>
      </c>
      <c r="C1902" s="92">
        <f t="shared" si="443"/>
        <v>1000</v>
      </c>
      <c r="D1902" s="93">
        <f ca="1">IF(A1902&lt;$B$1,VLOOKUP(A1902,[1]DI!$A$4:$B$15000,2,FALSE),0)</f>
        <v>0.104</v>
      </c>
      <c r="E1902" s="92">
        <f t="shared" ca="1" si="444"/>
        <v>3.927E-4</v>
      </c>
      <c r="F1902" s="94">
        <f t="shared" si="441"/>
        <v>0.98499999999999999</v>
      </c>
      <c r="G1902" s="95">
        <f t="shared" ca="1" si="445"/>
        <v>1.0003868094999999</v>
      </c>
      <c r="H1902" s="92">
        <f ca="1">TRUNC(PRODUCT(G$10:G1901),15)</f>
        <v>1.47734483596904</v>
      </c>
      <c r="I1902" s="92">
        <f t="shared" ca="1" si="446"/>
        <v>1.4595196278645799</v>
      </c>
      <c r="J1902" s="92">
        <f t="shared" ca="1" si="447"/>
        <v>1.01221307</v>
      </c>
      <c r="K1902" s="92">
        <f t="shared" ca="1" si="448"/>
        <v>12.21307</v>
      </c>
      <c r="L1902" s="96">
        <f>IF(VLOOKUP(A1902,$U$12:$AD$125,8)=VLOOKUP(A1901,$U$12:$AD$125,8),0,VLOOKUP(A1902,U$12:$AD$125,8))</f>
        <v>0</v>
      </c>
      <c r="M1902" s="97">
        <f>IF(L1902&gt;0,VLOOKUP(L1902,T$12:$AC$125,7),0)</f>
        <v>0</v>
      </c>
      <c r="N1902" s="92">
        <f t="shared" si="449"/>
        <v>0</v>
      </c>
      <c r="O1902" s="92">
        <f t="shared" ca="1" si="450"/>
        <v>12.21307</v>
      </c>
      <c r="P1902" s="98" t="str">
        <f t="shared" si="451"/>
        <v>A+J=</v>
      </c>
      <c r="Q1902" s="99">
        <f t="shared" si="452"/>
        <v>45762</v>
      </c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  <c r="ER1902" s="19"/>
      <c r="ES1902" s="19"/>
      <c r="ET1902" s="19"/>
      <c r="EU1902" s="19"/>
      <c r="EV1902" s="19"/>
      <c r="EW1902" s="19"/>
      <c r="EX1902" s="19"/>
      <c r="EY1902" s="19"/>
      <c r="EZ1902" s="19"/>
      <c r="FA1902" s="19"/>
      <c r="FB1902" s="19"/>
      <c r="FC1902" s="19"/>
      <c r="FD1902" s="19"/>
      <c r="FE1902" s="19"/>
      <c r="FF1902" s="19"/>
      <c r="FG1902" s="19"/>
      <c r="FH1902" s="19"/>
      <c r="FI1902" s="19"/>
      <c r="FJ1902" s="19"/>
      <c r="FK1902" s="19"/>
      <c r="FL1902" s="19"/>
      <c r="FM1902" s="19"/>
      <c r="FN1902" s="19"/>
      <c r="FO1902" s="19"/>
      <c r="FP1902" s="19"/>
      <c r="FQ1902" s="19"/>
      <c r="FR1902" s="19"/>
      <c r="FS1902" s="19"/>
      <c r="FT1902" s="19"/>
    </row>
    <row r="1903" spans="1:176" x14ac:dyDescent="0.2">
      <c r="A1903" s="90">
        <f t="shared" si="440"/>
        <v>45442</v>
      </c>
      <c r="B1903" s="92">
        <f t="shared" ca="1" si="442"/>
        <v>1012.6046</v>
      </c>
      <c r="C1903" s="92">
        <f t="shared" si="443"/>
        <v>1000</v>
      </c>
      <c r="D1903" s="93">
        <f ca="1">IF(A1903&lt;$B$1,VLOOKUP(A1903,[1]DI!$A$4:$B$15000,2,FALSE),0)</f>
        <v>0</v>
      </c>
      <c r="E1903" s="92">
        <f t="shared" ca="1" si="444"/>
        <v>0</v>
      </c>
      <c r="F1903" s="94">
        <f t="shared" si="441"/>
        <v>0.98499999999999999</v>
      </c>
      <c r="G1903" s="95">
        <f t="shared" ca="1" si="445"/>
        <v>1</v>
      </c>
      <c r="H1903" s="92">
        <f ca="1">TRUNC(PRODUCT(G$10:G1902),15)</f>
        <v>1.47791628698637</v>
      </c>
      <c r="I1903" s="92">
        <f t="shared" ca="1" si="446"/>
        <v>1.4595196278645799</v>
      </c>
      <c r="J1903" s="92">
        <f t="shared" ca="1" si="447"/>
        <v>1.0126046</v>
      </c>
      <c r="K1903" s="92">
        <f t="shared" ca="1" si="448"/>
        <v>12.6046</v>
      </c>
      <c r="L1903" s="96">
        <f>IF(VLOOKUP(A1903,$U$12:$AD$125,8)=VLOOKUP(A1902,$U$12:$AD$125,8),0,VLOOKUP(A1903,U$12:$AD$125,8))</f>
        <v>0</v>
      </c>
      <c r="M1903" s="97">
        <f>IF(L1903&gt;0,VLOOKUP(L1903,T$12:$AC$125,7),0)</f>
        <v>0</v>
      </c>
      <c r="N1903" s="92">
        <f t="shared" si="449"/>
        <v>0</v>
      </c>
      <c r="O1903" s="92">
        <f t="shared" ca="1" si="450"/>
        <v>12.6046</v>
      </c>
      <c r="P1903" s="98" t="str">
        <f t="shared" si="451"/>
        <v>A+J=</v>
      </c>
      <c r="Q1903" s="99">
        <f t="shared" si="452"/>
        <v>45762</v>
      </c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  <c r="ER1903" s="19"/>
      <c r="ES1903" s="19"/>
      <c r="ET1903" s="19"/>
      <c r="EU1903" s="19"/>
      <c r="EV1903" s="19"/>
      <c r="EW1903" s="19"/>
      <c r="EX1903" s="19"/>
      <c r="EY1903" s="19"/>
      <c r="EZ1903" s="19"/>
      <c r="FA1903" s="19"/>
      <c r="FB1903" s="19"/>
      <c r="FC1903" s="19"/>
      <c r="FD1903" s="19"/>
      <c r="FE1903" s="19"/>
      <c r="FF1903" s="19"/>
      <c r="FG1903" s="19"/>
      <c r="FH1903" s="19"/>
      <c r="FI1903" s="19"/>
      <c r="FJ1903" s="19"/>
      <c r="FK1903" s="19"/>
      <c r="FL1903" s="19"/>
      <c r="FM1903" s="19"/>
      <c r="FN1903" s="19"/>
      <c r="FO1903" s="19"/>
      <c r="FP1903" s="19"/>
      <c r="FQ1903" s="19"/>
      <c r="FR1903" s="19"/>
      <c r="FS1903" s="19"/>
      <c r="FT1903" s="19"/>
    </row>
    <row r="1904" spans="1:176" x14ac:dyDescent="0.2">
      <c r="A1904" s="90">
        <f t="shared" si="440"/>
        <v>45443</v>
      </c>
      <c r="B1904" s="92">
        <f t="shared" ca="1" si="442"/>
        <v>1012.6046</v>
      </c>
      <c r="C1904" s="92">
        <f t="shared" si="443"/>
        <v>1000</v>
      </c>
      <c r="D1904" s="93">
        <f ca="1">IF(A1904&lt;$B$1,VLOOKUP(A1904,[1]DI!$A$4:$B$15000,2,FALSE),0)</f>
        <v>0.104</v>
      </c>
      <c r="E1904" s="92">
        <f t="shared" ca="1" si="444"/>
        <v>3.927E-4</v>
      </c>
      <c r="F1904" s="94">
        <f t="shared" si="441"/>
        <v>0.98499999999999999</v>
      </c>
      <c r="G1904" s="95">
        <f t="shared" ca="1" si="445"/>
        <v>1.0003868094999999</v>
      </c>
      <c r="H1904" s="92">
        <f ca="1">TRUNC(PRODUCT(G$10:G1903),15)</f>
        <v>1.47791628698637</v>
      </c>
      <c r="I1904" s="92">
        <f t="shared" ca="1" si="446"/>
        <v>1.4595196278645799</v>
      </c>
      <c r="J1904" s="92">
        <f t="shared" ca="1" si="447"/>
        <v>1.0126046</v>
      </c>
      <c r="K1904" s="92">
        <f t="shared" ca="1" si="448"/>
        <v>12.6046</v>
      </c>
      <c r="L1904" s="96">
        <f>IF(VLOOKUP(A1904,$U$12:$AD$125,8)=VLOOKUP(A1903,$U$12:$AD$125,8),0,VLOOKUP(A1904,U$12:$AD$125,8))</f>
        <v>0</v>
      </c>
      <c r="M1904" s="97">
        <f>IF(L1904&gt;0,VLOOKUP(L1904,T$12:$AC$125,7),0)</f>
        <v>0</v>
      </c>
      <c r="N1904" s="92">
        <f t="shared" si="449"/>
        <v>0</v>
      </c>
      <c r="O1904" s="92">
        <f t="shared" ca="1" si="450"/>
        <v>12.6046</v>
      </c>
      <c r="P1904" s="98" t="str">
        <f t="shared" si="451"/>
        <v>A+J=</v>
      </c>
      <c r="Q1904" s="99">
        <f t="shared" si="452"/>
        <v>45762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  <c r="ER1904" s="19"/>
      <c r="ES1904" s="19"/>
      <c r="ET1904" s="19"/>
      <c r="EU1904" s="19"/>
      <c r="EV1904" s="19"/>
      <c r="EW1904" s="19"/>
      <c r="EX1904" s="19"/>
      <c r="EY1904" s="19"/>
      <c r="EZ1904" s="19"/>
      <c r="FA1904" s="19"/>
      <c r="FB1904" s="19"/>
      <c r="FC1904" s="19"/>
      <c r="FD1904" s="19"/>
      <c r="FE1904" s="19"/>
      <c r="FF1904" s="19"/>
      <c r="FG1904" s="19"/>
      <c r="FH1904" s="19"/>
      <c r="FI1904" s="19"/>
      <c r="FJ1904" s="19"/>
      <c r="FK1904" s="19"/>
      <c r="FL1904" s="19"/>
      <c r="FM1904" s="19"/>
      <c r="FN1904" s="19"/>
      <c r="FO1904" s="19"/>
      <c r="FP1904" s="19"/>
      <c r="FQ1904" s="19"/>
      <c r="FR1904" s="19"/>
      <c r="FS1904" s="19"/>
      <c r="FT1904" s="19"/>
    </row>
    <row r="1905" spans="1:176" x14ac:dyDescent="0.2">
      <c r="A1905" s="90">
        <f t="shared" si="440"/>
        <v>45444</v>
      </c>
      <c r="B1905" s="92">
        <f t="shared" ca="1" si="442"/>
        <v>1012.99628</v>
      </c>
      <c r="C1905" s="92">
        <f t="shared" si="443"/>
        <v>1000</v>
      </c>
      <c r="D1905" s="93">
        <f ca="1">IF(A1905&lt;$B$1,VLOOKUP(A1905,[1]DI!$A$4:$B$15000,2,FALSE),0)</f>
        <v>0</v>
      </c>
      <c r="E1905" s="92">
        <f t="shared" ca="1" si="444"/>
        <v>0</v>
      </c>
      <c r="F1905" s="94">
        <f t="shared" si="441"/>
        <v>0.98499999999999999</v>
      </c>
      <c r="G1905" s="95">
        <f t="shared" ca="1" si="445"/>
        <v>1</v>
      </c>
      <c r="H1905" s="92">
        <f ca="1">TRUNC(PRODUCT(G$10:G1904),15)</f>
        <v>1.47848795904638</v>
      </c>
      <c r="I1905" s="92">
        <f t="shared" ca="1" si="446"/>
        <v>1.4595196278645799</v>
      </c>
      <c r="J1905" s="92">
        <f t="shared" ca="1" si="447"/>
        <v>1.0129962800000001</v>
      </c>
      <c r="K1905" s="92">
        <f t="shared" ca="1" si="448"/>
        <v>12.99628</v>
      </c>
      <c r="L1905" s="96">
        <f>IF(VLOOKUP(A1905,$U$12:$AD$125,8)=VLOOKUP(A1904,$U$12:$AD$125,8),0,VLOOKUP(A1905,U$12:$AD$125,8))</f>
        <v>0</v>
      </c>
      <c r="M1905" s="97">
        <f>IF(L1905&gt;0,VLOOKUP(L1905,T$12:$AC$125,7),0)</f>
        <v>0</v>
      </c>
      <c r="N1905" s="92">
        <f t="shared" si="449"/>
        <v>0</v>
      </c>
      <c r="O1905" s="92">
        <f t="shared" ca="1" si="450"/>
        <v>12.99628</v>
      </c>
      <c r="P1905" s="98" t="str">
        <f t="shared" si="451"/>
        <v>A+J=</v>
      </c>
      <c r="Q1905" s="99">
        <f t="shared" si="452"/>
        <v>45762</v>
      </c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  <c r="ER1905" s="19"/>
      <c r="ES1905" s="19"/>
      <c r="ET1905" s="19"/>
      <c r="EU1905" s="19"/>
      <c r="EV1905" s="19"/>
      <c r="EW1905" s="19"/>
      <c r="EX1905" s="19"/>
      <c r="EY1905" s="19"/>
      <c r="EZ1905" s="19"/>
      <c r="FA1905" s="19"/>
      <c r="FB1905" s="19"/>
      <c r="FC1905" s="19"/>
      <c r="FD1905" s="19"/>
      <c r="FE1905" s="19"/>
      <c r="FF1905" s="19"/>
      <c r="FG1905" s="19"/>
      <c r="FH1905" s="19"/>
      <c r="FI1905" s="19"/>
      <c r="FJ1905" s="19"/>
      <c r="FK1905" s="19"/>
      <c r="FL1905" s="19"/>
      <c r="FM1905" s="19"/>
      <c r="FN1905" s="19"/>
      <c r="FO1905" s="19"/>
      <c r="FP1905" s="19"/>
      <c r="FQ1905" s="19"/>
      <c r="FR1905" s="19"/>
      <c r="FS1905" s="19"/>
      <c r="FT1905" s="19"/>
    </row>
    <row r="1906" spans="1:176" x14ac:dyDescent="0.2">
      <c r="A1906" s="90">
        <f t="shared" si="440"/>
        <v>45445</v>
      </c>
      <c r="B1906" s="92">
        <f t="shared" ca="1" si="442"/>
        <v>1012.99628</v>
      </c>
      <c r="C1906" s="92">
        <f t="shared" si="443"/>
        <v>1000</v>
      </c>
      <c r="D1906" s="93">
        <f ca="1">IF(A1906&lt;$B$1,VLOOKUP(A1906,[1]DI!$A$4:$B$15000,2,FALSE),0)</f>
        <v>0</v>
      </c>
      <c r="E1906" s="92">
        <f t="shared" ca="1" si="444"/>
        <v>0</v>
      </c>
      <c r="F1906" s="94">
        <f t="shared" si="441"/>
        <v>0.98499999999999999</v>
      </c>
      <c r="G1906" s="95">
        <f t="shared" ca="1" si="445"/>
        <v>1</v>
      </c>
      <c r="H1906" s="92">
        <f ca="1">TRUNC(PRODUCT(G$10:G1905),15)</f>
        <v>1.47848795904638</v>
      </c>
      <c r="I1906" s="92">
        <f t="shared" ca="1" si="446"/>
        <v>1.4595196278645799</v>
      </c>
      <c r="J1906" s="92">
        <f t="shared" ca="1" si="447"/>
        <v>1.0129962800000001</v>
      </c>
      <c r="K1906" s="92">
        <f t="shared" ca="1" si="448"/>
        <v>12.99628</v>
      </c>
      <c r="L1906" s="96">
        <f>IF(VLOOKUP(A1906,$U$12:$AD$125,8)=VLOOKUP(A1905,$U$12:$AD$125,8),0,VLOOKUP(A1906,U$12:$AD$125,8))</f>
        <v>0</v>
      </c>
      <c r="M1906" s="97">
        <f>IF(L1906&gt;0,VLOOKUP(L1906,T$12:$AC$125,7),0)</f>
        <v>0</v>
      </c>
      <c r="N1906" s="92">
        <f t="shared" si="449"/>
        <v>0</v>
      </c>
      <c r="O1906" s="92">
        <f t="shared" ca="1" si="450"/>
        <v>12.99628</v>
      </c>
      <c r="P1906" s="98" t="str">
        <f t="shared" si="451"/>
        <v>A+J=</v>
      </c>
      <c r="Q1906" s="99">
        <f t="shared" si="452"/>
        <v>45762</v>
      </c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  <c r="ER1906" s="19"/>
      <c r="ES1906" s="19"/>
      <c r="ET1906" s="19"/>
      <c r="EU1906" s="19"/>
      <c r="EV1906" s="19"/>
      <c r="EW1906" s="19"/>
      <c r="EX1906" s="19"/>
      <c r="EY1906" s="19"/>
      <c r="EZ1906" s="19"/>
      <c r="FA1906" s="19"/>
      <c r="FB1906" s="19"/>
      <c r="FC1906" s="19"/>
      <c r="FD1906" s="19"/>
      <c r="FE1906" s="19"/>
      <c r="FF1906" s="19"/>
      <c r="FG1906" s="19"/>
      <c r="FH1906" s="19"/>
      <c r="FI1906" s="19"/>
      <c r="FJ1906" s="19"/>
      <c r="FK1906" s="19"/>
      <c r="FL1906" s="19"/>
      <c r="FM1906" s="19"/>
      <c r="FN1906" s="19"/>
      <c r="FO1906" s="19"/>
      <c r="FP1906" s="19"/>
      <c r="FQ1906" s="19"/>
      <c r="FR1906" s="19"/>
      <c r="FS1906" s="19"/>
      <c r="FT1906" s="19"/>
    </row>
    <row r="1907" spans="1:176" x14ac:dyDescent="0.2">
      <c r="A1907" s="90">
        <f t="shared" si="440"/>
        <v>45446</v>
      </c>
      <c r="B1907" s="92">
        <f t="shared" ca="1" si="442"/>
        <v>1012.99628</v>
      </c>
      <c r="C1907" s="92">
        <f t="shared" si="443"/>
        <v>1000</v>
      </c>
      <c r="D1907" s="93">
        <f ca="1">IF(A1907&lt;$B$1,VLOOKUP(A1907,[1]DI!$A$4:$B$15000,2,FALSE),0)</f>
        <v>0.104</v>
      </c>
      <c r="E1907" s="92">
        <f t="shared" ca="1" si="444"/>
        <v>3.927E-4</v>
      </c>
      <c r="F1907" s="94">
        <f t="shared" si="441"/>
        <v>0.98499999999999999</v>
      </c>
      <c r="G1907" s="95">
        <f t="shared" ca="1" si="445"/>
        <v>1.0003868094999999</v>
      </c>
      <c r="H1907" s="92">
        <f ca="1">TRUNC(PRODUCT(G$10:G1906),15)</f>
        <v>1.47848795904638</v>
      </c>
      <c r="I1907" s="92">
        <f t="shared" ca="1" si="446"/>
        <v>1.4595196278645799</v>
      </c>
      <c r="J1907" s="92">
        <f t="shared" ca="1" si="447"/>
        <v>1.0129962800000001</v>
      </c>
      <c r="K1907" s="92">
        <f t="shared" ca="1" si="448"/>
        <v>12.99628</v>
      </c>
      <c r="L1907" s="96">
        <f>IF(VLOOKUP(A1907,$U$12:$AD$125,8)=VLOOKUP(A1906,$U$12:$AD$125,8),0,VLOOKUP(A1907,U$12:$AD$125,8))</f>
        <v>0</v>
      </c>
      <c r="M1907" s="97">
        <f>IF(L1907&gt;0,VLOOKUP(L1907,T$12:$AC$125,7),0)</f>
        <v>0</v>
      </c>
      <c r="N1907" s="92">
        <f t="shared" si="449"/>
        <v>0</v>
      </c>
      <c r="O1907" s="92">
        <f t="shared" ca="1" si="450"/>
        <v>12.99628</v>
      </c>
      <c r="P1907" s="98" t="str">
        <f t="shared" si="451"/>
        <v>A+J=</v>
      </c>
      <c r="Q1907" s="99">
        <f t="shared" si="452"/>
        <v>45762</v>
      </c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  <c r="ER1907" s="19"/>
      <c r="ES1907" s="19"/>
      <c r="ET1907" s="19"/>
      <c r="EU1907" s="19"/>
      <c r="EV1907" s="19"/>
      <c r="EW1907" s="19"/>
      <c r="EX1907" s="19"/>
      <c r="EY1907" s="19"/>
      <c r="EZ1907" s="19"/>
      <c r="FA1907" s="19"/>
      <c r="FB1907" s="19"/>
      <c r="FC1907" s="19"/>
      <c r="FD1907" s="19"/>
      <c r="FE1907" s="19"/>
      <c r="FF1907" s="19"/>
      <c r="FG1907" s="19"/>
      <c r="FH1907" s="19"/>
      <c r="FI1907" s="19"/>
      <c r="FJ1907" s="19"/>
      <c r="FK1907" s="19"/>
      <c r="FL1907" s="19"/>
      <c r="FM1907" s="19"/>
      <c r="FN1907" s="19"/>
      <c r="FO1907" s="19"/>
      <c r="FP1907" s="19"/>
      <c r="FQ1907" s="19"/>
      <c r="FR1907" s="19"/>
      <c r="FS1907" s="19"/>
      <c r="FT1907" s="19"/>
    </row>
    <row r="1908" spans="1:176" x14ac:dyDescent="0.2">
      <c r="A1908" s="90">
        <f t="shared" si="440"/>
        <v>45447</v>
      </c>
      <c r="B1908" s="92">
        <f t="shared" ca="1" si="442"/>
        <v>1013.38811999</v>
      </c>
      <c r="C1908" s="92">
        <f t="shared" si="443"/>
        <v>1000</v>
      </c>
      <c r="D1908" s="93">
        <f ca="1">IF(A1908&lt;$B$1,VLOOKUP(A1908,[1]DI!$A$4:$B$15000,2,FALSE),0)</f>
        <v>0.104</v>
      </c>
      <c r="E1908" s="92">
        <f t="shared" ca="1" si="444"/>
        <v>3.927E-4</v>
      </c>
      <c r="F1908" s="94">
        <f t="shared" si="441"/>
        <v>0.98499999999999999</v>
      </c>
      <c r="G1908" s="95">
        <f t="shared" ca="1" si="445"/>
        <v>1.0003868094999999</v>
      </c>
      <c r="H1908" s="92">
        <f ca="1">TRUNC(PRODUCT(G$10:G1907),15)</f>
        <v>1.4790598522345699</v>
      </c>
      <c r="I1908" s="92">
        <f t="shared" ca="1" si="446"/>
        <v>1.4595196278645799</v>
      </c>
      <c r="J1908" s="92">
        <f t="shared" ca="1" si="447"/>
        <v>1.0133881199999999</v>
      </c>
      <c r="K1908" s="92">
        <f t="shared" ca="1" si="448"/>
        <v>13.38811999</v>
      </c>
      <c r="L1908" s="96">
        <f>IF(VLOOKUP(A1908,$U$12:$AD$125,8)=VLOOKUP(A1907,$U$12:$AD$125,8),0,VLOOKUP(A1908,U$12:$AD$125,8))</f>
        <v>0</v>
      </c>
      <c r="M1908" s="97">
        <f>IF(L1908&gt;0,VLOOKUP(L1908,T$12:$AC$125,7),0)</f>
        <v>0</v>
      </c>
      <c r="N1908" s="92">
        <f t="shared" si="449"/>
        <v>0</v>
      </c>
      <c r="O1908" s="92">
        <f t="shared" ca="1" si="450"/>
        <v>13.38811999</v>
      </c>
      <c r="P1908" s="98" t="str">
        <f t="shared" si="451"/>
        <v>A+J=</v>
      </c>
      <c r="Q1908" s="99">
        <f t="shared" si="452"/>
        <v>45762</v>
      </c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  <c r="ER1908" s="19"/>
      <c r="ES1908" s="19"/>
      <c r="ET1908" s="19"/>
      <c r="EU1908" s="19"/>
      <c r="EV1908" s="19"/>
      <c r="EW1908" s="19"/>
      <c r="EX1908" s="19"/>
      <c r="EY1908" s="19"/>
      <c r="EZ1908" s="19"/>
      <c r="FA1908" s="19"/>
      <c r="FB1908" s="19"/>
      <c r="FC1908" s="19"/>
      <c r="FD1908" s="19"/>
      <c r="FE1908" s="19"/>
      <c r="FF1908" s="19"/>
      <c r="FG1908" s="19"/>
      <c r="FH1908" s="19"/>
      <c r="FI1908" s="19"/>
      <c r="FJ1908" s="19"/>
      <c r="FK1908" s="19"/>
      <c r="FL1908" s="19"/>
      <c r="FM1908" s="19"/>
      <c r="FN1908" s="19"/>
      <c r="FO1908" s="19"/>
      <c r="FP1908" s="19"/>
      <c r="FQ1908" s="19"/>
      <c r="FR1908" s="19"/>
      <c r="FS1908" s="19"/>
      <c r="FT1908" s="19"/>
    </row>
    <row r="1909" spans="1:176" x14ac:dyDescent="0.2">
      <c r="A1909" s="90">
        <f t="shared" si="440"/>
        <v>45448</v>
      </c>
      <c r="B1909" s="92">
        <f t="shared" ca="1" si="442"/>
        <v>1013.78010999</v>
      </c>
      <c r="C1909" s="92">
        <f t="shared" si="443"/>
        <v>1000</v>
      </c>
      <c r="D1909" s="93">
        <f ca="1">IF(A1909&lt;$B$1,VLOOKUP(A1909,[1]DI!$A$4:$B$15000,2,FALSE),0)</f>
        <v>0.104</v>
      </c>
      <c r="E1909" s="92">
        <f t="shared" ca="1" si="444"/>
        <v>3.927E-4</v>
      </c>
      <c r="F1909" s="94">
        <f t="shared" si="441"/>
        <v>0.98499999999999999</v>
      </c>
      <c r="G1909" s="95">
        <f t="shared" ca="1" si="445"/>
        <v>1.0003868094999999</v>
      </c>
      <c r="H1909" s="92">
        <f ca="1">TRUNC(PRODUCT(G$10:G1908),15)</f>
        <v>1.4796319666364799</v>
      </c>
      <c r="I1909" s="92">
        <f t="shared" ca="1" si="446"/>
        <v>1.4595196278645799</v>
      </c>
      <c r="J1909" s="92">
        <f t="shared" ca="1" si="447"/>
        <v>1.0137801099999999</v>
      </c>
      <c r="K1909" s="92">
        <f t="shared" ca="1" si="448"/>
        <v>13.78010999</v>
      </c>
      <c r="L1909" s="96">
        <f>IF(VLOOKUP(A1909,$U$12:$AD$125,8)=VLOOKUP(A1908,$U$12:$AD$125,8),0,VLOOKUP(A1909,U$12:$AD$125,8))</f>
        <v>0</v>
      </c>
      <c r="M1909" s="97">
        <f>IF(L1909&gt;0,VLOOKUP(L1909,T$12:$AC$125,7),0)</f>
        <v>0</v>
      </c>
      <c r="N1909" s="92">
        <f t="shared" si="449"/>
        <v>0</v>
      </c>
      <c r="O1909" s="92">
        <f t="shared" ca="1" si="450"/>
        <v>13.78010999</v>
      </c>
      <c r="P1909" s="98" t="str">
        <f t="shared" si="451"/>
        <v>A+J=</v>
      </c>
      <c r="Q1909" s="99">
        <f t="shared" si="452"/>
        <v>45762</v>
      </c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  <c r="ER1909" s="19"/>
      <c r="ES1909" s="19"/>
      <c r="ET1909" s="19"/>
      <c r="EU1909" s="19"/>
      <c r="EV1909" s="19"/>
      <c r="EW1909" s="19"/>
      <c r="EX1909" s="19"/>
      <c r="EY1909" s="19"/>
      <c r="EZ1909" s="19"/>
      <c r="FA1909" s="19"/>
      <c r="FB1909" s="19"/>
      <c r="FC1909" s="19"/>
      <c r="FD1909" s="19"/>
      <c r="FE1909" s="19"/>
      <c r="FF1909" s="19"/>
      <c r="FG1909" s="19"/>
      <c r="FH1909" s="19"/>
      <c r="FI1909" s="19"/>
      <c r="FJ1909" s="19"/>
      <c r="FK1909" s="19"/>
      <c r="FL1909" s="19"/>
      <c r="FM1909" s="19"/>
      <c r="FN1909" s="19"/>
      <c r="FO1909" s="19"/>
      <c r="FP1909" s="19"/>
      <c r="FQ1909" s="19"/>
      <c r="FR1909" s="19"/>
      <c r="FS1909" s="19"/>
      <c r="FT1909" s="19"/>
    </row>
    <row r="1910" spans="1:176" x14ac:dyDescent="0.2">
      <c r="A1910" s="90">
        <f t="shared" si="440"/>
        <v>45449</v>
      </c>
      <c r="B1910" s="92">
        <f t="shared" ca="1" si="442"/>
        <v>1014.17225</v>
      </c>
      <c r="C1910" s="92">
        <f t="shared" si="443"/>
        <v>1000</v>
      </c>
      <c r="D1910" s="93">
        <f ca="1">IF(A1910&lt;$B$1,VLOOKUP(A1910,[1]DI!$A$4:$B$15000,2,FALSE),0)</f>
        <v>0.104</v>
      </c>
      <c r="E1910" s="92">
        <f t="shared" ca="1" si="444"/>
        <v>3.927E-4</v>
      </c>
      <c r="F1910" s="94">
        <f t="shared" si="441"/>
        <v>0.98499999999999999</v>
      </c>
      <c r="G1910" s="95">
        <f t="shared" ca="1" si="445"/>
        <v>1.0003868094999999</v>
      </c>
      <c r="H1910" s="92">
        <f ca="1">TRUNC(PRODUCT(G$10:G1909),15)</f>
        <v>1.4802043023376801</v>
      </c>
      <c r="I1910" s="92">
        <f t="shared" ca="1" si="446"/>
        <v>1.4595196278645799</v>
      </c>
      <c r="J1910" s="92">
        <f t="shared" ca="1" si="447"/>
        <v>1.0141722500000001</v>
      </c>
      <c r="K1910" s="92">
        <f t="shared" ca="1" si="448"/>
        <v>14.17225</v>
      </c>
      <c r="L1910" s="96">
        <f>IF(VLOOKUP(A1910,$U$12:$AD$125,8)=VLOOKUP(A1909,$U$12:$AD$125,8),0,VLOOKUP(A1910,U$12:$AD$125,8))</f>
        <v>0</v>
      </c>
      <c r="M1910" s="97">
        <f>IF(L1910&gt;0,VLOOKUP(L1910,T$12:$AC$125,7),0)</f>
        <v>0</v>
      </c>
      <c r="N1910" s="92">
        <f t="shared" si="449"/>
        <v>0</v>
      </c>
      <c r="O1910" s="92">
        <f t="shared" ca="1" si="450"/>
        <v>14.17225</v>
      </c>
      <c r="P1910" s="98" t="str">
        <f t="shared" si="451"/>
        <v>A+J=</v>
      </c>
      <c r="Q1910" s="99">
        <f t="shared" si="452"/>
        <v>45762</v>
      </c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  <c r="ER1910" s="19"/>
      <c r="ES1910" s="19"/>
      <c r="ET1910" s="19"/>
      <c r="EU1910" s="19"/>
      <c r="EV1910" s="19"/>
      <c r="EW1910" s="19"/>
      <c r="EX1910" s="19"/>
      <c r="EY1910" s="19"/>
      <c r="EZ1910" s="19"/>
      <c r="FA1910" s="19"/>
      <c r="FB1910" s="19"/>
      <c r="FC1910" s="19"/>
      <c r="FD1910" s="19"/>
      <c r="FE1910" s="19"/>
      <c r="FF1910" s="19"/>
      <c r="FG1910" s="19"/>
      <c r="FH1910" s="19"/>
      <c r="FI1910" s="19"/>
      <c r="FJ1910" s="19"/>
      <c r="FK1910" s="19"/>
      <c r="FL1910" s="19"/>
      <c r="FM1910" s="19"/>
      <c r="FN1910" s="19"/>
      <c r="FO1910" s="19"/>
      <c r="FP1910" s="19"/>
      <c r="FQ1910" s="19"/>
      <c r="FR1910" s="19"/>
      <c r="FS1910" s="19"/>
      <c r="FT1910" s="19"/>
    </row>
    <row r="1911" spans="1:176" x14ac:dyDescent="0.2">
      <c r="A1911" s="90">
        <f t="shared" si="440"/>
        <v>45450</v>
      </c>
      <c r="B1911" s="92">
        <f t="shared" ca="1" si="442"/>
        <v>1014.56454</v>
      </c>
      <c r="C1911" s="92">
        <f t="shared" si="443"/>
        <v>1000</v>
      </c>
      <c r="D1911" s="93">
        <f ca="1">IF(A1911&lt;$B$1,VLOOKUP(A1911,[1]DI!$A$4:$B$15000,2,FALSE),0)</f>
        <v>0.104</v>
      </c>
      <c r="E1911" s="92">
        <f t="shared" ca="1" si="444"/>
        <v>3.927E-4</v>
      </c>
      <c r="F1911" s="94">
        <f t="shared" si="441"/>
        <v>0.98499999999999999</v>
      </c>
      <c r="G1911" s="95">
        <f t="shared" ca="1" si="445"/>
        <v>1.0003868094999999</v>
      </c>
      <c r="H1911" s="92">
        <f ca="1">TRUNC(PRODUCT(G$10:G1910),15)</f>
        <v>1.48077685942377</v>
      </c>
      <c r="I1911" s="92">
        <f t="shared" ca="1" si="446"/>
        <v>1.4595196278645799</v>
      </c>
      <c r="J1911" s="92">
        <f t="shared" ca="1" si="447"/>
        <v>1.0145645400000001</v>
      </c>
      <c r="K1911" s="92">
        <f t="shared" ca="1" si="448"/>
        <v>14.564539999999999</v>
      </c>
      <c r="L1911" s="96">
        <f>IF(VLOOKUP(A1911,$U$12:$AD$125,8)=VLOOKUP(A1910,$U$12:$AD$125,8),0,VLOOKUP(A1911,U$12:$AD$125,8))</f>
        <v>0</v>
      </c>
      <c r="M1911" s="97">
        <f>IF(L1911&gt;0,VLOOKUP(L1911,T$12:$AC$125,7),0)</f>
        <v>0</v>
      </c>
      <c r="N1911" s="92">
        <f t="shared" si="449"/>
        <v>0</v>
      </c>
      <c r="O1911" s="92">
        <f t="shared" ca="1" si="450"/>
        <v>14.564539999999999</v>
      </c>
      <c r="P1911" s="98" t="str">
        <f t="shared" si="451"/>
        <v>A+J=</v>
      </c>
      <c r="Q1911" s="99">
        <f t="shared" si="452"/>
        <v>45762</v>
      </c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  <c r="ER1911" s="19"/>
      <c r="ES1911" s="19"/>
      <c r="ET1911" s="19"/>
      <c r="EU1911" s="19"/>
      <c r="EV1911" s="19"/>
      <c r="EW1911" s="19"/>
      <c r="EX1911" s="19"/>
      <c r="EY1911" s="19"/>
      <c r="EZ1911" s="19"/>
      <c r="FA1911" s="19"/>
      <c r="FB1911" s="19"/>
      <c r="FC1911" s="19"/>
      <c r="FD1911" s="19"/>
      <c r="FE1911" s="19"/>
      <c r="FF1911" s="19"/>
      <c r="FG1911" s="19"/>
      <c r="FH1911" s="19"/>
      <c r="FI1911" s="19"/>
      <c r="FJ1911" s="19"/>
      <c r="FK1911" s="19"/>
      <c r="FL1911" s="19"/>
      <c r="FM1911" s="19"/>
      <c r="FN1911" s="19"/>
      <c r="FO1911" s="19"/>
      <c r="FP1911" s="19"/>
      <c r="FQ1911" s="19"/>
      <c r="FR1911" s="19"/>
      <c r="FS1911" s="19"/>
      <c r="FT1911" s="19"/>
    </row>
    <row r="1912" spans="1:176" x14ac:dyDescent="0.2">
      <c r="A1912" s="90">
        <f t="shared" si="440"/>
        <v>45451</v>
      </c>
      <c r="B1912" s="92">
        <f t="shared" ca="1" si="442"/>
        <v>1014.95698</v>
      </c>
      <c r="C1912" s="92">
        <f t="shared" si="443"/>
        <v>1000</v>
      </c>
      <c r="D1912" s="93">
        <f ca="1">IF(A1912&lt;$B$1,VLOOKUP(A1912,[1]DI!$A$4:$B$15000,2,FALSE),0)</f>
        <v>0</v>
      </c>
      <c r="E1912" s="92">
        <f t="shared" ca="1" si="444"/>
        <v>0</v>
      </c>
      <c r="F1912" s="94">
        <f t="shared" si="441"/>
        <v>0.98499999999999999</v>
      </c>
      <c r="G1912" s="95">
        <f t="shared" ca="1" si="445"/>
        <v>1</v>
      </c>
      <c r="H1912" s="92">
        <f ca="1">TRUNC(PRODUCT(G$10:G1911),15)</f>
        <v>1.4813496379803699</v>
      </c>
      <c r="I1912" s="92">
        <f t="shared" ca="1" si="446"/>
        <v>1.4595196278645799</v>
      </c>
      <c r="J1912" s="92">
        <f t="shared" ca="1" si="447"/>
        <v>1.01495698</v>
      </c>
      <c r="K1912" s="92">
        <f t="shared" ca="1" si="448"/>
        <v>14.95698</v>
      </c>
      <c r="L1912" s="96">
        <f>IF(VLOOKUP(A1912,$U$12:$AD$125,8)=VLOOKUP(A1911,$U$12:$AD$125,8),0,VLOOKUP(A1912,U$12:$AD$125,8))</f>
        <v>0</v>
      </c>
      <c r="M1912" s="97">
        <f>IF(L1912&gt;0,VLOOKUP(L1912,T$12:$AC$125,7),0)</f>
        <v>0</v>
      </c>
      <c r="N1912" s="92">
        <f t="shared" si="449"/>
        <v>0</v>
      </c>
      <c r="O1912" s="92">
        <f t="shared" ca="1" si="450"/>
        <v>14.95698</v>
      </c>
      <c r="P1912" s="98" t="str">
        <f t="shared" si="451"/>
        <v>A+J=</v>
      </c>
      <c r="Q1912" s="99">
        <f t="shared" si="452"/>
        <v>45762</v>
      </c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  <c r="ER1912" s="19"/>
      <c r="ES1912" s="19"/>
      <c r="ET1912" s="19"/>
      <c r="EU1912" s="19"/>
      <c r="EV1912" s="19"/>
      <c r="EW1912" s="19"/>
      <c r="EX1912" s="19"/>
      <c r="EY1912" s="19"/>
      <c r="EZ1912" s="19"/>
      <c r="FA1912" s="19"/>
      <c r="FB1912" s="19"/>
      <c r="FC1912" s="19"/>
      <c r="FD1912" s="19"/>
      <c r="FE1912" s="19"/>
      <c r="FF1912" s="19"/>
      <c r="FG1912" s="19"/>
      <c r="FH1912" s="19"/>
      <c r="FI1912" s="19"/>
      <c r="FJ1912" s="19"/>
      <c r="FK1912" s="19"/>
      <c r="FL1912" s="19"/>
      <c r="FM1912" s="19"/>
      <c r="FN1912" s="19"/>
      <c r="FO1912" s="19"/>
      <c r="FP1912" s="19"/>
      <c r="FQ1912" s="19"/>
      <c r="FR1912" s="19"/>
      <c r="FS1912" s="19"/>
      <c r="FT1912" s="19"/>
    </row>
    <row r="1913" spans="1:176" x14ac:dyDescent="0.2">
      <c r="A1913" s="90">
        <f t="shared" si="440"/>
        <v>45452</v>
      </c>
      <c r="B1913" s="92">
        <f t="shared" ca="1" si="442"/>
        <v>1014.95698</v>
      </c>
      <c r="C1913" s="92">
        <f t="shared" si="443"/>
        <v>1000</v>
      </c>
      <c r="D1913" s="93">
        <f ca="1">IF(A1913&lt;$B$1,VLOOKUP(A1913,[1]DI!$A$4:$B$15000,2,FALSE),0)</f>
        <v>0</v>
      </c>
      <c r="E1913" s="92">
        <f t="shared" ca="1" si="444"/>
        <v>0</v>
      </c>
      <c r="F1913" s="94">
        <f t="shared" si="441"/>
        <v>0.98499999999999999</v>
      </c>
      <c r="G1913" s="95">
        <f t="shared" ca="1" si="445"/>
        <v>1</v>
      </c>
      <c r="H1913" s="92">
        <f ca="1">TRUNC(PRODUCT(G$10:G1912),15)</f>
        <v>1.4813496379803699</v>
      </c>
      <c r="I1913" s="92">
        <f t="shared" ca="1" si="446"/>
        <v>1.4595196278645799</v>
      </c>
      <c r="J1913" s="92">
        <f t="shared" ca="1" si="447"/>
        <v>1.01495698</v>
      </c>
      <c r="K1913" s="92">
        <f t="shared" ca="1" si="448"/>
        <v>14.95698</v>
      </c>
      <c r="L1913" s="96">
        <f>IF(VLOOKUP(A1913,$U$12:$AD$125,8)=VLOOKUP(A1912,$U$12:$AD$125,8),0,VLOOKUP(A1913,U$12:$AD$125,8))</f>
        <v>0</v>
      </c>
      <c r="M1913" s="97">
        <f>IF(L1913&gt;0,VLOOKUP(L1913,T$12:$AC$125,7),0)</f>
        <v>0</v>
      </c>
      <c r="N1913" s="92">
        <f t="shared" si="449"/>
        <v>0</v>
      </c>
      <c r="O1913" s="92">
        <f t="shared" ca="1" si="450"/>
        <v>14.95698</v>
      </c>
      <c r="P1913" s="98" t="str">
        <f t="shared" si="451"/>
        <v>A+J=</v>
      </c>
      <c r="Q1913" s="99">
        <f t="shared" si="452"/>
        <v>45762</v>
      </c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  <c r="ER1913" s="19"/>
      <c r="ES1913" s="19"/>
      <c r="ET1913" s="19"/>
      <c r="EU1913" s="19"/>
      <c r="EV1913" s="19"/>
      <c r="EW1913" s="19"/>
      <c r="EX1913" s="19"/>
      <c r="EY1913" s="19"/>
      <c r="EZ1913" s="19"/>
      <c r="FA1913" s="19"/>
      <c r="FB1913" s="19"/>
      <c r="FC1913" s="19"/>
      <c r="FD1913" s="19"/>
      <c r="FE1913" s="19"/>
      <c r="FF1913" s="19"/>
      <c r="FG1913" s="19"/>
      <c r="FH1913" s="19"/>
      <c r="FI1913" s="19"/>
      <c r="FJ1913" s="19"/>
      <c r="FK1913" s="19"/>
      <c r="FL1913" s="19"/>
      <c r="FM1913" s="19"/>
      <c r="FN1913" s="19"/>
      <c r="FO1913" s="19"/>
      <c r="FP1913" s="19"/>
      <c r="FQ1913" s="19"/>
      <c r="FR1913" s="19"/>
      <c r="FS1913" s="19"/>
      <c r="FT1913" s="19"/>
    </row>
    <row r="1914" spans="1:176" x14ac:dyDescent="0.2">
      <c r="A1914" s="90">
        <f t="shared" si="440"/>
        <v>45453</v>
      </c>
      <c r="B1914" s="92">
        <f t="shared" ca="1" si="442"/>
        <v>1014.95698</v>
      </c>
      <c r="C1914" s="92">
        <f t="shared" si="443"/>
        <v>1000</v>
      </c>
      <c r="D1914" s="93">
        <f ca="1">IF(A1914&lt;$B$1,VLOOKUP(A1914,[1]DI!$A$4:$B$15000,2,FALSE),0)</f>
        <v>0.104</v>
      </c>
      <c r="E1914" s="92">
        <f t="shared" ca="1" si="444"/>
        <v>3.927E-4</v>
      </c>
      <c r="F1914" s="94">
        <f t="shared" si="441"/>
        <v>0.98499999999999999</v>
      </c>
      <c r="G1914" s="95">
        <f t="shared" ca="1" si="445"/>
        <v>1.0003868094999999</v>
      </c>
      <c r="H1914" s="92">
        <f ca="1">TRUNC(PRODUCT(G$10:G1913),15)</f>
        <v>1.4813496379803699</v>
      </c>
      <c r="I1914" s="92">
        <f t="shared" ca="1" si="446"/>
        <v>1.4595196278645799</v>
      </c>
      <c r="J1914" s="92">
        <f t="shared" ca="1" si="447"/>
        <v>1.01495698</v>
      </c>
      <c r="K1914" s="92">
        <f t="shared" ca="1" si="448"/>
        <v>14.95698</v>
      </c>
      <c r="L1914" s="96">
        <f>IF(VLOOKUP(A1914,$U$12:$AD$125,8)=VLOOKUP(A1913,$U$12:$AD$125,8),0,VLOOKUP(A1914,U$12:$AD$125,8))</f>
        <v>0</v>
      </c>
      <c r="M1914" s="97">
        <f>IF(L1914&gt;0,VLOOKUP(L1914,T$12:$AC$125,7),0)</f>
        <v>0</v>
      </c>
      <c r="N1914" s="92">
        <f t="shared" si="449"/>
        <v>0</v>
      </c>
      <c r="O1914" s="92">
        <f t="shared" ca="1" si="450"/>
        <v>14.95698</v>
      </c>
      <c r="P1914" s="98" t="str">
        <f t="shared" si="451"/>
        <v>A+J=</v>
      </c>
      <c r="Q1914" s="99">
        <f t="shared" si="452"/>
        <v>45762</v>
      </c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  <c r="ER1914" s="19"/>
      <c r="ES1914" s="19"/>
      <c r="ET1914" s="19"/>
      <c r="EU1914" s="19"/>
      <c r="EV1914" s="19"/>
      <c r="EW1914" s="19"/>
      <c r="EX1914" s="19"/>
      <c r="EY1914" s="19"/>
      <c r="EZ1914" s="19"/>
      <c r="FA1914" s="19"/>
      <c r="FB1914" s="19"/>
      <c r="FC1914" s="19"/>
      <c r="FD1914" s="19"/>
      <c r="FE1914" s="19"/>
      <c r="FF1914" s="19"/>
      <c r="FG1914" s="19"/>
      <c r="FH1914" s="19"/>
      <c r="FI1914" s="19"/>
      <c r="FJ1914" s="19"/>
      <c r="FK1914" s="19"/>
      <c r="FL1914" s="19"/>
      <c r="FM1914" s="19"/>
      <c r="FN1914" s="19"/>
      <c r="FO1914" s="19"/>
      <c r="FP1914" s="19"/>
      <c r="FQ1914" s="19"/>
      <c r="FR1914" s="19"/>
      <c r="FS1914" s="19"/>
      <c r="FT1914" s="19"/>
    </row>
    <row r="1915" spans="1:176" x14ac:dyDescent="0.2">
      <c r="A1915" s="90">
        <f t="shared" si="440"/>
        <v>45454</v>
      </c>
      <c r="B1915" s="92">
        <f t="shared" ca="1" si="442"/>
        <v>1015.3495799999999</v>
      </c>
      <c r="C1915" s="92">
        <f t="shared" si="443"/>
        <v>1000</v>
      </c>
      <c r="D1915" s="93">
        <f ca="1">IF(A1915&lt;$B$1,VLOOKUP(A1915,[1]DI!$A$4:$B$15000,2,FALSE),0)</f>
        <v>0.104</v>
      </c>
      <c r="E1915" s="92">
        <f t="shared" ca="1" si="444"/>
        <v>3.927E-4</v>
      </c>
      <c r="F1915" s="94">
        <f t="shared" si="441"/>
        <v>0.98499999999999999</v>
      </c>
      <c r="G1915" s="95">
        <f t="shared" ca="1" si="445"/>
        <v>1.0003868094999999</v>
      </c>
      <c r="H1915" s="92">
        <f ca="1">TRUNC(PRODUCT(G$10:G1914),15)</f>
        <v>1.48192263809316</v>
      </c>
      <c r="I1915" s="92">
        <f t="shared" ca="1" si="446"/>
        <v>1.4595196278645799</v>
      </c>
      <c r="J1915" s="92">
        <f t="shared" ca="1" si="447"/>
        <v>1.0153495800000001</v>
      </c>
      <c r="K1915" s="92">
        <f t="shared" ca="1" si="448"/>
        <v>15.34958</v>
      </c>
      <c r="L1915" s="96">
        <f>IF(VLOOKUP(A1915,$U$12:$AD$125,8)=VLOOKUP(A1914,$U$12:$AD$125,8),0,VLOOKUP(A1915,U$12:$AD$125,8))</f>
        <v>0</v>
      </c>
      <c r="M1915" s="97">
        <f>IF(L1915&gt;0,VLOOKUP(L1915,T$12:$AC$125,7),0)</f>
        <v>0</v>
      </c>
      <c r="N1915" s="92">
        <f t="shared" si="449"/>
        <v>0</v>
      </c>
      <c r="O1915" s="92">
        <f t="shared" ca="1" si="450"/>
        <v>15.34958</v>
      </c>
      <c r="P1915" s="98" t="str">
        <f t="shared" si="451"/>
        <v>A+J=</v>
      </c>
      <c r="Q1915" s="99">
        <f t="shared" si="452"/>
        <v>45762</v>
      </c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  <c r="ER1915" s="19"/>
      <c r="ES1915" s="19"/>
      <c r="ET1915" s="19"/>
      <c r="EU1915" s="19"/>
      <c r="EV1915" s="19"/>
      <c r="EW1915" s="19"/>
      <c r="EX1915" s="19"/>
      <c r="EY1915" s="19"/>
      <c r="EZ1915" s="19"/>
      <c r="FA1915" s="19"/>
      <c r="FB1915" s="19"/>
      <c r="FC1915" s="19"/>
      <c r="FD1915" s="19"/>
      <c r="FE1915" s="19"/>
      <c r="FF1915" s="19"/>
      <c r="FG1915" s="19"/>
      <c r="FH1915" s="19"/>
      <c r="FI1915" s="19"/>
      <c r="FJ1915" s="19"/>
      <c r="FK1915" s="19"/>
      <c r="FL1915" s="19"/>
      <c r="FM1915" s="19"/>
      <c r="FN1915" s="19"/>
      <c r="FO1915" s="19"/>
      <c r="FP1915" s="19"/>
      <c r="FQ1915" s="19"/>
      <c r="FR1915" s="19"/>
      <c r="FS1915" s="19"/>
      <c r="FT1915" s="19"/>
    </row>
    <row r="1916" spans="1:176" x14ac:dyDescent="0.2">
      <c r="A1916" s="90">
        <f t="shared" si="440"/>
        <v>45455</v>
      </c>
      <c r="B1916" s="92">
        <f t="shared" ca="1" si="442"/>
        <v>1015.7423199999999</v>
      </c>
      <c r="C1916" s="92">
        <f t="shared" si="443"/>
        <v>1000</v>
      </c>
      <c r="D1916" s="93">
        <f ca="1">IF(A1916&lt;$B$1,VLOOKUP(A1916,[1]DI!$A$4:$B$15000,2,FALSE),0)</f>
        <v>0.104</v>
      </c>
      <c r="E1916" s="92">
        <f t="shared" ca="1" si="444"/>
        <v>3.927E-4</v>
      </c>
      <c r="F1916" s="94">
        <f t="shared" si="441"/>
        <v>0.98499999999999999</v>
      </c>
      <c r="G1916" s="95">
        <f t="shared" ca="1" si="445"/>
        <v>1.0003868094999999</v>
      </c>
      <c r="H1916" s="92">
        <f ca="1">TRUNC(PRODUCT(G$10:G1915),15)</f>
        <v>1.4824958598478399</v>
      </c>
      <c r="I1916" s="92">
        <f t="shared" ca="1" si="446"/>
        <v>1.4595196278645799</v>
      </c>
      <c r="J1916" s="92">
        <f t="shared" ca="1" si="447"/>
        <v>1.01574232</v>
      </c>
      <c r="K1916" s="92">
        <f t="shared" ca="1" si="448"/>
        <v>15.742319999999999</v>
      </c>
      <c r="L1916" s="96">
        <f>IF(VLOOKUP(A1916,$U$12:$AD$125,8)=VLOOKUP(A1915,$U$12:$AD$125,8),0,VLOOKUP(A1916,U$12:$AD$125,8))</f>
        <v>0</v>
      </c>
      <c r="M1916" s="97">
        <f>IF(L1916&gt;0,VLOOKUP(L1916,T$12:$AC$125,7),0)</f>
        <v>0</v>
      </c>
      <c r="N1916" s="92">
        <f t="shared" si="449"/>
        <v>0</v>
      </c>
      <c r="O1916" s="92">
        <f t="shared" ca="1" si="450"/>
        <v>15.742319999999999</v>
      </c>
      <c r="P1916" s="98" t="str">
        <f t="shared" si="451"/>
        <v>A+J=</v>
      </c>
      <c r="Q1916" s="99">
        <f t="shared" si="452"/>
        <v>45762</v>
      </c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  <c r="ER1916" s="19"/>
      <c r="ES1916" s="19"/>
      <c r="ET1916" s="19"/>
      <c r="EU1916" s="19"/>
      <c r="EV1916" s="19"/>
      <c r="EW1916" s="19"/>
      <c r="EX1916" s="19"/>
      <c r="EY1916" s="19"/>
      <c r="EZ1916" s="19"/>
      <c r="FA1916" s="19"/>
      <c r="FB1916" s="19"/>
      <c r="FC1916" s="19"/>
      <c r="FD1916" s="19"/>
      <c r="FE1916" s="19"/>
      <c r="FF1916" s="19"/>
      <c r="FG1916" s="19"/>
      <c r="FH1916" s="19"/>
      <c r="FI1916" s="19"/>
      <c r="FJ1916" s="19"/>
      <c r="FK1916" s="19"/>
      <c r="FL1916" s="19"/>
      <c r="FM1916" s="19"/>
      <c r="FN1916" s="19"/>
      <c r="FO1916" s="19"/>
      <c r="FP1916" s="19"/>
      <c r="FQ1916" s="19"/>
      <c r="FR1916" s="19"/>
      <c r="FS1916" s="19"/>
      <c r="FT1916" s="19"/>
    </row>
    <row r="1917" spans="1:176" x14ac:dyDescent="0.2">
      <c r="A1917" s="90">
        <f t="shared" si="440"/>
        <v>45456</v>
      </c>
      <c r="B1917" s="92">
        <f t="shared" ca="1" si="442"/>
        <v>1016.13522</v>
      </c>
      <c r="C1917" s="92">
        <f t="shared" si="443"/>
        <v>1000</v>
      </c>
      <c r="D1917" s="93">
        <f ca="1">IF(A1917&lt;$B$1,VLOOKUP(A1917,[1]DI!$A$4:$B$15000,2,FALSE),0)</f>
        <v>0.104</v>
      </c>
      <c r="E1917" s="92">
        <f t="shared" ca="1" si="444"/>
        <v>3.927E-4</v>
      </c>
      <c r="F1917" s="94">
        <f t="shared" si="441"/>
        <v>0.98499999999999999</v>
      </c>
      <c r="G1917" s="95">
        <f t="shared" ca="1" si="445"/>
        <v>1.0003868094999999</v>
      </c>
      <c r="H1917" s="92">
        <f ca="1">TRUNC(PRODUCT(G$10:G1916),15)</f>
        <v>1.4830693033301401</v>
      </c>
      <c r="I1917" s="92">
        <f t="shared" ca="1" si="446"/>
        <v>1.4595196278645799</v>
      </c>
      <c r="J1917" s="92">
        <f t="shared" ca="1" si="447"/>
        <v>1.01613522</v>
      </c>
      <c r="K1917" s="92">
        <f t="shared" ca="1" si="448"/>
        <v>16.13522</v>
      </c>
      <c r="L1917" s="96">
        <f>IF(VLOOKUP(A1917,$U$12:$AD$125,8)=VLOOKUP(A1916,$U$12:$AD$125,8),0,VLOOKUP(A1917,U$12:$AD$125,8))</f>
        <v>0</v>
      </c>
      <c r="M1917" s="97">
        <f>IF(L1917&gt;0,VLOOKUP(L1917,T$12:$AC$125,7),0)</f>
        <v>0</v>
      </c>
      <c r="N1917" s="92">
        <f t="shared" si="449"/>
        <v>0</v>
      </c>
      <c r="O1917" s="92">
        <f t="shared" ca="1" si="450"/>
        <v>16.13522</v>
      </c>
      <c r="P1917" s="98" t="str">
        <f t="shared" si="451"/>
        <v>A+J=</v>
      </c>
      <c r="Q1917" s="99">
        <f t="shared" si="452"/>
        <v>45762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  <c r="ER1917" s="19"/>
      <c r="ES1917" s="19"/>
      <c r="ET1917" s="19"/>
      <c r="EU1917" s="19"/>
      <c r="EV1917" s="19"/>
      <c r="EW1917" s="19"/>
      <c r="EX1917" s="19"/>
      <c r="EY1917" s="19"/>
      <c r="EZ1917" s="19"/>
      <c r="FA1917" s="19"/>
      <c r="FB1917" s="19"/>
      <c r="FC1917" s="19"/>
      <c r="FD1917" s="19"/>
      <c r="FE1917" s="19"/>
      <c r="FF1917" s="19"/>
      <c r="FG1917" s="19"/>
      <c r="FH1917" s="19"/>
      <c r="FI1917" s="19"/>
      <c r="FJ1917" s="19"/>
      <c r="FK1917" s="19"/>
      <c r="FL1917" s="19"/>
      <c r="FM1917" s="19"/>
      <c r="FN1917" s="19"/>
      <c r="FO1917" s="19"/>
      <c r="FP1917" s="19"/>
      <c r="FQ1917" s="19"/>
      <c r="FR1917" s="19"/>
      <c r="FS1917" s="19"/>
      <c r="FT1917" s="19"/>
    </row>
    <row r="1918" spans="1:176" x14ac:dyDescent="0.2">
      <c r="A1918" s="90">
        <f t="shared" si="440"/>
        <v>45457</v>
      </c>
      <c r="B1918" s="92">
        <f t="shared" ca="1" si="442"/>
        <v>1016.52827</v>
      </c>
      <c r="C1918" s="92">
        <f t="shared" si="443"/>
        <v>1000</v>
      </c>
      <c r="D1918" s="93">
        <f ca="1">IF(A1918&lt;$B$1,VLOOKUP(A1918,[1]DI!$A$4:$B$15000,2,FALSE),0)</f>
        <v>0.104</v>
      </c>
      <c r="E1918" s="92">
        <f t="shared" ca="1" si="444"/>
        <v>3.927E-4</v>
      </c>
      <c r="F1918" s="94">
        <f t="shared" si="441"/>
        <v>0.98499999999999999</v>
      </c>
      <c r="G1918" s="95">
        <f t="shared" ca="1" si="445"/>
        <v>1.0003868094999999</v>
      </c>
      <c r="H1918" s="92">
        <f ca="1">TRUNC(PRODUCT(G$10:G1917),15)</f>
        <v>1.4836429686258299</v>
      </c>
      <c r="I1918" s="92">
        <f t="shared" ca="1" si="446"/>
        <v>1.4595196278645799</v>
      </c>
      <c r="J1918" s="92">
        <f t="shared" ca="1" si="447"/>
        <v>1.01652827</v>
      </c>
      <c r="K1918" s="92">
        <f t="shared" ca="1" si="448"/>
        <v>16.528269999999999</v>
      </c>
      <c r="L1918" s="96">
        <f>IF(VLOOKUP(A1918,$U$12:$AD$125,8)=VLOOKUP(A1917,$U$12:$AD$125,8),0,VLOOKUP(A1918,U$12:$AD$125,8))</f>
        <v>0</v>
      </c>
      <c r="M1918" s="97">
        <f>IF(L1918&gt;0,VLOOKUP(L1918,T$12:$AC$125,7),0)</f>
        <v>0</v>
      </c>
      <c r="N1918" s="92">
        <f t="shared" si="449"/>
        <v>0</v>
      </c>
      <c r="O1918" s="92">
        <f t="shared" ca="1" si="450"/>
        <v>16.528269999999999</v>
      </c>
      <c r="P1918" s="98" t="str">
        <f t="shared" si="451"/>
        <v>A+J=</v>
      </c>
      <c r="Q1918" s="99">
        <f t="shared" si="452"/>
        <v>45762</v>
      </c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  <c r="ER1918" s="19"/>
      <c r="ES1918" s="19"/>
      <c r="ET1918" s="19"/>
      <c r="EU1918" s="19"/>
      <c r="EV1918" s="19"/>
      <c r="EW1918" s="19"/>
      <c r="EX1918" s="19"/>
      <c r="EY1918" s="19"/>
      <c r="EZ1918" s="19"/>
      <c r="FA1918" s="19"/>
      <c r="FB1918" s="19"/>
      <c r="FC1918" s="19"/>
      <c r="FD1918" s="19"/>
      <c r="FE1918" s="19"/>
      <c r="FF1918" s="19"/>
      <c r="FG1918" s="19"/>
      <c r="FH1918" s="19"/>
      <c r="FI1918" s="19"/>
      <c r="FJ1918" s="19"/>
      <c r="FK1918" s="19"/>
      <c r="FL1918" s="19"/>
      <c r="FM1918" s="19"/>
      <c r="FN1918" s="19"/>
      <c r="FO1918" s="19"/>
      <c r="FP1918" s="19"/>
      <c r="FQ1918" s="19"/>
      <c r="FR1918" s="19"/>
      <c r="FS1918" s="19"/>
      <c r="FT1918" s="19"/>
    </row>
    <row r="1919" spans="1:176" x14ac:dyDescent="0.2">
      <c r="A1919" s="90">
        <f t="shared" si="440"/>
        <v>45458</v>
      </c>
      <c r="B1919" s="92">
        <f t="shared" ca="1" si="442"/>
        <v>1016.92147999</v>
      </c>
      <c r="C1919" s="92">
        <f t="shared" si="443"/>
        <v>1000</v>
      </c>
      <c r="D1919" s="93">
        <f ca="1">IF(A1919&lt;$B$1,VLOOKUP(A1919,[1]DI!$A$4:$B$15000,2,FALSE),0)</f>
        <v>0</v>
      </c>
      <c r="E1919" s="92">
        <f t="shared" ca="1" si="444"/>
        <v>0</v>
      </c>
      <c r="F1919" s="94">
        <f t="shared" si="441"/>
        <v>0.98499999999999999</v>
      </c>
      <c r="G1919" s="95">
        <f t="shared" ca="1" si="445"/>
        <v>1</v>
      </c>
      <c r="H1919" s="92">
        <f ca="1">TRUNC(PRODUCT(G$10:G1918),15)</f>
        <v>1.4842168558207001</v>
      </c>
      <c r="I1919" s="92">
        <f t="shared" ca="1" si="446"/>
        <v>1.4595196278645799</v>
      </c>
      <c r="J1919" s="92">
        <f t="shared" ca="1" si="447"/>
        <v>1.0169214799999999</v>
      </c>
      <c r="K1919" s="92">
        <f t="shared" ca="1" si="448"/>
        <v>16.921479990000002</v>
      </c>
      <c r="L1919" s="96">
        <f>IF(VLOOKUP(A1919,$U$12:$AD$125,8)=VLOOKUP(A1918,$U$12:$AD$125,8),0,VLOOKUP(A1919,U$12:$AD$125,8))</f>
        <v>0</v>
      </c>
      <c r="M1919" s="97">
        <f>IF(L1919&gt;0,VLOOKUP(L1919,T$12:$AC$125,7),0)</f>
        <v>0</v>
      </c>
      <c r="N1919" s="92">
        <f t="shared" si="449"/>
        <v>0</v>
      </c>
      <c r="O1919" s="92">
        <f t="shared" ca="1" si="450"/>
        <v>16.921479990000002</v>
      </c>
      <c r="P1919" s="98" t="str">
        <f t="shared" si="451"/>
        <v>A+J=</v>
      </c>
      <c r="Q1919" s="99">
        <f t="shared" si="452"/>
        <v>45762</v>
      </c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  <c r="ER1919" s="19"/>
      <c r="ES1919" s="19"/>
      <c r="ET1919" s="19"/>
      <c r="EU1919" s="19"/>
      <c r="EV1919" s="19"/>
      <c r="EW1919" s="19"/>
      <c r="EX1919" s="19"/>
      <c r="EY1919" s="19"/>
      <c r="EZ1919" s="19"/>
      <c r="FA1919" s="19"/>
      <c r="FB1919" s="19"/>
      <c r="FC1919" s="19"/>
      <c r="FD1919" s="19"/>
      <c r="FE1919" s="19"/>
      <c r="FF1919" s="19"/>
      <c r="FG1919" s="19"/>
      <c r="FH1919" s="19"/>
      <c r="FI1919" s="19"/>
      <c r="FJ1919" s="19"/>
      <c r="FK1919" s="19"/>
      <c r="FL1919" s="19"/>
      <c r="FM1919" s="19"/>
      <c r="FN1919" s="19"/>
      <c r="FO1919" s="19"/>
      <c r="FP1919" s="19"/>
      <c r="FQ1919" s="19"/>
      <c r="FR1919" s="19"/>
      <c r="FS1919" s="19"/>
      <c r="FT1919" s="19"/>
    </row>
    <row r="1920" spans="1:176" x14ac:dyDescent="0.2">
      <c r="A1920" s="90">
        <f t="shared" si="440"/>
        <v>45459</v>
      </c>
      <c r="B1920" s="92">
        <f t="shared" ca="1" si="442"/>
        <v>1016.92147999</v>
      </c>
      <c r="C1920" s="92">
        <f t="shared" si="443"/>
        <v>1000</v>
      </c>
      <c r="D1920" s="93">
        <f ca="1">IF(A1920&lt;$B$1,VLOOKUP(A1920,[1]DI!$A$4:$B$15000,2,FALSE),0)</f>
        <v>0</v>
      </c>
      <c r="E1920" s="92">
        <f t="shared" ca="1" si="444"/>
        <v>0</v>
      </c>
      <c r="F1920" s="94">
        <f t="shared" si="441"/>
        <v>0.98499999999999999</v>
      </c>
      <c r="G1920" s="95">
        <f t="shared" ca="1" si="445"/>
        <v>1</v>
      </c>
      <c r="H1920" s="92">
        <f ca="1">TRUNC(PRODUCT(G$10:G1919),15)</f>
        <v>1.4842168558207001</v>
      </c>
      <c r="I1920" s="92">
        <f t="shared" ca="1" si="446"/>
        <v>1.4595196278645799</v>
      </c>
      <c r="J1920" s="92">
        <f t="shared" ca="1" si="447"/>
        <v>1.0169214799999999</v>
      </c>
      <c r="K1920" s="92">
        <f t="shared" ca="1" si="448"/>
        <v>16.921479990000002</v>
      </c>
      <c r="L1920" s="96">
        <f>IF(VLOOKUP(A1920,$U$12:$AD$125,8)=VLOOKUP(A1919,$U$12:$AD$125,8),0,VLOOKUP(A1920,U$12:$AD$125,8))</f>
        <v>0</v>
      </c>
      <c r="M1920" s="97">
        <f>IF(L1920&gt;0,VLOOKUP(L1920,T$12:$AC$125,7),0)</f>
        <v>0</v>
      </c>
      <c r="N1920" s="92">
        <f t="shared" si="449"/>
        <v>0</v>
      </c>
      <c r="O1920" s="92">
        <f t="shared" ca="1" si="450"/>
        <v>16.921479990000002</v>
      </c>
      <c r="P1920" s="98" t="str">
        <f t="shared" si="451"/>
        <v>A+J=</v>
      </c>
      <c r="Q1920" s="99">
        <f t="shared" si="452"/>
        <v>45762</v>
      </c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  <c r="ER1920" s="19"/>
      <c r="ES1920" s="19"/>
      <c r="ET1920" s="19"/>
      <c r="EU1920" s="19"/>
      <c r="EV1920" s="19"/>
      <c r="EW1920" s="19"/>
      <c r="EX1920" s="19"/>
      <c r="EY1920" s="19"/>
      <c r="EZ1920" s="19"/>
      <c r="FA1920" s="19"/>
      <c r="FB1920" s="19"/>
      <c r="FC1920" s="19"/>
      <c r="FD1920" s="19"/>
      <c r="FE1920" s="19"/>
      <c r="FF1920" s="19"/>
      <c r="FG1920" s="19"/>
      <c r="FH1920" s="19"/>
      <c r="FI1920" s="19"/>
      <c r="FJ1920" s="19"/>
      <c r="FK1920" s="19"/>
      <c r="FL1920" s="19"/>
      <c r="FM1920" s="19"/>
      <c r="FN1920" s="19"/>
      <c r="FO1920" s="19"/>
      <c r="FP1920" s="19"/>
      <c r="FQ1920" s="19"/>
      <c r="FR1920" s="19"/>
      <c r="FS1920" s="19"/>
      <c r="FT1920" s="19"/>
    </row>
    <row r="1921" spans="1:176" x14ac:dyDescent="0.2">
      <c r="A1921" s="90">
        <f t="shared" si="440"/>
        <v>45460</v>
      </c>
      <c r="B1921" s="92">
        <f t="shared" ca="1" si="442"/>
        <v>1016.92147999</v>
      </c>
      <c r="C1921" s="92">
        <f t="shared" si="443"/>
        <v>1000</v>
      </c>
      <c r="D1921" s="93">
        <f ca="1">IF(A1921&lt;$B$1,VLOOKUP(A1921,[1]DI!$A$4:$B$15000,2,FALSE),0)</f>
        <v>0.104</v>
      </c>
      <c r="E1921" s="92">
        <f t="shared" ca="1" si="444"/>
        <v>3.927E-4</v>
      </c>
      <c r="F1921" s="94">
        <f t="shared" si="441"/>
        <v>0.98499999999999999</v>
      </c>
      <c r="G1921" s="95">
        <f t="shared" ca="1" si="445"/>
        <v>1.0003868094999999</v>
      </c>
      <c r="H1921" s="92">
        <f ca="1">TRUNC(PRODUCT(G$10:G1920),15)</f>
        <v>1.4842168558207001</v>
      </c>
      <c r="I1921" s="92">
        <f t="shared" ca="1" si="446"/>
        <v>1.4595196278645799</v>
      </c>
      <c r="J1921" s="92">
        <f t="shared" ca="1" si="447"/>
        <v>1.0169214799999999</v>
      </c>
      <c r="K1921" s="92">
        <f t="shared" ca="1" si="448"/>
        <v>16.921479990000002</v>
      </c>
      <c r="L1921" s="96">
        <f>IF(VLOOKUP(A1921,$U$12:$AD$125,8)=VLOOKUP(A1920,$U$12:$AD$125,8),0,VLOOKUP(A1921,U$12:$AD$125,8))</f>
        <v>0</v>
      </c>
      <c r="M1921" s="97">
        <f>IF(L1921&gt;0,VLOOKUP(L1921,T$12:$AC$125,7),0)</f>
        <v>0</v>
      </c>
      <c r="N1921" s="92">
        <f t="shared" si="449"/>
        <v>0</v>
      </c>
      <c r="O1921" s="92">
        <f t="shared" ca="1" si="450"/>
        <v>16.921479990000002</v>
      </c>
      <c r="P1921" s="98" t="str">
        <f t="shared" si="451"/>
        <v>A+J=</v>
      </c>
      <c r="Q1921" s="99">
        <f t="shared" si="452"/>
        <v>45762</v>
      </c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  <c r="ER1921" s="19"/>
      <c r="ES1921" s="19"/>
      <c r="ET1921" s="19"/>
      <c r="EU1921" s="19"/>
      <c r="EV1921" s="19"/>
      <c r="EW1921" s="19"/>
      <c r="EX1921" s="19"/>
      <c r="EY1921" s="19"/>
      <c r="EZ1921" s="19"/>
      <c r="FA1921" s="19"/>
      <c r="FB1921" s="19"/>
      <c r="FC1921" s="19"/>
      <c r="FD1921" s="19"/>
      <c r="FE1921" s="19"/>
      <c r="FF1921" s="19"/>
      <c r="FG1921" s="19"/>
      <c r="FH1921" s="19"/>
      <c r="FI1921" s="19"/>
      <c r="FJ1921" s="19"/>
      <c r="FK1921" s="19"/>
      <c r="FL1921" s="19"/>
      <c r="FM1921" s="19"/>
      <c r="FN1921" s="19"/>
      <c r="FO1921" s="19"/>
      <c r="FP1921" s="19"/>
      <c r="FQ1921" s="19"/>
      <c r="FR1921" s="19"/>
      <c r="FS1921" s="19"/>
      <c r="FT1921" s="19"/>
    </row>
    <row r="1922" spans="1:176" x14ac:dyDescent="0.2">
      <c r="A1922" s="90">
        <f t="shared" si="440"/>
        <v>45461</v>
      </c>
      <c r="B1922" s="92">
        <f t="shared" ca="1" si="442"/>
        <v>1017.31482999</v>
      </c>
      <c r="C1922" s="92">
        <f t="shared" si="443"/>
        <v>1000</v>
      </c>
      <c r="D1922" s="93">
        <f ca="1">IF(A1922&lt;$B$1,VLOOKUP(A1922,[1]DI!$A$4:$B$15000,2,FALSE),0)</f>
        <v>0.104</v>
      </c>
      <c r="E1922" s="92">
        <f t="shared" ca="1" si="444"/>
        <v>3.927E-4</v>
      </c>
      <c r="F1922" s="94">
        <f t="shared" si="441"/>
        <v>0.98499999999999999</v>
      </c>
      <c r="G1922" s="95">
        <f t="shared" ca="1" si="445"/>
        <v>1.0003868094999999</v>
      </c>
      <c r="H1922" s="92">
        <f ca="1">TRUNC(PRODUCT(G$10:G1921),15)</f>
        <v>1.4847909650005899</v>
      </c>
      <c r="I1922" s="92">
        <f t="shared" ca="1" si="446"/>
        <v>1.4595196278645799</v>
      </c>
      <c r="J1922" s="92">
        <f t="shared" ca="1" si="447"/>
        <v>1.0173148299999999</v>
      </c>
      <c r="K1922" s="92">
        <f t="shared" ca="1" si="448"/>
        <v>17.31482999</v>
      </c>
      <c r="L1922" s="96">
        <f>IF(VLOOKUP(A1922,$U$12:$AD$125,8)=VLOOKUP(A1921,$U$12:$AD$125,8),0,VLOOKUP(A1922,U$12:$AD$125,8))</f>
        <v>0</v>
      </c>
      <c r="M1922" s="97">
        <f>IF(L1922&gt;0,VLOOKUP(L1922,T$12:$AC$125,7),0)</f>
        <v>0</v>
      </c>
      <c r="N1922" s="92">
        <f t="shared" si="449"/>
        <v>0</v>
      </c>
      <c r="O1922" s="92">
        <f t="shared" ca="1" si="450"/>
        <v>17.31482999</v>
      </c>
      <c r="P1922" s="98" t="str">
        <f t="shared" si="451"/>
        <v>A+J=</v>
      </c>
      <c r="Q1922" s="99">
        <f t="shared" si="452"/>
        <v>45762</v>
      </c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  <c r="ER1922" s="19"/>
      <c r="ES1922" s="19"/>
      <c r="ET1922" s="19"/>
      <c r="EU1922" s="19"/>
      <c r="EV1922" s="19"/>
      <c r="EW1922" s="19"/>
      <c r="EX1922" s="19"/>
      <c r="EY1922" s="19"/>
      <c r="EZ1922" s="19"/>
      <c r="FA1922" s="19"/>
      <c r="FB1922" s="19"/>
      <c r="FC1922" s="19"/>
      <c r="FD1922" s="19"/>
      <c r="FE1922" s="19"/>
      <c r="FF1922" s="19"/>
      <c r="FG1922" s="19"/>
      <c r="FH1922" s="19"/>
      <c r="FI1922" s="19"/>
      <c r="FJ1922" s="19"/>
      <c r="FK1922" s="19"/>
      <c r="FL1922" s="19"/>
      <c r="FM1922" s="19"/>
      <c r="FN1922" s="19"/>
      <c r="FO1922" s="19"/>
      <c r="FP1922" s="19"/>
      <c r="FQ1922" s="19"/>
      <c r="FR1922" s="19"/>
      <c r="FS1922" s="19"/>
      <c r="FT1922" s="19"/>
    </row>
    <row r="1923" spans="1:176" x14ac:dyDescent="0.2">
      <c r="A1923" s="90">
        <f t="shared" si="440"/>
        <v>45462</v>
      </c>
      <c r="B1923" s="92">
        <f t="shared" ca="1" si="442"/>
        <v>1017.70834</v>
      </c>
      <c r="C1923" s="92">
        <f t="shared" si="443"/>
        <v>1000</v>
      </c>
      <c r="D1923" s="93">
        <f ca="1">IF(A1923&lt;$B$1,VLOOKUP(A1923,[1]DI!$A$4:$B$15000,2,FALSE),0)</f>
        <v>0.104</v>
      </c>
      <c r="E1923" s="92">
        <f t="shared" ca="1" si="444"/>
        <v>3.927E-4</v>
      </c>
      <c r="F1923" s="94">
        <f t="shared" si="441"/>
        <v>0.98499999999999999</v>
      </c>
      <c r="G1923" s="95">
        <f t="shared" ca="1" si="445"/>
        <v>1.0003868094999999</v>
      </c>
      <c r="H1923" s="92">
        <f ca="1">TRUNC(PRODUCT(G$10:G1922),15)</f>
        <v>1.4853652962513699</v>
      </c>
      <c r="I1923" s="92">
        <f t="shared" ca="1" si="446"/>
        <v>1.4595196278645799</v>
      </c>
      <c r="J1923" s="92">
        <f t="shared" ca="1" si="447"/>
        <v>1.01770834</v>
      </c>
      <c r="K1923" s="92">
        <f t="shared" ca="1" si="448"/>
        <v>17.70834</v>
      </c>
      <c r="L1923" s="96">
        <f>IF(VLOOKUP(A1923,$U$12:$AD$125,8)=VLOOKUP(A1922,$U$12:$AD$125,8),0,VLOOKUP(A1923,U$12:$AD$125,8))</f>
        <v>0</v>
      </c>
      <c r="M1923" s="97">
        <f>IF(L1923&gt;0,VLOOKUP(L1923,T$12:$AC$125,7),0)</f>
        <v>0</v>
      </c>
      <c r="N1923" s="92">
        <f t="shared" si="449"/>
        <v>0</v>
      </c>
      <c r="O1923" s="92">
        <f t="shared" ca="1" si="450"/>
        <v>17.70834</v>
      </c>
      <c r="P1923" s="98" t="str">
        <f t="shared" si="451"/>
        <v>A+J=</v>
      </c>
      <c r="Q1923" s="99">
        <f t="shared" si="452"/>
        <v>45762</v>
      </c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  <c r="ER1923" s="19"/>
      <c r="ES1923" s="19"/>
      <c r="ET1923" s="19"/>
      <c r="EU1923" s="19"/>
      <c r="EV1923" s="19"/>
      <c r="EW1923" s="19"/>
      <c r="EX1923" s="19"/>
      <c r="EY1923" s="19"/>
      <c r="EZ1923" s="19"/>
      <c r="FA1923" s="19"/>
      <c r="FB1923" s="19"/>
      <c r="FC1923" s="19"/>
      <c r="FD1923" s="19"/>
      <c r="FE1923" s="19"/>
      <c r="FF1923" s="19"/>
      <c r="FG1923" s="19"/>
      <c r="FH1923" s="19"/>
      <c r="FI1923" s="19"/>
      <c r="FJ1923" s="19"/>
      <c r="FK1923" s="19"/>
      <c r="FL1923" s="19"/>
      <c r="FM1923" s="19"/>
      <c r="FN1923" s="19"/>
      <c r="FO1923" s="19"/>
      <c r="FP1923" s="19"/>
      <c r="FQ1923" s="19"/>
      <c r="FR1923" s="19"/>
      <c r="FS1923" s="19"/>
      <c r="FT1923" s="19"/>
    </row>
    <row r="1924" spans="1:176" x14ac:dyDescent="0.2">
      <c r="A1924" s="90">
        <f t="shared" si="440"/>
        <v>45463</v>
      </c>
      <c r="B1924" s="92">
        <f t="shared" ca="1" si="442"/>
        <v>1018.102</v>
      </c>
      <c r="C1924" s="92">
        <f t="shared" si="443"/>
        <v>1000</v>
      </c>
      <c r="D1924" s="93">
        <f ca="1">IF(A1924&lt;$B$1,VLOOKUP(A1924,[1]DI!$A$4:$B$15000,2,FALSE),0)</f>
        <v>0.104</v>
      </c>
      <c r="E1924" s="92">
        <f t="shared" ca="1" si="444"/>
        <v>3.927E-4</v>
      </c>
      <c r="F1924" s="94">
        <f t="shared" si="441"/>
        <v>0.98499999999999999</v>
      </c>
      <c r="G1924" s="95">
        <f t="shared" ca="1" si="445"/>
        <v>1.0003868094999999</v>
      </c>
      <c r="H1924" s="92">
        <f ca="1">TRUNC(PRODUCT(G$10:G1923),15)</f>
        <v>1.48593984965893</v>
      </c>
      <c r="I1924" s="92">
        <f t="shared" ca="1" si="446"/>
        <v>1.4595196278645799</v>
      </c>
      <c r="J1924" s="92">
        <f t="shared" ca="1" si="447"/>
        <v>1.0181020000000001</v>
      </c>
      <c r="K1924" s="92">
        <f t="shared" ca="1" si="448"/>
        <v>18.102</v>
      </c>
      <c r="L1924" s="96">
        <f>IF(VLOOKUP(A1924,$U$12:$AD$125,8)=VLOOKUP(A1923,$U$12:$AD$125,8),0,VLOOKUP(A1924,U$12:$AD$125,8))</f>
        <v>0</v>
      </c>
      <c r="M1924" s="97">
        <f>IF(L1924&gt;0,VLOOKUP(L1924,T$12:$AC$125,7),0)</f>
        <v>0</v>
      </c>
      <c r="N1924" s="92">
        <f t="shared" si="449"/>
        <v>0</v>
      </c>
      <c r="O1924" s="92">
        <f t="shared" ca="1" si="450"/>
        <v>18.102</v>
      </c>
      <c r="P1924" s="98" t="str">
        <f t="shared" si="451"/>
        <v>A+J=</v>
      </c>
      <c r="Q1924" s="99">
        <f t="shared" si="452"/>
        <v>45762</v>
      </c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  <c r="ER1924" s="19"/>
      <c r="ES1924" s="19"/>
      <c r="ET1924" s="19"/>
      <c r="EU1924" s="19"/>
      <c r="EV1924" s="19"/>
      <c r="EW1924" s="19"/>
      <c r="EX1924" s="19"/>
      <c r="EY1924" s="19"/>
      <c r="EZ1924" s="19"/>
      <c r="FA1924" s="19"/>
      <c r="FB1924" s="19"/>
      <c r="FC1924" s="19"/>
      <c r="FD1924" s="19"/>
      <c r="FE1924" s="19"/>
      <c r="FF1924" s="19"/>
      <c r="FG1924" s="19"/>
      <c r="FH1924" s="19"/>
      <c r="FI1924" s="19"/>
      <c r="FJ1924" s="19"/>
      <c r="FK1924" s="19"/>
      <c r="FL1924" s="19"/>
      <c r="FM1924" s="19"/>
      <c r="FN1924" s="19"/>
      <c r="FO1924" s="19"/>
      <c r="FP1924" s="19"/>
      <c r="FQ1924" s="19"/>
      <c r="FR1924" s="19"/>
      <c r="FS1924" s="19"/>
      <c r="FT1924" s="19"/>
    </row>
    <row r="1925" spans="1:176" x14ac:dyDescent="0.2">
      <c r="A1925" s="90">
        <f t="shared" si="440"/>
        <v>45464</v>
      </c>
      <c r="B1925" s="92">
        <f t="shared" ca="1" si="442"/>
        <v>1018.49580999</v>
      </c>
      <c r="C1925" s="92">
        <f t="shared" si="443"/>
        <v>1000</v>
      </c>
      <c r="D1925" s="93">
        <f ca="1">IF(A1925&lt;$B$1,VLOOKUP(A1925,[1]DI!$A$4:$B$15000,2,FALSE),0)</f>
        <v>0.104</v>
      </c>
      <c r="E1925" s="92">
        <f t="shared" ca="1" si="444"/>
        <v>3.927E-4</v>
      </c>
      <c r="F1925" s="94">
        <f t="shared" si="441"/>
        <v>0.98499999999999999</v>
      </c>
      <c r="G1925" s="95">
        <f t="shared" ca="1" si="445"/>
        <v>1.0003868094999999</v>
      </c>
      <c r="H1925" s="92">
        <f ca="1">TRUNC(PRODUCT(G$10:G1924),15)</f>
        <v>1.4865146253092101</v>
      </c>
      <c r="I1925" s="92">
        <f t="shared" ca="1" si="446"/>
        <v>1.4595196278645799</v>
      </c>
      <c r="J1925" s="92">
        <f t="shared" ca="1" si="447"/>
        <v>1.0184958099999999</v>
      </c>
      <c r="K1925" s="92">
        <f t="shared" ca="1" si="448"/>
        <v>18.495809990000001</v>
      </c>
      <c r="L1925" s="96">
        <f>IF(VLOOKUP(A1925,$U$12:$AD$125,8)=VLOOKUP(A1924,$U$12:$AD$125,8),0,VLOOKUP(A1925,U$12:$AD$125,8))</f>
        <v>0</v>
      </c>
      <c r="M1925" s="97">
        <f>IF(L1925&gt;0,VLOOKUP(L1925,T$12:$AC$125,7),0)</f>
        <v>0</v>
      </c>
      <c r="N1925" s="92">
        <f t="shared" si="449"/>
        <v>0</v>
      </c>
      <c r="O1925" s="92">
        <f t="shared" ca="1" si="450"/>
        <v>18.495809990000001</v>
      </c>
      <c r="P1925" s="98" t="str">
        <f t="shared" si="451"/>
        <v>A+J=</v>
      </c>
      <c r="Q1925" s="99">
        <f t="shared" si="452"/>
        <v>45762</v>
      </c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  <c r="ER1925" s="19"/>
      <c r="ES1925" s="19"/>
      <c r="ET1925" s="19"/>
      <c r="EU1925" s="19"/>
      <c r="EV1925" s="19"/>
      <c r="EW1925" s="19"/>
      <c r="EX1925" s="19"/>
      <c r="EY1925" s="19"/>
      <c r="EZ1925" s="19"/>
      <c r="FA1925" s="19"/>
      <c r="FB1925" s="19"/>
      <c r="FC1925" s="19"/>
      <c r="FD1925" s="19"/>
      <c r="FE1925" s="19"/>
      <c r="FF1925" s="19"/>
      <c r="FG1925" s="19"/>
      <c r="FH1925" s="19"/>
      <c r="FI1925" s="19"/>
      <c r="FJ1925" s="19"/>
      <c r="FK1925" s="19"/>
      <c r="FL1925" s="19"/>
      <c r="FM1925" s="19"/>
      <c r="FN1925" s="19"/>
      <c r="FO1925" s="19"/>
      <c r="FP1925" s="19"/>
      <c r="FQ1925" s="19"/>
      <c r="FR1925" s="19"/>
      <c r="FS1925" s="19"/>
      <c r="FT1925" s="19"/>
    </row>
    <row r="1926" spans="1:176" x14ac:dyDescent="0.2">
      <c r="A1926" s="90">
        <f t="shared" si="440"/>
        <v>45465</v>
      </c>
      <c r="B1926" s="92">
        <f t="shared" ca="1" si="442"/>
        <v>1018.88976999</v>
      </c>
      <c r="C1926" s="92">
        <f t="shared" si="443"/>
        <v>1000</v>
      </c>
      <c r="D1926" s="93">
        <f ca="1">IF(A1926&lt;$B$1,VLOOKUP(A1926,[1]DI!$A$4:$B$15000,2,FALSE),0)</f>
        <v>0</v>
      </c>
      <c r="E1926" s="92">
        <f t="shared" ca="1" si="444"/>
        <v>0</v>
      </c>
      <c r="F1926" s="94">
        <f t="shared" si="441"/>
        <v>0.98499999999999999</v>
      </c>
      <c r="G1926" s="95">
        <f t="shared" ca="1" si="445"/>
        <v>1</v>
      </c>
      <c r="H1926" s="92">
        <f ca="1">TRUNC(PRODUCT(G$10:G1925),15)</f>
        <v>1.4870896232881701</v>
      </c>
      <c r="I1926" s="92">
        <f t="shared" ca="1" si="446"/>
        <v>1.4595196278645799</v>
      </c>
      <c r="J1926" s="92">
        <f t="shared" ca="1" si="447"/>
        <v>1.0188897699999999</v>
      </c>
      <c r="K1926" s="92">
        <f t="shared" ca="1" si="448"/>
        <v>18.889769990000001</v>
      </c>
      <c r="L1926" s="96">
        <f>IF(VLOOKUP(A1926,$U$12:$AD$125,8)=VLOOKUP(A1925,$U$12:$AD$125,8),0,VLOOKUP(A1926,U$12:$AD$125,8))</f>
        <v>0</v>
      </c>
      <c r="M1926" s="97">
        <f>IF(L1926&gt;0,VLOOKUP(L1926,T$12:$AC$125,7),0)</f>
        <v>0</v>
      </c>
      <c r="N1926" s="92">
        <f t="shared" si="449"/>
        <v>0</v>
      </c>
      <c r="O1926" s="92">
        <f t="shared" ca="1" si="450"/>
        <v>18.889769990000001</v>
      </c>
      <c r="P1926" s="98" t="str">
        <f t="shared" si="451"/>
        <v>A+J=</v>
      </c>
      <c r="Q1926" s="99">
        <f t="shared" si="452"/>
        <v>45762</v>
      </c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  <c r="ER1926" s="19"/>
      <c r="ES1926" s="19"/>
      <c r="ET1926" s="19"/>
      <c r="EU1926" s="19"/>
      <c r="EV1926" s="19"/>
      <c r="EW1926" s="19"/>
      <c r="EX1926" s="19"/>
      <c r="EY1926" s="19"/>
      <c r="EZ1926" s="19"/>
      <c r="FA1926" s="19"/>
      <c r="FB1926" s="19"/>
      <c r="FC1926" s="19"/>
      <c r="FD1926" s="19"/>
      <c r="FE1926" s="19"/>
      <c r="FF1926" s="19"/>
      <c r="FG1926" s="19"/>
      <c r="FH1926" s="19"/>
      <c r="FI1926" s="19"/>
      <c r="FJ1926" s="19"/>
      <c r="FK1926" s="19"/>
      <c r="FL1926" s="19"/>
      <c r="FM1926" s="19"/>
      <c r="FN1926" s="19"/>
      <c r="FO1926" s="19"/>
      <c r="FP1926" s="19"/>
      <c r="FQ1926" s="19"/>
      <c r="FR1926" s="19"/>
      <c r="FS1926" s="19"/>
      <c r="FT1926" s="19"/>
    </row>
    <row r="1927" spans="1:176" x14ac:dyDescent="0.2">
      <c r="A1927" s="90">
        <f t="shared" si="440"/>
        <v>45466</v>
      </c>
      <c r="B1927" s="92">
        <f t="shared" ca="1" si="442"/>
        <v>1018.88976999</v>
      </c>
      <c r="C1927" s="92">
        <f t="shared" si="443"/>
        <v>1000</v>
      </c>
      <c r="D1927" s="93">
        <f ca="1">IF(A1927&lt;$B$1,VLOOKUP(A1927,[1]DI!$A$4:$B$15000,2,FALSE),0)</f>
        <v>0</v>
      </c>
      <c r="E1927" s="92">
        <f t="shared" ca="1" si="444"/>
        <v>0</v>
      </c>
      <c r="F1927" s="94">
        <f t="shared" si="441"/>
        <v>0.98499999999999999</v>
      </c>
      <c r="G1927" s="95">
        <f t="shared" ca="1" si="445"/>
        <v>1</v>
      </c>
      <c r="H1927" s="92">
        <f ca="1">TRUNC(PRODUCT(G$10:G1926),15)</f>
        <v>1.4870896232881701</v>
      </c>
      <c r="I1927" s="92">
        <f t="shared" ca="1" si="446"/>
        <v>1.4595196278645799</v>
      </c>
      <c r="J1927" s="92">
        <f t="shared" ca="1" si="447"/>
        <v>1.0188897699999999</v>
      </c>
      <c r="K1927" s="92">
        <f t="shared" ca="1" si="448"/>
        <v>18.889769990000001</v>
      </c>
      <c r="L1927" s="96">
        <f>IF(VLOOKUP(A1927,$U$12:$AD$125,8)=VLOOKUP(A1926,$U$12:$AD$125,8),0,VLOOKUP(A1927,U$12:$AD$125,8))</f>
        <v>0</v>
      </c>
      <c r="M1927" s="97">
        <f>IF(L1927&gt;0,VLOOKUP(L1927,T$12:$AC$125,7),0)</f>
        <v>0</v>
      </c>
      <c r="N1927" s="92">
        <f t="shared" si="449"/>
        <v>0</v>
      </c>
      <c r="O1927" s="92">
        <f t="shared" ca="1" si="450"/>
        <v>18.889769990000001</v>
      </c>
      <c r="P1927" s="98" t="str">
        <f t="shared" si="451"/>
        <v>A+J=</v>
      </c>
      <c r="Q1927" s="99">
        <f t="shared" si="452"/>
        <v>45762</v>
      </c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  <c r="ER1927" s="19"/>
      <c r="ES1927" s="19"/>
      <c r="ET1927" s="19"/>
      <c r="EU1927" s="19"/>
      <c r="EV1927" s="19"/>
      <c r="EW1927" s="19"/>
      <c r="EX1927" s="19"/>
      <c r="EY1927" s="19"/>
      <c r="EZ1927" s="19"/>
      <c r="FA1927" s="19"/>
      <c r="FB1927" s="19"/>
      <c r="FC1927" s="19"/>
      <c r="FD1927" s="19"/>
      <c r="FE1927" s="19"/>
      <c r="FF1927" s="19"/>
      <c r="FG1927" s="19"/>
      <c r="FH1927" s="19"/>
      <c r="FI1927" s="19"/>
      <c r="FJ1927" s="19"/>
      <c r="FK1927" s="19"/>
      <c r="FL1927" s="19"/>
      <c r="FM1927" s="19"/>
      <c r="FN1927" s="19"/>
      <c r="FO1927" s="19"/>
      <c r="FP1927" s="19"/>
      <c r="FQ1927" s="19"/>
      <c r="FR1927" s="19"/>
      <c r="FS1927" s="19"/>
      <c r="FT1927" s="19"/>
    </row>
    <row r="1928" spans="1:176" x14ac:dyDescent="0.2">
      <c r="A1928" s="90">
        <f t="shared" si="440"/>
        <v>45467</v>
      </c>
      <c r="B1928" s="92">
        <f t="shared" ca="1" si="442"/>
        <v>1018.88976999</v>
      </c>
      <c r="C1928" s="92">
        <f t="shared" si="443"/>
        <v>1000</v>
      </c>
      <c r="D1928" s="93">
        <f ca="1">IF(A1928&lt;$B$1,VLOOKUP(A1928,[1]DI!$A$4:$B$15000,2,FALSE),0)</f>
        <v>0.104</v>
      </c>
      <c r="E1928" s="92">
        <f t="shared" ca="1" si="444"/>
        <v>3.927E-4</v>
      </c>
      <c r="F1928" s="94">
        <f t="shared" si="441"/>
        <v>0.98499999999999999</v>
      </c>
      <c r="G1928" s="95">
        <f t="shared" ca="1" si="445"/>
        <v>1.0003868094999999</v>
      </c>
      <c r="H1928" s="92">
        <f ca="1">TRUNC(PRODUCT(G$10:G1927),15)</f>
        <v>1.4870896232881701</v>
      </c>
      <c r="I1928" s="92">
        <f t="shared" ca="1" si="446"/>
        <v>1.4595196278645799</v>
      </c>
      <c r="J1928" s="92">
        <f t="shared" ca="1" si="447"/>
        <v>1.0188897699999999</v>
      </c>
      <c r="K1928" s="92">
        <f t="shared" ca="1" si="448"/>
        <v>18.889769990000001</v>
      </c>
      <c r="L1928" s="96">
        <f>IF(VLOOKUP(A1928,$U$12:$AD$125,8)=VLOOKUP(A1927,$U$12:$AD$125,8),0,VLOOKUP(A1928,U$12:$AD$125,8))</f>
        <v>0</v>
      </c>
      <c r="M1928" s="97">
        <f>IF(L1928&gt;0,VLOOKUP(L1928,T$12:$AC$125,7),0)</f>
        <v>0</v>
      </c>
      <c r="N1928" s="92">
        <f t="shared" si="449"/>
        <v>0</v>
      </c>
      <c r="O1928" s="92">
        <f t="shared" ca="1" si="450"/>
        <v>18.889769990000001</v>
      </c>
      <c r="P1928" s="98" t="str">
        <f t="shared" si="451"/>
        <v>A+J=</v>
      </c>
      <c r="Q1928" s="99">
        <f t="shared" si="452"/>
        <v>45762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  <c r="ER1928" s="19"/>
      <c r="ES1928" s="19"/>
      <c r="ET1928" s="19"/>
      <c r="EU1928" s="19"/>
      <c r="EV1928" s="19"/>
      <c r="EW1928" s="19"/>
      <c r="EX1928" s="19"/>
      <c r="EY1928" s="19"/>
      <c r="EZ1928" s="19"/>
      <c r="FA1928" s="19"/>
      <c r="FB1928" s="19"/>
      <c r="FC1928" s="19"/>
      <c r="FD1928" s="19"/>
      <c r="FE1928" s="19"/>
      <c r="FF1928" s="19"/>
      <c r="FG1928" s="19"/>
      <c r="FH1928" s="19"/>
      <c r="FI1928" s="19"/>
      <c r="FJ1928" s="19"/>
      <c r="FK1928" s="19"/>
      <c r="FL1928" s="19"/>
      <c r="FM1928" s="19"/>
      <c r="FN1928" s="19"/>
      <c r="FO1928" s="19"/>
      <c r="FP1928" s="19"/>
      <c r="FQ1928" s="19"/>
      <c r="FR1928" s="19"/>
      <c r="FS1928" s="19"/>
      <c r="FT1928" s="19"/>
    </row>
    <row r="1929" spans="1:176" x14ac:dyDescent="0.2">
      <c r="A1929" s="90">
        <f t="shared" si="440"/>
        <v>45468</v>
      </c>
      <c r="B1929" s="92">
        <f t="shared" ca="1" si="442"/>
        <v>1019.28389</v>
      </c>
      <c r="C1929" s="92">
        <f t="shared" si="443"/>
        <v>1000</v>
      </c>
      <c r="D1929" s="93">
        <f ca="1">IF(A1929&lt;$B$1,VLOOKUP(A1929,[1]DI!$A$4:$B$15000,2,FALSE),0)</f>
        <v>0.104</v>
      </c>
      <c r="E1929" s="92">
        <f t="shared" ca="1" si="444"/>
        <v>3.927E-4</v>
      </c>
      <c r="F1929" s="94">
        <f t="shared" si="441"/>
        <v>0.98499999999999999</v>
      </c>
      <c r="G1929" s="95">
        <f t="shared" ca="1" si="445"/>
        <v>1.0003868094999999</v>
      </c>
      <c r="H1929" s="92">
        <f ca="1">TRUNC(PRODUCT(G$10:G1928),15)</f>
        <v>1.4876648436818001</v>
      </c>
      <c r="I1929" s="92">
        <f t="shared" ca="1" si="446"/>
        <v>1.4595196278645799</v>
      </c>
      <c r="J1929" s="92">
        <f t="shared" ca="1" si="447"/>
        <v>1.0192838900000001</v>
      </c>
      <c r="K1929" s="92">
        <f t="shared" ca="1" si="448"/>
        <v>19.28389</v>
      </c>
      <c r="L1929" s="96">
        <f>IF(VLOOKUP(A1929,$U$12:$AD$125,8)=VLOOKUP(A1928,$U$12:$AD$125,8),0,VLOOKUP(A1929,U$12:$AD$125,8))</f>
        <v>0</v>
      </c>
      <c r="M1929" s="97">
        <f>IF(L1929&gt;0,VLOOKUP(L1929,T$12:$AC$125,7),0)</f>
        <v>0</v>
      </c>
      <c r="N1929" s="92">
        <f t="shared" si="449"/>
        <v>0</v>
      </c>
      <c r="O1929" s="92">
        <f t="shared" ca="1" si="450"/>
        <v>19.28389</v>
      </c>
      <c r="P1929" s="98" t="str">
        <f t="shared" si="451"/>
        <v>A+J=</v>
      </c>
      <c r="Q1929" s="99">
        <f t="shared" si="452"/>
        <v>45762</v>
      </c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  <c r="ER1929" s="19"/>
      <c r="ES1929" s="19"/>
      <c r="ET1929" s="19"/>
      <c r="EU1929" s="19"/>
      <c r="EV1929" s="19"/>
      <c r="EW1929" s="19"/>
      <c r="EX1929" s="19"/>
      <c r="EY1929" s="19"/>
      <c r="EZ1929" s="19"/>
      <c r="FA1929" s="19"/>
      <c r="FB1929" s="19"/>
      <c r="FC1929" s="19"/>
      <c r="FD1929" s="19"/>
      <c r="FE1929" s="19"/>
      <c r="FF1929" s="19"/>
      <c r="FG1929" s="19"/>
      <c r="FH1929" s="19"/>
      <c r="FI1929" s="19"/>
      <c r="FJ1929" s="19"/>
      <c r="FK1929" s="19"/>
      <c r="FL1929" s="19"/>
      <c r="FM1929" s="19"/>
      <c r="FN1929" s="19"/>
      <c r="FO1929" s="19"/>
      <c r="FP1929" s="19"/>
      <c r="FQ1929" s="19"/>
      <c r="FR1929" s="19"/>
      <c r="FS1929" s="19"/>
      <c r="FT1929" s="19"/>
    </row>
    <row r="1930" spans="1:176" x14ac:dyDescent="0.2">
      <c r="A1930" s="90">
        <f t="shared" si="440"/>
        <v>45469</v>
      </c>
      <c r="B1930" s="92">
        <f t="shared" ca="1" si="442"/>
        <v>1019.67816</v>
      </c>
      <c r="C1930" s="92">
        <f t="shared" si="443"/>
        <v>1000</v>
      </c>
      <c r="D1930" s="93">
        <f ca="1">IF(A1930&lt;$B$1,VLOOKUP(A1930,[1]DI!$A$4:$B$15000,2,FALSE),0)</f>
        <v>0.104</v>
      </c>
      <c r="E1930" s="92">
        <f t="shared" ca="1" si="444"/>
        <v>3.927E-4</v>
      </c>
      <c r="F1930" s="94">
        <f t="shared" si="441"/>
        <v>0.98499999999999999</v>
      </c>
      <c r="G1930" s="95">
        <f t="shared" ca="1" si="445"/>
        <v>1.0003868094999999</v>
      </c>
      <c r="H1930" s="92">
        <f ca="1">TRUNC(PRODUCT(G$10:G1929),15)</f>
        <v>1.4882402865761599</v>
      </c>
      <c r="I1930" s="92">
        <f t="shared" ca="1" si="446"/>
        <v>1.4595196278645799</v>
      </c>
      <c r="J1930" s="92">
        <f t="shared" ca="1" si="447"/>
        <v>1.01967816</v>
      </c>
      <c r="K1930" s="92">
        <f t="shared" ca="1" si="448"/>
        <v>19.678159999999998</v>
      </c>
      <c r="L1930" s="96">
        <f>IF(VLOOKUP(A1930,$U$12:$AD$125,8)=VLOOKUP(A1929,$U$12:$AD$125,8),0,VLOOKUP(A1930,U$12:$AD$125,8))</f>
        <v>0</v>
      </c>
      <c r="M1930" s="97">
        <f>IF(L1930&gt;0,VLOOKUP(L1930,T$12:$AC$125,7),0)</f>
        <v>0</v>
      </c>
      <c r="N1930" s="92">
        <f t="shared" si="449"/>
        <v>0</v>
      </c>
      <c r="O1930" s="92">
        <f t="shared" ca="1" si="450"/>
        <v>19.678159999999998</v>
      </c>
      <c r="P1930" s="98" t="str">
        <f t="shared" si="451"/>
        <v>A+J=</v>
      </c>
      <c r="Q1930" s="99">
        <f t="shared" si="452"/>
        <v>45762</v>
      </c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  <c r="ER1930" s="19"/>
      <c r="ES1930" s="19"/>
      <c r="ET1930" s="19"/>
      <c r="EU1930" s="19"/>
      <c r="EV1930" s="19"/>
      <c r="EW1930" s="19"/>
      <c r="EX1930" s="19"/>
      <c r="EY1930" s="19"/>
      <c r="EZ1930" s="19"/>
      <c r="FA1930" s="19"/>
      <c r="FB1930" s="19"/>
      <c r="FC1930" s="19"/>
      <c r="FD1930" s="19"/>
      <c r="FE1930" s="19"/>
      <c r="FF1930" s="19"/>
      <c r="FG1930" s="19"/>
      <c r="FH1930" s="19"/>
      <c r="FI1930" s="19"/>
      <c r="FJ1930" s="19"/>
      <c r="FK1930" s="19"/>
      <c r="FL1930" s="19"/>
      <c r="FM1930" s="19"/>
      <c r="FN1930" s="19"/>
      <c r="FO1930" s="19"/>
      <c r="FP1930" s="19"/>
      <c r="FQ1930" s="19"/>
      <c r="FR1930" s="19"/>
      <c r="FS1930" s="19"/>
      <c r="FT1930" s="19"/>
    </row>
    <row r="1931" spans="1:176" x14ac:dyDescent="0.2">
      <c r="A1931" s="90">
        <f t="shared" si="440"/>
        <v>45470</v>
      </c>
      <c r="B1931" s="92">
        <f t="shared" ca="1" si="442"/>
        <v>1020.07257999</v>
      </c>
      <c r="C1931" s="92">
        <f t="shared" si="443"/>
        <v>1000</v>
      </c>
      <c r="D1931" s="93">
        <f ca="1">IF(A1931&lt;$B$1,VLOOKUP(A1931,[1]DI!$A$4:$B$15000,2,FALSE),0)</f>
        <v>0.104</v>
      </c>
      <c r="E1931" s="92">
        <f t="shared" ca="1" si="444"/>
        <v>3.927E-4</v>
      </c>
      <c r="F1931" s="94">
        <f t="shared" si="441"/>
        <v>0.98499999999999999</v>
      </c>
      <c r="G1931" s="95">
        <f t="shared" ca="1" si="445"/>
        <v>1.0003868094999999</v>
      </c>
      <c r="H1931" s="92">
        <f ca="1">TRUNC(PRODUCT(G$10:G1930),15)</f>
        <v>1.4888159520572899</v>
      </c>
      <c r="I1931" s="92">
        <f t="shared" ca="1" si="446"/>
        <v>1.4595196278645799</v>
      </c>
      <c r="J1931" s="92">
        <f t="shared" ca="1" si="447"/>
        <v>1.0200725799999999</v>
      </c>
      <c r="K1931" s="92">
        <f t="shared" ca="1" si="448"/>
        <v>20.072579990000001</v>
      </c>
      <c r="L1931" s="96">
        <f>IF(VLOOKUP(A1931,$U$12:$AD$125,8)=VLOOKUP(A1930,$U$12:$AD$125,8),0,VLOOKUP(A1931,U$12:$AD$125,8))</f>
        <v>0</v>
      </c>
      <c r="M1931" s="97">
        <f>IF(L1931&gt;0,VLOOKUP(L1931,T$12:$AC$125,7),0)</f>
        <v>0</v>
      </c>
      <c r="N1931" s="92">
        <f t="shared" si="449"/>
        <v>0</v>
      </c>
      <c r="O1931" s="92">
        <f t="shared" ca="1" si="450"/>
        <v>20.072579990000001</v>
      </c>
      <c r="P1931" s="98" t="str">
        <f t="shared" si="451"/>
        <v>A+J=</v>
      </c>
      <c r="Q1931" s="99">
        <f t="shared" si="452"/>
        <v>45762</v>
      </c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  <c r="ER1931" s="19"/>
      <c r="ES1931" s="19"/>
      <c r="ET1931" s="19"/>
      <c r="EU1931" s="19"/>
      <c r="EV1931" s="19"/>
      <c r="EW1931" s="19"/>
      <c r="EX1931" s="19"/>
      <c r="EY1931" s="19"/>
      <c r="EZ1931" s="19"/>
      <c r="FA1931" s="19"/>
      <c r="FB1931" s="19"/>
      <c r="FC1931" s="19"/>
      <c r="FD1931" s="19"/>
      <c r="FE1931" s="19"/>
      <c r="FF1931" s="19"/>
      <c r="FG1931" s="19"/>
      <c r="FH1931" s="19"/>
      <c r="FI1931" s="19"/>
      <c r="FJ1931" s="19"/>
      <c r="FK1931" s="19"/>
      <c r="FL1931" s="19"/>
      <c r="FM1931" s="19"/>
      <c r="FN1931" s="19"/>
      <c r="FO1931" s="19"/>
      <c r="FP1931" s="19"/>
      <c r="FQ1931" s="19"/>
      <c r="FR1931" s="19"/>
      <c r="FS1931" s="19"/>
      <c r="FT1931" s="19"/>
    </row>
    <row r="1932" spans="1:176" x14ac:dyDescent="0.2">
      <c r="A1932" s="90">
        <f t="shared" si="440"/>
        <v>45471</v>
      </c>
      <c r="B1932" s="92">
        <f t="shared" ca="1" si="442"/>
        <v>1020.4671499999999</v>
      </c>
      <c r="C1932" s="92">
        <f t="shared" si="443"/>
        <v>1000</v>
      </c>
      <c r="D1932" s="93">
        <f ca="1">IF(A1932&lt;$B$1,VLOOKUP(A1932,[1]DI!$A$4:$B$15000,2,FALSE),0)</f>
        <v>0.104</v>
      </c>
      <c r="E1932" s="92">
        <f t="shared" ca="1" si="444"/>
        <v>3.927E-4</v>
      </c>
      <c r="F1932" s="94">
        <f t="shared" si="441"/>
        <v>0.98499999999999999</v>
      </c>
      <c r="G1932" s="95">
        <f t="shared" ca="1" si="445"/>
        <v>1.0003868094999999</v>
      </c>
      <c r="H1932" s="92">
        <f ca="1">TRUNC(PRODUCT(G$10:G1931),15)</f>
        <v>1.48939184021129</v>
      </c>
      <c r="I1932" s="92">
        <f t="shared" ca="1" si="446"/>
        <v>1.4595196278645799</v>
      </c>
      <c r="J1932" s="92">
        <f t="shared" ca="1" si="447"/>
        <v>1.02046715</v>
      </c>
      <c r="K1932" s="92">
        <f t="shared" ca="1" si="448"/>
        <v>20.46715</v>
      </c>
      <c r="L1932" s="96">
        <f>IF(VLOOKUP(A1932,$U$12:$AD$125,8)=VLOOKUP(A1931,$U$12:$AD$125,8),0,VLOOKUP(A1932,U$12:$AD$125,8))</f>
        <v>0</v>
      </c>
      <c r="M1932" s="97">
        <f>IF(L1932&gt;0,VLOOKUP(L1932,T$12:$AC$125,7),0)</f>
        <v>0</v>
      </c>
      <c r="N1932" s="92">
        <f t="shared" si="449"/>
        <v>0</v>
      </c>
      <c r="O1932" s="92">
        <f t="shared" ca="1" si="450"/>
        <v>20.46715</v>
      </c>
      <c r="P1932" s="98" t="str">
        <f t="shared" si="451"/>
        <v>A+J=</v>
      </c>
      <c r="Q1932" s="99">
        <f t="shared" si="452"/>
        <v>45762</v>
      </c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  <c r="ER1932" s="19"/>
      <c r="ES1932" s="19"/>
      <c r="ET1932" s="19"/>
      <c r="EU1932" s="19"/>
      <c r="EV1932" s="19"/>
      <c r="EW1932" s="19"/>
      <c r="EX1932" s="19"/>
      <c r="EY1932" s="19"/>
      <c r="EZ1932" s="19"/>
      <c r="FA1932" s="19"/>
      <c r="FB1932" s="19"/>
      <c r="FC1932" s="19"/>
      <c r="FD1932" s="19"/>
      <c r="FE1932" s="19"/>
      <c r="FF1932" s="19"/>
      <c r="FG1932" s="19"/>
      <c r="FH1932" s="19"/>
      <c r="FI1932" s="19"/>
      <c r="FJ1932" s="19"/>
      <c r="FK1932" s="19"/>
      <c r="FL1932" s="19"/>
      <c r="FM1932" s="19"/>
      <c r="FN1932" s="19"/>
      <c r="FO1932" s="19"/>
      <c r="FP1932" s="19"/>
      <c r="FQ1932" s="19"/>
      <c r="FR1932" s="19"/>
      <c r="FS1932" s="19"/>
      <c r="FT1932" s="19"/>
    </row>
    <row r="1933" spans="1:176" x14ac:dyDescent="0.2">
      <c r="A1933" s="90">
        <f t="shared" si="440"/>
        <v>45472</v>
      </c>
      <c r="B1933" s="92">
        <f t="shared" ca="1" si="442"/>
        <v>1020.86188</v>
      </c>
      <c r="C1933" s="92">
        <f t="shared" si="443"/>
        <v>1000</v>
      </c>
      <c r="D1933" s="93">
        <f ca="1">IF(A1933&lt;$B$1,VLOOKUP(A1933,[1]DI!$A$4:$B$15000,2,FALSE),0)</f>
        <v>0</v>
      </c>
      <c r="E1933" s="92">
        <f t="shared" ca="1" si="444"/>
        <v>0</v>
      </c>
      <c r="F1933" s="94">
        <f t="shared" si="441"/>
        <v>0.98499999999999999</v>
      </c>
      <c r="G1933" s="95">
        <f t="shared" ca="1" si="445"/>
        <v>1</v>
      </c>
      <c r="H1933" s="92">
        <f ca="1">TRUNC(PRODUCT(G$10:G1932),15)</f>
        <v>1.48996795112431</v>
      </c>
      <c r="I1933" s="92">
        <f t="shared" ca="1" si="446"/>
        <v>1.4595196278645799</v>
      </c>
      <c r="J1933" s="92">
        <f t="shared" ca="1" si="447"/>
        <v>1.02086188</v>
      </c>
      <c r="K1933" s="92">
        <f t="shared" ca="1" si="448"/>
        <v>20.861879999999999</v>
      </c>
      <c r="L1933" s="96">
        <f>IF(VLOOKUP(A1933,$U$12:$AD$125,8)=VLOOKUP(A1932,$U$12:$AD$125,8),0,VLOOKUP(A1933,U$12:$AD$125,8))</f>
        <v>0</v>
      </c>
      <c r="M1933" s="97">
        <f>IF(L1933&gt;0,VLOOKUP(L1933,T$12:$AC$125,7),0)</f>
        <v>0</v>
      </c>
      <c r="N1933" s="92">
        <f t="shared" si="449"/>
        <v>0</v>
      </c>
      <c r="O1933" s="92">
        <f t="shared" ca="1" si="450"/>
        <v>20.861879999999999</v>
      </c>
      <c r="P1933" s="98" t="str">
        <f t="shared" si="451"/>
        <v>A+J=</v>
      </c>
      <c r="Q1933" s="99">
        <f t="shared" si="452"/>
        <v>45762</v>
      </c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  <c r="ER1933" s="19"/>
      <c r="ES1933" s="19"/>
      <c r="ET1933" s="19"/>
      <c r="EU1933" s="19"/>
      <c r="EV1933" s="19"/>
      <c r="EW1933" s="19"/>
      <c r="EX1933" s="19"/>
      <c r="EY1933" s="19"/>
      <c r="EZ1933" s="19"/>
      <c r="FA1933" s="19"/>
      <c r="FB1933" s="19"/>
      <c r="FC1933" s="19"/>
      <c r="FD1933" s="19"/>
      <c r="FE1933" s="19"/>
      <c r="FF1933" s="19"/>
      <c r="FG1933" s="19"/>
      <c r="FH1933" s="19"/>
      <c r="FI1933" s="19"/>
      <c r="FJ1933" s="19"/>
      <c r="FK1933" s="19"/>
      <c r="FL1933" s="19"/>
      <c r="FM1933" s="19"/>
      <c r="FN1933" s="19"/>
      <c r="FO1933" s="19"/>
      <c r="FP1933" s="19"/>
      <c r="FQ1933" s="19"/>
      <c r="FR1933" s="19"/>
      <c r="FS1933" s="19"/>
      <c r="FT1933" s="19"/>
    </row>
    <row r="1934" spans="1:176" x14ac:dyDescent="0.2">
      <c r="A1934" s="90">
        <f t="shared" ref="A1934:A1997" si="453">(A1933+1)</f>
        <v>45473</v>
      </c>
      <c r="B1934" s="92">
        <f t="shared" ca="1" si="442"/>
        <v>1020.86188</v>
      </c>
      <c r="C1934" s="92">
        <f t="shared" si="443"/>
        <v>1000</v>
      </c>
      <c r="D1934" s="93">
        <f ca="1">IF(A1934&lt;$B$1,VLOOKUP(A1934,[1]DI!$A$4:$B$15000,2,FALSE),0)</f>
        <v>0</v>
      </c>
      <c r="E1934" s="92">
        <f t="shared" ca="1" si="444"/>
        <v>0</v>
      </c>
      <c r="F1934" s="94">
        <f t="shared" ref="F1934:F1997" si="454">F1933</f>
        <v>0.98499999999999999</v>
      </c>
      <c r="G1934" s="95">
        <f t="shared" ca="1" si="445"/>
        <v>1</v>
      </c>
      <c r="H1934" s="92">
        <f ca="1">TRUNC(PRODUCT(G$10:G1933),15)</f>
        <v>1.48996795112431</v>
      </c>
      <c r="I1934" s="92">
        <f t="shared" ca="1" si="446"/>
        <v>1.4595196278645799</v>
      </c>
      <c r="J1934" s="92">
        <f t="shared" ca="1" si="447"/>
        <v>1.02086188</v>
      </c>
      <c r="K1934" s="92">
        <f t="shared" ca="1" si="448"/>
        <v>20.861879999999999</v>
      </c>
      <c r="L1934" s="96">
        <f>IF(VLOOKUP(A1934,$U$12:$AD$125,8)=VLOOKUP(A1933,$U$12:$AD$125,8),0,VLOOKUP(A1934,U$12:$AD$125,8))</f>
        <v>0</v>
      </c>
      <c r="M1934" s="97">
        <f>IF(L1934&gt;0,VLOOKUP(L1934,T$12:$AC$125,7),0)</f>
        <v>0</v>
      </c>
      <c r="N1934" s="92">
        <f t="shared" si="449"/>
        <v>0</v>
      </c>
      <c r="O1934" s="92">
        <f t="shared" ca="1" si="450"/>
        <v>20.861879999999999</v>
      </c>
      <c r="P1934" s="98" t="str">
        <f t="shared" si="451"/>
        <v>A+J=</v>
      </c>
      <c r="Q1934" s="99">
        <f t="shared" si="452"/>
        <v>45762</v>
      </c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  <c r="ER1934" s="19"/>
      <c r="ES1934" s="19"/>
      <c r="ET1934" s="19"/>
      <c r="EU1934" s="19"/>
      <c r="EV1934" s="19"/>
      <c r="EW1934" s="19"/>
      <c r="EX1934" s="19"/>
      <c r="EY1934" s="19"/>
      <c r="EZ1934" s="19"/>
      <c r="FA1934" s="19"/>
      <c r="FB1934" s="19"/>
      <c r="FC1934" s="19"/>
      <c r="FD1934" s="19"/>
      <c r="FE1934" s="19"/>
      <c r="FF1934" s="19"/>
      <c r="FG1934" s="19"/>
      <c r="FH1934" s="19"/>
      <c r="FI1934" s="19"/>
      <c r="FJ1934" s="19"/>
      <c r="FK1934" s="19"/>
      <c r="FL1934" s="19"/>
      <c r="FM1934" s="19"/>
      <c r="FN1934" s="19"/>
      <c r="FO1934" s="19"/>
      <c r="FP1934" s="19"/>
      <c r="FQ1934" s="19"/>
      <c r="FR1934" s="19"/>
      <c r="FS1934" s="19"/>
      <c r="FT1934" s="19"/>
    </row>
    <row r="1935" spans="1:176" x14ac:dyDescent="0.2">
      <c r="A1935" s="90">
        <f t="shared" si="453"/>
        <v>45474</v>
      </c>
      <c r="B1935" s="92">
        <f t="shared" ca="1" si="442"/>
        <v>1020.86188</v>
      </c>
      <c r="C1935" s="92">
        <f t="shared" si="443"/>
        <v>1000</v>
      </c>
      <c r="D1935" s="93">
        <f ca="1">IF(A1935&lt;$B$1,VLOOKUP(A1935,[1]DI!$A$4:$B$15000,2,FALSE),0)</f>
        <v>0.104</v>
      </c>
      <c r="E1935" s="92">
        <f t="shared" ca="1" si="444"/>
        <v>3.927E-4</v>
      </c>
      <c r="F1935" s="94">
        <f t="shared" si="454"/>
        <v>0.98499999999999999</v>
      </c>
      <c r="G1935" s="95">
        <f t="shared" ca="1" si="445"/>
        <v>1.0003868094999999</v>
      </c>
      <c r="H1935" s="92">
        <f ca="1">TRUNC(PRODUCT(G$10:G1934),15)</f>
        <v>1.48996795112431</v>
      </c>
      <c r="I1935" s="92">
        <f t="shared" ca="1" si="446"/>
        <v>1.4595196278645799</v>
      </c>
      <c r="J1935" s="92">
        <f t="shared" ca="1" si="447"/>
        <v>1.02086188</v>
      </c>
      <c r="K1935" s="92">
        <f t="shared" ca="1" si="448"/>
        <v>20.861879999999999</v>
      </c>
      <c r="L1935" s="96">
        <f>IF(VLOOKUP(A1935,$U$12:$AD$125,8)=VLOOKUP(A1934,$U$12:$AD$125,8),0,VLOOKUP(A1935,U$12:$AD$125,8))</f>
        <v>0</v>
      </c>
      <c r="M1935" s="97">
        <f>IF(L1935&gt;0,VLOOKUP(L1935,T$12:$AC$125,7),0)</f>
        <v>0</v>
      </c>
      <c r="N1935" s="92">
        <f t="shared" si="449"/>
        <v>0</v>
      </c>
      <c r="O1935" s="92">
        <f t="shared" ca="1" si="450"/>
        <v>20.861879999999999</v>
      </c>
      <c r="P1935" s="98" t="str">
        <f t="shared" si="451"/>
        <v>A+J=</v>
      </c>
      <c r="Q1935" s="99">
        <f t="shared" si="452"/>
        <v>45762</v>
      </c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  <c r="ER1935" s="19"/>
      <c r="ES1935" s="19"/>
      <c r="ET1935" s="19"/>
      <c r="EU1935" s="19"/>
      <c r="EV1935" s="19"/>
      <c r="EW1935" s="19"/>
      <c r="EX1935" s="19"/>
      <c r="EY1935" s="19"/>
      <c r="EZ1935" s="19"/>
      <c r="FA1935" s="19"/>
      <c r="FB1935" s="19"/>
      <c r="FC1935" s="19"/>
      <c r="FD1935" s="19"/>
      <c r="FE1935" s="19"/>
      <c r="FF1935" s="19"/>
      <c r="FG1935" s="19"/>
      <c r="FH1935" s="19"/>
      <c r="FI1935" s="19"/>
      <c r="FJ1935" s="19"/>
      <c r="FK1935" s="19"/>
      <c r="FL1935" s="19"/>
      <c r="FM1935" s="19"/>
      <c r="FN1935" s="19"/>
      <c r="FO1935" s="19"/>
      <c r="FP1935" s="19"/>
      <c r="FQ1935" s="19"/>
      <c r="FR1935" s="19"/>
      <c r="FS1935" s="19"/>
      <c r="FT1935" s="19"/>
    </row>
    <row r="1936" spans="1:176" x14ac:dyDescent="0.2">
      <c r="A1936" s="90">
        <f t="shared" si="453"/>
        <v>45475</v>
      </c>
      <c r="B1936" s="92">
        <f t="shared" ca="1" si="442"/>
        <v>1021.25676</v>
      </c>
      <c r="C1936" s="92">
        <f t="shared" si="443"/>
        <v>1000</v>
      </c>
      <c r="D1936" s="93">
        <f ca="1">IF(A1936&lt;$B$1,VLOOKUP(A1936,[1]DI!$A$4:$B$15000,2,FALSE),0)</f>
        <v>0.104</v>
      </c>
      <c r="E1936" s="92">
        <f t="shared" ca="1" si="444"/>
        <v>3.927E-4</v>
      </c>
      <c r="F1936" s="94">
        <f t="shared" si="454"/>
        <v>0.98499999999999999</v>
      </c>
      <c r="G1936" s="95">
        <f t="shared" ca="1" si="445"/>
        <v>1.0003868094999999</v>
      </c>
      <c r="H1936" s="92">
        <f ca="1">TRUNC(PRODUCT(G$10:G1935),15)</f>
        <v>1.4905442848824999</v>
      </c>
      <c r="I1936" s="92">
        <f t="shared" ca="1" si="446"/>
        <v>1.4595196278645799</v>
      </c>
      <c r="J1936" s="92">
        <f t="shared" ca="1" si="447"/>
        <v>1.02125676</v>
      </c>
      <c r="K1936" s="92">
        <f t="shared" ca="1" si="448"/>
        <v>21.25676</v>
      </c>
      <c r="L1936" s="96">
        <f>IF(VLOOKUP(A1936,$U$12:$AD$125,8)=VLOOKUP(A1935,$U$12:$AD$125,8),0,VLOOKUP(A1936,U$12:$AD$125,8))</f>
        <v>0</v>
      </c>
      <c r="M1936" s="97">
        <f>IF(L1936&gt;0,VLOOKUP(L1936,T$12:$AC$125,7),0)</f>
        <v>0</v>
      </c>
      <c r="N1936" s="92">
        <f t="shared" si="449"/>
        <v>0</v>
      </c>
      <c r="O1936" s="92">
        <f t="shared" ca="1" si="450"/>
        <v>21.25676</v>
      </c>
      <c r="P1936" s="98" t="str">
        <f t="shared" si="451"/>
        <v>A+J=</v>
      </c>
      <c r="Q1936" s="99">
        <f t="shared" si="452"/>
        <v>45762</v>
      </c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  <c r="ER1936" s="19"/>
      <c r="ES1936" s="19"/>
      <c r="ET1936" s="19"/>
      <c r="EU1936" s="19"/>
      <c r="EV1936" s="19"/>
      <c r="EW1936" s="19"/>
      <c r="EX1936" s="19"/>
      <c r="EY1936" s="19"/>
      <c r="EZ1936" s="19"/>
      <c r="FA1936" s="19"/>
      <c r="FB1936" s="19"/>
      <c r="FC1936" s="19"/>
      <c r="FD1936" s="19"/>
      <c r="FE1936" s="19"/>
      <c r="FF1936" s="19"/>
      <c r="FG1936" s="19"/>
      <c r="FH1936" s="19"/>
      <c r="FI1936" s="19"/>
      <c r="FJ1936" s="19"/>
      <c r="FK1936" s="19"/>
      <c r="FL1936" s="19"/>
      <c r="FM1936" s="19"/>
      <c r="FN1936" s="19"/>
      <c r="FO1936" s="19"/>
      <c r="FP1936" s="19"/>
      <c r="FQ1936" s="19"/>
      <c r="FR1936" s="19"/>
      <c r="FS1936" s="19"/>
      <c r="FT1936" s="19"/>
    </row>
    <row r="1937" spans="1:176" x14ac:dyDescent="0.2">
      <c r="A1937" s="90">
        <f t="shared" si="453"/>
        <v>45476</v>
      </c>
      <c r="B1937" s="92">
        <f t="shared" ca="1" si="442"/>
        <v>1021.65178999</v>
      </c>
      <c r="C1937" s="92">
        <f t="shared" si="443"/>
        <v>1000</v>
      </c>
      <c r="D1937" s="93">
        <f ca="1">IF(A1937&lt;$B$1,VLOOKUP(A1937,[1]DI!$A$4:$B$15000,2,FALSE),0)</f>
        <v>0.104</v>
      </c>
      <c r="E1937" s="92">
        <f t="shared" ca="1" si="444"/>
        <v>3.927E-4</v>
      </c>
      <c r="F1937" s="94">
        <f t="shared" si="454"/>
        <v>0.98499999999999999</v>
      </c>
      <c r="G1937" s="95">
        <f t="shared" ca="1" si="445"/>
        <v>1.0003868094999999</v>
      </c>
      <c r="H1937" s="92">
        <f ca="1">TRUNC(PRODUCT(G$10:G1936),15)</f>
        <v>1.49112084157206</v>
      </c>
      <c r="I1937" s="92">
        <f t="shared" ca="1" si="446"/>
        <v>1.4595196278645799</v>
      </c>
      <c r="J1937" s="92">
        <f t="shared" ca="1" si="447"/>
        <v>1.0216517899999999</v>
      </c>
      <c r="K1937" s="92">
        <f t="shared" ca="1" si="448"/>
        <v>21.651789990000001</v>
      </c>
      <c r="L1937" s="96">
        <f>IF(VLOOKUP(A1937,$U$12:$AD$125,8)=VLOOKUP(A1936,$U$12:$AD$125,8),0,VLOOKUP(A1937,U$12:$AD$125,8))</f>
        <v>0</v>
      </c>
      <c r="M1937" s="97">
        <f>IF(L1937&gt;0,VLOOKUP(L1937,T$12:$AC$125,7),0)</f>
        <v>0</v>
      </c>
      <c r="N1937" s="92">
        <f t="shared" si="449"/>
        <v>0</v>
      </c>
      <c r="O1937" s="92">
        <f t="shared" ca="1" si="450"/>
        <v>21.651789990000001</v>
      </c>
      <c r="P1937" s="98" t="str">
        <f t="shared" si="451"/>
        <v>A+J=</v>
      </c>
      <c r="Q1937" s="99">
        <f t="shared" si="452"/>
        <v>45762</v>
      </c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  <c r="ER1937" s="19"/>
      <c r="ES1937" s="19"/>
      <c r="ET1937" s="19"/>
      <c r="EU1937" s="19"/>
      <c r="EV1937" s="19"/>
      <c r="EW1937" s="19"/>
      <c r="EX1937" s="19"/>
      <c r="EY1937" s="19"/>
      <c r="EZ1937" s="19"/>
      <c r="FA1937" s="19"/>
      <c r="FB1937" s="19"/>
      <c r="FC1937" s="19"/>
      <c r="FD1937" s="19"/>
      <c r="FE1937" s="19"/>
      <c r="FF1937" s="19"/>
      <c r="FG1937" s="19"/>
      <c r="FH1937" s="19"/>
      <c r="FI1937" s="19"/>
      <c r="FJ1937" s="19"/>
      <c r="FK1937" s="19"/>
      <c r="FL1937" s="19"/>
      <c r="FM1937" s="19"/>
      <c r="FN1937" s="19"/>
      <c r="FO1937" s="19"/>
      <c r="FP1937" s="19"/>
      <c r="FQ1937" s="19"/>
      <c r="FR1937" s="19"/>
      <c r="FS1937" s="19"/>
      <c r="FT1937" s="19"/>
    </row>
    <row r="1938" spans="1:176" x14ac:dyDescent="0.2">
      <c r="A1938" s="90">
        <f t="shared" si="453"/>
        <v>45477</v>
      </c>
      <c r="B1938" s="92">
        <f t="shared" ca="1" si="442"/>
        <v>1022.04698</v>
      </c>
      <c r="C1938" s="92">
        <f t="shared" si="443"/>
        <v>1000</v>
      </c>
      <c r="D1938" s="93">
        <f ca="1">IF(A1938&lt;$B$1,VLOOKUP(A1938,[1]DI!$A$4:$B$15000,2,FALSE),0)</f>
        <v>0.104</v>
      </c>
      <c r="E1938" s="92">
        <f t="shared" ca="1" si="444"/>
        <v>3.927E-4</v>
      </c>
      <c r="F1938" s="94">
        <f t="shared" si="454"/>
        <v>0.98499999999999999</v>
      </c>
      <c r="G1938" s="95">
        <f t="shared" ca="1" si="445"/>
        <v>1.0003868094999999</v>
      </c>
      <c r="H1938" s="92">
        <f ca="1">TRUNC(PRODUCT(G$10:G1937),15)</f>
        <v>1.4916976212792299</v>
      </c>
      <c r="I1938" s="92">
        <f t="shared" ca="1" si="446"/>
        <v>1.4595196278645799</v>
      </c>
      <c r="J1938" s="92">
        <f t="shared" ca="1" si="447"/>
        <v>1.02204698</v>
      </c>
      <c r="K1938" s="92">
        <f t="shared" ca="1" si="448"/>
        <v>22.046980000000001</v>
      </c>
      <c r="L1938" s="96">
        <f>IF(VLOOKUP(A1938,$U$12:$AD$125,8)=VLOOKUP(A1937,$U$12:$AD$125,8),0,VLOOKUP(A1938,U$12:$AD$125,8))</f>
        <v>0</v>
      </c>
      <c r="M1938" s="97">
        <f>IF(L1938&gt;0,VLOOKUP(L1938,T$12:$AC$125,7),0)</f>
        <v>0</v>
      </c>
      <c r="N1938" s="92">
        <f t="shared" si="449"/>
        <v>0</v>
      </c>
      <c r="O1938" s="92">
        <f t="shared" ca="1" si="450"/>
        <v>22.046980000000001</v>
      </c>
      <c r="P1938" s="98" t="str">
        <f t="shared" si="451"/>
        <v>A+J=</v>
      </c>
      <c r="Q1938" s="99">
        <f t="shared" si="452"/>
        <v>45762</v>
      </c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  <c r="ER1938" s="19"/>
      <c r="ES1938" s="19"/>
      <c r="ET1938" s="19"/>
      <c r="EU1938" s="19"/>
      <c r="EV1938" s="19"/>
      <c r="EW1938" s="19"/>
      <c r="EX1938" s="19"/>
      <c r="EY1938" s="19"/>
      <c r="EZ1938" s="19"/>
      <c r="FA1938" s="19"/>
      <c r="FB1938" s="19"/>
      <c r="FC1938" s="19"/>
      <c r="FD1938" s="19"/>
      <c r="FE1938" s="19"/>
      <c r="FF1938" s="19"/>
      <c r="FG1938" s="19"/>
      <c r="FH1938" s="19"/>
      <c r="FI1938" s="19"/>
      <c r="FJ1938" s="19"/>
      <c r="FK1938" s="19"/>
      <c r="FL1938" s="19"/>
      <c r="FM1938" s="19"/>
      <c r="FN1938" s="19"/>
      <c r="FO1938" s="19"/>
      <c r="FP1938" s="19"/>
      <c r="FQ1938" s="19"/>
      <c r="FR1938" s="19"/>
      <c r="FS1938" s="19"/>
      <c r="FT1938" s="19"/>
    </row>
    <row r="1939" spans="1:176" x14ac:dyDescent="0.2">
      <c r="A1939" s="90">
        <f t="shared" si="453"/>
        <v>45478</v>
      </c>
      <c r="B1939" s="92">
        <f t="shared" ca="1" si="442"/>
        <v>1022.44231</v>
      </c>
      <c r="C1939" s="92">
        <f t="shared" si="443"/>
        <v>1000</v>
      </c>
      <c r="D1939" s="93">
        <f ca="1">IF(A1939&lt;$B$1,VLOOKUP(A1939,[1]DI!$A$4:$B$15000,2,FALSE),0)</f>
        <v>0.104</v>
      </c>
      <c r="E1939" s="92">
        <f t="shared" ca="1" si="444"/>
        <v>3.927E-4</v>
      </c>
      <c r="F1939" s="94">
        <f t="shared" si="454"/>
        <v>0.98499999999999999</v>
      </c>
      <c r="G1939" s="95">
        <f t="shared" ca="1" si="445"/>
        <v>1.0003868094999999</v>
      </c>
      <c r="H1939" s="92">
        <f ca="1">TRUNC(PRODUCT(G$10:G1938),15)</f>
        <v>1.49227462409027</v>
      </c>
      <c r="I1939" s="92">
        <f t="shared" ca="1" si="446"/>
        <v>1.4595196278645799</v>
      </c>
      <c r="J1939" s="92">
        <f t="shared" ca="1" si="447"/>
        <v>1.02244231</v>
      </c>
      <c r="K1939" s="92">
        <f t="shared" ca="1" si="448"/>
        <v>22.442309999999999</v>
      </c>
      <c r="L1939" s="96">
        <f>IF(VLOOKUP(A1939,$U$12:$AD$125,8)=VLOOKUP(A1938,$U$12:$AD$125,8),0,VLOOKUP(A1939,U$12:$AD$125,8))</f>
        <v>0</v>
      </c>
      <c r="M1939" s="97">
        <f>IF(L1939&gt;0,VLOOKUP(L1939,T$12:$AC$125,7),0)</f>
        <v>0</v>
      </c>
      <c r="N1939" s="92">
        <f t="shared" si="449"/>
        <v>0</v>
      </c>
      <c r="O1939" s="92">
        <f t="shared" ca="1" si="450"/>
        <v>22.442309999999999</v>
      </c>
      <c r="P1939" s="98" t="str">
        <f t="shared" si="451"/>
        <v>A+J=</v>
      </c>
      <c r="Q1939" s="99">
        <f t="shared" si="452"/>
        <v>45762</v>
      </c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  <c r="ER1939" s="19"/>
      <c r="ES1939" s="19"/>
      <c r="ET1939" s="19"/>
      <c r="EU1939" s="19"/>
      <c r="EV1939" s="19"/>
      <c r="EW1939" s="19"/>
      <c r="EX1939" s="19"/>
      <c r="EY1939" s="19"/>
      <c r="EZ1939" s="19"/>
      <c r="FA1939" s="19"/>
      <c r="FB1939" s="19"/>
      <c r="FC1939" s="19"/>
      <c r="FD1939" s="19"/>
      <c r="FE1939" s="19"/>
      <c r="FF1939" s="19"/>
      <c r="FG1939" s="19"/>
      <c r="FH1939" s="19"/>
      <c r="FI1939" s="19"/>
      <c r="FJ1939" s="19"/>
      <c r="FK1939" s="19"/>
      <c r="FL1939" s="19"/>
      <c r="FM1939" s="19"/>
      <c r="FN1939" s="19"/>
      <c r="FO1939" s="19"/>
      <c r="FP1939" s="19"/>
      <c r="FQ1939" s="19"/>
      <c r="FR1939" s="19"/>
      <c r="FS1939" s="19"/>
      <c r="FT1939" s="19"/>
    </row>
    <row r="1940" spans="1:176" x14ac:dyDescent="0.2">
      <c r="A1940" s="90">
        <f t="shared" si="453"/>
        <v>45479</v>
      </c>
      <c r="B1940" s="92">
        <f t="shared" ca="1" si="442"/>
        <v>1022.8378</v>
      </c>
      <c r="C1940" s="92">
        <f t="shared" si="443"/>
        <v>1000</v>
      </c>
      <c r="D1940" s="93">
        <f ca="1">IF(A1940&lt;$B$1,VLOOKUP(A1940,[1]DI!$A$4:$B$15000,2,FALSE),0)</f>
        <v>0</v>
      </c>
      <c r="E1940" s="92">
        <f t="shared" ca="1" si="444"/>
        <v>0</v>
      </c>
      <c r="F1940" s="94">
        <f t="shared" si="454"/>
        <v>0.98499999999999999</v>
      </c>
      <c r="G1940" s="95">
        <f t="shared" ca="1" si="445"/>
        <v>1</v>
      </c>
      <c r="H1940" s="92">
        <f ca="1">TRUNC(PRODUCT(G$10:G1939),15)</f>
        <v>1.49285185009148</v>
      </c>
      <c r="I1940" s="92">
        <f t="shared" ca="1" si="446"/>
        <v>1.4595196278645799</v>
      </c>
      <c r="J1940" s="92">
        <f t="shared" ca="1" si="447"/>
        <v>1.0228378</v>
      </c>
      <c r="K1940" s="92">
        <f t="shared" ca="1" si="448"/>
        <v>22.837800000000001</v>
      </c>
      <c r="L1940" s="96">
        <f>IF(VLOOKUP(A1940,$U$12:$AD$125,8)=VLOOKUP(A1939,$U$12:$AD$125,8),0,VLOOKUP(A1940,U$12:$AD$125,8))</f>
        <v>0</v>
      </c>
      <c r="M1940" s="97">
        <f>IF(L1940&gt;0,VLOOKUP(L1940,T$12:$AC$125,7),0)</f>
        <v>0</v>
      </c>
      <c r="N1940" s="92">
        <f t="shared" si="449"/>
        <v>0</v>
      </c>
      <c r="O1940" s="92">
        <f t="shared" ca="1" si="450"/>
        <v>22.837800000000001</v>
      </c>
      <c r="P1940" s="98" t="str">
        <f t="shared" si="451"/>
        <v>A+J=</v>
      </c>
      <c r="Q1940" s="99">
        <f t="shared" si="452"/>
        <v>45762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  <c r="ER1940" s="19"/>
      <c r="ES1940" s="19"/>
      <c r="ET1940" s="19"/>
      <c r="EU1940" s="19"/>
      <c r="EV1940" s="19"/>
      <c r="EW1940" s="19"/>
      <c r="EX1940" s="19"/>
      <c r="EY1940" s="19"/>
      <c r="EZ1940" s="19"/>
      <c r="FA1940" s="19"/>
      <c r="FB1940" s="19"/>
      <c r="FC1940" s="19"/>
      <c r="FD1940" s="19"/>
      <c r="FE1940" s="19"/>
      <c r="FF1940" s="19"/>
      <c r="FG1940" s="19"/>
      <c r="FH1940" s="19"/>
      <c r="FI1940" s="19"/>
      <c r="FJ1940" s="19"/>
      <c r="FK1940" s="19"/>
      <c r="FL1940" s="19"/>
      <c r="FM1940" s="19"/>
      <c r="FN1940" s="19"/>
      <c r="FO1940" s="19"/>
      <c r="FP1940" s="19"/>
      <c r="FQ1940" s="19"/>
      <c r="FR1940" s="19"/>
      <c r="FS1940" s="19"/>
      <c r="FT1940" s="19"/>
    </row>
    <row r="1941" spans="1:176" x14ac:dyDescent="0.2">
      <c r="A1941" s="90">
        <f t="shared" si="453"/>
        <v>45480</v>
      </c>
      <c r="B1941" s="92">
        <f t="shared" ca="1" si="442"/>
        <v>1022.8378</v>
      </c>
      <c r="C1941" s="92">
        <f t="shared" si="443"/>
        <v>1000</v>
      </c>
      <c r="D1941" s="93">
        <f ca="1">IF(A1941&lt;$B$1,VLOOKUP(A1941,[1]DI!$A$4:$B$15000,2,FALSE),0)</f>
        <v>0</v>
      </c>
      <c r="E1941" s="92">
        <f t="shared" ca="1" si="444"/>
        <v>0</v>
      </c>
      <c r="F1941" s="94">
        <f t="shared" si="454"/>
        <v>0.98499999999999999</v>
      </c>
      <c r="G1941" s="95">
        <f t="shared" ca="1" si="445"/>
        <v>1</v>
      </c>
      <c r="H1941" s="92">
        <f ca="1">TRUNC(PRODUCT(G$10:G1940),15)</f>
        <v>1.49285185009148</v>
      </c>
      <c r="I1941" s="92">
        <f t="shared" ca="1" si="446"/>
        <v>1.4595196278645799</v>
      </c>
      <c r="J1941" s="92">
        <f t="shared" ca="1" si="447"/>
        <v>1.0228378</v>
      </c>
      <c r="K1941" s="92">
        <f t="shared" ca="1" si="448"/>
        <v>22.837800000000001</v>
      </c>
      <c r="L1941" s="96">
        <f>IF(VLOOKUP(A1941,$U$12:$AD$125,8)=VLOOKUP(A1940,$U$12:$AD$125,8),0,VLOOKUP(A1941,U$12:$AD$125,8))</f>
        <v>0</v>
      </c>
      <c r="M1941" s="97">
        <f>IF(L1941&gt;0,VLOOKUP(L1941,T$12:$AC$125,7),0)</f>
        <v>0</v>
      </c>
      <c r="N1941" s="92">
        <f t="shared" si="449"/>
        <v>0</v>
      </c>
      <c r="O1941" s="92">
        <f t="shared" ca="1" si="450"/>
        <v>22.837800000000001</v>
      </c>
      <c r="P1941" s="98" t="str">
        <f t="shared" si="451"/>
        <v>A+J=</v>
      </c>
      <c r="Q1941" s="99">
        <f t="shared" si="452"/>
        <v>45762</v>
      </c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  <c r="ER1941" s="19"/>
      <c r="ES1941" s="19"/>
      <c r="ET1941" s="19"/>
      <c r="EU1941" s="19"/>
      <c r="EV1941" s="19"/>
      <c r="EW1941" s="19"/>
      <c r="EX1941" s="19"/>
      <c r="EY1941" s="19"/>
      <c r="EZ1941" s="19"/>
      <c r="FA1941" s="19"/>
      <c r="FB1941" s="19"/>
      <c r="FC1941" s="19"/>
      <c r="FD1941" s="19"/>
      <c r="FE1941" s="19"/>
      <c r="FF1941" s="19"/>
      <c r="FG1941" s="19"/>
      <c r="FH1941" s="19"/>
      <c r="FI1941" s="19"/>
      <c r="FJ1941" s="19"/>
      <c r="FK1941" s="19"/>
      <c r="FL1941" s="19"/>
      <c r="FM1941" s="19"/>
      <c r="FN1941" s="19"/>
      <c r="FO1941" s="19"/>
      <c r="FP1941" s="19"/>
      <c r="FQ1941" s="19"/>
      <c r="FR1941" s="19"/>
      <c r="FS1941" s="19"/>
      <c r="FT1941" s="19"/>
    </row>
    <row r="1942" spans="1:176" x14ac:dyDescent="0.2">
      <c r="A1942" s="90">
        <f t="shared" si="453"/>
        <v>45481</v>
      </c>
      <c r="B1942" s="92">
        <f t="shared" ca="1" si="442"/>
        <v>1022.8378</v>
      </c>
      <c r="C1942" s="92">
        <f t="shared" si="443"/>
        <v>1000</v>
      </c>
      <c r="D1942" s="93">
        <f ca="1">IF(A1942&lt;$B$1,VLOOKUP(A1942,[1]DI!$A$4:$B$15000,2,FALSE),0)</f>
        <v>0.104</v>
      </c>
      <c r="E1942" s="92">
        <f t="shared" ca="1" si="444"/>
        <v>3.927E-4</v>
      </c>
      <c r="F1942" s="94">
        <f t="shared" si="454"/>
        <v>0.98499999999999999</v>
      </c>
      <c r="G1942" s="95">
        <f t="shared" ca="1" si="445"/>
        <v>1.0003868094999999</v>
      </c>
      <c r="H1942" s="92">
        <f ca="1">TRUNC(PRODUCT(G$10:G1941),15)</f>
        <v>1.49285185009148</v>
      </c>
      <c r="I1942" s="92">
        <f t="shared" ca="1" si="446"/>
        <v>1.4595196278645799</v>
      </c>
      <c r="J1942" s="92">
        <f t="shared" ca="1" si="447"/>
        <v>1.0228378</v>
      </c>
      <c r="K1942" s="92">
        <f t="shared" ca="1" si="448"/>
        <v>22.837800000000001</v>
      </c>
      <c r="L1942" s="96">
        <f>IF(VLOOKUP(A1942,$U$12:$AD$125,8)=VLOOKUP(A1941,$U$12:$AD$125,8),0,VLOOKUP(A1942,U$12:$AD$125,8))</f>
        <v>0</v>
      </c>
      <c r="M1942" s="97">
        <f>IF(L1942&gt;0,VLOOKUP(L1942,T$12:$AC$125,7),0)</f>
        <v>0</v>
      </c>
      <c r="N1942" s="92">
        <f t="shared" si="449"/>
        <v>0</v>
      </c>
      <c r="O1942" s="92">
        <f t="shared" ca="1" si="450"/>
        <v>22.837800000000001</v>
      </c>
      <c r="P1942" s="98" t="str">
        <f t="shared" si="451"/>
        <v>A+J=</v>
      </c>
      <c r="Q1942" s="99">
        <f t="shared" si="452"/>
        <v>45762</v>
      </c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  <c r="ER1942" s="19"/>
      <c r="ES1942" s="19"/>
      <c r="ET1942" s="19"/>
      <c r="EU1942" s="19"/>
      <c r="EV1942" s="19"/>
      <c r="EW1942" s="19"/>
      <c r="EX1942" s="19"/>
      <c r="EY1942" s="19"/>
      <c r="EZ1942" s="19"/>
      <c r="FA1942" s="19"/>
      <c r="FB1942" s="19"/>
      <c r="FC1942" s="19"/>
      <c r="FD1942" s="19"/>
      <c r="FE1942" s="19"/>
      <c r="FF1942" s="19"/>
      <c r="FG1942" s="19"/>
      <c r="FH1942" s="19"/>
      <c r="FI1942" s="19"/>
      <c r="FJ1942" s="19"/>
      <c r="FK1942" s="19"/>
      <c r="FL1942" s="19"/>
      <c r="FM1942" s="19"/>
      <c r="FN1942" s="19"/>
      <c r="FO1942" s="19"/>
      <c r="FP1942" s="19"/>
      <c r="FQ1942" s="19"/>
      <c r="FR1942" s="19"/>
      <c r="FS1942" s="19"/>
      <c r="FT1942" s="19"/>
    </row>
    <row r="1943" spans="1:176" x14ac:dyDescent="0.2">
      <c r="A1943" s="90">
        <f t="shared" si="453"/>
        <v>45482</v>
      </c>
      <c r="B1943" s="92">
        <f t="shared" ca="1" si="442"/>
        <v>1023.2334499999999</v>
      </c>
      <c r="C1943" s="92">
        <f t="shared" si="443"/>
        <v>1000</v>
      </c>
      <c r="D1943" s="93">
        <f ca="1">IF(A1943&lt;$B$1,VLOOKUP(A1943,[1]DI!$A$4:$B$15000,2,FALSE),0)</f>
        <v>0.104</v>
      </c>
      <c r="E1943" s="92">
        <f t="shared" ca="1" si="444"/>
        <v>3.927E-4</v>
      </c>
      <c r="F1943" s="94">
        <f t="shared" si="454"/>
        <v>0.98499999999999999</v>
      </c>
      <c r="G1943" s="95">
        <f t="shared" ca="1" si="445"/>
        <v>1.0003868094999999</v>
      </c>
      <c r="H1943" s="92">
        <f ca="1">TRUNC(PRODUCT(G$10:G1942),15)</f>
        <v>1.49342929936918</v>
      </c>
      <c r="I1943" s="92">
        <f t="shared" ca="1" si="446"/>
        <v>1.4595196278645799</v>
      </c>
      <c r="J1943" s="92">
        <f t="shared" ca="1" si="447"/>
        <v>1.02323345</v>
      </c>
      <c r="K1943" s="92">
        <f t="shared" ca="1" si="448"/>
        <v>23.233450000000001</v>
      </c>
      <c r="L1943" s="96">
        <f>IF(VLOOKUP(A1943,$U$12:$AD$125,8)=VLOOKUP(A1942,$U$12:$AD$125,8),0,VLOOKUP(A1943,U$12:$AD$125,8))</f>
        <v>0</v>
      </c>
      <c r="M1943" s="97">
        <f>IF(L1943&gt;0,VLOOKUP(L1943,T$12:$AC$125,7),0)</f>
        <v>0</v>
      </c>
      <c r="N1943" s="92">
        <f t="shared" si="449"/>
        <v>0</v>
      </c>
      <c r="O1943" s="92">
        <f t="shared" ca="1" si="450"/>
        <v>23.233450000000001</v>
      </c>
      <c r="P1943" s="98" t="str">
        <f t="shared" si="451"/>
        <v>A+J=</v>
      </c>
      <c r="Q1943" s="99">
        <f t="shared" si="452"/>
        <v>45762</v>
      </c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  <c r="ER1943" s="19"/>
      <c r="ES1943" s="19"/>
      <c r="ET1943" s="19"/>
      <c r="EU1943" s="19"/>
      <c r="EV1943" s="19"/>
      <c r="EW1943" s="19"/>
      <c r="EX1943" s="19"/>
      <c r="EY1943" s="19"/>
      <c r="EZ1943" s="19"/>
      <c r="FA1943" s="19"/>
      <c r="FB1943" s="19"/>
      <c r="FC1943" s="19"/>
      <c r="FD1943" s="19"/>
      <c r="FE1943" s="19"/>
      <c r="FF1943" s="19"/>
      <c r="FG1943" s="19"/>
      <c r="FH1943" s="19"/>
      <c r="FI1943" s="19"/>
      <c r="FJ1943" s="19"/>
      <c r="FK1943" s="19"/>
      <c r="FL1943" s="19"/>
      <c r="FM1943" s="19"/>
      <c r="FN1943" s="19"/>
      <c r="FO1943" s="19"/>
      <c r="FP1943" s="19"/>
      <c r="FQ1943" s="19"/>
      <c r="FR1943" s="19"/>
      <c r="FS1943" s="19"/>
      <c r="FT1943" s="19"/>
    </row>
    <row r="1944" spans="1:176" x14ac:dyDescent="0.2">
      <c r="A1944" s="90">
        <f t="shared" si="453"/>
        <v>45483</v>
      </c>
      <c r="B1944" s="92">
        <f t="shared" ca="1" si="442"/>
        <v>1023.62924</v>
      </c>
      <c r="C1944" s="92">
        <f t="shared" si="443"/>
        <v>1000</v>
      </c>
      <c r="D1944" s="93">
        <f ca="1">IF(A1944&lt;$B$1,VLOOKUP(A1944,[1]DI!$A$4:$B$15000,2,FALSE),0)</f>
        <v>0.104</v>
      </c>
      <c r="E1944" s="92">
        <f t="shared" ca="1" si="444"/>
        <v>3.927E-4</v>
      </c>
      <c r="F1944" s="94">
        <f t="shared" si="454"/>
        <v>0.98499999999999999</v>
      </c>
      <c r="G1944" s="95">
        <f t="shared" ca="1" si="445"/>
        <v>1.0003868094999999</v>
      </c>
      <c r="H1944" s="92">
        <f ca="1">TRUNC(PRODUCT(G$10:G1943),15)</f>
        <v>1.49400697200976</v>
      </c>
      <c r="I1944" s="92">
        <f t="shared" ca="1" si="446"/>
        <v>1.4595196278645799</v>
      </c>
      <c r="J1944" s="92">
        <f t="shared" ca="1" si="447"/>
        <v>1.02362924</v>
      </c>
      <c r="K1944" s="92">
        <f t="shared" ca="1" si="448"/>
        <v>23.629239999999999</v>
      </c>
      <c r="L1944" s="96">
        <f>IF(VLOOKUP(A1944,$U$12:$AD$125,8)=VLOOKUP(A1943,$U$12:$AD$125,8),0,VLOOKUP(A1944,U$12:$AD$125,8))</f>
        <v>0</v>
      </c>
      <c r="M1944" s="97">
        <f>IF(L1944&gt;0,VLOOKUP(L1944,T$12:$AC$125,7),0)</f>
        <v>0</v>
      </c>
      <c r="N1944" s="92">
        <f t="shared" si="449"/>
        <v>0</v>
      </c>
      <c r="O1944" s="92">
        <f t="shared" ca="1" si="450"/>
        <v>23.629239999999999</v>
      </c>
      <c r="P1944" s="98" t="str">
        <f t="shared" si="451"/>
        <v>A+J=</v>
      </c>
      <c r="Q1944" s="99">
        <f t="shared" si="452"/>
        <v>45762</v>
      </c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  <c r="ER1944" s="19"/>
      <c r="ES1944" s="19"/>
      <c r="ET1944" s="19"/>
      <c r="EU1944" s="19"/>
      <c r="EV1944" s="19"/>
      <c r="EW1944" s="19"/>
      <c r="EX1944" s="19"/>
      <c r="EY1944" s="19"/>
      <c r="EZ1944" s="19"/>
      <c r="FA1944" s="19"/>
      <c r="FB1944" s="19"/>
      <c r="FC1944" s="19"/>
      <c r="FD1944" s="19"/>
      <c r="FE1944" s="19"/>
      <c r="FF1944" s="19"/>
      <c r="FG1944" s="19"/>
      <c r="FH1944" s="19"/>
      <c r="FI1944" s="19"/>
      <c r="FJ1944" s="19"/>
      <c r="FK1944" s="19"/>
      <c r="FL1944" s="19"/>
      <c r="FM1944" s="19"/>
      <c r="FN1944" s="19"/>
      <c r="FO1944" s="19"/>
      <c r="FP1944" s="19"/>
      <c r="FQ1944" s="19"/>
      <c r="FR1944" s="19"/>
      <c r="FS1944" s="19"/>
      <c r="FT1944" s="19"/>
    </row>
    <row r="1945" spans="1:176" x14ac:dyDescent="0.2">
      <c r="A1945" s="90">
        <f t="shared" si="453"/>
        <v>45484</v>
      </c>
      <c r="B1945" s="92">
        <f t="shared" ca="1" si="442"/>
        <v>1024.0251899899999</v>
      </c>
      <c r="C1945" s="92">
        <f t="shared" si="443"/>
        <v>1000</v>
      </c>
      <c r="D1945" s="93">
        <f ca="1">IF(A1945&lt;$B$1,VLOOKUP(A1945,[1]DI!$A$4:$B$15000,2,FALSE),0)</f>
        <v>0.104</v>
      </c>
      <c r="E1945" s="92">
        <f t="shared" ca="1" si="444"/>
        <v>3.927E-4</v>
      </c>
      <c r="F1945" s="94">
        <f t="shared" si="454"/>
        <v>0.98499999999999999</v>
      </c>
      <c r="G1945" s="95">
        <f t="shared" ca="1" si="445"/>
        <v>1.0003868094999999</v>
      </c>
      <c r="H1945" s="92">
        <f ca="1">TRUNC(PRODUCT(G$10:G1944),15)</f>
        <v>1.4945848680995999</v>
      </c>
      <c r="I1945" s="92">
        <f t="shared" ca="1" si="446"/>
        <v>1.4595196278645799</v>
      </c>
      <c r="J1945" s="92">
        <f t="shared" ca="1" si="447"/>
        <v>1.0240251899999999</v>
      </c>
      <c r="K1945" s="92">
        <f t="shared" ca="1" si="448"/>
        <v>24.025189990000001</v>
      </c>
      <c r="L1945" s="96">
        <f>IF(VLOOKUP(A1945,$U$12:$AD$125,8)=VLOOKUP(A1944,$U$12:$AD$125,8),0,VLOOKUP(A1945,U$12:$AD$125,8))</f>
        <v>0</v>
      </c>
      <c r="M1945" s="97">
        <f>IF(L1945&gt;0,VLOOKUP(L1945,T$12:$AC$125,7),0)</f>
        <v>0</v>
      </c>
      <c r="N1945" s="92">
        <f t="shared" si="449"/>
        <v>0</v>
      </c>
      <c r="O1945" s="92">
        <f t="shared" ca="1" si="450"/>
        <v>24.025189990000001</v>
      </c>
      <c r="P1945" s="98" t="str">
        <f t="shared" si="451"/>
        <v>A+J=</v>
      </c>
      <c r="Q1945" s="99">
        <f t="shared" si="452"/>
        <v>45762</v>
      </c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  <c r="ER1945" s="19"/>
      <c r="ES1945" s="19"/>
      <c r="ET1945" s="19"/>
      <c r="EU1945" s="19"/>
      <c r="EV1945" s="19"/>
      <c r="EW1945" s="19"/>
      <c r="EX1945" s="19"/>
      <c r="EY1945" s="19"/>
      <c r="EZ1945" s="19"/>
      <c r="FA1945" s="19"/>
      <c r="FB1945" s="19"/>
      <c r="FC1945" s="19"/>
      <c r="FD1945" s="19"/>
      <c r="FE1945" s="19"/>
      <c r="FF1945" s="19"/>
      <c r="FG1945" s="19"/>
      <c r="FH1945" s="19"/>
      <c r="FI1945" s="19"/>
      <c r="FJ1945" s="19"/>
      <c r="FK1945" s="19"/>
      <c r="FL1945" s="19"/>
      <c r="FM1945" s="19"/>
      <c r="FN1945" s="19"/>
      <c r="FO1945" s="19"/>
      <c r="FP1945" s="19"/>
      <c r="FQ1945" s="19"/>
      <c r="FR1945" s="19"/>
      <c r="FS1945" s="19"/>
      <c r="FT1945" s="19"/>
    </row>
    <row r="1946" spans="1:176" x14ac:dyDescent="0.2">
      <c r="A1946" s="90">
        <f t="shared" si="453"/>
        <v>45485</v>
      </c>
      <c r="B1946" s="92">
        <f t="shared" ca="1" si="442"/>
        <v>1024.4213</v>
      </c>
      <c r="C1946" s="92">
        <f t="shared" si="443"/>
        <v>1000</v>
      </c>
      <c r="D1946" s="93">
        <f ca="1">IF(A1946&lt;$B$1,VLOOKUP(A1946,[1]DI!$A$4:$B$15000,2,FALSE),0)</f>
        <v>0.104</v>
      </c>
      <c r="E1946" s="92">
        <f t="shared" ca="1" si="444"/>
        <v>3.927E-4</v>
      </c>
      <c r="F1946" s="94">
        <f t="shared" si="454"/>
        <v>0.98499999999999999</v>
      </c>
      <c r="G1946" s="95">
        <f t="shared" ca="1" si="445"/>
        <v>1.0003868094999999</v>
      </c>
      <c r="H1946" s="92">
        <f ca="1">TRUNC(PRODUCT(G$10:G1945),15)</f>
        <v>1.49516298772513</v>
      </c>
      <c r="I1946" s="92">
        <f t="shared" ca="1" si="446"/>
        <v>1.4595196278645799</v>
      </c>
      <c r="J1946" s="92">
        <f t="shared" ca="1" si="447"/>
        <v>1.0244213</v>
      </c>
      <c r="K1946" s="92">
        <f t="shared" ca="1" si="448"/>
        <v>24.421299999999999</v>
      </c>
      <c r="L1946" s="96">
        <f>IF(VLOOKUP(A1946,$U$12:$AD$125,8)=VLOOKUP(A1945,$U$12:$AD$125,8),0,VLOOKUP(A1946,U$12:$AD$125,8))</f>
        <v>0</v>
      </c>
      <c r="M1946" s="97">
        <f>IF(L1946&gt;0,VLOOKUP(L1946,T$12:$AC$125,7),0)</f>
        <v>0</v>
      </c>
      <c r="N1946" s="92">
        <f t="shared" si="449"/>
        <v>0</v>
      </c>
      <c r="O1946" s="92">
        <f t="shared" ca="1" si="450"/>
        <v>24.421299999999999</v>
      </c>
      <c r="P1946" s="98" t="str">
        <f t="shared" si="451"/>
        <v>A+J=</v>
      </c>
      <c r="Q1946" s="99">
        <f t="shared" si="452"/>
        <v>45762</v>
      </c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  <c r="ER1946" s="19"/>
      <c r="ES1946" s="19"/>
      <c r="ET1946" s="19"/>
      <c r="EU1946" s="19"/>
      <c r="EV1946" s="19"/>
      <c r="EW1946" s="19"/>
      <c r="EX1946" s="19"/>
      <c r="EY1946" s="19"/>
      <c r="EZ1946" s="19"/>
      <c r="FA1946" s="19"/>
      <c r="FB1946" s="19"/>
      <c r="FC1946" s="19"/>
      <c r="FD1946" s="19"/>
      <c r="FE1946" s="19"/>
      <c r="FF1946" s="19"/>
      <c r="FG1946" s="19"/>
      <c r="FH1946" s="19"/>
      <c r="FI1946" s="19"/>
      <c r="FJ1946" s="19"/>
      <c r="FK1946" s="19"/>
      <c r="FL1946" s="19"/>
      <c r="FM1946" s="19"/>
      <c r="FN1946" s="19"/>
      <c r="FO1946" s="19"/>
      <c r="FP1946" s="19"/>
      <c r="FQ1946" s="19"/>
      <c r="FR1946" s="19"/>
      <c r="FS1946" s="19"/>
      <c r="FT1946" s="19"/>
    </row>
    <row r="1947" spans="1:176" x14ac:dyDescent="0.2">
      <c r="A1947" s="90">
        <f t="shared" si="453"/>
        <v>45486</v>
      </c>
      <c r="B1947" s="92">
        <f t="shared" ca="1" si="442"/>
        <v>1024.81755</v>
      </c>
      <c r="C1947" s="92">
        <f t="shared" si="443"/>
        <v>1000</v>
      </c>
      <c r="D1947" s="93">
        <f ca="1">IF(A1947&lt;$B$1,VLOOKUP(A1947,[1]DI!$A$4:$B$15000,2,FALSE),0)</f>
        <v>0</v>
      </c>
      <c r="E1947" s="92">
        <f t="shared" ca="1" si="444"/>
        <v>0</v>
      </c>
      <c r="F1947" s="94">
        <f t="shared" si="454"/>
        <v>0.98499999999999999</v>
      </c>
      <c r="G1947" s="95">
        <f t="shared" ca="1" si="445"/>
        <v>1</v>
      </c>
      <c r="H1947" s="92">
        <f ca="1">TRUNC(PRODUCT(G$10:G1946),15)</f>
        <v>1.49574133097284</v>
      </c>
      <c r="I1947" s="92">
        <f t="shared" ca="1" si="446"/>
        <v>1.4595196278645799</v>
      </c>
      <c r="J1947" s="92">
        <f t="shared" ca="1" si="447"/>
        <v>1.0248175500000001</v>
      </c>
      <c r="K1947" s="92">
        <f t="shared" ca="1" si="448"/>
        <v>24.817550000000001</v>
      </c>
      <c r="L1947" s="96">
        <f>IF(VLOOKUP(A1947,$U$12:$AD$125,8)=VLOOKUP(A1946,$U$12:$AD$125,8),0,VLOOKUP(A1947,U$12:$AD$125,8))</f>
        <v>0</v>
      </c>
      <c r="M1947" s="97">
        <f>IF(L1947&gt;0,VLOOKUP(L1947,T$12:$AC$125,7),0)</f>
        <v>0</v>
      </c>
      <c r="N1947" s="92">
        <f t="shared" si="449"/>
        <v>0</v>
      </c>
      <c r="O1947" s="92">
        <f t="shared" ca="1" si="450"/>
        <v>24.817550000000001</v>
      </c>
      <c r="P1947" s="98" t="str">
        <f t="shared" si="451"/>
        <v>A+J=</v>
      </c>
      <c r="Q1947" s="99">
        <f t="shared" si="452"/>
        <v>45762</v>
      </c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  <c r="ER1947" s="19"/>
      <c r="ES1947" s="19"/>
      <c r="ET1947" s="19"/>
      <c r="EU1947" s="19"/>
      <c r="EV1947" s="19"/>
      <c r="EW1947" s="19"/>
      <c r="EX1947" s="19"/>
      <c r="EY1947" s="19"/>
      <c r="EZ1947" s="19"/>
      <c r="FA1947" s="19"/>
      <c r="FB1947" s="19"/>
      <c r="FC1947" s="19"/>
      <c r="FD1947" s="19"/>
      <c r="FE1947" s="19"/>
      <c r="FF1947" s="19"/>
      <c r="FG1947" s="19"/>
      <c r="FH1947" s="19"/>
      <c r="FI1947" s="19"/>
      <c r="FJ1947" s="19"/>
      <c r="FK1947" s="19"/>
      <c r="FL1947" s="19"/>
      <c r="FM1947" s="19"/>
      <c r="FN1947" s="19"/>
      <c r="FO1947" s="19"/>
      <c r="FP1947" s="19"/>
      <c r="FQ1947" s="19"/>
      <c r="FR1947" s="19"/>
      <c r="FS1947" s="19"/>
      <c r="FT1947" s="19"/>
    </row>
    <row r="1948" spans="1:176" x14ac:dyDescent="0.2">
      <c r="A1948" s="90">
        <f t="shared" si="453"/>
        <v>45487</v>
      </c>
      <c r="B1948" s="92">
        <f t="shared" ca="1" si="442"/>
        <v>1024.81755</v>
      </c>
      <c r="C1948" s="92">
        <f t="shared" si="443"/>
        <v>1000</v>
      </c>
      <c r="D1948" s="93">
        <f ca="1">IF(A1948&lt;$B$1,VLOOKUP(A1948,[1]DI!$A$4:$B$15000,2,FALSE),0)</f>
        <v>0</v>
      </c>
      <c r="E1948" s="92">
        <f t="shared" ca="1" si="444"/>
        <v>0</v>
      </c>
      <c r="F1948" s="94">
        <f t="shared" si="454"/>
        <v>0.98499999999999999</v>
      </c>
      <c r="G1948" s="95">
        <f t="shared" ca="1" si="445"/>
        <v>1</v>
      </c>
      <c r="H1948" s="92">
        <f ca="1">TRUNC(PRODUCT(G$10:G1947),15)</f>
        <v>1.49574133097284</v>
      </c>
      <c r="I1948" s="92">
        <f t="shared" ca="1" si="446"/>
        <v>1.4595196278645799</v>
      </c>
      <c r="J1948" s="92">
        <f t="shared" ca="1" si="447"/>
        <v>1.0248175500000001</v>
      </c>
      <c r="K1948" s="92">
        <f t="shared" ca="1" si="448"/>
        <v>24.817550000000001</v>
      </c>
      <c r="L1948" s="96">
        <f>IF(VLOOKUP(A1948,$U$12:$AD$125,8)=VLOOKUP(A1947,$U$12:$AD$125,8),0,VLOOKUP(A1948,U$12:$AD$125,8))</f>
        <v>0</v>
      </c>
      <c r="M1948" s="97">
        <f>IF(L1948&gt;0,VLOOKUP(L1948,T$12:$AC$125,7),0)</f>
        <v>0</v>
      </c>
      <c r="N1948" s="92">
        <f t="shared" si="449"/>
        <v>0</v>
      </c>
      <c r="O1948" s="92">
        <f t="shared" ca="1" si="450"/>
        <v>24.817550000000001</v>
      </c>
      <c r="P1948" s="98" t="str">
        <f t="shared" si="451"/>
        <v>A+J=</v>
      </c>
      <c r="Q1948" s="99">
        <f t="shared" si="452"/>
        <v>45762</v>
      </c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  <c r="ER1948" s="19"/>
      <c r="ES1948" s="19"/>
      <c r="ET1948" s="19"/>
      <c r="EU1948" s="19"/>
      <c r="EV1948" s="19"/>
      <c r="EW1948" s="19"/>
      <c r="EX1948" s="19"/>
      <c r="EY1948" s="19"/>
      <c r="EZ1948" s="19"/>
      <c r="FA1948" s="19"/>
      <c r="FB1948" s="19"/>
      <c r="FC1948" s="19"/>
      <c r="FD1948" s="19"/>
      <c r="FE1948" s="19"/>
      <c r="FF1948" s="19"/>
      <c r="FG1948" s="19"/>
      <c r="FH1948" s="19"/>
      <c r="FI1948" s="19"/>
      <c r="FJ1948" s="19"/>
      <c r="FK1948" s="19"/>
      <c r="FL1948" s="19"/>
      <c r="FM1948" s="19"/>
      <c r="FN1948" s="19"/>
      <c r="FO1948" s="19"/>
      <c r="FP1948" s="19"/>
      <c r="FQ1948" s="19"/>
      <c r="FR1948" s="19"/>
      <c r="FS1948" s="19"/>
      <c r="FT1948" s="19"/>
    </row>
    <row r="1949" spans="1:176" x14ac:dyDescent="0.2">
      <c r="A1949" s="90">
        <f t="shared" si="453"/>
        <v>45488</v>
      </c>
      <c r="B1949" s="92">
        <f t="shared" ca="1" si="442"/>
        <v>1024.81755</v>
      </c>
      <c r="C1949" s="92">
        <f t="shared" si="443"/>
        <v>1000</v>
      </c>
      <c r="D1949" s="93">
        <f ca="1">IF(A1949&lt;$B$1,VLOOKUP(A1949,[1]DI!$A$4:$B$15000,2,FALSE),0)</f>
        <v>0.104</v>
      </c>
      <c r="E1949" s="92">
        <f t="shared" ca="1" si="444"/>
        <v>3.927E-4</v>
      </c>
      <c r="F1949" s="94">
        <f t="shared" si="454"/>
        <v>0.98499999999999999</v>
      </c>
      <c r="G1949" s="95">
        <f t="shared" ca="1" si="445"/>
        <v>1.0003868094999999</v>
      </c>
      <c r="H1949" s="92">
        <f ca="1">TRUNC(PRODUCT(G$10:G1948),15)</f>
        <v>1.49574133097284</v>
      </c>
      <c r="I1949" s="92">
        <f t="shared" ca="1" si="446"/>
        <v>1.4595196278645799</v>
      </c>
      <c r="J1949" s="92">
        <f t="shared" ca="1" si="447"/>
        <v>1.0248175500000001</v>
      </c>
      <c r="K1949" s="92">
        <f t="shared" ca="1" si="448"/>
        <v>24.817550000000001</v>
      </c>
      <c r="L1949" s="96">
        <f>IF(VLOOKUP(A1949,$U$12:$AD$125,8)=VLOOKUP(A1948,$U$12:$AD$125,8),0,VLOOKUP(A1949,U$12:$AD$125,8))</f>
        <v>0</v>
      </c>
      <c r="M1949" s="97">
        <f>IF(L1949&gt;0,VLOOKUP(L1949,T$12:$AC$125,7),0)</f>
        <v>0</v>
      </c>
      <c r="N1949" s="92">
        <f t="shared" si="449"/>
        <v>0</v>
      </c>
      <c r="O1949" s="92">
        <f t="shared" ca="1" si="450"/>
        <v>24.817550000000001</v>
      </c>
      <c r="P1949" s="98" t="str">
        <f t="shared" si="451"/>
        <v>A+J=</v>
      </c>
      <c r="Q1949" s="99">
        <f t="shared" si="452"/>
        <v>45762</v>
      </c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  <c r="ER1949" s="19"/>
      <c r="ES1949" s="19"/>
      <c r="ET1949" s="19"/>
      <c r="EU1949" s="19"/>
      <c r="EV1949" s="19"/>
      <c r="EW1949" s="19"/>
      <c r="EX1949" s="19"/>
      <c r="EY1949" s="19"/>
      <c r="EZ1949" s="19"/>
      <c r="FA1949" s="19"/>
      <c r="FB1949" s="19"/>
      <c r="FC1949" s="19"/>
      <c r="FD1949" s="19"/>
      <c r="FE1949" s="19"/>
      <c r="FF1949" s="19"/>
      <c r="FG1949" s="19"/>
      <c r="FH1949" s="19"/>
      <c r="FI1949" s="19"/>
      <c r="FJ1949" s="19"/>
      <c r="FK1949" s="19"/>
      <c r="FL1949" s="19"/>
      <c r="FM1949" s="19"/>
      <c r="FN1949" s="19"/>
      <c r="FO1949" s="19"/>
      <c r="FP1949" s="19"/>
      <c r="FQ1949" s="19"/>
      <c r="FR1949" s="19"/>
      <c r="FS1949" s="19"/>
      <c r="FT1949" s="19"/>
    </row>
    <row r="1950" spans="1:176" x14ac:dyDescent="0.2">
      <c r="A1950" s="90">
        <f t="shared" si="453"/>
        <v>45489</v>
      </c>
      <c r="B1950" s="92">
        <f t="shared" ca="1" si="442"/>
        <v>1025.21396</v>
      </c>
      <c r="C1950" s="92">
        <f t="shared" si="443"/>
        <v>1000</v>
      </c>
      <c r="D1950" s="93">
        <f ca="1">IF(A1950&lt;$B$1,VLOOKUP(A1950,[1]DI!$A$4:$B$15000,2,FALSE),0)</f>
        <v>0.104</v>
      </c>
      <c r="E1950" s="92">
        <f t="shared" ca="1" si="444"/>
        <v>3.927E-4</v>
      </c>
      <c r="F1950" s="94">
        <f t="shared" si="454"/>
        <v>0.98499999999999999</v>
      </c>
      <c r="G1950" s="95">
        <f t="shared" ca="1" si="445"/>
        <v>1.0003868094999999</v>
      </c>
      <c r="H1950" s="92">
        <f ca="1">TRUNC(PRODUCT(G$10:G1949),15)</f>
        <v>1.4963198979292001</v>
      </c>
      <c r="I1950" s="92">
        <f t="shared" ca="1" si="446"/>
        <v>1.4595196278645799</v>
      </c>
      <c r="J1950" s="92">
        <f t="shared" ca="1" si="447"/>
        <v>1.0252139600000001</v>
      </c>
      <c r="K1950" s="92">
        <f t="shared" ca="1" si="448"/>
        <v>25.21396</v>
      </c>
      <c r="L1950" s="96">
        <f>IF(VLOOKUP(A1950,$U$12:$AD$125,8)=VLOOKUP(A1949,$U$12:$AD$125,8),0,VLOOKUP(A1950,U$12:$AD$125,8))</f>
        <v>0</v>
      </c>
      <c r="M1950" s="97">
        <f>IF(L1950&gt;0,VLOOKUP(L1950,T$12:$AC$125,7),0)</f>
        <v>0</v>
      </c>
      <c r="N1950" s="92">
        <f t="shared" si="449"/>
        <v>0</v>
      </c>
      <c r="O1950" s="92">
        <f t="shared" ca="1" si="450"/>
        <v>25.21396</v>
      </c>
      <c r="P1950" s="98" t="str">
        <f t="shared" si="451"/>
        <v>A+J=</v>
      </c>
      <c r="Q1950" s="99">
        <f t="shared" si="452"/>
        <v>45762</v>
      </c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  <c r="ER1950" s="19"/>
      <c r="ES1950" s="19"/>
      <c r="ET1950" s="19"/>
      <c r="EU1950" s="19"/>
      <c r="EV1950" s="19"/>
      <c r="EW1950" s="19"/>
      <c r="EX1950" s="19"/>
      <c r="EY1950" s="19"/>
      <c r="EZ1950" s="19"/>
      <c r="FA1950" s="19"/>
      <c r="FB1950" s="19"/>
      <c r="FC1950" s="19"/>
      <c r="FD1950" s="19"/>
      <c r="FE1950" s="19"/>
      <c r="FF1950" s="19"/>
      <c r="FG1950" s="19"/>
      <c r="FH1950" s="19"/>
      <c r="FI1950" s="19"/>
      <c r="FJ1950" s="19"/>
      <c r="FK1950" s="19"/>
      <c r="FL1950" s="19"/>
      <c r="FM1950" s="19"/>
      <c r="FN1950" s="19"/>
      <c r="FO1950" s="19"/>
      <c r="FP1950" s="19"/>
      <c r="FQ1950" s="19"/>
      <c r="FR1950" s="19"/>
      <c r="FS1950" s="19"/>
      <c r="FT1950" s="19"/>
    </row>
    <row r="1951" spans="1:176" x14ac:dyDescent="0.2">
      <c r="A1951" s="90">
        <f t="shared" si="453"/>
        <v>45490</v>
      </c>
      <c r="B1951" s="92">
        <f t="shared" ca="1" si="442"/>
        <v>1025.61052</v>
      </c>
      <c r="C1951" s="92">
        <f t="shared" si="443"/>
        <v>1000</v>
      </c>
      <c r="D1951" s="93">
        <f ca="1">IF(A1951&lt;$B$1,VLOOKUP(A1951,[1]DI!$A$4:$B$15000,2,FALSE),0)</f>
        <v>0.104</v>
      </c>
      <c r="E1951" s="92">
        <f t="shared" ca="1" si="444"/>
        <v>3.927E-4</v>
      </c>
      <c r="F1951" s="94">
        <f t="shared" si="454"/>
        <v>0.98499999999999999</v>
      </c>
      <c r="G1951" s="95">
        <f t="shared" ca="1" si="445"/>
        <v>1.0003868094999999</v>
      </c>
      <c r="H1951" s="92">
        <f ca="1">TRUNC(PRODUCT(G$10:G1950),15)</f>
        <v>1.49689868868076</v>
      </c>
      <c r="I1951" s="92">
        <f t="shared" ca="1" si="446"/>
        <v>1.4595196278645799</v>
      </c>
      <c r="J1951" s="92">
        <f t="shared" ca="1" si="447"/>
        <v>1.0256105200000001</v>
      </c>
      <c r="K1951" s="92">
        <f t="shared" ca="1" si="448"/>
        <v>25.610520000000001</v>
      </c>
      <c r="L1951" s="96">
        <f>IF(VLOOKUP(A1951,$U$12:$AD$125,8)=VLOOKUP(A1950,$U$12:$AD$125,8),0,VLOOKUP(A1951,U$12:$AD$125,8))</f>
        <v>0</v>
      </c>
      <c r="M1951" s="97">
        <f>IF(L1951&gt;0,VLOOKUP(L1951,T$12:$AC$125,7),0)</f>
        <v>0</v>
      </c>
      <c r="N1951" s="92">
        <f t="shared" si="449"/>
        <v>0</v>
      </c>
      <c r="O1951" s="92">
        <f t="shared" ca="1" si="450"/>
        <v>25.610520000000001</v>
      </c>
      <c r="P1951" s="98" t="str">
        <f t="shared" si="451"/>
        <v>A+J=</v>
      </c>
      <c r="Q1951" s="99">
        <f t="shared" si="452"/>
        <v>45762</v>
      </c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  <c r="ER1951" s="19"/>
      <c r="ES1951" s="19"/>
      <c r="ET1951" s="19"/>
      <c r="EU1951" s="19"/>
      <c r="EV1951" s="19"/>
      <c r="EW1951" s="19"/>
      <c r="EX1951" s="19"/>
      <c r="EY1951" s="19"/>
      <c r="EZ1951" s="19"/>
      <c r="FA1951" s="19"/>
      <c r="FB1951" s="19"/>
      <c r="FC1951" s="19"/>
      <c r="FD1951" s="19"/>
      <c r="FE1951" s="19"/>
      <c r="FF1951" s="19"/>
      <c r="FG1951" s="19"/>
      <c r="FH1951" s="19"/>
      <c r="FI1951" s="19"/>
      <c r="FJ1951" s="19"/>
      <c r="FK1951" s="19"/>
      <c r="FL1951" s="19"/>
      <c r="FM1951" s="19"/>
      <c r="FN1951" s="19"/>
      <c r="FO1951" s="19"/>
      <c r="FP1951" s="19"/>
      <c r="FQ1951" s="19"/>
      <c r="FR1951" s="19"/>
      <c r="FS1951" s="19"/>
      <c r="FT1951" s="19"/>
    </row>
    <row r="1952" spans="1:176" x14ac:dyDescent="0.2">
      <c r="A1952" s="90">
        <f t="shared" si="453"/>
        <v>45491</v>
      </c>
      <c r="B1952" s="92">
        <f t="shared" ca="1" si="442"/>
        <v>1026.0072399999999</v>
      </c>
      <c r="C1952" s="92">
        <f t="shared" si="443"/>
        <v>1000</v>
      </c>
      <c r="D1952" s="93">
        <f ca="1">IF(A1952&lt;$B$1,VLOOKUP(A1952,[1]DI!$A$4:$B$15000,2,FALSE),0)</f>
        <v>0.104</v>
      </c>
      <c r="E1952" s="92">
        <f t="shared" ca="1" si="444"/>
        <v>3.927E-4</v>
      </c>
      <c r="F1952" s="94">
        <f t="shared" si="454"/>
        <v>0.98499999999999999</v>
      </c>
      <c r="G1952" s="95">
        <f t="shared" ca="1" si="445"/>
        <v>1.0003868094999999</v>
      </c>
      <c r="H1952" s="92">
        <f ca="1">TRUNC(PRODUCT(G$10:G1951),15)</f>
        <v>1.49747770331408</v>
      </c>
      <c r="I1952" s="92">
        <f t="shared" ca="1" si="446"/>
        <v>1.4595196278645799</v>
      </c>
      <c r="J1952" s="92">
        <f t="shared" ca="1" si="447"/>
        <v>1.02600724</v>
      </c>
      <c r="K1952" s="92">
        <f t="shared" ca="1" si="448"/>
        <v>26.007239999999999</v>
      </c>
      <c r="L1952" s="96">
        <f>IF(VLOOKUP(A1952,$U$12:$AD$125,8)=VLOOKUP(A1951,$U$12:$AD$125,8),0,VLOOKUP(A1952,U$12:$AD$125,8))</f>
        <v>0</v>
      </c>
      <c r="M1952" s="97">
        <f>IF(L1952&gt;0,VLOOKUP(L1952,T$12:$AC$125,7),0)</f>
        <v>0</v>
      </c>
      <c r="N1952" s="92">
        <f t="shared" si="449"/>
        <v>0</v>
      </c>
      <c r="O1952" s="92">
        <f t="shared" ca="1" si="450"/>
        <v>26.007239999999999</v>
      </c>
      <c r="P1952" s="98" t="str">
        <f t="shared" si="451"/>
        <v>A+J=</v>
      </c>
      <c r="Q1952" s="99">
        <f t="shared" si="452"/>
        <v>45762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  <c r="ER1952" s="19"/>
      <c r="ES1952" s="19"/>
      <c r="ET1952" s="19"/>
      <c r="EU1952" s="19"/>
      <c r="EV1952" s="19"/>
      <c r="EW1952" s="19"/>
      <c r="EX1952" s="19"/>
      <c r="EY1952" s="19"/>
      <c r="EZ1952" s="19"/>
      <c r="FA1952" s="19"/>
      <c r="FB1952" s="19"/>
      <c r="FC1952" s="19"/>
      <c r="FD1952" s="19"/>
      <c r="FE1952" s="19"/>
      <c r="FF1952" s="19"/>
      <c r="FG1952" s="19"/>
      <c r="FH1952" s="19"/>
      <c r="FI1952" s="19"/>
      <c r="FJ1952" s="19"/>
      <c r="FK1952" s="19"/>
      <c r="FL1952" s="19"/>
      <c r="FM1952" s="19"/>
      <c r="FN1952" s="19"/>
      <c r="FO1952" s="19"/>
      <c r="FP1952" s="19"/>
      <c r="FQ1952" s="19"/>
      <c r="FR1952" s="19"/>
      <c r="FS1952" s="19"/>
      <c r="FT1952" s="19"/>
    </row>
    <row r="1953" spans="1:176" x14ac:dyDescent="0.2">
      <c r="A1953" s="90">
        <f t="shared" si="453"/>
        <v>45492</v>
      </c>
      <c r="B1953" s="92">
        <f t="shared" ca="1" si="442"/>
        <v>1026.4041099999999</v>
      </c>
      <c r="C1953" s="92">
        <f t="shared" si="443"/>
        <v>1000</v>
      </c>
      <c r="D1953" s="93">
        <f ca="1">IF(A1953&lt;$B$1,VLOOKUP(A1953,[1]DI!$A$4:$B$15000,2,FALSE),0)</f>
        <v>0.104</v>
      </c>
      <c r="E1953" s="92">
        <f t="shared" ca="1" si="444"/>
        <v>3.927E-4</v>
      </c>
      <c r="F1953" s="94">
        <f t="shared" si="454"/>
        <v>0.98499999999999999</v>
      </c>
      <c r="G1953" s="95">
        <f t="shared" ca="1" si="445"/>
        <v>1.0003868094999999</v>
      </c>
      <c r="H1953" s="92">
        <f ca="1">TRUNC(PRODUCT(G$10:G1952),15)</f>
        <v>1.4980569419157601</v>
      </c>
      <c r="I1953" s="92">
        <f t="shared" ca="1" si="446"/>
        <v>1.4595196278645799</v>
      </c>
      <c r="J1953" s="92">
        <f t="shared" ca="1" si="447"/>
        <v>1.0264041100000001</v>
      </c>
      <c r="K1953" s="92">
        <f t="shared" ca="1" si="448"/>
        <v>26.404109999999999</v>
      </c>
      <c r="L1953" s="96">
        <f>IF(VLOOKUP(A1953,$U$12:$AD$125,8)=VLOOKUP(A1952,$U$12:$AD$125,8),0,VLOOKUP(A1953,U$12:$AD$125,8))</f>
        <v>0</v>
      </c>
      <c r="M1953" s="97">
        <f>IF(L1953&gt;0,VLOOKUP(L1953,T$12:$AC$125,7),0)</f>
        <v>0</v>
      </c>
      <c r="N1953" s="92">
        <f t="shared" si="449"/>
        <v>0</v>
      </c>
      <c r="O1953" s="92">
        <f t="shared" ca="1" si="450"/>
        <v>26.404109999999999</v>
      </c>
      <c r="P1953" s="98" t="str">
        <f t="shared" si="451"/>
        <v>A+J=</v>
      </c>
      <c r="Q1953" s="99">
        <f t="shared" si="452"/>
        <v>45762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  <c r="ER1953" s="19"/>
      <c r="ES1953" s="19"/>
      <c r="ET1953" s="19"/>
      <c r="EU1953" s="19"/>
      <c r="EV1953" s="19"/>
      <c r="EW1953" s="19"/>
      <c r="EX1953" s="19"/>
      <c r="EY1953" s="19"/>
      <c r="EZ1953" s="19"/>
      <c r="FA1953" s="19"/>
      <c r="FB1953" s="19"/>
      <c r="FC1953" s="19"/>
      <c r="FD1953" s="19"/>
      <c r="FE1953" s="19"/>
      <c r="FF1953" s="19"/>
      <c r="FG1953" s="19"/>
      <c r="FH1953" s="19"/>
      <c r="FI1953" s="19"/>
      <c r="FJ1953" s="19"/>
      <c r="FK1953" s="19"/>
      <c r="FL1953" s="19"/>
      <c r="FM1953" s="19"/>
      <c r="FN1953" s="19"/>
      <c r="FO1953" s="19"/>
      <c r="FP1953" s="19"/>
      <c r="FQ1953" s="19"/>
      <c r="FR1953" s="19"/>
      <c r="FS1953" s="19"/>
      <c r="FT1953" s="19"/>
    </row>
    <row r="1954" spans="1:176" x14ac:dyDescent="0.2">
      <c r="A1954" s="90">
        <f t="shared" si="453"/>
        <v>45493</v>
      </c>
      <c r="B1954" s="92">
        <f t="shared" ca="1" si="442"/>
        <v>1026.8011300000001</v>
      </c>
      <c r="C1954" s="92">
        <f t="shared" si="443"/>
        <v>1000</v>
      </c>
      <c r="D1954" s="93">
        <f ca="1">IF(A1954&lt;$B$1,VLOOKUP(A1954,[1]DI!$A$4:$B$15000,2,FALSE),0)</f>
        <v>0</v>
      </c>
      <c r="E1954" s="92">
        <f t="shared" ca="1" si="444"/>
        <v>0</v>
      </c>
      <c r="F1954" s="94">
        <f t="shared" si="454"/>
        <v>0.98499999999999999</v>
      </c>
      <c r="G1954" s="95">
        <f t="shared" ca="1" si="445"/>
        <v>1</v>
      </c>
      <c r="H1954" s="92">
        <f ca="1">TRUNC(PRODUCT(G$10:G1953),15)</f>
        <v>1.4986364045724301</v>
      </c>
      <c r="I1954" s="92">
        <f t="shared" ca="1" si="446"/>
        <v>1.4595196278645799</v>
      </c>
      <c r="J1954" s="92">
        <f t="shared" ca="1" si="447"/>
        <v>1.02680113</v>
      </c>
      <c r="K1954" s="92">
        <f t="shared" ca="1" si="448"/>
        <v>26.801130000000001</v>
      </c>
      <c r="L1954" s="96">
        <f>IF(VLOOKUP(A1954,$U$12:$AD$125,8)=VLOOKUP(A1953,$U$12:$AD$125,8),0,VLOOKUP(A1954,U$12:$AD$125,8))</f>
        <v>0</v>
      </c>
      <c r="M1954" s="97">
        <f>IF(L1954&gt;0,VLOOKUP(L1954,T$12:$AC$125,7),0)</f>
        <v>0</v>
      </c>
      <c r="N1954" s="92">
        <f t="shared" si="449"/>
        <v>0</v>
      </c>
      <c r="O1954" s="92">
        <f t="shared" ca="1" si="450"/>
        <v>26.801130000000001</v>
      </c>
      <c r="P1954" s="98" t="str">
        <f t="shared" si="451"/>
        <v>A+J=</v>
      </c>
      <c r="Q1954" s="99">
        <f t="shared" si="452"/>
        <v>45762</v>
      </c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  <c r="ER1954" s="19"/>
      <c r="ES1954" s="19"/>
      <c r="ET1954" s="19"/>
      <c r="EU1954" s="19"/>
      <c r="EV1954" s="19"/>
      <c r="EW1954" s="19"/>
      <c r="EX1954" s="19"/>
      <c r="EY1954" s="19"/>
      <c r="EZ1954" s="19"/>
      <c r="FA1954" s="19"/>
      <c r="FB1954" s="19"/>
      <c r="FC1954" s="19"/>
      <c r="FD1954" s="19"/>
      <c r="FE1954" s="19"/>
      <c r="FF1954" s="19"/>
      <c r="FG1954" s="19"/>
      <c r="FH1954" s="19"/>
      <c r="FI1954" s="19"/>
      <c r="FJ1954" s="19"/>
      <c r="FK1954" s="19"/>
      <c r="FL1954" s="19"/>
      <c r="FM1954" s="19"/>
      <c r="FN1954" s="19"/>
      <c r="FO1954" s="19"/>
      <c r="FP1954" s="19"/>
      <c r="FQ1954" s="19"/>
      <c r="FR1954" s="19"/>
      <c r="FS1954" s="19"/>
      <c r="FT1954" s="19"/>
    </row>
    <row r="1955" spans="1:176" x14ac:dyDescent="0.2">
      <c r="A1955" s="90">
        <f t="shared" si="453"/>
        <v>45494</v>
      </c>
      <c r="B1955" s="92">
        <f t="shared" ca="1" si="442"/>
        <v>1026.8011300000001</v>
      </c>
      <c r="C1955" s="92">
        <f t="shared" si="443"/>
        <v>1000</v>
      </c>
      <c r="D1955" s="93">
        <f ca="1">IF(A1955&lt;$B$1,VLOOKUP(A1955,[1]DI!$A$4:$B$15000,2,FALSE),0)</f>
        <v>0</v>
      </c>
      <c r="E1955" s="92">
        <f t="shared" ca="1" si="444"/>
        <v>0</v>
      </c>
      <c r="F1955" s="94">
        <f t="shared" si="454"/>
        <v>0.98499999999999999</v>
      </c>
      <c r="G1955" s="95">
        <f t="shared" ca="1" si="445"/>
        <v>1</v>
      </c>
      <c r="H1955" s="92">
        <f ca="1">TRUNC(PRODUCT(G$10:G1954),15)</f>
        <v>1.4986364045724301</v>
      </c>
      <c r="I1955" s="92">
        <f t="shared" ca="1" si="446"/>
        <v>1.4595196278645799</v>
      </c>
      <c r="J1955" s="92">
        <f t="shared" ca="1" si="447"/>
        <v>1.02680113</v>
      </c>
      <c r="K1955" s="92">
        <f t="shared" ca="1" si="448"/>
        <v>26.801130000000001</v>
      </c>
      <c r="L1955" s="96">
        <f>IF(VLOOKUP(A1955,$U$12:$AD$125,8)=VLOOKUP(A1954,$U$12:$AD$125,8),0,VLOOKUP(A1955,U$12:$AD$125,8))</f>
        <v>0</v>
      </c>
      <c r="M1955" s="97">
        <f>IF(L1955&gt;0,VLOOKUP(L1955,T$12:$AC$125,7),0)</f>
        <v>0</v>
      </c>
      <c r="N1955" s="92">
        <f t="shared" si="449"/>
        <v>0</v>
      </c>
      <c r="O1955" s="92">
        <f t="shared" ca="1" si="450"/>
        <v>26.801130000000001</v>
      </c>
      <c r="P1955" s="98" t="str">
        <f t="shared" si="451"/>
        <v>A+J=</v>
      </c>
      <c r="Q1955" s="99">
        <f t="shared" si="452"/>
        <v>45762</v>
      </c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  <c r="ER1955" s="19"/>
      <c r="ES1955" s="19"/>
      <c r="ET1955" s="19"/>
      <c r="EU1955" s="19"/>
      <c r="EV1955" s="19"/>
      <c r="EW1955" s="19"/>
      <c r="EX1955" s="19"/>
      <c r="EY1955" s="19"/>
      <c r="EZ1955" s="19"/>
      <c r="FA1955" s="19"/>
      <c r="FB1955" s="19"/>
      <c r="FC1955" s="19"/>
      <c r="FD1955" s="19"/>
      <c r="FE1955" s="19"/>
      <c r="FF1955" s="19"/>
      <c r="FG1955" s="19"/>
      <c r="FH1955" s="19"/>
      <c r="FI1955" s="19"/>
      <c r="FJ1955" s="19"/>
      <c r="FK1955" s="19"/>
      <c r="FL1955" s="19"/>
      <c r="FM1955" s="19"/>
      <c r="FN1955" s="19"/>
      <c r="FO1955" s="19"/>
      <c r="FP1955" s="19"/>
      <c r="FQ1955" s="19"/>
      <c r="FR1955" s="19"/>
      <c r="FS1955" s="19"/>
      <c r="FT1955" s="19"/>
    </row>
    <row r="1956" spans="1:176" x14ac:dyDescent="0.2">
      <c r="A1956" s="90">
        <f t="shared" si="453"/>
        <v>45495</v>
      </c>
      <c r="B1956" s="92">
        <f t="shared" ca="1" si="442"/>
        <v>1026.8011300000001</v>
      </c>
      <c r="C1956" s="92">
        <f t="shared" si="443"/>
        <v>1000</v>
      </c>
      <c r="D1956" s="93">
        <f ca="1">IF(A1956&lt;$B$1,VLOOKUP(A1956,[1]DI!$A$4:$B$15000,2,FALSE),0)</f>
        <v>0.104</v>
      </c>
      <c r="E1956" s="92">
        <f t="shared" ca="1" si="444"/>
        <v>3.927E-4</v>
      </c>
      <c r="F1956" s="94">
        <f t="shared" si="454"/>
        <v>0.98499999999999999</v>
      </c>
      <c r="G1956" s="95">
        <f t="shared" ca="1" si="445"/>
        <v>1.0003868094999999</v>
      </c>
      <c r="H1956" s="92">
        <f ca="1">TRUNC(PRODUCT(G$10:G1955),15)</f>
        <v>1.4986364045724301</v>
      </c>
      <c r="I1956" s="92">
        <f t="shared" ca="1" si="446"/>
        <v>1.4595196278645799</v>
      </c>
      <c r="J1956" s="92">
        <f t="shared" ca="1" si="447"/>
        <v>1.02680113</v>
      </c>
      <c r="K1956" s="92">
        <f t="shared" ca="1" si="448"/>
        <v>26.801130000000001</v>
      </c>
      <c r="L1956" s="96">
        <f>IF(VLOOKUP(A1956,$U$12:$AD$125,8)=VLOOKUP(A1955,$U$12:$AD$125,8),0,VLOOKUP(A1956,U$12:$AD$125,8))</f>
        <v>0</v>
      </c>
      <c r="M1956" s="97">
        <f>IF(L1956&gt;0,VLOOKUP(L1956,T$12:$AC$125,7),0)</f>
        <v>0</v>
      </c>
      <c r="N1956" s="92">
        <f t="shared" si="449"/>
        <v>0</v>
      </c>
      <c r="O1956" s="92">
        <f t="shared" ca="1" si="450"/>
        <v>26.801130000000001</v>
      </c>
      <c r="P1956" s="98" t="str">
        <f t="shared" si="451"/>
        <v>A+J=</v>
      </c>
      <c r="Q1956" s="99">
        <f t="shared" si="452"/>
        <v>45762</v>
      </c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  <c r="ER1956" s="19"/>
      <c r="ES1956" s="19"/>
      <c r="ET1956" s="19"/>
      <c r="EU1956" s="19"/>
      <c r="EV1956" s="19"/>
      <c r="EW1956" s="19"/>
      <c r="EX1956" s="19"/>
      <c r="EY1956" s="19"/>
      <c r="EZ1956" s="19"/>
      <c r="FA1956" s="19"/>
      <c r="FB1956" s="19"/>
      <c r="FC1956" s="19"/>
      <c r="FD1956" s="19"/>
      <c r="FE1956" s="19"/>
      <c r="FF1956" s="19"/>
      <c r="FG1956" s="19"/>
      <c r="FH1956" s="19"/>
      <c r="FI1956" s="19"/>
      <c r="FJ1956" s="19"/>
      <c r="FK1956" s="19"/>
      <c r="FL1956" s="19"/>
      <c r="FM1956" s="19"/>
      <c r="FN1956" s="19"/>
      <c r="FO1956" s="19"/>
      <c r="FP1956" s="19"/>
      <c r="FQ1956" s="19"/>
      <c r="FR1956" s="19"/>
      <c r="FS1956" s="19"/>
      <c r="FT1956" s="19"/>
    </row>
    <row r="1957" spans="1:176" x14ac:dyDescent="0.2">
      <c r="A1957" s="90">
        <f t="shared" si="453"/>
        <v>45496</v>
      </c>
      <c r="B1957" s="92">
        <f t="shared" ca="1" si="442"/>
        <v>1027.1983099900001</v>
      </c>
      <c r="C1957" s="92">
        <f t="shared" si="443"/>
        <v>1000</v>
      </c>
      <c r="D1957" s="93">
        <f ca="1">IF(A1957&lt;$B$1,VLOOKUP(A1957,[1]DI!$A$4:$B$15000,2,FALSE),0)</f>
        <v>0.104</v>
      </c>
      <c r="E1957" s="92">
        <f t="shared" ca="1" si="444"/>
        <v>3.927E-4</v>
      </c>
      <c r="F1957" s="94">
        <f t="shared" si="454"/>
        <v>0.98499999999999999</v>
      </c>
      <c r="G1957" s="95">
        <f t="shared" ca="1" si="445"/>
        <v>1.0003868094999999</v>
      </c>
      <c r="H1957" s="92">
        <f ca="1">TRUNC(PRODUCT(G$10:G1956),15)</f>
        <v>1.49921609137076</v>
      </c>
      <c r="I1957" s="92">
        <f t="shared" ca="1" si="446"/>
        <v>1.4595196278645799</v>
      </c>
      <c r="J1957" s="92">
        <f t="shared" ca="1" si="447"/>
        <v>1.0271983099999999</v>
      </c>
      <c r="K1957" s="92">
        <f t="shared" ca="1" si="448"/>
        <v>27.198309989999998</v>
      </c>
      <c r="L1957" s="96">
        <f>IF(VLOOKUP(A1957,$U$12:$AD$125,8)=VLOOKUP(A1956,$U$12:$AD$125,8),0,VLOOKUP(A1957,U$12:$AD$125,8))</f>
        <v>0</v>
      </c>
      <c r="M1957" s="97">
        <f>IF(L1957&gt;0,VLOOKUP(L1957,T$12:$AC$125,7),0)</f>
        <v>0</v>
      </c>
      <c r="N1957" s="92">
        <f t="shared" si="449"/>
        <v>0</v>
      </c>
      <c r="O1957" s="92">
        <f t="shared" ca="1" si="450"/>
        <v>27.198309989999998</v>
      </c>
      <c r="P1957" s="98" t="str">
        <f t="shared" si="451"/>
        <v>A+J=</v>
      </c>
      <c r="Q1957" s="99">
        <f t="shared" si="452"/>
        <v>45762</v>
      </c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  <c r="ER1957" s="19"/>
      <c r="ES1957" s="19"/>
      <c r="ET1957" s="19"/>
      <c r="EU1957" s="19"/>
      <c r="EV1957" s="19"/>
      <c r="EW1957" s="19"/>
      <c r="EX1957" s="19"/>
      <c r="EY1957" s="19"/>
      <c r="EZ1957" s="19"/>
      <c r="FA1957" s="19"/>
      <c r="FB1957" s="19"/>
      <c r="FC1957" s="19"/>
      <c r="FD1957" s="19"/>
      <c r="FE1957" s="19"/>
      <c r="FF1957" s="19"/>
      <c r="FG1957" s="19"/>
      <c r="FH1957" s="19"/>
      <c r="FI1957" s="19"/>
      <c r="FJ1957" s="19"/>
      <c r="FK1957" s="19"/>
      <c r="FL1957" s="19"/>
      <c r="FM1957" s="19"/>
      <c r="FN1957" s="19"/>
      <c r="FO1957" s="19"/>
      <c r="FP1957" s="19"/>
      <c r="FQ1957" s="19"/>
      <c r="FR1957" s="19"/>
      <c r="FS1957" s="19"/>
      <c r="FT1957" s="19"/>
    </row>
    <row r="1958" spans="1:176" x14ac:dyDescent="0.2">
      <c r="A1958" s="90">
        <f t="shared" si="453"/>
        <v>45497</v>
      </c>
      <c r="B1958" s="92">
        <f t="shared" ca="1" si="442"/>
        <v>1027.5956399900001</v>
      </c>
      <c r="C1958" s="92">
        <f t="shared" si="443"/>
        <v>1000</v>
      </c>
      <c r="D1958" s="93">
        <f ca="1">IF(A1958&lt;$B$1,VLOOKUP(A1958,[1]DI!$A$4:$B$15000,2,FALSE),0)</f>
        <v>0.104</v>
      </c>
      <c r="E1958" s="92">
        <f t="shared" ca="1" si="444"/>
        <v>3.927E-4</v>
      </c>
      <c r="F1958" s="94">
        <f t="shared" si="454"/>
        <v>0.98499999999999999</v>
      </c>
      <c r="G1958" s="95">
        <f t="shared" ca="1" si="445"/>
        <v>1.0003868094999999</v>
      </c>
      <c r="H1958" s="92">
        <f ca="1">TRUNC(PRODUCT(G$10:G1957),15)</f>
        <v>1.4997960023974599</v>
      </c>
      <c r="I1958" s="92">
        <f t="shared" ca="1" si="446"/>
        <v>1.4595196278645799</v>
      </c>
      <c r="J1958" s="92">
        <f t="shared" ca="1" si="447"/>
        <v>1.0275956399999999</v>
      </c>
      <c r="K1958" s="92">
        <f t="shared" ca="1" si="448"/>
        <v>27.595639989999999</v>
      </c>
      <c r="L1958" s="96">
        <f>IF(VLOOKUP(A1958,$U$12:$AD$125,8)=VLOOKUP(A1957,$U$12:$AD$125,8),0,VLOOKUP(A1958,U$12:$AD$125,8))</f>
        <v>0</v>
      </c>
      <c r="M1958" s="97">
        <f>IF(L1958&gt;0,VLOOKUP(L1958,T$12:$AC$125,7),0)</f>
        <v>0</v>
      </c>
      <c r="N1958" s="92">
        <f t="shared" si="449"/>
        <v>0</v>
      </c>
      <c r="O1958" s="92">
        <f t="shared" ca="1" si="450"/>
        <v>27.595639989999999</v>
      </c>
      <c r="P1958" s="98" t="str">
        <f t="shared" si="451"/>
        <v>A+J=</v>
      </c>
      <c r="Q1958" s="99">
        <f t="shared" si="452"/>
        <v>45762</v>
      </c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  <c r="ER1958" s="19"/>
      <c r="ES1958" s="19"/>
      <c r="ET1958" s="19"/>
      <c r="EU1958" s="19"/>
      <c r="EV1958" s="19"/>
      <c r="EW1958" s="19"/>
      <c r="EX1958" s="19"/>
      <c r="EY1958" s="19"/>
      <c r="EZ1958" s="19"/>
      <c r="FA1958" s="19"/>
      <c r="FB1958" s="19"/>
      <c r="FC1958" s="19"/>
      <c r="FD1958" s="19"/>
      <c r="FE1958" s="19"/>
      <c r="FF1958" s="19"/>
      <c r="FG1958" s="19"/>
      <c r="FH1958" s="19"/>
      <c r="FI1958" s="19"/>
      <c r="FJ1958" s="19"/>
      <c r="FK1958" s="19"/>
      <c r="FL1958" s="19"/>
      <c r="FM1958" s="19"/>
      <c r="FN1958" s="19"/>
      <c r="FO1958" s="19"/>
      <c r="FP1958" s="19"/>
      <c r="FQ1958" s="19"/>
      <c r="FR1958" s="19"/>
      <c r="FS1958" s="19"/>
      <c r="FT1958" s="19"/>
    </row>
    <row r="1959" spans="1:176" x14ac:dyDescent="0.2">
      <c r="A1959" s="90">
        <f t="shared" si="453"/>
        <v>45498</v>
      </c>
      <c r="B1959" s="92">
        <f t="shared" ca="1" si="442"/>
        <v>1027.9931200000001</v>
      </c>
      <c r="C1959" s="92">
        <f t="shared" si="443"/>
        <v>1000</v>
      </c>
      <c r="D1959" s="93">
        <f ca="1">IF(A1959&lt;$B$1,VLOOKUP(A1959,[1]DI!$A$4:$B$15000,2,FALSE),0)</f>
        <v>0.104</v>
      </c>
      <c r="E1959" s="92">
        <f t="shared" ca="1" si="444"/>
        <v>3.927E-4</v>
      </c>
      <c r="F1959" s="94">
        <f t="shared" si="454"/>
        <v>0.98499999999999999</v>
      </c>
      <c r="G1959" s="95">
        <f t="shared" ca="1" si="445"/>
        <v>1.0003868094999999</v>
      </c>
      <c r="H1959" s="92">
        <f ca="1">TRUNC(PRODUCT(G$10:G1958),15)</f>
        <v>1.5003761377392499</v>
      </c>
      <c r="I1959" s="92">
        <f t="shared" ca="1" si="446"/>
        <v>1.4595196278645799</v>
      </c>
      <c r="J1959" s="92">
        <f t="shared" ca="1" si="447"/>
        <v>1.0279931200000001</v>
      </c>
      <c r="K1959" s="92">
        <f t="shared" ca="1" si="448"/>
        <v>27.993120000000001</v>
      </c>
      <c r="L1959" s="96">
        <f>IF(VLOOKUP(A1959,$U$12:$AD$125,8)=VLOOKUP(A1958,$U$12:$AD$125,8),0,VLOOKUP(A1959,U$12:$AD$125,8))</f>
        <v>0</v>
      </c>
      <c r="M1959" s="97">
        <f>IF(L1959&gt;0,VLOOKUP(L1959,T$12:$AC$125,7),0)</f>
        <v>0</v>
      </c>
      <c r="N1959" s="92">
        <f t="shared" si="449"/>
        <v>0</v>
      </c>
      <c r="O1959" s="92">
        <f t="shared" ca="1" si="450"/>
        <v>27.993120000000001</v>
      </c>
      <c r="P1959" s="98" t="str">
        <f t="shared" si="451"/>
        <v>A+J=</v>
      </c>
      <c r="Q1959" s="99">
        <f t="shared" si="452"/>
        <v>45762</v>
      </c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  <c r="ER1959" s="19"/>
      <c r="ES1959" s="19"/>
      <c r="ET1959" s="19"/>
      <c r="EU1959" s="19"/>
      <c r="EV1959" s="19"/>
      <c r="EW1959" s="19"/>
      <c r="EX1959" s="19"/>
      <c r="EY1959" s="19"/>
      <c r="EZ1959" s="19"/>
      <c r="FA1959" s="19"/>
      <c r="FB1959" s="19"/>
      <c r="FC1959" s="19"/>
      <c r="FD1959" s="19"/>
      <c r="FE1959" s="19"/>
      <c r="FF1959" s="19"/>
      <c r="FG1959" s="19"/>
      <c r="FH1959" s="19"/>
      <c r="FI1959" s="19"/>
      <c r="FJ1959" s="19"/>
      <c r="FK1959" s="19"/>
      <c r="FL1959" s="19"/>
      <c r="FM1959" s="19"/>
      <c r="FN1959" s="19"/>
      <c r="FO1959" s="19"/>
      <c r="FP1959" s="19"/>
      <c r="FQ1959" s="19"/>
      <c r="FR1959" s="19"/>
      <c r="FS1959" s="19"/>
      <c r="FT1959" s="19"/>
    </row>
    <row r="1960" spans="1:176" x14ac:dyDescent="0.2">
      <c r="A1960" s="90">
        <f t="shared" si="453"/>
        <v>45499</v>
      </c>
      <c r="B1960" s="92">
        <f t="shared" ca="1" si="442"/>
        <v>1028.39076</v>
      </c>
      <c r="C1960" s="92">
        <f t="shared" si="443"/>
        <v>1000</v>
      </c>
      <c r="D1960" s="93">
        <f ca="1">IF(A1960&lt;$B$1,VLOOKUP(A1960,[1]DI!$A$4:$B$15000,2,FALSE),0)</f>
        <v>0.104</v>
      </c>
      <c r="E1960" s="92">
        <f t="shared" ca="1" si="444"/>
        <v>3.927E-4</v>
      </c>
      <c r="F1960" s="94">
        <f t="shared" si="454"/>
        <v>0.98499999999999999</v>
      </c>
      <c r="G1960" s="95">
        <f t="shared" ca="1" si="445"/>
        <v>1.0003868094999999</v>
      </c>
      <c r="H1960" s="92">
        <f ca="1">TRUNC(PRODUCT(G$10:G1959),15)</f>
        <v>1.5009564974828999</v>
      </c>
      <c r="I1960" s="92">
        <f t="shared" ca="1" si="446"/>
        <v>1.4595196278645799</v>
      </c>
      <c r="J1960" s="92">
        <f t="shared" ca="1" si="447"/>
        <v>1.02839076</v>
      </c>
      <c r="K1960" s="92">
        <f t="shared" ca="1" si="448"/>
        <v>28.39076</v>
      </c>
      <c r="L1960" s="96">
        <f>IF(VLOOKUP(A1960,$U$12:$AD$125,8)=VLOOKUP(A1959,$U$12:$AD$125,8),0,VLOOKUP(A1960,U$12:$AD$125,8))</f>
        <v>0</v>
      </c>
      <c r="M1960" s="97">
        <f>IF(L1960&gt;0,VLOOKUP(L1960,T$12:$AC$125,7),0)</f>
        <v>0</v>
      </c>
      <c r="N1960" s="92">
        <f t="shared" si="449"/>
        <v>0</v>
      </c>
      <c r="O1960" s="92">
        <f t="shared" ca="1" si="450"/>
        <v>28.39076</v>
      </c>
      <c r="P1960" s="98" t="str">
        <f t="shared" si="451"/>
        <v>A+J=</v>
      </c>
      <c r="Q1960" s="99">
        <f t="shared" si="452"/>
        <v>45762</v>
      </c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  <c r="ER1960" s="19"/>
      <c r="ES1960" s="19"/>
      <c r="ET1960" s="19"/>
      <c r="EU1960" s="19"/>
      <c r="EV1960" s="19"/>
      <c r="EW1960" s="19"/>
      <c r="EX1960" s="19"/>
      <c r="EY1960" s="19"/>
      <c r="EZ1960" s="19"/>
      <c r="FA1960" s="19"/>
      <c r="FB1960" s="19"/>
      <c r="FC1960" s="19"/>
      <c r="FD1960" s="19"/>
      <c r="FE1960" s="19"/>
      <c r="FF1960" s="19"/>
      <c r="FG1960" s="19"/>
      <c r="FH1960" s="19"/>
      <c r="FI1960" s="19"/>
      <c r="FJ1960" s="19"/>
      <c r="FK1960" s="19"/>
      <c r="FL1960" s="19"/>
      <c r="FM1960" s="19"/>
      <c r="FN1960" s="19"/>
      <c r="FO1960" s="19"/>
      <c r="FP1960" s="19"/>
      <c r="FQ1960" s="19"/>
      <c r="FR1960" s="19"/>
      <c r="FS1960" s="19"/>
      <c r="FT1960" s="19"/>
    </row>
    <row r="1961" spans="1:176" x14ac:dyDescent="0.2">
      <c r="A1961" s="90">
        <f t="shared" si="453"/>
        <v>45500</v>
      </c>
      <c r="B1961" s="92">
        <f t="shared" ca="1" si="442"/>
        <v>1028.78855</v>
      </c>
      <c r="C1961" s="92">
        <f t="shared" si="443"/>
        <v>1000</v>
      </c>
      <c r="D1961" s="93">
        <f ca="1">IF(A1961&lt;$B$1,VLOOKUP(A1961,[1]DI!$A$4:$B$15000,2,FALSE),0)</f>
        <v>0</v>
      </c>
      <c r="E1961" s="92">
        <f t="shared" ca="1" si="444"/>
        <v>0</v>
      </c>
      <c r="F1961" s="94">
        <f t="shared" si="454"/>
        <v>0.98499999999999999</v>
      </c>
      <c r="G1961" s="95">
        <f t="shared" ca="1" si="445"/>
        <v>1</v>
      </c>
      <c r="H1961" s="92">
        <f ca="1">TRUNC(PRODUCT(G$10:G1960),15)</f>
        <v>1.5015370817152101</v>
      </c>
      <c r="I1961" s="92">
        <f t="shared" ca="1" si="446"/>
        <v>1.4595196278645799</v>
      </c>
      <c r="J1961" s="92">
        <f t="shared" ca="1" si="447"/>
        <v>1.02878855</v>
      </c>
      <c r="K1961" s="92">
        <f t="shared" ca="1" si="448"/>
        <v>28.788550000000001</v>
      </c>
      <c r="L1961" s="96">
        <f>IF(VLOOKUP(A1961,$U$12:$AD$125,8)=VLOOKUP(A1960,$U$12:$AD$125,8),0,VLOOKUP(A1961,U$12:$AD$125,8))</f>
        <v>0</v>
      </c>
      <c r="M1961" s="97">
        <f>IF(L1961&gt;0,VLOOKUP(L1961,T$12:$AC$125,7),0)</f>
        <v>0</v>
      </c>
      <c r="N1961" s="92">
        <f t="shared" si="449"/>
        <v>0</v>
      </c>
      <c r="O1961" s="92">
        <f t="shared" ca="1" si="450"/>
        <v>28.788550000000001</v>
      </c>
      <c r="P1961" s="98" t="str">
        <f t="shared" si="451"/>
        <v>A+J=</v>
      </c>
      <c r="Q1961" s="99">
        <f t="shared" si="452"/>
        <v>45762</v>
      </c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  <c r="ER1961" s="19"/>
      <c r="ES1961" s="19"/>
      <c r="ET1961" s="19"/>
      <c r="EU1961" s="19"/>
      <c r="EV1961" s="19"/>
      <c r="EW1961" s="19"/>
      <c r="EX1961" s="19"/>
      <c r="EY1961" s="19"/>
      <c r="EZ1961" s="19"/>
      <c r="FA1961" s="19"/>
      <c r="FB1961" s="19"/>
      <c r="FC1961" s="19"/>
      <c r="FD1961" s="19"/>
      <c r="FE1961" s="19"/>
      <c r="FF1961" s="19"/>
      <c r="FG1961" s="19"/>
      <c r="FH1961" s="19"/>
      <c r="FI1961" s="19"/>
      <c r="FJ1961" s="19"/>
      <c r="FK1961" s="19"/>
      <c r="FL1961" s="19"/>
      <c r="FM1961" s="19"/>
      <c r="FN1961" s="19"/>
      <c r="FO1961" s="19"/>
      <c r="FP1961" s="19"/>
      <c r="FQ1961" s="19"/>
      <c r="FR1961" s="19"/>
      <c r="FS1961" s="19"/>
      <c r="FT1961" s="19"/>
    </row>
    <row r="1962" spans="1:176" x14ac:dyDescent="0.2">
      <c r="A1962" s="90">
        <f t="shared" si="453"/>
        <v>45501</v>
      </c>
      <c r="B1962" s="92">
        <f t="shared" ca="1" si="442"/>
        <v>1028.78855</v>
      </c>
      <c r="C1962" s="92">
        <f t="shared" si="443"/>
        <v>1000</v>
      </c>
      <c r="D1962" s="93">
        <f ca="1">IF(A1962&lt;$B$1,VLOOKUP(A1962,[1]DI!$A$4:$B$15000,2,FALSE),0)</f>
        <v>0</v>
      </c>
      <c r="E1962" s="92">
        <f t="shared" ca="1" si="444"/>
        <v>0</v>
      </c>
      <c r="F1962" s="94">
        <f t="shared" si="454"/>
        <v>0.98499999999999999</v>
      </c>
      <c r="G1962" s="95">
        <f t="shared" ca="1" si="445"/>
        <v>1</v>
      </c>
      <c r="H1962" s="92">
        <f ca="1">TRUNC(PRODUCT(G$10:G1961),15)</f>
        <v>1.5015370817152101</v>
      </c>
      <c r="I1962" s="92">
        <f t="shared" ca="1" si="446"/>
        <v>1.4595196278645799</v>
      </c>
      <c r="J1962" s="92">
        <f t="shared" ca="1" si="447"/>
        <v>1.02878855</v>
      </c>
      <c r="K1962" s="92">
        <f t="shared" ca="1" si="448"/>
        <v>28.788550000000001</v>
      </c>
      <c r="L1962" s="96">
        <f>IF(VLOOKUP(A1962,$U$12:$AD$125,8)=VLOOKUP(A1961,$U$12:$AD$125,8),0,VLOOKUP(A1962,U$12:$AD$125,8))</f>
        <v>0</v>
      </c>
      <c r="M1962" s="97">
        <f>IF(L1962&gt;0,VLOOKUP(L1962,T$12:$AC$125,7),0)</f>
        <v>0</v>
      </c>
      <c r="N1962" s="92">
        <f t="shared" si="449"/>
        <v>0</v>
      </c>
      <c r="O1962" s="92">
        <f t="shared" ca="1" si="450"/>
        <v>28.788550000000001</v>
      </c>
      <c r="P1962" s="98" t="str">
        <f t="shared" si="451"/>
        <v>A+J=</v>
      </c>
      <c r="Q1962" s="99">
        <f t="shared" si="452"/>
        <v>45762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  <c r="ER1962" s="19"/>
      <c r="ES1962" s="19"/>
      <c r="ET1962" s="19"/>
      <c r="EU1962" s="19"/>
      <c r="EV1962" s="19"/>
      <c r="EW1962" s="19"/>
      <c r="EX1962" s="19"/>
      <c r="EY1962" s="19"/>
      <c r="EZ1962" s="19"/>
      <c r="FA1962" s="19"/>
      <c r="FB1962" s="19"/>
      <c r="FC1962" s="19"/>
      <c r="FD1962" s="19"/>
      <c r="FE1962" s="19"/>
      <c r="FF1962" s="19"/>
      <c r="FG1962" s="19"/>
      <c r="FH1962" s="19"/>
      <c r="FI1962" s="19"/>
      <c r="FJ1962" s="19"/>
      <c r="FK1962" s="19"/>
      <c r="FL1962" s="19"/>
      <c r="FM1962" s="19"/>
      <c r="FN1962" s="19"/>
      <c r="FO1962" s="19"/>
      <c r="FP1962" s="19"/>
      <c r="FQ1962" s="19"/>
      <c r="FR1962" s="19"/>
      <c r="FS1962" s="19"/>
      <c r="FT1962" s="19"/>
    </row>
    <row r="1963" spans="1:176" x14ac:dyDescent="0.2">
      <c r="A1963" s="90">
        <f t="shared" si="453"/>
        <v>45502</v>
      </c>
      <c r="B1963" s="92">
        <f t="shared" ca="1" si="442"/>
        <v>1028.78855</v>
      </c>
      <c r="C1963" s="92">
        <f t="shared" si="443"/>
        <v>1000</v>
      </c>
      <c r="D1963" s="93">
        <f ca="1">IF(A1963&lt;$B$1,VLOOKUP(A1963,[1]DI!$A$4:$B$15000,2,FALSE),0)</f>
        <v>0.104</v>
      </c>
      <c r="E1963" s="92">
        <f t="shared" ca="1" si="444"/>
        <v>3.927E-4</v>
      </c>
      <c r="F1963" s="94">
        <f t="shared" si="454"/>
        <v>0.98499999999999999</v>
      </c>
      <c r="G1963" s="95">
        <f t="shared" ca="1" si="445"/>
        <v>1.0003868094999999</v>
      </c>
      <c r="H1963" s="92">
        <f ca="1">TRUNC(PRODUCT(G$10:G1962),15)</f>
        <v>1.5015370817152101</v>
      </c>
      <c r="I1963" s="92">
        <f t="shared" ca="1" si="446"/>
        <v>1.4595196278645799</v>
      </c>
      <c r="J1963" s="92">
        <f t="shared" ca="1" si="447"/>
        <v>1.02878855</v>
      </c>
      <c r="K1963" s="92">
        <f t="shared" ca="1" si="448"/>
        <v>28.788550000000001</v>
      </c>
      <c r="L1963" s="96">
        <f>IF(VLOOKUP(A1963,$U$12:$AD$125,8)=VLOOKUP(A1962,$U$12:$AD$125,8),0,VLOOKUP(A1963,U$12:$AD$125,8))</f>
        <v>0</v>
      </c>
      <c r="M1963" s="97">
        <f>IF(L1963&gt;0,VLOOKUP(L1963,T$12:$AC$125,7),0)</f>
        <v>0</v>
      </c>
      <c r="N1963" s="92">
        <f t="shared" si="449"/>
        <v>0</v>
      </c>
      <c r="O1963" s="92">
        <f t="shared" ca="1" si="450"/>
        <v>28.788550000000001</v>
      </c>
      <c r="P1963" s="98" t="str">
        <f t="shared" si="451"/>
        <v>A+J=</v>
      </c>
      <c r="Q1963" s="99">
        <f t="shared" si="452"/>
        <v>45762</v>
      </c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  <c r="ER1963" s="19"/>
      <c r="ES1963" s="19"/>
      <c r="ET1963" s="19"/>
      <c r="EU1963" s="19"/>
      <c r="EV1963" s="19"/>
      <c r="EW1963" s="19"/>
      <c r="EX1963" s="19"/>
      <c r="EY1963" s="19"/>
      <c r="EZ1963" s="19"/>
      <c r="FA1963" s="19"/>
      <c r="FB1963" s="19"/>
      <c r="FC1963" s="19"/>
      <c r="FD1963" s="19"/>
      <c r="FE1963" s="19"/>
      <c r="FF1963" s="19"/>
      <c r="FG1963" s="19"/>
      <c r="FH1963" s="19"/>
      <c r="FI1963" s="19"/>
      <c r="FJ1963" s="19"/>
      <c r="FK1963" s="19"/>
      <c r="FL1963" s="19"/>
      <c r="FM1963" s="19"/>
      <c r="FN1963" s="19"/>
      <c r="FO1963" s="19"/>
      <c r="FP1963" s="19"/>
      <c r="FQ1963" s="19"/>
      <c r="FR1963" s="19"/>
      <c r="FS1963" s="19"/>
      <c r="FT1963" s="19"/>
    </row>
    <row r="1964" spans="1:176" x14ac:dyDescent="0.2">
      <c r="A1964" s="90">
        <f t="shared" si="453"/>
        <v>45503</v>
      </c>
      <c r="B1964" s="92">
        <f t="shared" ca="1" si="442"/>
        <v>1029.1865</v>
      </c>
      <c r="C1964" s="92">
        <f t="shared" si="443"/>
        <v>1000</v>
      </c>
      <c r="D1964" s="93">
        <f ca="1">IF(A1964&lt;$B$1,VLOOKUP(A1964,[1]DI!$A$4:$B$15000,2,FALSE),0)</f>
        <v>0.104</v>
      </c>
      <c r="E1964" s="92">
        <f t="shared" ca="1" si="444"/>
        <v>3.927E-4</v>
      </c>
      <c r="F1964" s="94">
        <f t="shared" si="454"/>
        <v>0.98499999999999999</v>
      </c>
      <c r="G1964" s="95">
        <f t="shared" ca="1" si="445"/>
        <v>1.0003868094999999</v>
      </c>
      <c r="H1964" s="92">
        <f ca="1">TRUNC(PRODUCT(G$10:G1963),15)</f>
        <v>1.5021178905230199</v>
      </c>
      <c r="I1964" s="92">
        <f t="shared" ca="1" si="446"/>
        <v>1.4595196278645799</v>
      </c>
      <c r="J1964" s="92">
        <f t="shared" ca="1" si="447"/>
        <v>1.0291865</v>
      </c>
      <c r="K1964" s="92">
        <f t="shared" ca="1" si="448"/>
        <v>29.186499999999999</v>
      </c>
      <c r="L1964" s="96">
        <f>IF(VLOOKUP(A1964,$U$12:$AD$125,8)=VLOOKUP(A1963,$U$12:$AD$125,8),0,VLOOKUP(A1964,U$12:$AD$125,8))</f>
        <v>0</v>
      </c>
      <c r="M1964" s="97">
        <f>IF(L1964&gt;0,VLOOKUP(L1964,T$12:$AC$125,7),0)</f>
        <v>0</v>
      </c>
      <c r="N1964" s="92">
        <f t="shared" si="449"/>
        <v>0</v>
      </c>
      <c r="O1964" s="92">
        <f t="shared" ca="1" si="450"/>
        <v>29.186499999999999</v>
      </c>
      <c r="P1964" s="98" t="str">
        <f t="shared" si="451"/>
        <v>A+J=</v>
      </c>
      <c r="Q1964" s="99">
        <f t="shared" si="452"/>
        <v>45762</v>
      </c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  <c r="ER1964" s="19"/>
      <c r="ES1964" s="19"/>
      <c r="ET1964" s="19"/>
      <c r="EU1964" s="19"/>
      <c r="EV1964" s="19"/>
      <c r="EW1964" s="19"/>
      <c r="EX1964" s="19"/>
      <c r="EY1964" s="19"/>
      <c r="EZ1964" s="19"/>
      <c r="FA1964" s="19"/>
      <c r="FB1964" s="19"/>
      <c r="FC1964" s="19"/>
      <c r="FD1964" s="19"/>
      <c r="FE1964" s="19"/>
      <c r="FF1964" s="19"/>
      <c r="FG1964" s="19"/>
      <c r="FH1964" s="19"/>
      <c r="FI1964" s="19"/>
      <c r="FJ1964" s="19"/>
      <c r="FK1964" s="19"/>
      <c r="FL1964" s="19"/>
      <c r="FM1964" s="19"/>
      <c r="FN1964" s="19"/>
      <c r="FO1964" s="19"/>
      <c r="FP1964" s="19"/>
      <c r="FQ1964" s="19"/>
      <c r="FR1964" s="19"/>
      <c r="FS1964" s="19"/>
      <c r="FT1964" s="19"/>
    </row>
    <row r="1965" spans="1:176" x14ac:dyDescent="0.2">
      <c r="A1965" s="90">
        <f t="shared" si="453"/>
        <v>45504</v>
      </c>
      <c r="B1965" s="92">
        <f t="shared" ref="B1965:B2028" ca="1" si="455">IF(A1965&lt;=TODAY(),C1965+K1965,IF(AND(A1965&gt;TODAY(),A1965&lt;=$B$1),IF(VLOOKUP(TODAY(),$A$10:$D$5000,4,FALSE)=0,"n.d",C1965+K1965),"n.d"))</f>
        <v>1029.5845899999999</v>
      </c>
      <c r="C1965" s="92">
        <f t="shared" ref="C1965:C2028" si="456">TRUNC(C1964-N1964,8)</f>
        <v>1000</v>
      </c>
      <c r="D1965" s="93">
        <f ca="1">IF(A1965&lt;$B$1,VLOOKUP(A1965,[1]DI!$A$4:$B$15000,2,FALSE),0)</f>
        <v>0.104</v>
      </c>
      <c r="E1965" s="92">
        <f t="shared" ref="E1965:E2028" ca="1" si="457">ROUND((((1+D1965)^(1/252)-1)),8)</f>
        <v>3.927E-4</v>
      </c>
      <c r="F1965" s="94">
        <f t="shared" si="454"/>
        <v>0.98499999999999999</v>
      </c>
      <c r="G1965" s="95">
        <f t="shared" ref="G1965:G2028" ca="1" si="458">TRUNC((1+(E1965*F1965)),15)</f>
        <v>1.0003868094999999</v>
      </c>
      <c r="H1965" s="92">
        <f ca="1">TRUNC(PRODUCT(G$10:G1964),15)</f>
        <v>1.50269892399319</v>
      </c>
      <c r="I1965" s="92">
        <f t="shared" ref="I1965:I2028" ca="1" si="459">IF(OR(L1964&gt;0,L1964="E"),H1964,I1964)</f>
        <v>1.4595196278645799</v>
      </c>
      <c r="J1965" s="92">
        <f t="shared" ref="J1965:J2028" ca="1" si="460">ROUND(TRUNC(H1965/I1965,15),8)</f>
        <v>1.02958459</v>
      </c>
      <c r="K1965" s="92">
        <f t="shared" ref="K1965:K2028" ca="1" si="461">TRUNC((C1965*(J1965-1)),8)</f>
        <v>29.584589999999999</v>
      </c>
      <c r="L1965" s="96">
        <f>IF(VLOOKUP(A1965,$U$12:$AD$125,8)=VLOOKUP(A1964,$U$12:$AD$125,8),0,VLOOKUP(A1965,U$12:$AD$125,8))</f>
        <v>0</v>
      </c>
      <c r="M1965" s="97">
        <f>IF(L1965&gt;0,VLOOKUP(L1965,T$12:$AC$125,7),0)</f>
        <v>0</v>
      </c>
      <c r="N1965" s="92">
        <f t="shared" ref="N1965:N2028" si="462">IF(M1965&gt;0,(C$10*M1965),0)</f>
        <v>0</v>
      </c>
      <c r="O1965" s="92">
        <f t="shared" ref="O1965:O2028" ca="1" si="463">(K1965+N1965)</f>
        <v>29.584589999999999</v>
      </c>
      <c r="P1965" s="98" t="str">
        <f t="shared" ref="P1965:P2028" si="464">IF(L1964&gt;0,VLOOKUP(A1964,$U$12:$AD$125,9),P1964)</f>
        <v>A+J=</v>
      </c>
      <c r="Q1965" s="99">
        <f t="shared" ref="Q1965:Q2028" si="465">IF(L1964&gt;0,VLOOKUP(A1964,$U$12:$AD$125,10),Q1964)</f>
        <v>45762</v>
      </c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  <c r="ER1965" s="19"/>
      <c r="ES1965" s="19"/>
      <c r="ET1965" s="19"/>
      <c r="EU1965" s="19"/>
      <c r="EV1965" s="19"/>
      <c r="EW1965" s="19"/>
      <c r="EX1965" s="19"/>
      <c r="EY1965" s="19"/>
      <c r="EZ1965" s="19"/>
      <c r="FA1965" s="19"/>
      <c r="FB1965" s="19"/>
      <c r="FC1965" s="19"/>
      <c r="FD1965" s="19"/>
      <c r="FE1965" s="19"/>
      <c r="FF1965" s="19"/>
      <c r="FG1965" s="19"/>
      <c r="FH1965" s="19"/>
      <c r="FI1965" s="19"/>
      <c r="FJ1965" s="19"/>
      <c r="FK1965" s="19"/>
      <c r="FL1965" s="19"/>
      <c r="FM1965" s="19"/>
      <c r="FN1965" s="19"/>
      <c r="FO1965" s="19"/>
      <c r="FP1965" s="19"/>
      <c r="FQ1965" s="19"/>
      <c r="FR1965" s="19"/>
      <c r="FS1965" s="19"/>
      <c r="FT1965" s="19"/>
    </row>
    <row r="1966" spans="1:176" x14ac:dyDescent="0.2">
      <c r="A1966" s="90">
        <f t="shared" si="453"/>
        <v>45505</v>
      </c>
      <c r="B1966" s="92">
        <f t="shared" ca="1" si="455"/>
        <v>1029.98284999</v>
      </c>
      <c r="C1966" s="92">
        <f t="shared" si="456"/>
        <v>1000</v>
      </c>
      <c r="D1966" s="93">
        <f ca="1">IF(A1966&lt;$B$1,VLOOKUP(A1966,[1]DI!$A$4:$B$15000,2,FALSE),0)</f>
        <v>0.104</v>
      </c>
      <c r="E1966" s="92">
        <f t="shared" ca="1" si="457"/>
        <v>3.927E-4</v>
      </c>
      <c r="F1966" s="94">
        <f t="shared" si="454"/>
        <v>0.98499999999999999</v>
      </c>
      <c r="G1966" s="95">
        <f t="shared" ca="1" si="458"/>
        <v>1.0003868094999999</v>
      </c>
      <c r="H1966" s="92">
        <f ca="1">TRUNC(PRODUCT(G$10:G1965),15)</f>
        <v>1.50328018221263</v>
      </c>
      <c r="I1966" s="92">
        <f t="shared" ca="1" si="459"/>
        <v>1.4595196278645799</v>
      </c>
      <c r="J1966" s="92">
        <f t="shared" ca="1" si="460"/>
        <v>1.0299828499999999</v>
      </c>
      <c r="K1966" s="92">
        <f t="shared" ca="1" si="461"/>
        <v>29.982849989999998</v>
      </c>
      <c r="L1966" s="96">
        <f>IF(VLOOKUP(A1966,$U$12:$AD$125,8)=VLOOKUP(A1965,$U$12:$AD$125,8),0,VLOOKUP(A1966,U$12:$AD$125,8))</f>
        <v>0</v>
      </c>
      <c r="M1966" s="97">
        <f>IF(L1966&gt;0,VLOOKUP(L1966,T$12:$AC$125,7),0)</f>
        <v>0</v>
      </c>
      <c r="N1966" s="92">
        <f t="shared" si="462"/>
        <v>0</v>
      </c>
      <c r="O1966" s="92">
        <f t="shared" ca="1" si="463"/>
        <v>29.982849989999998</v>
      </c>
      <c r="P1966" s="98" t="str">
        <f t="shared" si="464"/>
        <v>A+J=</v>
      </c>
      <c r="Q1966" s="99">
        <f t="shared" si="465"/>
        <v>45762</v>
      </c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  <c r="ER1966" s="19"/>
      <c r="ES1966" s="19"/>
      <c r="ET1966" s="19"/>
      <c r="EU1966" s="19"/>
      <c r="EV1966" s="19"/>
      <c r="EW1966" s="19"/>
      <c r="EX1966" s="19"/>
      <c r="EY1966" s="19"/>
      <c r="EZ1966" s="19"/>
      <c r="FA1966" s="19"/>
      <c r="FB1966" s="19"/>
      <c r="FC1966" s="19"/>
      <c r="FD1966" s="19"/>
      <c r="FE1966" s="19"/>
      <c r="FF1966" s="19"/>
      <c r="FG1966" s="19"/>
      <c r="FH1966" s="19"/>
      <c r="FI1966" s="19"/>
      <c r="FJ1966" s="19"/>
      <c r="FK1966" s="19"/>
      <c r="FL1966" s="19"/>
      <c r="FM1966" s="19"/>
      <c r="FN1966" s="19"/>
      <c r="FO1966" s="19"/>
      <c r="FP1966" s="19"/>
      <c r="FQ1966" s="19"/>
      <c r="FR1966" s="19"/>
      <c r="FS1966" s="19"/>
      <c r="FT1966" s="19"/>
    </row>
    <row r="1967" spans="1:176" x14ac:dyDescent="0.2">
      <c r="A1967" s="90">
        <f t="shared" si="453"/>
        <v>45506</v>
      </c>
      <c r="B1967" s="92">
        <f t="shared" ca="1" si="455"/>
        <v>1030.3812499999999</v>
      </c>
      <c r="C1967" s="92">
        <f t="shared" si="456"/>
        <v>1000</v>
      </c>
      <c r="D1967" s="93">
        <f ca="1">IF(A1967&lt;$B$1,VLOOKUP(A1967,[1]DI!$A$4:$B$15000,2,FALSE),0)</f>
        <v>0.104</v>
      </c>
      <c r="E1967" s="92">
        <f t="shared" ca="1" si="457"/>
        <v>3.927E-4</v>
      </c>
      <c r="F1967" s="94">
        <f t="shared" si="454"/>
        <v>0.98499999999999999</v>
      </c>
      <c r="G1967" s="95">
        <f t="shared" ca="1" si="458"/>
        <v>1.0003868094999999</v>
      </c>
      <c r="H1967" s="92">
        <f ca="1">TRUNC(PRODUCT(G$10:G1966),15)</f>
        <v>1.5038616652682799</v>
      </c>
      <c r="I1967" s="92">
        <f t="shared" ca="1" si="459"/>
        <v>1.4595196278645799</v>
      </c>
      <c r="J1967" s="92">
        <f t="shared" ca="1" si="460"/>
        <v>1.03038125</v>
      </c>
      <c r="K1967" s="92">
        <f t="shared" ca="1" si="461"/>
        <v>30.381250000000001</v>
      </c>
      <c r="L1967" s="96">
        <f>IF(VLOOKUP(A1967,$U$12:$AD$125,8)=VLOOKUP(A1966,$U$12:$AD$125,8),0,VLOOKUP(A1967,U$12:$AD$125,8))</f>
        <v>0</v>
      </c>
      <c r="M1967" s="97">
        <f>IF(L1967&gt;0,VLOOKUP(L1967,T$12:$AC$125,7),0)</f>
        <v>0</v>
      </c>
      <c r="N1967" s="92">
        <f t="shared" si="462"/>
        <v>0</v>
      </c>
      <c r="O1967" s="92">
        <f t="shared" ca="1" si="463"/>
        <v>30.381250000000001</v>
      </c>
      <c r="P1967" s="98" t="str">
        <f t="shared" si="464"/>
        <v>A+J=</v>
      </c>
      <c r="Q1967" s="99">
        <f t="shared" si="465"/>
        <v>45762</v>
      </c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  <c r="ER1967" s="19"/>
      <c r="ES1967" s="19"/>
      <c r="ET1967" s="19"/>
      <c r="EU1967" s="19"/>
      <c r="EV1967" s="19"/>
      <c r="EW1967" s="19"/>
      <c r="EX1967" s="19"/>
      <c r="EY1967" s="19"/>
      <c r="EZ1967" s="19"/>
      <c r="FA1967" s="19"/>
      <c r="FB1967" s="19"/>
      <c r="FC1967" s="19"/>
      <c r="FD1967" s="19"/>
      <c r="FE1967" s="19"/>
      <c r="FF1967" s="19"/>
      <c r="FG1967" s="19"/>
      <c r="FH1967" s="19"/>
      <c r="FI1967" s="19"/>
      <c r="FJ1967" s="19"/>
      <c r="FK1967" s="19"/>
      <c r="FL1967" s="19"/>
      <c r="FM1967" s="19"/>
      <c r="FN1967" s="19"/>
      <c r="FO1967" s="19"/>
      <c r="FP1967" s="19"/>
      <c r="FQ1967" s="19"/>
      <c r="FR1967" s="19"/>
      <c r="FS1967" s="19"/>
      <c r="FT1967" s="19"/>
    </row>
    <row r="1968" spans="1:176" x14ac:dyDescent="0.2">
      <c r="A1968" s="90">
        <f t="shared" si="453"/>
        <v>45507</v>
      </c>
      <c r="B1968" s="92">
        <f t="shared" ca="1" si="455"/>
        <v>1030.77982</v>
      </c>
      <c r="C1968" s="92">
        <f t="shared" si="456"/>
        <v>1000</v>
      </c>
      <c r="D1968" s="93">
        <f ca="1">IF(A1968&lt;$B$1,VLOOKUP(A1968,[1]DI!$A$4:$B$15000,2,FALSE),0)</f>
        <v>0</v>
      </c>
      <c r="E1968" s="92">
        <f t="shared" ca="1" si="457"/>
        <v>0</v>
      </c>
      <c r="F1968" s="94">
        <f t="shared" si="454"/>
        <v>0.98499999999999999</v>
      </c>
      <c r="G1968" s="95">
        <f t="shared" ca="1" si="458"/>
        <v>1</v>
      </c>
      <c r="H1968" s="92">
        <f ca="1">TRUNC(PRODUCT(G$10:G1967),15)</f>
        <v>1.5044433732470901</v>
      </c>
      <c r="I1968" s="92">
        <f t="shared" ca="1" si="459"/>
        <v>1.4595196278645799</v>
      </c>
      <c r="J1968" s="92">
        <f t="shared" ca="1" si="460"/>
        <v>1.03077982</v>
      </c>
      <c r="K1968" s="92">
        <f t="shared" ca="1" si="461"/>
        <v>30.779820000000001</v>
      </c>
      <c r="L1968" s="96">
        <f>IF(VLOOKUP(A1968,$U$12:$AD$125,8)=VLOOKUP(A1967,$U$12:$AD$125,8),0,VLOOKUP(A1968,U$12:$AD$125,8))</f>
        <v>0</v>
      </c>
      <c r="M1968" s="97">
        <f>IF(L1968&gt;0,VLOOKUP(L1968,T$12:$AC$125,7),0)</f>
        <v>0</v>
      </c>
      <c r="N1968" s="92">
        <f t="shared" si="462"/>
        <v>0</v>
      </c>
      <c r="O1968" s="92">
        <f t="shared" ca="1" si="463"/>
        <v>30.779820000000001</v>
      </c>
      <c r="P1968" s="98" t="str">
        <f t="shared" si="464"/>
        <v>A+J=</v>
      </c>
      <c r="Q1968" s="99">
        <f t="shared" si="465"/>
        <v>45762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  <c r="ER1968" s="19"/>
      <c r="ES1968" s="19"/>
      <c r="ET1968" s="19"/>
      <c r="EU1968" s="19"/>
      <c r="EV1968" s="19"/>
      <c r="EW1968" s="19"/>
      <c r="EX1968" s="19"/>
      <c r="EY1968" s="19"/>
      <c r="EZ1968" s="19"/>
      <c r="FA1968" s="19"/>
      <c r="FB1968" s="19"/>
      <c r="FC1968" s="19"/>
      <c r="FD1968" s="19"/>
      <c r="FE1968" s="19"/>
      <c r="FF1968" s="19"/>
      <c r="FG1968" s="19"/>
      <c r="FH1968" s="19"/>
      <c r="FI1968" s="19"/>
      <c r="FJ1968" s="19"/>
      <c r="FK1968" s="19"/>
      <c r="FL1968" s="19"/>
      <c r="FM1968" s="19"/>
      <c r="FN1968" s="19"/>
      <c r="FO1968" s="19"/>
      <c r="FP1968" s="19"/>
      <c r="FQ1968" s="19"/>
      <c r="FR1968" s="19"/>
      <c r="FS1968" s="19"/>
      <c r="FT1968" s="19"/>
    </row>
    <row r="1969" spans="1:176" x14ac:dyDescent="0.2">
      <c r="A1969" s="90">
        <f t="shared" si="453"/>
        <v>45508</v>
      </c>
      <c r="B1969" s="92">
        <f t="shared" ca="1" si="455"/>
        <v>1030.77982</v>
      </c>
      <c r="C1969" s="92">
        <f t="shared" si="456"/>
        <v>1000</v>
      </c>
      <c r="D1969" s="93">
        <f ca="1">IF(A1969&lt;$B$1,VLOOKUP(A1969,[1]DI!$A$4:$B$15000,2,FALSE),0)</f>
        <v>0</v>
      </c>
      <c r="E1969" s="92">
        <f t="shared" ca="1" si="457"/>
        <v>0</v>
      </c>
      <c r="F1969" s="94">
        <f t="shared" si="454"/>
        <v>0.98499999999999999</v>
      </c>
      <c r="G1969" s="95">
        <f t="shared" ca="1" si="458"/>
        <v>1</v>
      </c>
      <c r="H1969" s="92">
        <f ca="1">TRUNC(PRODUCT(G$10:G1968),15)</f>
        <v>1.5044433732470901</v>
      </c>
      <c r="I1969" s="92">
        <f t="shared" ca="1" si="459"/>
        <v>1.4595196278645799</v>
      </c>
      <c r="J1969" s="92">
        <f t="shared" ca="1" si="460"/>
        <v>1.03077982</v>
      </c>
      <c r="K1969" s="92">
        <f t="shared" ca="1" si="461"/>
        <v>30.779820000000001</v>
      </c>
      <c r="L1969" s="96">
        <f>IF(VLOOKUP(A1969,$U$12:$AD$125,8)=VLOOKUP(A1968,$U$12:$AD$125,8),0,VLOOKUP(A1969,U$12:$AD$125,8))</f>
        <v>0</v>
      </c>
      <c r="M1969" s="97">
        <f>IF(L1969&gt;0,VLOOKUP(L1969,T$12:$AC$125,7),0)</f>
        <v>0</v>
      </c>
      <c r="N1969" s="92">
        <f t="shared" si="462"/>
        <v>0</v>
      </c>
      <c r="O1969" s="92">
        <f t="shared" ca="1" si="463"/>
        <v>30.779820000000001</v>
      </c>
      <c r="P1969" s="98" t="str">
        <f t="shared" si="464"/>
        <v>A+J=</v>
      </c>
      <c r="Q1969" s="99">
        <f t="shared" si="465"/>
        <v>45762</v>
      </c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  <c r="ER1969" s="19"/>
      <c r="ES1969" s="19"/>
      <c r="ET1969" s="19"/>
      <c r="EU1969" s="19"/>
      <c r="EV1969" s="19"/>
      <c r="EW1969" s="19"/>
      <c r="EX1969" s="19"/>
      <c r="EY1969" s="19"/>
      <c r="EZ1969" s="19"/>
      <c r="FA1969" s="19"/>
      <c r="FB1969" s="19"/>
      <c r="FC1969" s="19"/>
      <c r="FD1969" s="19"/>
      <c r="FE1969" s="19"/>
      <c r="FF1969" s="19"/>
      <c r="FG1969" s="19"/>
      <c r="FH1969" s="19"/>
      <c r="FI1969" s="19"/>
      <c r="FJ1969" s="19"/>
      <c r="FK1969" s="19"/>
      <c r="FL1969" s="19"/>
      <c r="FM1969" s="19"/>
      <c r="FN1969" s="19"/>
      <c r="FO1969" s="19"/>
      <c r="FP1969" s="19"/>
      <c r="FQ1969" s="19"/>
      <c r="FR1969" s="19"/>
      <c r="FS1969" s="19"/>
      <c r="FT1969" s="19"/>
    </row>
    <row r="1970" spans="1:176" x14ac:dyDescent="0.2">
      <c r="A1970" s="90">
        <f t="shared" si="453"/>
        <v>45509</v>
      </c>
      <c r="B1970" s="92">
        <f t="shared" ca="1" si="455"/>
        <v>1030.77982</v>
      </c>
      <c r="C1970" s="92">
        <f t="shared" si="456"/>
        <v>1000</v>
      </c>
      <c r="D1970" s="93">
        <f ca="1">IF(A1970&lt;$B$1,VLOOKUP(A1970,[1]DI!$A$4:$B$15000,2,FALSE),0)</f>
        <v>0.104</v>
      </c>
      <c r="E1970" s="92">
        <f t="shared" ca="1" si="457"/>
        <v>3.927E-4</v>
      </c>
      <c r="F1970" s="94">
        <f t="shared" si="454"/>
        <v>0.98499999999999999</v>
      </c>
      <c r="G1970" s="95">
        <f t="shared" ca="1" si="458"/>
        <v>1.0003868094999999</v>
      </c>
      <c r="H1970" s="92">
        <f ca="1">TRUNC(PRODUCT(G$10:G1969),15)</f>
        <v>1.5044433732470901</v>
      </c>
      <c r="I1970" s="92">
        <f t="shared" ca="1" si="459"/>
        <v>1.4595196278645799</v>
      </c>
      <c r="J1970" s="92">
        <f t="shared" ca="1" si="460"/>
        <v>1.03077982</v>
      </c>
      <c r="K1970" s="92">
        <f t="shared" ca="1" si="461"/>
        <v>30.779820000000001</v>
      </c>
      <c r="L1970" s="96">
        <f>IF(VLOOKUP(A1970,$U$12:$AD$125,8)=VLOOKUP(A1969,$U$12:$AD$125,8),0,VLOOKUP(A1970,U$12:$AD$125,8))</f>
        <v>0</v>
      </c>
      <c r="M1970" s="97">
        <f>IF(L1970&gt;0,VLOOKUP(L1970,T$12:$AC$125,7),0)</f>
        <v>0</v>
      </c>
      <c r="N1970" s="92">
        <f t="shared" si="462"/>
        <v>0</v>
      </c>
      <c r="O1970" s="92">
        <f t="shared" ca="1" si="463"/>
        <v>30.779820000000001</v>
      </c>
      <c r="P1970" s="98" t="str">
        <f t="shared" si="464"/>
        <v>A+J=</v>
      </c>
      <c r="Q1970" s="99">
        <f t="shared" si="465"/>
        <v>45762</v>
      </c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  <c r="ER1970" s="19"/>
      <c r="ES1970" s="19"/>
      <c r="ET1970" s="19"/>
      <c r="EU1970" s="19"/>
      <c r="EV1970" s="19"/>
      <c r="EW1970" s="19"/>
      <c r="EX1970" s="19"/>
      <c r="EY1970" s="19"/>
      <c r="EZ1970" s="19"/>
      <c r="FA1970" s="19"/>
      <c r="FB1970" s="19"/>
      <c r="FC1970" s="19"/>
      <c r="FD1970" s="19"/>
      <c r="FE1970" s="19"/>
      <c r="FF1970" s="19"/>
      <c r="FG1970" s="19"/>
      <c r="FH1970" s="19"/>
      <c r="FI1970" s="19"/>
      <c r="FJ1970" s="19"/>
      <c r="FK1970" s="19"/>
      <c r="FL1970" s="19"/>
      <c r="FM1970" s="19"/>
      <c r="FN1970" s="19"/>
      <c r="FO1970" s="19"/>
      <c r="FP1970" s="19"/>
      <c r="FQ1970" s="19"/>
      <c r="FR1970" s="19"/>
      <c r="FS1970" s="19"/>
      <c r="FT1970" s="19"/>
    </row>
    <row r="1971" spans="1:176" x14ac:dyDescent="0.2">
      <c r="A1971" s="90">
        <f t="shared" si="453"/>
        <v>45510</v>
      </c>
      <c r="B1971" s="92">
        <f t="shared" ca="1" si="455"/>
        <v>1031.1785299999999</v>
      </c>
      <c r="C1971" s="92">
        <f t="shared" si="456"/>
        <v>1000</v>
      </c>
      <c r="D1971" s="93">
        <f ca="1">IF(A1971&lt;$B$1,VLOOKUP(A1971,[1]DI!$A$4:$B$15000,2,FALSE),0)</f>
        <v>0.104</v>
      </c>
      <c r="E1971" s="92">
        <f t="shared" ca="1" si="457"/>
        <v>3.927E-4</v>
      </c>
      <c r="F1971" s="94">
        <f t="shared" si="454"/>
        <v>0.98499999999999999</v>
      </c>
      <c r="G1971" s="95">
        <f t="shared" ca="1" si="458"/>
        <v>1.0003868094999999</v>
      </c>
      <c r="H1971" s="92">
        <f ca="1">TRUNC(PRODUCT(G$10:G1970),15)</f>
        <v>1.5050253062360699</v>
      </c>
      <c r="I1971" s="92">
        <f t="shared" ca="1" si="459"/>
        <v>1.4595196278645799</v>
      </c>
      <c r="J1971" s="92">
        <f t="shared" ca="1" si="460"/>
        <v>1.03117853</v>
      </c>
      <c r="K1971" s="92">
        <f t="shared" ca="1" si="461"/>
        <v>31.178529999999999</v>
      </c>
      <c r="L1971" s="96">
        <f>IF(VLOOKUP(A1971,$U$12:$AD$125,8)=VLOOKUP(A1970,$U$12:$AD$125,8),0,VLOOKUP(A1971,U$12:$AD$125,8))</f>
        <v>0</v>
      </c>
      <c r="M1971" s="97">
        <f>IF(L1971&gt;0,VLOOKUP(L1971,T$12:$AC$125,7),0)</f>
        <v>0</v>
      </c>
      <c r="N1971" s="92">
        <f t="shared" si="462"/>
        <v>0</v>
      </c>
      <c r="O1971" s="92">
        <f t="shared" ca="1" si="463"/>
        <v>31.178529999999999</v>
      </c>
      <c r="P1971" s="98" t="str">
        <f t="shared" si="464"/>
        <v>A+J=</v>
      </c>
      <c r="Q1971" s="99">
        <f t="shared" si="465"/>
        <v>45762</v>
      </c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  <c r="ER1971" s="19"/>
      <c r="ES1971" s="19"/>
      <c r="ET1971" s="19"/>
      <c r="EU1971" s="19"/>
      <c r="EV1971" s="19"/>
      <c r="EW1971" s="19"/>
      <c r="EX1971" s="19"/>
      <c r="EY1971" s="19"/>
      <c r="EZ1971" s="19"/>
      <c r="FA1971" s="19"/>
      <c r="FB1971" s="19"/>
      <c r="FC1971" s="19"/>
      <c r="FD1971" s="19"/>
      <c r="FE1971" s="19"/>
      <c r="FF1971" s="19"/>
      <c r="FG1971" s="19"/>
      <c r="FH1971" s="19"/>
      <c r="FI1971" s="19"/>
      <c r="FJ1971" s="19"/>
      <c r="FK1971" s="19"/>
      <c r="FL1971" s="19"/>
      <c r="FM1971" s="19"/>
      <c r="FN1971" s="19"/>
      <c r="FO1971" s="19"/>
      <c r="FP1971" s="19"/>
      <c r="FQ1971" s="19"/>
      <c r="FR1971" s="19"/>
      <c r="FS1971" s="19"/>
      <c r="FT1971" s="19"/>
    </row>
    <row r="1972" spans="1:176" x14ac:dyDescent="0.2">
      <c r="A1972" s="90">
        <f t="shared" si="453"/>
        <v>45511</v>
      </c>
      <c r="B1972" s="92">
        <f t="shared" ca="1" si="455"/>
        <v>1031.5773999999999</v>
      </c>
      <c r="C1972" s="92">
        <f t="shared" si="456"/>
        <v>1000</v>
      </c>
      <c r="D1972" s="93">
        <f ca="1">IF(A1972&lt;$B$1,VLOOKUP(A1972,[1]DI!$A$4:$B$15000,2,FALSE),0)</f>
        <v>0.104</v>
      </c>
      <c r="E1972" s="92">
        <f t="shared" ca="1" si="457"/>
        <v>3.927E-4</v>
      </c>
      <c r="F1972" s="94">
        <f t="shared" si="454"/>
        <v>0.98499999999999999</v>
      </c>
      <c r="G1972" s="95">
        <f t="shared" ca="1" si="458"/>
        <v>1.0003868094999999</v>
      </c>
      <c r="H1972" s="92">
        <f ca="1">TRUNC(PRODUCT(G$10:G1971),15)</f>
        <v>1.5056074643222599</v>
      </c>
      <c r="I1972" s="92">
        <f t="shared" ca="1" si="459"/>
        <v>1.4595196278645799</v>
      </c>
      <c r="J1972" s="92">
        <f t="shared" ca="1" si="460"/>
        <v>1.0315774</v>
      </c>
      <c r="K1972" s="92">
        <f t="shared" ca="1" si="461"/>
        <v>31.577400000000001</v>
      </c>
      <c r="L1972" s="96">
        <f>IF(VLOOKUP(A1972,$U$12:$AD$125,8)=VLOOKUP(A1971,$U$12:$AD$125,8),0,VLOOKUP(A1972,U$12:$AD$125,8))</f>
        <v>0</v>
      </c>
      <c r="M1972" s="97">
        <f>IF(L1972&gt;0,VLOOKUP(L1972,T$12:$AC$125,7),0)</f>
        <v>0</v>
      </c>
      <c r="N1972" s="92">
        <f t="shared" si="462"/>
        <v>0</v>
      </c>
      <c r="O1972" s="92">
        <f t="shared" ca="1" si="463"/>
        <v>31.577400000000001</v>
      </c>
      <c r="P1972" s="98" t="str">
        <f t="shared" si="464"/>
        <v>A+J=</v>
      </c>
      <c r="Q1972" s="99">
        <f t="shared" si="465"/>
        <v>45762</v>
      </c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  <c r="ER1972" s="19"/>
      <c r="ES1972" s="19"/>
      <c r="ET1972" s="19"/>
      <c r="EU1972" s="19"/>
      <c r="EV1972" s="19"/>
      <c r="EW1972" s="19"/>
      <c r="EX1972" s="19"/>
      <c r="EY1972" s="19"/>
      <c r="EZ1972" s="19"/>
      <c r="FA1972" s="19"/>
      <c r="FB1972" s="19"/>
      <c r="FC1972" s="19"/>
      <c r="FD1972" s="19"/>
      <c r="FE1972" s="19"/>
      <c r="FF1972" s="19"/>
      <c r="FG1972" s="19"/>
      <c r="FH1972" s="19"/>
      <c r="FI1972" s="19"/>
      <c r="FJ1972" s="19"/>
      <c r="FK1972" s="19"/>
      <c r="FL1972" s="19"/>
      <c r="FM1972" s="19"/>
      <c r="FN1972" s="19"/>
      <c r="FO1972" s="19"/>
      <c r="FP1972" s="19"/>
      <c r="FQ1972" s="19"/>
      <c r="FR1972" s="19"/>
      <c r="FS1972" s="19"/>
      <c r="FT1972" s="19"/>
    </row>
    <row r="1973" spans="1:176" x14ac:dyDescent="0.2">
      <c r="A1973" s="90">
        <f t="shared" si="453"/>
        <v>45512</v>
      </c>
      <c r="B1973" s="92">
        <f t="shared" ca="1" si="455"/>
        <v>1031.9764199900001</v>
      </c>
      <c r="C1973" s="92">
        <f t="shared" si="456"/>
        <v>1000</v>
      </c>
      <c r="D1973" s="93">
        <f ca="1">IF(A1973&lt;$B$1,VLOOKUP(A1973,[1]DI!$A$4:$B$15000,2,FALSE),0)</f>
        <v>0.104</v>
      </c>
      <c r="E1973" s="92">
        <f t="shared" ca="1" si="457"/>
        <v>3.927E-4</v>
      </c>
      <c r="F1973" s="94">
        <f t="shared" si="454"/>
        <v>0.98499999999999999</v>
      </c>
      <c r="G1973" s="95">
        <f t="shared" ca="1" si="458"/>
        <v>1.0003868094999999</v>
      </c>
      <c r="H1973" s="92">
        <f ca="1">TRUNC(PRODUCT(G$10:G1972),15)</f>
        <v>1.50618984759273</v>
      </c>
      <c r="I1973" s="92">
        <f t="shared" ca="1" si="459"/>
        <v>1.4595196278645799</v>
      </c>
      <c r="J1973" s="92">
        <f t="shared" ca="1" si="460"/>
        <v>1.0319764199999999</v>
      </c>
      <c r="K1973" s="92">
        <f t="shared" ca="1" si="461"/>
        <v>31.97641999</v>
      </c>
      <c r="L1973" s="96">
        <f>IF(VLOOKUP(A1973,$U$12:$AD$125,8)=VLOOKUP(A1972,$U$12:$AD$125,8),0,VLOOKUP(A1973,U$12:$AD$125,8))</f>
        <v>0</v>
      </c>
      <c r="M1973" s="97">
        <f>IF(L1973&gt;0,VLOOKUP(L1973,T$12:$AC$125,7),0)</f>
        <v>0</v>
      </c>
      <c r="N1973" s="92">
        <f t="shared" si="462"/>
        <v>0</v>
      </c>
      <c r="O1973" s="92">
        <f t="shared" ca="1" si="463"/>
        <v>31.97641999</v>
      </c>
      <c r="P1973" s="98" t="str">
        <f t="shared" si="464"/>
        <v>A+J=</v>
      </c>
      <c r="Q1973" s="99">
        <f t="shared" si="465"/>
        <v>45762</v>
      </c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  <c r="ER1973" s="19"/>
      <c r="ES1973" s="19"/>
      <c r="ET1973" s="19"/>
      <c r="EU1973" s="19"/>
      <c r="EV1973" s="19"/>
      <c r="EW1973" s="19"/>
      <c r="EX1973" s="19"/>
      <c r="EY1973" s="19"/>
      <c r="EZ1973" s="19"/>
      <c r="FA1973" s="19"/>
      <c r="FB1973" s="19"/>
      <c r="FC1973" s="19"/>
      <c r="FD1973" s="19"/>
      <c r="FE1973" s="19"/>
      <c r="FF1973" s="19"/>
      <c r="FG1973" s="19"/>
      <c r="FH1973" s="19"/>
      <c r="FI1973" s="19"/>
      <c r="FJ1973" s="19"/>
      <c r="FK1973" s="19"/>
      <c r="FL1973" s="19"/>
      <c r="FM1973" s="19"/>
      <c r="FN1973" s="19"/>
      <c r="FO1973" s="19"/>
      <c r="FP1973" s="19"/>
      <c r="FQ1973" s="19"/>
      <c r="FR1973" s="19"/>
      <c r="FS1973" s="19"/>
      <c r="FT1973" s="19"/>
    </row>
    <row r="1974" spans="1:176" x14ac:dyDescent="0.2">
      <c r="A1974" s="90">
        <f t="shared" si="453"/>
        <v>45513</v>
      </c>
      <c r="B1974" s="92">
        <f t="shared" ca="1" si="455"/>
        <v>1032.37559999</v>
      </c>
      <c r="C1974" s="92">
        <f t="shared" si="456"/>
        <v>1000</v>
      </c>
      <c r="D1974" s="93">
        <f ca="1">IF(A1974&lt;$B$1,VLOOKUP(A1974,[1]DI!$A$4:$B$15000,2,FALSE),0)</f>
        <v>0.104</v>
      </c>
      <c r="E1974" s="92">
        <f t="shared" ca="1" si="457"/>
        <v>3.927E-4</v>
      </c>
      <c r="F1974" s="94">
        <f t="shared" si="454"/>
        <v>0.98499999999999999</v>
      </c>
      <c r="G1974" s="95">
        <f t="shared" ca="1" si="458"/>
        <v>1.0003868094999999</v>
      </c>
      <c r="H1974" s="92">
        <f ca="1">TRUNC(PRODUCT(G$10:G1973),15)</f>
        <v>1.5067724561345901</v>
      </c>
      <c r="I1974" s="92">
        <f t="shared" ca="1" si="459"/>
        <v>1.4595196278645799</v>
      </c>
      <c r="J1974" s="92">
        <f t="shared" ca="1" si="460"/>
        <v>1.0323755999999999</v>
      </c>
      <c r="K1974" s="92">
        <f t="shared" ca="1" si="461"/>
        <v>32.375599989999998</v>
      </c>
      <c r="L1974" s="96">
        <f>IF(VLOOKUP(A1974,$U$12:$AD$125,8)=VLOOKUP(A1973,$U$12:$AD$125,8),0,VLOOKUP(A1974,U$12:$AD$125,8))</f>
        <v>0</v>
      </c>
      <c r="M1974" s="97">
        <f>IF(L1974&gt;0,VLOOKUP(L1974,T$12:$AC$125,7),0)</f>
        <v>0</v>
      </c>
      <c r="N1974" s="92">
        <f t="shared" si="462"/>
        <v>0</v>
      </c>
      <c r="O1974" s="92">
        <f t="shared" ca="1" si="463"/>
        <v>32.375599989999998</v>
      </c>
      <c r="P1974" s="98" t="str">
        <f t="shared" si="464"/>
        <v>A+J=</v>
      </c>
      <c r="Q1974" s="99">
        <f t="shared" si="465"/>
        <v>45762</v>
      </c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  <c r="ER1974" s="19"/>
      <c r="ES1974" s="19"/>
      <c r="ET1974" s="19"/>
      <c r="EU1974" s="19"/>
      <c r="EV1974" s="19"/>
      <c r="EW1974" s="19"/>
      <c r="EX1974" s="19"/>
      <c r="EY1974" s="19"/>
      <c r="EZ1974" s="19"/>
      <c r="FA1974" s="19"/>
      <c r="FB1974" s="19"/>
      <c r="FC1974" s="19"/>
      <c r="FD1974" s="19"/>
      <c r="FE1974" s="19"/>
      <c r="FF1974" s="19"/>
      <c r="FG1974" s="19"/>
      <c r="FH1974" s="19"/>
      <c r="FI1974" s="19"/>
      <c r="FJ1974" s="19"/>
      <c r="FK1974" s="19"/>
      <c r="FL1974" s="19"/>
      <c r="FM1974" s="19"/>
      <c r="FN1974" s="19"/>
      <c r="FO1974" s="19"/>
      <c r="FP1974" s="19"/>
      <c r="FQ1974" s="19"/>
      <c r="FR1974" s="19"/>
      <c r="FS1974" s="19"/>
      <c r="FT1974" s="19"/>
    </row>
    <row r="1975" spans="1:176" x14ac:dyDescent="0.2">
      <c r="A1975" s="90">
        <f t="shared" si="453"/>
        <v>45514</v>
      </c>
      <c r="B1975" s="92">
        <f t="shared" ca="1" si="455"/>
        <v>1032.7749399899999</v>
      </c>
      <c r="C1975" s="92">
        <f t="shared" si="456"/>
        <v>1000</v>
      </c>
      <c r="D1975" s="93">
        <f ca="1">IF(A1975&lt;$B$1,VLOOKUP(A1975,[1]DI!$A$4:$B$15000,2,FALSE),0)</f>
        <v>0</v>
      </c>
      <c r="E1975" s="92">
        <f t="shared" ca="1" si="457"/>
        <v>0</v>
      </c>
      <c r="F1975" s="94">
        <f t="shared" si="454"/>
        <v>0.98499999999999999</v>
      </c>
      <c r="G1975" s="95">
        <f t="shared" ca="1" si="458"/>
        <v>1</v>
      </c>
      <c r="H1975" s="92">
        <f ca="1">TRUNC(PRODUCT(G$10:G1974),15)</f>
        <v>1.50735529003496</v>
      </c>
      <c r="I1975" s="92">
        <f t="shared" ca="1" si="459"/>
        <v>1.4595196278645799</v>
      </c>
      <c r="J1975" s="92">
        <f t="shared" ca="1" si="460"/>
        <v>1.0327749399999999</v>
      </c>
      <c r="K1975" s="92">
        <f t="shared" ca="1" si="461"/>
        <v>32.77493999</v>
      </c>
      <c r="L1975" s="96">
        <f>IF(VLOOKUP(A1975,$U$12:$AD$125,8)=VLOOKUP(A1974,$U$12:$AD$125,8),0,VLOOKUP(A1975,U$12:$AD$125,8))</f>
        <v>0</v>
      </c>
      <c r="M1975" s="97">
        <f>IF(L1975&gt;0,VLOOKUP(L1975,T$12:$AC$125,7),0)</f>
        <v>0</v>
      </c>
      <c r="N1975" s="92">
        <f t="shared" si="462"/>
        <v>0</v>
      </c>
      <c r="O1975" s="92">
        <f t="shared" ca="1" si="463"/>
        <v>32.77493999</v>
      </c>
      <c r="P1975" s="98" t="str">
        <f t="shared" si="464"/>
        <v>A+J=</v>
      </c>
      <c r="Q1975" s="99">
        <f t="shared" si="465"/>
        <v>45762</v>
      </c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  <c r="ER1975" s="19"/>
      <c r="ES1975" s="19"/>
      <c r="ET1975" s="19"/>
      <c r="EU1975" s="19"/>
      <c r="EV1975" s="19"/>
      <c r="EW1975" s="19"/>
      <c r="EX1975" s="19"/>
      <c r="EY1975" s="19"/>
      <c r="EZ1975" s="19"/>
      <c r="FA1975" s="19"/>
      <c r="FB1975" s="19"/>
      <c r="FC1975" s="19"/>
      <c r="FD1975" s="19"/>
      <c r="FE1975" s="19"/>
      <c r="FF1975" s="19"/>
      <c r="FG1975" s="19"/>
      <c r="FH1975" s="19"/>
      <c r="FI1975" s="19"/>
      <c r="FJ1975" s="19"/>
      <c r="FK1975" s="19"/>
      <c r="FL1975" s="19"/>
      <c r="FM1975" s="19"/>
      <c r="FN1975" s="19"/>
      <c r="FO1975" s="19"/>
      <c r="FP1975" s="19"/>
      <c r="FQ1975" s="19"/>
      <c r="FR1975" s="19"/>
      <c r="FS1975" s="19"/>
      <c r="FT1975" s="19"/>
    </row>
    <row r="1976" spans="1:176" x14ac:dyDescent="0.2">
      <c r="A1976" s="90">
        <f t="shared" si="453"/>
        <v>45515</v>
      </c>
      <c r="B1976" s="92">
        <f t="shared" ca="1" si="455"/>
        <v>1032.7749399899999</v>
      </c>
      <c r="C1976" s="92">
        <f t="shared" si="456"/>
        <v>1000</v>
      </c>
      <c r="D1976" s="93">
        <f ca="1">IF(A1976&lt;$B$1,VLOOKUP(A1976,[1]DI!$A$4:$B$15000,2,FALSE),0)</f>
        <v>0</v>
      </c>
      <c r="E1976" s="92">
        <f t="shared" ca="1" si="457"/>
        <v>0</v>
      </c>
      <c r="F1976" s="94">
        <f t="shared" si="454"/>
        <v>0.98499999999999999</v>
      </c>
      <c r="G1976" s="95">
        <f t="shared" ca="1" si="458"/>
        <v>1</v>
      </c>
      <c r="H1976" s="92">
        <f ca="1">TRUNC(PRODUCT(G$10:G1975),15)</f>
        <v>1.50735529003496</v>
      </c>
      <c r="I1976" s="92">
        <f t="shared" ca="1" si="459"/>
        <v>1.4595196278645799</v>
      </c>
      <c r="J1976" s="92">
        <f t="shared" ca="1" si="460"/>
        <v>1.0327749399999999</v>
      </c>
      <c r="K1976" s="92">
        <f t="shared" ca="1" si="461"/>
        <v>32.77493999</v>
      </c>
      <c r="L1976" s="96">
        <f>IF(VLOOKUP(A1976,$U$12:$AD$125,8)=VLOOKUP(A1975,$U$12:$AD$125,8),0,VLOOKUP(A1976,U$12:$AD$125,8))</f>
        <v>0</v>
      </c>
      <c r="M1976" s="97">
        <f>IF(L1976&gt;0,VLOOKUP(L1976,T$12:$AC$125,7),0)</f>
        <v>0</v>
      </c>
      <c r="N1976" s="92">
        <f t="shared" si="462"/>
        <v>0</v>
      </c>
      <c r="O1976" s="92">
        <f t="shared" ca="1" si="463"/>
        <v>32.77493999</v>
      </c>
      <c r="P1976" s="98" t="str">
        <f t="shared" si="464"/>
        <v>A+J=</v>
      </c>
      <c r="Q1976" s="99">
        <f t="shared" si="465"/>
        <v>45762</v>
      </c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  <c r="ER1976" s="19"/>
      <c r="ES1976" s="19"/>
      <c r="ET1976" s="19"/>
      <c r="EU1976" s="19"/>
      <c r="EV1976" s="19"/>
      <c r="EW1976" s="19"/>
      <c r="EX1976" s="19"/>
      <c r="EY1976" s="19"/>
      <c r="EZ1976" s="19"/>
      <c r="FA1976" s="19"/>
      <c r="FB1976" s="19"/>
      <c r="FC1976" s="19"/>
      <c r="FD1976" s="19"/>
      <c r="FE1976" s="19"/>
      <c r="FF1976" s="19"/>
      <c r="FG1976" s="19"/>
      <c r="FH1976" s="19"/>
      <c r="FI1976" s="19"/>
      <c r="FJ1976" s="19"/>
      <c r="FK1976" s="19"/>
      <c r="FL1976" s="19"/>
      <c r="FM1976" s="19"/>
      <c r="FN1976" s="19"/>
      <c r="FO1976" s="19"/>
      <c r="FP1976" s="19"/>
      <c r="FQ1976" s="19"/>
      <c r="FR1976" s="19"/>
      <c r="FS1976" s="19"/>
      <c r="FT1976" s="19"/>
    </row>
    <row r="1977" spans="1:176" x14ac:dyDescent="0.2">
      <c r="A1977" s="90">
        <f t="shared" si="453"/>
        <v>45516</v>
      </c>
      <c r="B1977" s="92">
        <f t="shared" ca="1" si="455"/>
        <v>1032.7749399899999</v>
      </c>
      <c r="C1977" s="92">
        <f t="shared" si="456"/>
        <v>1000</v>
      </c>
      <c r="D1977" s="93">
        <f ca="1">IF(A1977&lt;$B$1,VLOOKUP(A1977,[1]DI!$A$4:$B$15000,2,FALSE),0)</f>
        <v>0.104</v>
      </c>
      <c r="E1977" s="92">
        <f t="shared" ca="1" si="457"/>
        <v>3.927E-4</v>
      </c>
      <c r="F1977" s="94">
        <f t="shared" si="454"/>
        <v>0.98499999999999999</v>
      </c>
      <c r="G1977" s="95">
        <f t="shared" ca="1" si="458"/>
        <v>1.0003868094999999</v>
      </c>
      <c r="H1977" s="92">
        <f ca="1">TRUNC(PRODUCT(G$10:G1976),15)</f>
        <v>1.50735529003496</v>
      </c>
      <c r="I1977" s="92">
        <f t="shared" ca="1" si="459"/>
        <v>1.4595196278645799</v>
      </c>
      <c r="J1977" s="92">
        <f t="shared" ca="1" si="460"/>
        <v>1.0327749399999999</v>
      </c>
      <c r="K1977" s="92">
        <f t="shared" ca="1" si="461"/>
        <v>32.77493999</v>
      </c>
      <c r="L1977" s="96">
        <f>IF(VLOOKUP(A1977,$U$12:$AD$125,8)=VLOOKUP(A1976,$U$12:$AD$125,8),0,VLOOKUP(A1977,U$12:$AD$125,8))</f>
        <v>0</v>
      </c>
      <c r="M1977" s="97">
        <f>IF(L1977&gt;0,VLOOKUP(L1977,T$12:$AC$125,7),0)</f>
        <v>0</v>
      </c>
      <c r="N1977" s="92">
        <f t="shared" si="462"/>
        <v>0</v>
      </c>
      <c r="O1977" s="92">
        <f t="shared" ca="1" si="463"/>
        <v>32.77493999</v>
      </c>
      <c r="P1977" s="98" t="str">
        <f t="shared" si="464"/>
        <v>A+J=</v>
      </c>
      <c r="Q1977" s="99">
        <f t="shared" si="465"/>
        <v>45762</v>
      </c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  <c r="ER1977" s="19"/>
      <c r="ES1977" s="19"/>
      <c r="ET1977" s="19"/>
      <c r="EU1977" s="19"/>
      <c r="EV1977" s="19"/>
      <c r="EW1977" s="19"/>
      <c r="EX1977" s="19"/>
      <c r="EY1977" s="19"/>
      <c r="EZ1977" s="19"/>
      <c r="FA1977" s="19"/>
      <c r="FB1977" s="19"/>
      <c r="FC1977" s="19"/>
      <c r="FD1977" s="19"/>
      <c r="FE1977" s="19"/>
      <c r="FF1977" s="19"/>
      <c r="FG1977" s="19"/>
      <c r="FH1977" s="19"/>
      <c r="FI1977" s="19"/>
      <c r="FJ1977" s="19"/>
      <c r="FK1977" s="19"/>
      <c r="FL1977" s="19"/>
      <c r="FM1977" s="19"/>
      <c r="FN1977" s="19"/>
      <c r="FO1977" s="19"/>
      <c r="FP1977" s="19"/>
      <c r="FQ1977" s="19"/>
      <c r="FR1977" s="19"/>
      <c r="FS1977" s="19"/>
      <c r="FT1977" s="19"/>
    </row>
    <row r="1978" spans="1:176" x14ac:dyDescent="0.2">
      <c r="A1978" s="90">
        <f t="shared" si="453"/>
        <v>45517</v>
      </c>
      <c r="B1978" s="92">
        <f t="shared" ca="1" si="455"/>
        <v>1033.1744199899999</v>
      </c>
      <c r="C1978" s="92">
        <f t="shared" si="456"/>
        <v>1000</v>
      </c>
      <c r="D1978" s="93">
        <f ca="1">IF(A1978&lt;$B$1,VLOOKUP(A1978,[1]DI!$A$4:$B$15000,2,FALSE),0)</f>
        <v>0.104</v>
      </c>
      <c r="E1978" s="92">
        <f t="shared" ca="1" si="457"/>
        <v>3.927E-4</v>
      </c>
      <c r="F1978" s="94">
        <f t="shared" si="454"/>
        <v>0.98499999999999999</v>
      </c>
      <c r="G1978" s="95">
        <f t="shared" ca="1" si="458"/>
        <v>1.0003868094999999</v>
      </c>
      <c r="H1978" s="92">
        <f ca="1">TRUNC(PRODUCT(G$10:G1977),15)</f>
        <v>1.5079383493810199</v>
      </c>
      <c r="I1978" s="92">
        <f t="shared" ca="1" si="459"/>
        <v>1.4595196278645799</v>
      </c>
      <c r="J1978" s="92">
        <f t="shared" ca="1" si="460"/>
        <v>1.0331744199999999</v>
      </c>
      <c r="K1978" s="92">
        <f t="shared" ca="1" si="461"/>
        <v>33.174419989999997</v>
      </c>
      <c r="L1978" s="96">
        <f>IF(VLOOKUP(A1978,$U$12:$AD$125,8)=VLOOKUP(A1977,$U$12:$AD$125,8),0,VLOOKUP(A1978,U$12:$AD$125,8))</f>
        <v>0</v>
      </c>
      <c r="M1978" s="97">
        <f>IF(L1978&gt;0,VLOOKUP(L1978,T$12:$AC$125,7),0)</f>
        <v>0</v>
      </c>
      <c r="N1978" s="92">
        <f t="shared" si="462"/>
        <v>0</v>
      </c>
      <c r="O1978" s="92">
        <f t="shared" ca="1" si="463"/>
        <v>33.174419989999997</v>
      </c>
      <c r="P1978" s="98" t="str">
        <f t="shared" si="464"/>
        <v>A+J=</v>
      </c>
      <c r="Q1978" s="99">
        <f t="shared" si="465"/>
        <v>45762</v>
      </c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  <c r="ER1978" s="19"/>
      <c r="ES1978" s="19"/>
      <c r="ET1978" s="19"/>
      <c r="EU1978" s="19"/>
      <c r="EV1978" s="19"/>
      <c r="EW1978" s="19"/>
      <c r="EX1978" s="19"/>
      <c r="EY1978" s="19"/>
      <c r="EZ1978" s="19"/>
      <c r="FA1978" s="19"/>
      <c r="FB1978" s="19"/>
      <c r="FC1978" s="19"/>
      <c r="FD1978" s="19"/>
      <c r="FE1978" s="19"/>
      <c r="FF1978" s="19"/>
      <c r="FG1978" s="19"/>
      <c r="FH1978" s="19"/>
      <c r="FI1978" s="19"/>
      <c r="FJ1978" s="19"/>
      <c r="FK1978" s="19"/>
      <c r="FL1978" s="19"/>
      <c r="FM1978" s="19"/>
      <c r="FN1978" s="19"/>
      <c r="FO1978" s="19"/>
      <c r="FP1978" s="19"/>
      <c r="FQ1978" s="19"/>
      <c r="FR1978" s="19"/>
      <c r="FS1978" s="19"/>
      <c r="FT1978" s="19"/>
    </row>
    <row r="1979" spans="1:176" x14ac:dyDescent="0.2">
      <c r="A1979" s="90">
        <f t="shared" si="453"/>
        <v>45518</v>
      </c>
      <c r="B1979" s="92">
        <f t="shared" ca="1" si="455"/>
        <v>1033.5740599999999</v>
      </c>
      <c r="C1979" s="92">
        <f t="shared" si="456"/>
        <v>1000</v>
      </c>
      <c r="D1979" s="93">
        <f ca="1">IF(A1979&lt;$B$1,VLOOKUP(A1979,[1]DI!$A$4:$B$15000,2,FALSE),0)</f>
        <v>0.104</v>
      </c>
      <c r="E1979" s="92">
        <f t="shared" ca="1" si="457"/>
        <v>3.927E-4</v>
      </c>
      <c r="F1979" s="94">
        <f t="shared" si="454"/>
        <v>0.98499999999999999</v>
      </c>
      <c r="G1979" s="95">
        <f t="shared" ca="1" si="458"/>
        <v>1.0003868094999999</v>
      </c>
      <c r="H1979" s="92">
        <f ca="1">TRUNC(PRODUCT(G$10:G1978),15)</f>
        <v>1.5085216342599701</v>
      </c>
      <c r="I1979" s="92">
        <f t="shared" ca="1" si="459"/>
        <v>1.4595196278645799</v>
      </c>
      <c r="J1979" s="92">
        <f t="shared" ca="1" si="460"/>
        <v>1.0335740600000001</v>
      </c>
      <c r="K1979" s="92">
        <f t="shared" ca="1" si="461"/>
        <v>33.574060000000003</v>
      </c>
      <c r="L1979" s="96">
        <f>IF(VLOOKUP(A1979,$U$12:$AD$125,8)=VLOOKUP(A1978,$U$12:$AD$125,8),0,VLOOKUP(A1979,U$12:$AD$125,8))</f>
        <v>0</v>
      </c>
      <c r="M1979" s="97">
        <f>IF(L1979&gt;0,VLOOKUP(L1979,T$12:$AC$125,7),0)</f>
        <v>0</v>
      </c>
      <c r="N1979" s="92">
        <f t="shared" si="462"/>
        <v>0</v>
      </c>
      <c r="O1979" s="92">
        <f t="shared" ca="1" si="463"/>
        <v>33.574060000000003</v>
      </c>
      <c r="P1979" s="98" t="str">
        <f t="shared" si="464"/>
        <v>A+J=</v>
      </c>
      <c r="Q1979" s="99">
        <f t="shared" si="465"/>
        <v>45762</v>
      </c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  <c r="ER1979" s="19"/>
      <c r="ES1979" s="19"/>
      <c r="ET1979" s="19"/>
      <c r="EU1979" s="19"/>
      <c r="EV1979" s="19"/>
      <c r="EW1979" s="19"/>
      <c r="EX1979" s="19"/>
      <c r="EY1979" s="19"/>
      <c r="EZ1979" s="19"/>
      <c r="FA1979" s="19"/>
      <c r="FB1979" s="19"/>
      <c r="FC1979" s="19"/>
      <c r="FD1979" s="19"/>
      <c r="FE1979" s="19"/>
      <c r="FF1979" s="19"/>
      <c r="FG1979" s="19"/>
      <c r="FH1979" s="19"/>
      <c r="FI1979" s="19"/>
      <c r="FJ1979" s="19"/>
      <c r="FK1979" s="19"/>
      <c r="FL1979" s="19"/>
      <c r="FM1979" s="19"/>
      <c r="FN1979" s="19"/>
      <c r="FO1979" s="19"/>
      <c r="FP1979" s="19"/>
      <c r="FQ1979" s="19"/>
      <c r="FR1979" s="19"/>
      <c r="FS1979" s="19"/>
      <c r="FT1979" s="19"/>
    </row>
    <row r="1980" spans="1:176" x14ac:dyDescent="0.2">
      <c r="A1980" s="90">
        <f t="shared" si="453"/>
        <v>45519</v>
      </c>
      <c r="B1980" s="92">
        <f t="shared" ca="1" si="455"/>
        <v>1033.9738599899999</v>
      </c>
      <c r="C1980" s="92">
        <f t="shared" si="456"/>
        <v>1000</v>
      </c>
      <c r="D1980" s="93">
        <f ca="1">IF(A1980&lt;$B$1,VLOOKUP(A1980,[1]DI!$A$4:$B$15000,2,FALSE),0)</f>
        <v>0.104</v>
      </c>
      <c r="E1980" s="92">
        <f t="shared" ca="1" si="457"/>
        <v>3.927E-4</v>
      </c>
      <c r="F1980" s="94">
        <f t="shared" si="454"/>
        <v>0.98499999999999999</v>
      </c>
      <c r="G1980" s="95">
        <f t="shared" ca="1" si="458"/>
        <v>1.0003868094999999</v>
      </c>
      <c r="H1980" s="92">
        <f ca="1">TRUNC(PRODUCT(G$10:G1979),15)</f>
        <v>1.50910514475906</v>
      </c>
      <c r="I1980" s="92">
        <f t="shared" ca="1" si="459"/>
        <v>1.4595196278645799</v>
      </c>
      <c r="J1980" s="92">
        <f t="shared" ca="1" si="460"/>
        <v>1.0339738599999999</v>
      </c>
      <c r="K1980" s="92">
        <f t="shared" ca="1" si="461"/>
        <v>33.973859990000001</v>
      </c>
      <c r="L1980" s="96">
        <f>IF(VLOOKUP(A1980,$U$12:$AD$125,8)=VLOOKUP(A1979,$U$12:$AD$125,8),0,VLOOKUP(A1980,U$12:$AD$125,8))</f>
        <v>0</v>
      </c>
      <c r="M1980" s="97">
        <f>IF(L1980&gt;0,VLOOKUP(L1980,T$12:$AC$125,7),0)</f>
        <v>0</v>
      </c>
      <c r="N1980" s="92">
        <f t="shared" si="462"/>
        <v>0</v>
      </c>
      <c r="O1980" s="92">
        <f t="shared" ca="1" si="463"/>
        <v>33.973859990000001</v>
      </c>
      <c r="P1980" s="98" t="str">
        <f t="shared" si="464"/>
        <v>A+J=</v>
      </c>
      <c r="Q1980" s="99">
        <f t="shared" si="465"/>
        <v>45762</v>
      </c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  <c r="ER1980" s="19"/>
      <c r="ES1980" s="19"/>
      <c r="ET1980" s="19"/>
      <c r="EU1980" s="19"/>
      <c r="EV1980" s="19"/>
      <c r="EW1980" s="19"/>
      <c r="EX1980" s="19"/>
      <c r="EY1980" s="19"/>
      <c r="EZ1980" s="19"/>
      <c r="FA1980" s="19"/>
      <c r="FB1980" s="19"/>
      <c r="FC1980" s="19"/>
      <c r="FD1980" s="19"/>
      <c r="FE1980" s="19"/>
      <c r="FF1980" s="19"/>
      <c r="FG1980" s="19"/>
      <c r="FH1980" s="19"/>
      <c r="FI1980" s="19"/>
      <c r="FJ1980" s="19"/>
      <c r="FK1980" s="19"/>
      <c r="FL1980" s="19"/>
      <c r="FM1980" s="19"/>
      <c r="FN1980" s="19"/>
      <c r="FO1980" s="19"/>
      <c r="FP1980" s="19"/>
      <c r="FQ1980" s="19"/>
      <c r="FR1980" s="19"/>
      <c r="FS1980" s="19"/>
      <c r="FT1980" s="19"/>
    </row>
    <row r="1981" spans="1:176" x14ac:dyDescent="0.2">
      <c r="A1981" s="90">
        <f t="shared" si="453"/>
        <v>45520</v>
      </c>
      <c r="B1981" s="92">
        <f t="shared" ca="1" si="455"/>
        <v>1034.3738099899999</v>
      </c>
      <c r="C1981" s="92">
        <f t="shared" si="456"/>
        <v>1000</v>
      </c>
      <c r="D1981" s="93">
        <f ca="1">IF(A1981&lt;$B$1,VLOOKUP(A1981,[1]DI!$A$4:$B$15000,2,FALSE),0)</f>
        <v>0.104</v>
      </c>
      <c r="E1981" s="92">
        <f t="shared" ca="1" si="457"/>
        <v>3.927E-4</v>
      </c>
      <c r="F1981" s="94">
        <f t="shared" si="454"/>
        <v>0.98499999999999999</v>
      </c>
      <c r="G1981" s="95">
        <f t="shared" ca="1" si="458"/>
        <v>1.0003868094999999</v>
      </c>
      <c r="H1981" s="92">
        <f ca="1">TRUNC(PRODUCT(G$10:G1980),15)</f>
        <v>1.50968888096555</v>
      </c>
      <c r="I1981" s="92">
        <f t="shared" ca="1" si="459"/>
        <v>1.4595196278645799</v>
      </c>
      <c r="J1981" s="92">
        <f t="shared" ca="1" si="460"/>
        <v>1.0343738099999999</v>
      </c>
      <c r="K1981" s="92">
        <f t="shared" ca="1" si="461"/>
        <v>34.373809989999998</v>
      </c>
      <c r="L1981" s="96">
        <f>IF(VLOOKUP(A1981,$U$12:$AD$125,8)=VLOOKUP(A1980,$U$12:$AD$125,8),0,VLOOKUP(A1981,U$12:$AD$125,8))</f>
        <v>0</v>
      </c>
      <c r="M1981" s="97">
        <f>IF(L1981&gt;0,VLOOKUP(L1981,T$12:$AC$125,7),0)</f>
        <v>0</v>
      </c>
      <c r="N1981" s="92">
        <f t="shared" si="462"/>
        <v>0</v>
      </c>
      <c r="O1981" s="92">
        <f t="shared" ca="1" si="463"/>
        <v>34.373809989999998</v>
      </c>
      <c r="P1981" s="98" t="str">
        <f t="shared" si="464"/>
        <v>A+J=</v>
      </c>
      <c r="Q1981" s="99">
        <f t="shared" si="465"/>
        <v>45762</v>
      </c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  <c r="ER1981" s="19"/>
      <c r="ES1981" s="19"/>
      <c r="ET1981" s="19"/>
      <c r="EU1981" s="19"/>
      <c r="EV1981" s="19"/>
      <c r="EW1981" s="19"/>
      <c r="EX1981" s="19"/>
      <c r="EY1981" s="19"/>
      <c r="EZ1981" s="19"/>
      <c r="FA1981" s="19"/>
      <c r="FB1981" s="19"/>
      <c r="FC1981" s="19"/>
      <c r="FD1981" s="19"/>
      <c r="FE1981" s="19"/>
      <c r="FF1981" s="19"/>
      <c r="FG1981" s="19"/>
      <c r="FH1981" s="19"/>
      <c r="FI1981" s="19"/>
      <c r="FJ1981" s="19"/>
      <c r="FK1981" s="19"/>
      <c r="FL1981" s="19"/>
      <c r="FM1981" s="19"/>
      <c r="FN1981" s="19"/>
      <c r="FO1981" s="19"/>
      <c r="FP1981" s="19"/>
      <c r="FQ1981" s="19"/>
      <c r="FR1981" s="19"/>
      <c r="FS1981" s="19"/>
      <c r="FT1981" s="19"/>
    </row>
    <row r="1982" spans="1:176" x14ac:dyDescent="0.2">
      <c r="A1982" s="90">
        <f t="shared" si="453"/>
        <v>45521</v>
      </c>
      <c r="B1982" s="92">
        <f t="shared" ca="1" si="455"/>
        <v>1034.77391999</v>
      </c>
      <c r="C1982" s="92">
        <f t="shared" si="456"/>
        <v>1000</v>
      </c>
      <c r="D1982" s="93">
        <f ca="1">IF(A1982&lt;$B$1,VLOOKUP(A1982,[1]DI!$A$4:$B$15000,2,FALSE),0)</f>
        <v>0</v>
      </c>
      <c r="E1982" s="92">
        <f t="shared" ca="1" si="457"/>
        <v>0</v>
      </c>
      <c r="F1982" s="94">
        <f t="shared" si="454"/>
        <v>0.98499999999999999</v>
      </c>
      <c r="G1982" s="95">
        <f t="shared" ca="1" si="458"/>
        <v>1</v>
      </c>
      <c r="H1982" s="92">
        <f ca="1">TRUNC(PRODUCT(G$10:G1981),15)</f>
        <v>1.51027284296675</v>
      </c>
      <c r="I1982" s="92">
        <f t="shared" ca="1" si="459"/>
        <v>1.4595196278645799</v>
      </c>
      <c r="J1982" s="92">
        <f t="shared" ca="1" si="460"/>
        <v>1.0347739199999999</v>
      </c>
      <c r="K1982" s="92">
        <f t="shared" ca="1" si="461"/>
        <v>34.773919990000003</v>
      </c>
      <c r="L1982" s="96">
        <f>IF(VLOOKUP(A1982,$U$12:$AD$125,8)=VLOOKUP(A1981,$U$12:$AD$125,8),0,VLOOKUP(A1982,U$12:$AD$125,8))</f>
        <v>0</v>
      </c>
      <c r="M1982" s="97">
        <f>IF(L1982&gt;0,VLOOKUP(L1982,T$12:$AC$125,7),0)</f>
        <v>0</v>
      </c>
      <c r="N1982" s="92">
        <f t="shared" si="462"/>
        <v>0</v>
      </c>
      <c r="O1982" s="92">
        <f t="shared" ca="1" si="463"/>
        <v>34.773919990000003</v>
      </c>
      <c r="P1982" s="98" t="str">
        <f t="shared" si="464"/>
        <v>A+J=</v>
      </c>
      <c r="Q1982" s="99">
        <f t="shared" si="465"/>
        <v>45762</v>
      </c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  <c r="ER1982" s="19"/>
      <c r="ES1982" s="19"/>
      <c r="ET1982" s="19"/>
      <c r="EU1982" s="19"/>
      <c r="EV1982" s="19"/>
      <c r="EW1982" s="19"/>
      <c r="EX1982" s="19"/>
      <c r="EY1982" s="19"/>
      <c r="EZ1982" s="19"/>
      <c r="FA1982" s="19"/>
      <c r="FB1982" s="19"/>
      <c r="FC1982" s="19"/>
      <c r="FD1982" s="19"/>
      <c r="FE1982" s="19"/>
      <c r="FF1982" s="19"/>
      <c r="FG1982" s="19"/>
      <c r="FH1982" s="19"/>
      <c r="FI1982" s="19"/>
      <c r="FJ1982" s="19"/>
      <c r="FK1982" s="19"/>
      <c r="FL1982" s="19"/>
      <c r="FM1982" s="19"/>
      <c r="FN1982" s="19"/>
      <c r="FO1982" s="19"/>
      <c r="FP1982" s="19"/>
      <c r="FQ1982" s="19"/>
      <c r="FR1982" s="19"/>
      <c r="FS1982" s="19"/>
      <c r="FT1982" s="19"/>
    </row>
    <row r="1983" spans="1:176" x14ac:dyDescent="0.2">
      <c r="A1983" s="90">
        <f t="shared" si="453"/>
        <v>45522</v>
      </c>
      <c r="B1983" s="92">
        <f t="shared" ca="1" si="455"/>
        <v>1034.77391999</v>
      </c>
      <c r="C1983" s="92">
        <f t="shared" si="456"/>
        <v>1000</v>
      </c>
      <c r="D1983" s="93">
        <f ca="1">IF(A1983&lt;$B$1,VLOOKUP(A1983,[1]DI!$A$4:$B$15000,2,FALSE),0)</f>
        <v>0</v>
      </c>
      <c r="E1983" s="92">
        <f t="shared" ca="1" si="457"/>
        <v>0</v>
      </c>
      <c r="F1983" s="94">
        <f t="shared" si="454"/>
        <v>0.98499999999999999</v>
      </c>
      <c r="G1983" s="95">
        <f t="shared" ca="1" si="458"/>
        <v>1</v>
      </c>
      <c r="H1983" s="92">
        <f ca="1">TRUNC(PRODUCT(G$10:G1982),15)</f>
        <v>1.51027284296675</v>
      </c>
      <c r="I1983" s="92">
        <f t="shared" ca="1" si="459"/>
        <v>1.4595196278645799</v>
      </c>
      <c r="J1983" s="92">
        <f t="shared" ca="1" si="460"/>
        <v>1.0347739199999999</v>
      </c>
      <c r="K1983" s="92">
        <f t="shared" ca="1" si="461"/>
        <v>34.773919990000003</v>
      </c>
      <c r="L1983" s="96">
        <f>IF(VLOOKUP(A1983,$U$12:$AD$125,8)=VLOOKUP(A1982,$U$12:$AD$125,8),0,VLOOKUP(A1983,U$12:$AD$125,8))</f>
        <v>0</v>
      </c>
      <c r="M1983" s="97">
        <f>IF(L1983&gt;0,VLOOKUP(L1983,T$12:$AC$125,7),0)</f>
        <v>0</v>
      </c>
      <c r="N1983" s="92">
        <f t="shared" si="462"/>
        <v>0</v>
      </c>
      <c r="O1983" s="92">
        <f t="shared" ca="1" si="463"/>
        <v>34.773919990000003</v>
      </c>
      <c r="P1983" s="98" t="str">
        <f t="shared" si="464"/>
        <v>A+J=</v>
      </c>
      <c r="Q1983" s="99">
        <f t="shared" si="465"/>
        <v>45762</v>
      </c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  <c r="ER1983" s="19"/>
      <c r="ES1983" s="19"/>
      <c r="ET1983" s="19"/>
      <c r="EU1983" s="19"/>
      <c r="EV1983" s="19"/>
      <c r="EW1983" s="19"/>
      <c r="EX1983" s="19"/>
      <c r="EY1983" s="19"/>
      <c r="EZ1983" s="19"/>
      <c r="FA1983" s="19"/>
      <c r="FB1983" s="19"/>
      <c r="FC1983" s="19"/>
      <c r="FD1983" s="19"/>
      <c r="FE1983" s="19"/>
      <c r="FF1983" s="19"/>
      <c r="FG1983" s="19"/>
      <c r="FH1983" s="19"/>
      <c r="FI1983" s="19"/>
      <c r="FJ1983" s="19"/>
      <c r="FK1983" s="19"/>
      <c r="FL1983" s="19"/>
      <c r="FM1983" s="19"/>
      <c r="FN1983" s="19"/>
      <c r="FO1983" s="19"/>
      <c r="FP1983" s="19"/>
      <c r="FQ1983" s="19"/>
      <c r="FR1983" s="19"/>
      <c r="FS1983" s="19"/>
      <c r="FT1983" s="19"/>
    </row>
    <row r="1984" spans="1:176" x14ac:dyDescent="0.2">
      <c r="A1984" s="90">
        <f t="shared" si="453"/>
        <v>45523</v>
      </c>
      <c r="B1984" s="92">
        <f t="shared" ca="1" si="455"/>
        <v>1034.77391999</v>
      </c>
      <c r="C1984" s="92">
        <f t="shared" si="456"/>
        <v>1000</v>
      </c>
      <c r="D1984" s="93">
        <f ca="1">IF(A1984&lt;$B$1,VLOOKUP(A1984,[1]DI!$A$4:$B$15000,2,FALSE),0)</f>
        <v>0.104</v>
      </c>
      <c r="E1984" s="92">
        <f t="shared" ca="1" si="457"/>
        <v>3.927E-4</v>
      </c>
      <c r="F1984" s="94">
        <f t="shared" si="454"/>
        <v>0.98499999999999999</v>
      </c>
      <c r="G1984" s="95">
        <f t="shared" ca="1" si="458"/>
        <v>1.0003868094999999</v>
      </c>
      <c r="H1984" s="92">
        <f ca="1">TRUNC(PRODUCT(G$10:G1983),15)</f>
        <v>1.51027284296675</v>
      </c>
      <c r="I1984" s="92">
        <f t="shared" ca="1" si="459"/>
        <v>1.4595196278645799</v>
      </c>
      <c r="J1984" s="92">
        <f t="shared" ca="1" si="460"/>
        <v>1.0347739199999999</v>
      </c>
      <c r="K1984" s="92">
        <f t="shared" ca="1" si="461"/>
        <v>34.773919990000003</v>
      </c>
      <c r="L1984" s="96">
        <f>IF(VLOOKUP(A1984,$U$12:$AD$125,8)=VLOOKUP(A1983,$U$12:$AD$125,8),0,VLOOKUP(A1984,U$12:$AD$125,8))</f>
        <v>0</v>
      </c>
      <c r="M1984" s="97">
        <f>IF(L1984&gt;0,VLOOKUP(L1984,T$12:$AC$125,7),0)</f>
        <v>0</v>
      </c>
      <c r="N1984" s="92">
        <f t="shared" si="462"/>
        <v>0</v>
      </c>
      <c r="O1984" s="92">
        <f t="shared" ca="1" si="463"/>
        <v>34.773919990000003</v>
      </c>
      <c r="P1984" s="98" t="str">
        <f t="shared" si="464"/>
        <v>A+J=</v>
      </c>
      <c r="Q1984" s="99">
        <f t="shared" si="465"/>
        <v>45762</v>
      </c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  <c r="ER1984" s="19"/>
      <c r="ES1984" s="19"/>
      <c r="ET1984" s="19"/>
      <c r="EU1984" s="19"/>
      <c r="EV1984" s="19"/>
      <c r="EW1984" s="19"/>
      <c r="EX1984" s="19"/>
      <c r="EY1984" s="19"/>
      <c r="EZ1984" s="19"/>
      <c r="FA1984" s="19"/>
      <c r="FB1984" s="19"/>
      <c r="FC1984" s="19"/>
      <c r="FD1984" s="19"/>
      <c r="FE1984" s="19"/>
      <c r="FF1984" s="19"/>
      <c r="FG1984" s="19"/>
      <c r="FH1984" s="19"/>
      <c r="FI1984" s="19"/>
      <c r="FJ1984" s="19"/>
      <c r="FK1984" s="19"/>
      <c r="FL1984" s="19"/>
      <c r="FM1984" s="19"/>
      <c r="FN1984" s="19"/>
      <c r="FO1984" s="19"/>
      <c r="FP1984" s="19"/>
      <c r="FQ1984" s="19"/>
      <c r="FR1984" s="19"/>
      <c r="FS1984" s="19"/>
      <c r="FT1984" s="19"/>
    </row>
    <row r="1985" spans="1:176" x14ac:dyDescent="0.2">
      <c r="A1985" s="90">
        <f t="shared" si="453"/>
        <v>45524</v>
      </c>
      <c r="B1985" s="92">
        <f t="shared" ca="1" si="455"/>
        <v>1035.17418</v>
      </c>
      <c r="C1985" s="92">
        <f t="shared" si="456"/>
        <v>1000</v>
      </c>
      <c r="D1985" s="93">
        <f ca="1">IF(A1985&lt;$B$1,VLOOKUP(A1985,[1]DI!$A$4:$B$15000,2,FALSE),0)</f>
        <v>0.104</v>
      </c>
      <c r="E1985" s="92">
        <f t="shared" ca="1" si="457"/>
        <v>3.927E-4</v>
      </c>
      <c r="F1985" s="94">
        <f t="shared" si="454"/>
        <v>0.98499999999999999</v>
      </c>
      <c r="G1985" s="95">
        <f t="shared" ca="1" si="458"/>
        <v>1.0003868094999999</v>
      </c>
      <c r="H1985" s="92">
        <f ca="1">TRUNC(PRODUCT(G$10:G1984),15)</f>
        <v>1.51085703085001</v>
      </c>
      <c r="I1985" s="92">
        <f t="shared" ca="1" si="459"/>
        <v>1.4595196278645799</v>
      </c>
      <c r="J1985" s="92">
        <f t="shared" ca="1" si="460"/>
        <v>1.0351741800000001</v>
      </c>
      <c r="K1985" s="92">
        <f t="shared" ca="1" si="461"/>
        <v>35.17418</v>
      </c>
      <c r="L1985" s="96">
        <f>IF(VLOOKUP(A1985,$U$12:$AD$125,8)=VLOOKUP(A1984,$U$12:$AD$125,8),0,VLOOKUP(A1985,U$12:$AD$125,8))</f>
        <v>0</v>
      </c>
      <c r="M1985" s="97">
        <f>IF(L1985&gt;0,VLOOKUP(L1985,T$12:$AC$125,7),0)</f>
        <v>0</v>
      </c>
      <c r="N1985" s="92">
        <f t="shared" si="462"/>
        <v>0</v>
      </c>
      <c r="O1985" s="92">
        <f t="shared" ca="1" si="463"/>
        <v>35.17418</v>
      </c>
      <c r="P1985" s="98" t="str">
        <f t="shared" si="464"/>
        <v>A+J=</v>
      </c>
      <c r="Q1985" s="99">
        <f t="shared" si="465"/>
        <v>45762</v>
      </c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  <c r="ER1985" s="19"/>
      <c r="ES1985" s="19"/>
      <c r="ET1985" s="19"/>
      <c r="EU1985" s="19"/>
      <c r="EV1985" s="19"/>
      <c r="EW1985" s="19"/>
      <c r="EX1985" s="19"/>
      <c r="EY1985" s="19"/>
      <c r="EZ1985" s="19"/>
      <c r="FA1985" s="19"/>
      <c r="FB1985" s="19"/>
      <c r="FC1985" s="19"/>
      <c r="FD1985" s="19"/>
      <c r="FE1985" s="19"/>
      <c r="FF1985" s="19"/>
      <c r="FG1985" s="19"/>
      <c r="FH1985" s="19"/>
      <c r="FI1985" s="19"/>
      <c r="FJ1985" s="19"/>
      <c r="FK1985" s="19"/>
      <c r="FL1985" s="19"/>
      <c r="FM1985" s="19"/>
      <c r="FN1985" s="19"/>
      <c r="FO1985" s="19"/>
      <c r="FP1985" s="19"/>
      <c r="FQ1985" s="19"/>
      <c r="FR1985" s="19"/>
      <c r="FS1985" s="19"/>
      <c r="FT1985" s="19"/>
    </row>
    <row r="1986" spans="1:176" x14ac:dyDescent="0.2">
      <c r="A1986" s="90">
        <f t="shared" si="453"/>
        <v>45525</v>
      </c>
      <c r="B1986" s="92">
        <f t="shared" ca="1" si="455"/>
        <v>1035.5745899999999</v>
      </c>
      <c r="C1986" s="92">
        <f t="shared" si="456"/>
        <v>1000</v>
      </c>
      <c r="D1986" s="93">
        <f ca="1">IF(A1986&lt;$B$1,VLOOKUP(A1986,[1]DI!$A$4:$B$15000,2,FALSE),0)</f>
        <v>0.104</v>
      </c>
      <c r="E1986" s="92">
        <f t="shared" ca="1" si="457"/>
        <v>3.927E-4</v>
      </c>
      <c r="F1986" s="94">
        <f t="shared" si="454"/>
        <v>0.98499999999999999</v>
      </c>
      <c r="G1986" s="95">
        <f t="shared" ca="1" si="458"/>
        <v>1.0003868094999999</v>
      </c>
      <c r="H1986" s="92">
        <f ca="1">TRUNC(PRODUCT(G$10:G1985),15)</f>
        <v>1.51144144470268</v>
      </c>
      <c r="I1986" s="92">
        <f t="shared" ca="1" si="459"/>
        <v>1.4595196278645799</v>
      </c>
      <c r="J1986" s="92">
        <f t="shared" ca="1" si="460"/>
        <v>1.03557459</v>
      </c>
      <c r="K1986" s="92">
        <f t="shared" ca="1" si="461"/>
        <v>35.574590000000001</v>
      </c>
      <c r="L1986" s="96">
        <f>IF(VLOOKUP(A1986,$U$12:$AD$125,8)=VLOOKUP(A1985,$U$12:$AD$125,8),0,VLOOKUP(A1986,U$12:$AD$125,8))</f>
        <v>0</v>
      </c>
      <c r="M1986" s="97">
        <f>IF(L1986&gt;0,VLOOKUP(L1986,T$12:$AC$125,7),0)</f>
        <v>0</v>
      </c>
      <c r="N1986" s="92">
        <f t="shared" si="462"/>
        <v>0</v>
      </c>
      <c r="O1986" s="92">
        <f t="shared" ca="1" si="463"/>
        <v>35.574590000000001</v>
      </c>
      <c r="P1986" s="98" t="str">
        <f t="shared" si="464"/>
        <v>A+J=</v>
      </c>
      <c r="Q1986" s="99">
        <f t="shared" si="465"/>
        <v>45762</v>
      </c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  <c r="ER1986" s="19"/>
      <c r="ES1986" s="19"/>
      <c r="ET1986" s="19"/>
      <c r="EU1986" s="19"/>
      <c r="EV1986" s="19"/>
      <c r="EW1986" s="19"/>
      <c r="EX1986" s="19"/>
      <c r="EY1986" s="19"/>
      <c r="EZ1986" s="19"/>
      <c r="FA1986" s="19"/>
      <c r="FB1986" s="19"/>
      <c r="FC1986" s="19"/>
      <c r="FD1986" s="19"/>
      <c r="FE1986" s="19"/>
      <c r="FF1986" s="19"/>
      <c r="FG1986" s="19"/>
      <c r="FH1986" s="19"/>
      <c r="FI1986" s="19"/>
      <c r="FJ1986" s="19"/>
      <c r="FK1986" s="19"/>
      <c r="FL1986" s="19"/>
      <c r="FM1986" s="19"/>
      <c r="FN1986" s="19"/>
      <c r="FO1986" s="19"/>
      <c r="FP1986" s="19"/>
      <c r="FQ1986" s="19"/>
      <c r="FR1986" s="19"/>
      <c r="FS1986" s="19"/>
      <c r="FT1986" s="19"/>
    </row>
    <row r="1987" spans="1:176" x14ac:dyDescent="0.2">
      <c r="A1987" s="90">
        <f t="shared" si="453"/>
        <v>45526</v>
      </c>
      <c r="B1987" s="92">
        <f t="shared" ca="1" si="455"/>
        <v>1035.97516</v>
      </c>
      <c r="C1987" s="92">
        <f t="shared" si="456"/>
        <v>1000</v>
      </c>
      <c r="D1987" s="93">
        <f ca="1">IF(A1987&lt;$B$1,VLOOKUP(A1987,[1]DI!$A$4:$B$15000,2,FALSE),0)</f>
        <v>0.104</v>
      </c>
      <c r="E1987" s="92">
        <f t="shared" ca="1" si="457"/>
        <v>3.927E-4</v>
      </c>
      <c r="F1987" s="94">
        <f t="shared" si="454"/>
        <v>0.98499999999999999</v>
      </c>
      <c r="G1987" s="95">
        <f t="shared" ca="1" si="458"/>
        <v>1.0003868094999999</v>
      </c>
      <c r="H1987" s="92">
        <f ca="1">TRUNC(PRODUCT(G$10:G1986),15)</f>
        <v>1.51202608461218</v>
      </c>
      <c r="I1987" s="92">
        <f t="shared" ca="1" si="459"/>
        <v>1.4595196278645799</v>
      </c>
      <c r="J1987" s="92">
        <f t="shared" ca="1" si="460"/>
        <v>1.03597516</v>
      </c>
      <c r="K1987" s="92">
        <f t="shared" ca="1" si="461"/>
        <v>35.975160000000002</v>
      </c>
      <c r="L1987" s="96">
        <f>IF(VLOOKUP(A1987,$U$12:$AD$125,8)=VLOOKUP(A1986,$U$12:$AD$125,8),0,VLOOKUP(A1987,U$12:$AD$125,8))</f>
        <v>0</v>
      </c>
      <c r="M1987" s="97">
        <f>IF(L1987&gt;0,VLOOKUP(L1987,T$12:$AC$125,7),0)</f>
        <v>0</v>
      </c>
      <c r="N1987" s="92">
        <f t="shared" si="462"/>
        <v>0</v>
      </c>
      <c r="O1987" s="92">
        <f t="shared" ca="1" si="463"/>
        <v>35.975160000000002</v>
      </c>
      <c r="P1987" s="98" t="str">
        <f t="shared" si="464"/>
        <v>A+J=</v>
      </c>
      <c r="Q1987" s="99">
        <f t="shared" si="465"/>
        <v>45762</v>
      </c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  <c r="ER1987" s="19"/>
      <c r="ES1987" s="19"/>
      <c r="ET1987" s="19"/>
      <c r="EU1987" s="19"/>
      <c r="EV1987" s="19"/>
      <c r="EW1987" s="19"/>
      <c r="EX1987" s="19"/>
      <c r="EY1987" s="19"/>
      <c r="EZ1987" s="19"/>
      <c r="FA1987" s="19"/>
      <c r="FB1987" s="19"/>
      <c r="FC1987" s="19"/>
      <c r="FD1987" s="19"/>
      <c r="FE1987" s="19"/>
      <c r="FF1987" s="19"/>
      <c r="FG1987" s="19"/>
      <c r="FH1987" s="19"/>
      <c r="FI1987" s="19"/>
      <c r="FJ1987" s="19"/>
      <c r="FK1987" s="19"/>
      <c r="FL1987" s="19"/>
      <c r="FM1987" s="19"/>
      <c r="FN1987" s="19"/>
      <c r="FO1987" s="19"/>
      <c r="FP1987" s="19"/>
      <c r="FQ1987" s="19"/>
      <c r="FR1987" s="19"/>
      <c r="FS1987" s="19"/>
      <c r="FT1987" s="19"/>
    </row>
    <row r="1988" spans="1:176" x14ac:dyDescent="0.2">
      <c r="A1988" s="90">
        <f t="shared" si="453"/>
        <v>45527</v>
      </c>
      <c r="B1988" s="92">
        <f t="shared" ca="1" si="455"/>
        <v>1036.37589</v>
      </c>
      <c r="C1988" s="92">
        <f t="shared" si="456"/>
        <v>1000</v>
      </c>
      <c r="D1988" s="93">
        <f ca="1">IF(A1988&lt;$B$1,VLOOKUP(A1988,[1]DI!$A$4:$B$15000,2,FALSE),0)</f>
        <v>0.104</v>
      </c>
      <c r="E1988" s="92">
        <f t="shared" ca="1" si="457"/>
        <v>3.927E-4</v>
      </c>
      <c r="F1988" s="94">
        <f t="shared" si="454"/>
        <v>0.98499999999999999</v>
      </c>
      <c r="G1988" s="95">
        <f t="shared" ca="1" si="458"/>
        <v>1.0003868094999999</v>
      </c>
      <c r="H1988" s="92">
        <f ca="1">TRUNC(PRODUCT(G$10:G1987),15)</f>
        <v>1.51261095066596</v>
      </c>
      <c r="I1988" s="92">
        <f t="shared" ca="1" si="459"/>
        <v>1.4595196278645799</v>
      </c>
      <c r="J1988" s="92">
        <f t="shared" ca="1" si="460"/>
        <v>1.03637589</v>
      </c>
      <c r="K1988" s="92">
        <f t="shared" ca="1" si="461"/>
        <v>36.375889999999998</v>
      </c>
      <c r="L1988" s="96">
        <f>IF(VLOOKUP(A1988,$U$12:$AD$125,8)=VLOOKUP(A1987,$U$12:$AD$125,8),0,VLOOKUP(A1988,U$12:$AD$125,8))</f>
        <v>0</v>
      </c>
      <c r="M1988" s="97">
        <f>IF(L1988&gt;0,VLOOKUP(L1988,T$12:$AC$125,7),0)</f>
        <v>0</v>
      </c>
      <c r="N1988" s="92">
        <f t="shared" si="462"/>
        <v>0</v>
      </c>
      <c r="O1988" s="92">
        <f t="shared" ca="1" si="463"/>
        <v>36.375889999999998</v>
      </c>
      <c r="P1988" s="98" t="str">
        <f t="shared" si="464"/>
        <v>A+J=</v>
      </c>
      <c r="Q1988" s="99">
        <f t="shared" si="465"/>
        <v>45762</v>
      </c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  <c r="ER1988" s="19"/>
      <c r="ES1988" s="19"/>
      <c r="ET1988" s="19"/>
      <c r="EU1988" s="19"/>
      <c r="EV1988" s="19"/>
      <c r="EW1988" s="19"/>
      <c r="EX1988" s="19"/>
      <c r="EY1988" s="19"/>
      <c r="EZ1988" s="19"/>
      <c r="FA1988" s="19"/>
      <c r="FB1988" s="19"/>
      <c r="FC1988" s="19"/>
      <c r="FD1988" s="19"/>
      <c r="FE1988" s="19"/>
      <c r="FF1988" s="19"/>
      <c r="FG1988" s="19"/>
      <c r="FH1988" s="19"/>
      <c r="FI1988" s="19"/>
      <c r="FJ1988" s="19"/>
      <c r="FK1988" s="19"/>
      <c r="FL1988" s="19"/>
      <c r="FM1988" s="19"/>
      <c r="FN1988" s="19"/>
      <c r="FO1988" s="19"/>
      <c r="FP1988" s="19"/>
      <c r="FQ1988" s="19"/>
      <c r="FR1988" s="19"/>
      <c r="FS1988" s="19"/>
      <c r="FT1988" s="19"/>
    </row>
    <row r="1989" spans="1:176" x14ac:dyDescent="0.2">
      <c r="A1989" s="90">
        <f t="shared" si="453"/>
        <v>45528</v>
      </c>
      <c r="B1989" s="92">
        <f t="shared" ca="1" si="455"/>
        <v>1036.77676999</v>
      </c>
      <c r="C1989" s="92">
        <f t="shared" si="456"/>
        <v>1000</v>
      </c>
      <c r="D1989" s="93">
        <f ca="1">IF(A1989&lt;$B$1,VLOOKUP(A1989,[1]DI!$A$4:$B$15000,2,FALSE),0)</f>
        <v>0</v>
      </c>
      <c r="E1989" s="92">
        <f t="shared" ca="1" si="457"/>
        <v>0</v>
      </c>
      <c r="F1989" s="94">
        <f t="shared" si="454"/>
        <v>0.98499999999999999</v>
      </c>
      <c r="G1989" s="95">
        <f t="shared" ca="1" si="458"/>
        <v>1</v>
      </c>
      <c r="H1989" s="92">
        <f ca="1">TRUNC(PRODUCT(G$10:G1988),15)</f>
        <v>1.5131960429514799</v>
      </c>
      <c r="I1989" s="92">
        <f t="shared" ca="1" si="459"/>
        <v>1.4595196278645799</v>
      </c>
      <c r="J1989" s="92">
        <f t="shared" ca="1" si="460"/>
        <v>1.0367767699999999</v>
      </c>
      <c r="K1989" s="92">
        <f t="shared" ca="1" si="461"/>
        <v>36.776769989999998</v>
      </c>
      <c r="L1989" s="96">
        <f>IF(VLOOKUP(A1989,$U$12:$AD$125,8)=VLOOKUP(A1988,$U$12:$AD$125,8),0,VLOOKUP(A1989,U$12:$AD$125,8))</f>
        <v>0</v>
      </c>
      <c r="M1989" s="97">
        <f>IF(L1989&gt;0,VLOOKUP(L1989,T$12:$AC$125,7),0)</f>
        <v>0</v>
      </c>
      <c r="N1989" s="92">
        <f t="shared" si="462"/>
        <v>0</v>
      </c>
      <c r="O1989" s="92">
        <f t="shared" ca="1" si="463"/>
        <v>36.776769989999998</v>
      </c>
      <c r="P1989" s="98" t="str">
        <f t="shared" si="464"/>
        <v>A+J=</v>
      </c>
      <c r="Q1989" s="99">
        <f t="shared" si="465"/>
        <v>45762</v>
      </c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  <c r="ER1989" s="19"/>
      <c r="ES1989" s="19"/>
      <c r="ET1989" s="19"/>
      <c r="EU1989" s="19"/>
      <c r="EV1989" s="19"/>
      <c r="EW1989" s="19"/>
      <c r="EX1989" s="19"/>
      <c r="EY1989" s="19"/>
      <c r="EZ1989" s="19"/>
      <c r="FA1989" s="19"/>
      <c r="FB1989" s="19"/>
      <c r="FC1989" s="19"/>
      <c r="FD1989" s="19"/>
      <c r="FE1989" s="19"/>
      <c r="FF1989" s="19"/>
      <c r="FG1989" s="19"/>
      <c r="FH1989" s="19"/>
      <c r="FI1989" s="19"/>
      <c r="FJ1989" s="19"/>
      <c r="FK1989" s="19"/>
      <c r="FL1989" s="19"/>
      <c r="FM1989" s="19"/>
      <c r="FN1989" s="19"/>
      <c r="FO1989" s="19"/>
      <c r="FP1989" s="19"/>
      <c r="FQ1989" s="19"/>
      <c r="FR1989" s="19"/>
      <c r="FS1989" s="19"/>
      <c r="FT1989" s="19"/>
    </row>
    <row r="1990" spans="1:176" x14ac:dyDescent="0.2">
      <c r="A1990" s="90">
        <f t="shared" si="453"/>
        <v>45529</v>
      </c>
      <c r="B1990" s="92">
        <f t="shared" ca="1" si="455"/>
        <v>1036.77676999</v>
      </c>
      <c r="C1990" s="92">
        <f t="shared" si="456"/>
        <v>1000</v>
      </c>
      <c r="D1990" s="93">
        <f ca="1">IF(A1990&lt;$B$1,VLOOKUP(A1990,[1]DI!$A$4:$B$15000,2,FALSE),0)</f>
        <v>0</v>
      </c>
      <c r="E1990" s="92">
        <f t="shared" ca="1" si="457"/>
        <v>0</v>
      </c>
      <c r="F1990" s="94">
        <f t="shared" si="454"/>
        <v>0.98499999999999999</v>
      </c>
      <c r="G1990" s="95">
        <f t="shared" ca="1" si="458"/>
        <v>1</v>
      </c>
      <c r="H1990" s="92">
        <f ca="1">TRUNC(PRODUCT(G$10:G1989),15)</f>
        <v>1.5131960429514799</v>
      </c>
      <c r="I1990" s="92">
        <f t="shared" ca="1" si="459"/>
        <v>1.4595196278645799</v>
      </c>
      <c r="J1990" s="92">
        <f t="shared" ca="1" si="460"/>
        <v>1.0367767699999999</v>
      </c>
      <c r="K1990" s="92">
        <f t="shared" ca="1" si="461"/>
        <v>36.776769989999998</v>
      </c>
      <c r="L1990" s="96">
        <f>IF(VLOOKUP(A1990,$U$12:$AD$125,8)=VLOOKUP(A1989,$U$12:$AD$125,8),0,VLOOKUP(A1990,U$12:$AD$125,8))</f>
        <v>0</v>
      </c>
      <c r="M1990" s="97">
        <f>IF(L1990&gt;0,VLOOKUP(L1990,T$12:$AC$125,7),0)</f>
        <v>0</v>
      </c>
      <c r="N1990" s="92">
        <f t="shared" si="462"/>
        <v>0</v>
      </c>
      <c r="O1990" s="92">
        <f t="shared" ca="1" si="463"/>
        <v>36.776769989999998</v>
      </c>
      <c r="P1990" s="98" t="str">
        <f t="shared" si="464"/>
        <v>A+J=</v>
      </c>
      <c r="Q1990" s="99">
        <f t="shared" si="465"/>
        <v>45762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  <c r="ER1990" s="19"/>
      <c r="ES1990" s="19"/>
      <c r="ET1990" s="19"/>
      <c r="EU1990" s="19"/>
      <c r="EV1990" s="19"/>
      <c r="EW1990" s="19"/>
      <c r="EX1990" s="19"/>
      <c r="EY1990" s="19"/>
      <c r="EZ1990" s="19"/>
      <c r="FA1990" s="19"/>
      <c r="FB1990" s="19"/>
      <c r="FC1990" s="19"/>
      <c r="FD1990" s="19"/>
      <c r="FE1990" s="19"/>
      <c r="FF1990" s="19"/>
      <c r="FG1990" s="19"/>
      <c r="FH1990" s="19"/>
      <c r="FI1990" s="19"/>
      <c r="FJ1990" s="19"/>
      <c r="FK1990" s="19"/>
      <c r="FL1990" s="19"/>
      <c r="FM1990" s="19"/>
      <c r="FN1990" s="19"/>
      <c r="FO1990" s="19"/>
      <c r="FP1990" s="19"/>
      <c r="FQ1990" s="19"/>
      <c r="FR1990" s="19"/>
      <c r="FS1990" s="19"/>
      <c r="FT1990" s="19"/>
    </row>
    <row r="1991" spans="1:176" x14ac:dyDescent="0.2">
      <c r="A1991" s="90">
        <f t="shared" si="453"/>
        <v>45530</v>
      </c>
      <c r="B1991" s="92">
        <f t="shared" ca="1" si="455"/>
        <v>1036.77676999</v>
      </c>
      <c r="C1991" s="92">
        <f t="shared" si="456"/>
        <v>1000</v>
      </c>
      <c r="D1991" s="93">
        <f ca="1">IF(A1991&lt;$B$1,VLOOKUP(A1991,[1]DI!$A$4:$B$15000,2,FALSE),0)</f>
        <v>0.104</v>
      </c>
      <c r="E1991" s="92">
        <f t="shared" ca="1" si="457"/>
        <v>3.927E-4</v>
      </c>
      <c r="F1991" s="94">
        <f t="shared" si="454"/>
        <v>0.98499999999999999</v>
      </c>
      <c r="G1991" s="95">
        <f t="shared" ca="1" si="458"/>
        <v>1.0003868094999999</v>
      </c>
      <c r="H1991" s="92">
        <f ca="1">TRUNC(PRODUCT(G$10:G1990),15)</f>
        <v>1.5131960429514799</v>
      </c>
      <c r="I1991" s="92">
        <f t="shared" ca="1" si="459"/>
        <v>1.4595196278645799</v>
      </c>
      <c r="J1991" s="92">
        <f t="shared" ca="1" si="460"/>
        <v>1.0367767699999999</v>
      </c>
      <c r="K1991" s="92">
        <f t="shared" ca="1" si="461"/>
        <v>36.776769989999998</v>
      </c>
      <c r="L1991" s="96">
        <f>IF(VLOOKUP(A1991,$U$12:$AD$125,8)=VLOOKUP(A1990,$U$12:$AD$125,8),0,VLOOKUP(A1991,U$12:$AD$125,8))</f>
        <v>0</v>
      </c>
      <c r="M1991" s="97">
        <f>IF(L1991&gt;0,VLOOKUP(L1991,T$12:$AC$125,7),0)</f>
        <v>0</v>
      </c>
      <c r="N1991" s="92">
        <f t="shared" si="462"/>
        <v>0</v>
      </c>
      <c r="O1991" s="92">
        <f t="shared" ca="1" si="463"/>
        <v>36.776769989999998</v>
      </c>
      <c r="P1991" s="98" t="str">
        <f t="shared" si="464"/>
        <v>A+J=</v>
      </c>
      <c r="Q1991" s="99">
        <f t="shared" si="465"/>
        <v>45762</v>
      </c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  <c r="ER1991" s="19"/>
      <c r="ES1991" s="19"/>
      <c r="ET1991" s="19"/>
      <c r="EU1991" s="19"/>
      <c r="EV1991" s="19"/>
      <c r="EW1991" s="19"/>
      <c r="EX1991" s="19"/>
      <c r="EY1991" s="19"/>
      <c r="EZ1991" s="19"/>
      <c r="FA1991" s="19"/>
      <c r="FB1991" s="19"/>
      <c r="FC1991" s="19"/>
      <c r="FD1991" s="19"/>
      <c r="FE1991" s="19"/>
      <c r="FF1991" s="19"/>
      <c r="FG1991" s="19"/>
      <c r="FH1991" s="19"/>
      <c r="FI1991" s="19"/>
      <c r="FJ1991" s="19"/>
      <c r="FK1991" s="19"/>
      <c r="FL1991" s="19"/>
      <c r="FM1991" s="19"/>
      <c r="FN1991" s="19"/>
      <c r="FO1991" s="19"/>
      <c r="FP1991" s="19"/>
      <c r="FQ1991" s="19"/>
      <c r="FR1991" s="19"/>
      <c r="FS1991" s="19"/>
      <c r="FT1991" s="19"/>
    </row>
    <row r="1992" spans="1:176" x14ac:dyDescent="0.2">
      <c r="A1992" s="90">
        <f t="shared" si="453"/>
        <v>45531</v>
      </c>
      <c r="B1992" s="92">
        <f t="shared" ca="1" si="455"/>
        <v>1037.1777999999999</v>
      </c>
      <c r="C1992" s="92">
        <f t="shared" si="456"/>
        <v>1000</v>
      </c>
      <c r="D1992" s="93">
        <f ca="1">IF(A1992&lt;$B$1,VLOOKUP(A1992,[1]DI!$A$4:$B$15000,2,FALSE),0)</f>
        <v>0.104</v>
      </c>
      <c r="E1992" s="92">
        <f t="shared" ca="1" si="457"/>
        <v>3.927E-4</v>
      </c>
      <c r="F1992" s="94">
        <f t="shared" si="454"/>
        <v>0.98499999999999999</v>
      </c>
      <c r="G1992" s="95">
        <f t="shared" ca="1" si="458"/>
        <v>1.0003868094999999</v>
      </c>
      <c r="H1992" s="92">
        <f ca="1">TRUNC(PRODUCT(G$10:G1991),15)</f>
        <v>1.5137813615562601</v>
      </c>
      <c r="I1992" s="92">
        <f t="shared" ca="1" si="459"/>
        <v>1.4595196278645799</v>
      </c>
      <c r="J1992" s="92">
        <f t="shared" ca="1" si="460"/>
        <v>1.0371778</v>
      </c>
      <c r="K1992" s="92">
        <f t="shared" ca="1" si="461"/>
        <v>37.177799999999998</v>
      </c>
      <c r="L1992" s="96">
        <f>IF(VLOOKUP(A1992,$U$12:$AD$125,8)=VLOOKUP(A1991,$U$12:$AD$125,8),0,VLOOKUP(A1992,U$12:$AD$125,8))</f>
        <v>0</v>
      </c>
      <c r="M1992" s="97">
        <f>IF(L1992&gt;0,VLOOKUP(L1992,T$12:$AC$125,7),0)</f>
        <v>0</v>
      </c>
      <c r="N1992" s="92">
        <f t="shared" si="462"/>
        <v>0</v>
      </c>
      <c r="O1992" s="92">
        <f t="shared" ca="1" si="463"/>
        <v>37.177799999999998</v>
      </c>
      <c r="P1992" s="98" t="str">
        <f t="shared" si="464"/>
        <v>A+J=</v>
      </c>
      <c r="Q1992" s="99">
        <f t="shared" si="465"/>
        <v>45762</v>
      </c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  <c r="ER1992" s="19"/>
      <c r="ES1992" s="19"/>
      <c r="ET1992" s="19"/>
      <c r="EU1992" s="19"/>
      <c r="EV1992" s="19"/>
      <c r="EW1992" s="19"/>
      <c r="EX1992" s="19"/>
      <c r="EY1992" s="19"/>
      <c r="EZ1992" s="19"/>
      <c r="FA1992" s="19"/>
      <c r="FB1992" s="19"/>
      <c r="FC1992" s="19"/>
      <c r="FD1992" s="19"/>
      <c r="FE1992" s="19"/>
      <c r="FF1992" s="19"/>
      <c r="FG1992" s="19"/>
      <c r="FH1992" s="19"/>
      <c r="FI1992" s="19"/>
      <c r="FJ1992" s="19"/>
      <c r="FK1992" s="19"/>
      <c r="FL1992" s="19"/>
      <c r="FM1992" s="19"/>
      <c r="FN1992" s="19"/>
      <c r="FO1992" s="19"/>
      <c r="FP1992" s="19"/>
      <c r="FQ1992" s="19"/>
      <c r="FR1992" s="19"/>
      <c r="FS1992" s="19"/>
      <c r="FT1992" s="19"/>
    </row>
    <row r="1993" spans="1:176" x14ac:dyDescent="0.2">
      <c r="A1993" s="90">
        <f t="shared" si="453"/>
        <v>45532</v>
      </c>
      <c r="B1993" s="92">
        <f t="shared" ca="1" si="455"/>
        <v>1037.57899</v>
      </c>
      <c r="C1993" s="92">
        <f t="shared" si="456"/>
        <v>1000</v>
      </c>
      <c r="D1993" s="93">
        <f ca="1">IF(A1993&lt;$B$1,VLOOKUP(A1993,[1]DI!$A$4:$B$15000,2,FALSE),0)</f>
        <v>0.104</v>
      </c>
      <c r="E1993" s="92">
        <f t="shared" ca="1" si="457"/>
        <v>3.927E-4</v>
      </c>
      <c r="F1993" s="94">
        <f t="shared" si="454"/>
        <v>0.98499999999999999</v>
      </c>
      <c r="G1993" s="95">
        <f t="shared" ca="1" si="458"/>
        <v>1.0003868094999999</v>
      </c>
      <c r="H1993" s="92">
        <f ca="1">TRUNC(PRODUCT(G$10:G1992),15)</f>
        <v>1.51436690656783</v>
      </c>
      <c r="I1993" s="92">
        <f t="shared" ca="1" si="459"/>
        <v>1.4595196278645799</v>
      </c>
      <c r="J1993" s="92">
        <f t="shared" ca="1" si="460"/>
        <v>1.0375789900000001</v>
      </c>
      <c r="K1993" s="92">
        <f t="shared" ca="1" si="461"/>
        <v>37.578989999999997</v>
      </c>
      <c r="L1993" s="96">
        <f>IF(VLOOKUP(A1993,$U$12:$AD$125,8)=VLOOKUP(A1992,$U$12:$AD$125,8),0,VLOOKUP(A1993,U$12:$AD$125,8))</f>
        <v>0</v>
      </c>
      <c r="M1993" s="97">
        <f>IF(L1993&gt;0,VLOOKUP(L1993,T$12:$AC$125,7),0)</f>
        <v>0</v>
      </c>
      <c r="N1993" s="92">
        <f t="shared" si="462"/>
        <v>0</v>
      </c>
      <c r="O1993" s="92">
        <f t="shared" ca="1" si="463"/>
        <v>37.578989999999997</v>
      </c>
      <c r="P1993" s="98" t="str">
        <f t="shared" si="464"/>
        <v>A+J=</v>
      </c>
      <c r="Q1993" s="99">
        <f t="shared" si="465"/>
        <v>45762</v>
      </c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  <c r="ER1993" s="19"/>
      <c r="ES1993" s="19"/>
      <c r="ET1993" s="19"/>
      <c r="EU1993" s="19"/>
      <c r="EV1993" s="19"/>
      <c r="EW1993" s="19"/>
      <c r="EX1993" s="19"/>
      <c r="EY1993" s="19"/>
      <c r="EZ1993" s="19"/>
      <c r="FA1993" s="19"/>
      <c r="FB1993" s="19"/>
      <c r="FC1993" s="19"/>
      <c r="FD1993" s="19"/>
      <c r="FE1993" s="19"/>
      <c r="FF1993" s="19"/>
      <c r="FG1993" s="19"/>
      <c r="FH1993" s="19"/>
      <c r="FI1993" s="19"/>
      <c r="FJ1993" s="19"/>
      <c r="FK1993" s="19"/>
      <c r="FL1993" s="19"/>
      <c r="FM1993" s="19"/>
      <c r="FN1993" s="19"/>
      <c r="FO1993" s="19"/>
      <c r="FP1993" s="19"/>
      <c r="FQ1993" s="19"/>
      <c r="FR1993" s="19"/>
      <c r="FS1993" s="19"/>
      <c r="FT1993" s="19"/>
    </row>
    <row r="1994" spans="1:176" x14ac:dyDescent="0.2">
      <c r="A1994" s="90">
        <f t="shared" si="453"/>
        <v>45533</v>
      </c>
      <c r="B1994" s="92">
        <f t="shared" ca="1" si="455"/>
        <v>1037.9803400000001</v>
      </c>
      <c r="C1994" s="92">
        <f t="shared" si="456"/>
        <v>1000</v>
      </c>
      <c r="D1994" s="93">
        <f ca="1">IF(A1994&lt;$B$1,VLOOKUP(A1994,[1]DI!$A$4:$B$15000,2,FALSE),0)</f>
        <v>0.104</v>
      </c>
      <c r="E1994" s="92">
        <f t="shared" ca="1" si="457"/>
        <v>3.927E-4</v>
      </c>
      <c r="F1994" s="94">
        <f t="shared" si="454"/>
        <v>0.98499999999999999</v>
      </c>
      <c r="G1994" s="95">
        <f t="shared" ca="1" si="458"/>
        <v>1.0003868094999999</v>
      </c>
      <c r="H1994" s="92">
        <f ca="1">TRUNC(PRODUCT(G$10:G1993),15)</f>
        <v>1.5149526780737801</v>
      </c>
      <c r="I1994" s="92">
        <f t="shared" ca="1" si="459"/>
        <v>1.4595196278645799</v>
      </c>
      <c r="J1994" s="92">
        <f t="shared" ca="1" si="460"/>
        <v>1.0379803400000001</v>
      </c>
      <c r="K1994" s="92">
        <f t="shared" ca="1" si="461"/>
        <v>37.980339999999998</v>
      </c>
      <c r="L1994" s="96">
        <f>IF(VLOOKUP(A1994,$U$12:$AD$125,8)=VLOOKUP(A1993,$U$12:$AD$125,8),0,VLOOKUP(A1994,U$12:$AD$125,8))</f>
        <v>0</v>
      </c>
      <c r="M1994" s="97">
        <f>IF(L1994&gt;0,VLOOKUP(L1994,T$12:$AC$125,7),0)</f>
        <v>0</v>
      </c>
      <c r="N1994" s="92">
        <f t="shared" si="462"/>
        <v>0</v>
      </c>
      <c r="O1994" s="92">
        <f t="shared" ca="1" si="463"/>
        <v>37.980339999999998</v>
      </c>
      <c r="P1994" s="98" t="str">
        <f t="shared" si="464"/>
        <v>A+J=</v>
      </c>
      <c r="Q1994" s="99">
        <f t="shared" si="465"/>
        <v>45762</v>
      </c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  <c r="ER1994" s="19"/>
      <c r="ES1994" s="19"/>
      <c r="ET1994" s="19"/>
      <c r="EU1994" s="19"/>
      <c r="EV1994" s="19"/>
      <c r="EW1994" s="19"/>
      <c r="EX1994" s="19"/>
      <c r="EY1994" s="19"/>
      <c r="EZ1994" s="19"/>
      <c r="FA1994" s="19"/>
      <c r="FB1994" s="19"/>
      <c r="FC1994" s="19"/>
      <c r="FD1994" s="19"/>
      <c r="FE1994" s="19"/>
      <c r="FF1994" s="19"/>
      <c r="FG1994" s="19"/>
      <c r="FH1994" s="19"/>
      <c r="FI1994" s="19"/>
      <c r="FJ1994" s="19"/>
      <c r="FK1994" s="19"/>
      <c r="FL1994" s="19"/>
      <c r="FM1994" s="19"/>
      <c r="FN1994" s="19"/>
      <c r="FO1994" s="19"/>
      <c r="FP1994" s="19"/>
      <c r="FQ1994" s="19"/>
      <c r="FR1994" s="19"/>
      <c r="FS1994" s="19"/>
      <c r="FT1994" s="19"/>
    </row>
    <row r="1995" spans="1:176" x14ac:dyDescent="0.2">
      <c r="A1995" s="90">
        <f t="shared" si="453"/>
        <v>45534</v>
      </c>
      <c r="B1995" s="92">
        <f t="shared" ca="1" si="455"/>
        <v>1038.38184</v>
      </c>
      <c r="C1995" s="92">
        <f t="shared" si="456"/>
        <v>1000</v>
      </c>
      <c r="D1995" s="93">
        <f ca="1">IF(A1995&lt;$B$1,VLOOKUP(A1995,[1]DI!$A$4:$B$15000,2,FALSE),0)</f>
        <v>0.104</v>
      </c>
      <c r="E1995" s="92">
        <f t="shared" ca="1" si="457"/>
        <v>3.927E-4</v>
      </c>
      <c r="F1995" s="94">
        <f t="shared" si="454"/>
        <v>0.98499999999999999</v>
      </c>
      <c r="G1995" s="95">
        <f t="shared" ca="1" si="458"/>
        <v>1.0003868094999999</v>
      </c>
      <c r="H1995" s="92">
        <f ca="1">TRUNC(PRODUCT(G$10:G1994),15)</f>
        <v>1.51553867616171</v>
      </c>
      <c r="I1995" s="92">
        <f t="shared" ca="1" si="459"/>
        <v>1.4595196278645799</v>
      </c>
      <c r="J1995" s="92">
        <f t="shared" ca="1" si="460"/>
        <v>1.03838184</v>
      </c>
      <c r="K1995" s="92">
        <f t="shared" ca="1" si="461"/>
        <v>38.381839999999997</v>
      </c>
      <c r="L1995" s="96">
        <f>IF(VLOOKUP(A1995,$U$12:$AD$125,8)=VLOOKUP(A1994,$U$12:$AD$125,8),0,VLOOKUP(A1995,U$12:$AD$125,8))</f>
        <v>0</v>
      </c>
      <c r="M1995" s="97">
        <f>IF(L1995&gt;0,VLOOKUP(L1995,T$12:$AC$125,7),0)</f>
        <v>0</v>
      </c>
      <c r="N1995" s="92">
        <f t="shared" si="462"/>
        <v>0</v>
      </c>
      <c r="O1995" s="92">
        <f t="shared" ca="1" si="463"/>
        <v>38.381839999999997</v>
      </c>
      <c r="P1995" s="98" t="str">
        <f t="shared" si="464"/>
        <v>A+J=</v>
      </c>
      <c r="Q1995" s="99">
        <f t="shared" si="465"/>
        <v>45762</v>
      </c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  <c r="ER1995" s="19"/>
      <c r="ES1995" s="19"/>
      <c r="ET1995" s="19"/>
      <c r="EU1995" s="19"/>
      <c r="EV1995" s="19"/>
      <c r="EW1995" s="19"/>
      <c r="EX1995" s="19"/>
      <c r="EY1995" s="19"/>
      <c r="EZ1995" s="19"/>
      <c r="FA1995" s="19"/>
      <c r="FB1995" s="19"/>
      <c r="FC1995" s="19"/>
      <c r="FD1995" s="19"/>
      <c r="FE1995" s="19"/>
      <c r="FF1995" s="19"/>
      <c r="FG1995" s="19"/>
      <c r="FH1995" s="19"/>
      <c r="FI1995" s="19"/>
      <c r="FJ1995" s="19"/>
      <c r="FK1995" s="19"/>
      <c r="FL1995" s="19"/>
      <c r="FM1995" s="19"/>
      <c r="FN1995" s="19"/>
      <c r="FO1995" s="19"/>
      <c r="FP1995" s="19"/>
      <c r="FQ1995" s="19"/>
      <c r="FR1995" s="19"/>
      <c r="FS1995" s="19"/>
      <c r="FT1995" s="19"/>
    </row>
    <row r="1996" spans="1:176" x14ac:dyDescent="0.2">
      <c r="A1996" s="90">
        <f t="shared" si="453"/>
        <v>45535</v>
      </c>
      <c r="B1996" s="92">
        <f t="shared" ca="1" si="455"/>
        <v>1038.7835</v>
      </c>
      <c r="C1996" s="92">
        <f t="shared" si="456"/>
        <v>1000</v>
      </c>
      <c r="D1996" s="93">
        <f ca="1">IF(A1996&lt;$B$1,VLOOKUP(A1996,[1]DI!$A$4:$B$15000,2,FALSE),0)</f>
        <v>0</v>
      </c>
      <c r="E1996" s="92">
        <f t="shared" ca="1" si="457"/>
        <v>0</v>
      </c>
      <c r="F1996" s="94">
        <f t="shared" si="454"/>
        <v>0.98499999999999999</v>
      </c>
      <c r="G1996" s="95">
        <f t="shared" ca="1" si="458"/>
        <v>1</v>
      </c>
      <c r="H1996" s="92">
        <f ca="1">TRUNC(PRODUCT(G$10:G1995),15)</f>
        <v>1.5161249009192601</v>
      </c>
      <c r="I1996" s="92">
        <f t="shared" ca="1" si="459"/>
        <v>1.4595196278645799</v>
      </c>
      <c r="J1996" s="92">
        <f t="shared" ca="1" si="460"/>
        <v>1.0387835000000001</v>
      </c>
      <c r="K1996" s="92">
        <f t="shared" ca="1" si="461"/>
        <v>38.783499999999997</v>
      </c>
      <c r="L1996" s="96">
        <f>IF(VLOOKUP(A1996,$U$12:$AD$125,8)=VLOOKUP(A1995,$U$12:$AD$125,8),0,VLOOKUP(A1996,U$12:$AD$125,8))</f>
        <v>0</v>
      </c>
      <c r="M1996" s="97">
        <f>IF(L1996&gt;0,VLOOKUP(L1996,T$12:$AC$125,7),0)</f>
        <v>0</v>
      </c>
      <c r="N1996" s="92">
        <f t="shared" si="462"/>
        <v>0</v>
      </c>
      <c r="O1996" s="92">
        <f t="shared" ca="1" si="463"/>
        <v>38.783499999999997</v>
      </c>
      <c r="P1996" s="98" t="str">
        <f t="shared" si="464"/>
        <v>A+J=</v>
      </c>
      <c r="Q1996" s="99">
        <f t="shared" si="465"/>
        <v>45762</v>
      </c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  <c r="ER1996" s="19"/>
      <c r="ES1996" s="19"/>
      <c r="ET1996" s="19"/>
      <c r="EU1996" s="19"/>
      <c r="EV1996" s="19"/>
      <c r="EW1996" s="19"/>
      <c r="EX1996" s="19"/>
      <c r="EY1996" s="19"/>
      <c r="EZ1996" s="19"/>
      <c r="FA1996" s="19"/>
      <c r="FB1996" s="19"/>
      <c r="FC1996" s="19"/>
      <c r="FD1996" s="19"/>
      <c r="FE1996" s="19"/>
      <c r="FF1996" s="19"/>
      <c r="FG1996" s="19"/>
      <c r="FH1996" s="19"/>
      <c r="FI1996" s="19"/>
      <c r="FJ1996" s="19"/>
      <c r="FK1996" s="19"/>
      <c r="FL1996" s="19"/>
      <c r="FM1996" s="19"/>
      <c r="FN1996" s="19"/>
      <c r="FO1996" s="19"/>
      <c r="FP1996" s="19"/>
      <c r="FQ1996" s="19"/>
      <c r="FR1996" s="19"/>
      <c r="FS1996" s="19"/>
      <c r="FT1996" s="19"/>
    </row>
    <row r="1997" spans="1:176" x14ac:dyDescent="0.2">
      <c r="A1997" s="90">
        <f t="shared" si="453"/>
        <v>45536</v>
      </c>
      <c r="B1997" s="92">
        <f t="shared" ca="1" si="455"/>
        <v>1038.7835</v>
      </c>
      <c r="C1997" s="92">
        <f t="shared" si="456"/>
        <v>1000</v>
      </c>
      <c r="D1997" s="93">
        <f ca="1">IF(A1997&lt;$B$1,VLOOKUP(A1997,[1]DI!$A$4:$B$15000,2,FALSE),0)</f>
        <v>0</v>
      </c>
      <c r="E1997" s="92">
        <f t="shared" ca="1" si="457"/>
        <v>0</v>
      </c>
      <c r="F1997" s="94">
        <f t="shared" si="454"/>
        <v>0.98499999999999999</v>
      </c>
      <c r="G1997" s="95">
        <f t="shared" ca="1" si="458"/>
        <v>1</v>
      </c>
      <c r="H1997" s="92">
        <f ca="1">TRUNC(PRODUCT(G$10:G1996),15)</f>
        <v>1.5161249009192601</v>
      </c>
      <c r="I1997" s="92">
        <f t="shared" ca="1" si="459"/>
        <v>1.4595196278645799</v>
      </c>
      <c r="J1997" s="92">
        <f t="shared" ca="1" si="460"/>
        <v>1.0387835000000001</v>
      </c>
      <c r="K1997" s="92">
        <f t="shared" ca="1" si="461"/>
        <v>38.783499999999997</v>
      </c>
      <c r="L1997" s="96">
        <f>IF(VLOOKUP(A1997,$U$12:$AD$125,8)=VLOOKUP(A1996,$U$12:$AD$125,8),0,VLOOKUP(A1997,U$12:$AD$125,8))</f>
        <v>0</v>
      </c>
      <c r="M1997" s="97">
        <f>IF(L1997&gt;0,VLOOKUP(L1997,T$12:$AC$125,7),0)</f>
        <v>0</v>
      </c>
      <c r="N1997" s="92">
        <f t="shared" si="462"/>
        <v>0</v>
      </c>
      <c r="O1997" s="92">
        <f t="shared" ca="1" si="463"/>
        <v>38.783499999999997</v>
      </c>
      <c r="P1997" s="98" t="str">
        <f t="shared" si="464"/>
        <v>A+J=</v>
      </c>
      <c r="Q1997" s="99">
        <f t="shared" si="465"/>
        <v>45762</v>
      </c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  <c r="ER1997" s="19"/>
      <c r="ES1997" s="19"/>
      <c r="ET1997" s="19"/>
      <c r="EU1997" s="19"/>
      <c r="EV1997" s="19"/>
      <c r="EW1997" s="19"/>
      <c r="EX1997" s="19"/>
      <c r="EY1997" s="19"/>
      <c r="EZ1997" s="19"/>
      <c r="FA1997" s="19"/>
      <c r="FB1997" s="19"/>
      <c r="FC1997" s="19"/>
      <c r="FD1997" s="19"/>
      <c r="FE1997" s="19"/>
      <c r="FF1997" s="19"/>
      <c r="FG1997" s="19"/>
      <c r="FH1997" s="19"/>
      <c r="FI1997" s="19"/>
      <c r="FJ1997" s="19"/>
      <c r="FK1997" s="19"/>
      <c r="FL1997" s="19"/>
      <c r="FM1997" s="19"/>
      <c r="FN1997" s="19"/>
      <c r="FO1997" s="19"/>
      <c r="FP1997" s="19"/>
      <c r="FQ1997" s="19"/>
      <c r="FR1997" s="19"/>
      <c r="FS1997" s="19"/>
      <c r="FT1997" s="19"/>
    </row>
    <row r="1998" spans="1:176" x14ac:dyDescent="0.2">
      <c r="A1998" s="90">
        <f t="shared" ref="A1998:A2061" si="466">(A1997+1)</f>
        <v>45537</v>
      </c>
      <c r="B1998" s="92">
        <f t="shared" ca="1" si="455"/>
        <v>1038.7835</v>
      </c>
      <c r="C1998" s="92">
        <f t="shared" si="456"/>
        <v>1000</v>
      </c>
      <c r="D1998" s="93">
        <f ca="1">IF(A1998&lt;$B$1,VLOOKUP(A1998,[1]DI!$A$4:$B$15000,2,FALSE),0)</f>
        <v>0.104</v>
      </c>
      <c r="E1998" s="92">
        <f t="shared" ca="1" si="457"/>
        <v>3.927E-4</v>
      </c>
      <c r="F1998" s="94">
        <f t="shared" ref="F1998:F2061" si="467">F1997</f>
        <v>0.98499999999999999</v>
      </c>
      <c r="G1998" s="95">
        <f t="shared" ca="1" si="458"/>
        <v>1.0003868094999999</v>
      </c>
      <c r="H1998" s="92">
        <f ca="1">TRUNC(PRODUCT(G$10:G1997),15)</f>
        <v>1.5161249009192601</v>
      </c>
      <c r="I1998" s="92">
        <f t="shared" ca="1" si="459"/>
        <v>1.4595196278645799</v>
      </c>
      <c r="J1998" s="92">
        <f t="shared" ca="1" si="460"/>
        <v>1.0387835000000001</v>
      </c>
      <c r="K1998" s="92">
        <f t="shared" ca="1" si="461"/>
        <v>38.783499999999997</v>
      </c>
      <c r="L1998" s="96">
        <f>IF(VLOOKUP(A1998,$U$12:$AD$125,8)=VLOOKUP(A1997,$U$12:$AD$125,8),0,VLOOKUP(A1998,U$12:$AD$125,8))</f>
        <v>0</v>
      </c>
      <c r="M1998" s="97">
        <f>IF(L1998&gt;0,VLOOKUP(L1998,T$12:$AC$125,7),0)</f>
        <v>0</v>
      </c>
      <c r="N1998" s="92">
        <f t="shared" si="462"/>
        <v>0</v>
      </c>
      <c r="O1998" s="92">
        <f t="shared" ca="1" si="463"/>
        <v>38.783499999999997</v>
      </c>
      <c r="P1998" s="98" t="str">
        <f t="shared" si="464"/>
        <v>A+J=</v>
      </c>
      <c r="Q1998" s="99">
        <f t="shared" si="465"/>
        <v>45762</v>
      </c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  <c r="ER1998" s="19"/>
      <c r="ES1998" s="19"/>
      <c r="ET1998" s="19"/>
      <c r="EU1998" s="19"/>
      <c r="EV1998" s="19"/>
      <c r="EW1998" s="19"/>
      <c r="EX1998" s="19"/>
      <c r="EY1998" s="19"/>
      <c r="EZ1998" s="19"/>
      <c r="FA1998" s="19"/>
      <c r="FB1998" s="19"/>
      <c r="FC1998" s="19"/>
      <c r="FD1998" s="19"/>
      <c r="FE1998" s="19"/>
      <c r="FF1998" s="19"/>
      <c r="FG1998" s="19"/>
      <c r="FH1998" s="19"/>
      <c r="FI1998" s="19"/>
      <c r="FJ1998" s="19"/>
      <c r="FK1998" s="19"/>
      <c r="FL1998" s="19"/>
      <c r="FM1998" s="19"/>
      <c r="FN1998" s="19"/>
      <c r="FO1998" s="19"/>
      <c r="FP1998" s="19"/>
      <c r="FQ1998" s="19"/>
      <c r="FR1998" s="19"/>
      <c r="FS1998" s="19"/>
      <c r="FT1998" s="19"/>
    </row>
    <row r="1999" spans="1:176" x14ac:dyDescent="0.2">
      <c r="A1999" s="90">
        <f t="shared" si="466"/>
        <v>45538</v>
      </c>
      <c r="B1999" s="92">
        <f t="shared" ca="1" si="455"/>
        <v>1039.18530999</v>
      </c>
      <c r="C1999" s="92">
        <f t="shared" si="456"/>
        <v>1000</v>
      </c>
      <c r="D1999" s="93">
        <f ca="1">IF(A1999&lt;$B$1,VLOOKUP(A1999,[1]DI!$A$4:$B$15000,2,FALSE),0)</f>
        <v>0.104</v>
      </c>
      <c r="E1999" s="92">
        <f t="shared" ca="1" si="457"/>
        <v>3.927E-4</v>
      </c>
      <c r="F1999" s="94">
        <f t="shared" si="467"/>
        <v>0.98499999999999999</v>
      </c>
      <c r="G1999" s="95">
        <f t="shared" ca="1" si="458"/>
        <v>1.0003868094999999</v>
      </c>
      <c r="H1999" s="92">
        <f ca="1">TRUNC(PRODUCT(G$10:G1998),15)</f>
        <v>1.51671135243412</v>
      </c>
      <c r="I1999" s="92">
        <f t="shared" ca="1" si="459"/>
        <v>1.4595196278645799</v>
      </c>
      <c r="J1999" s="92">
        <f t="shared" ca="1" si="460"/>
        <v>1.0391853099999999</v>
      </c>
      <c r="K1999" s="92">
        <f t="shared" ca="1" si="461"/>
        <v>39.18530999</v>
      </c>
      <c r="L1999" s="96">
        <f>IF(VLOOKUP(A1999,$U$12:$AD$125,8)=VLOOKUP(A1998,$U$12:$AD$125,8),0,VLOOKUP(A1999,U$12:$AD$125,8))</f>
        <v>0</v>
      </c>
      <c r="M1999" s="97">
        <f>IF(L1999&gt;0,VLOOKUP(L1999,T$12:$AC$125,7),0)</f>
        <v>0</v>
      </c>
      <c r="N1999" s="92">
        <f t="shared" si="462"/>
        <v>0</v>
      </c>
      <c r="O1999" s="92">
        <f t="shared" ca="1" si="463"/>
        <v>39.18530999</v>
      </c>
      <c r="P1999" s="98" t="str">
        <f t="shared" si="464"/>
        <v>A+J=</v>
      </c>
      <c r="Q1999" s="99">
        <f t="shared" si="465"/>
        <v>45762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  <c r="ER1999" s="19"/>
      <c r="ES1999" s="19"/>
      <c r="ET1999" s="19"/>
      <c r="EU1999" s="19"/>
      <c r="EV1999" s="19"/>
      <c r="EW1999" s="19"/>
      <c r="EX1999" s="19"/>
      <c r="EY1999" s="19"/>
      <c r="EZ1999" s="19"/>
      <c r="FA1999" s="19"/>
      <c r="FB1999" s="19"/>
      <c r="FC1999" s="19"/>
      <c r="FD1999" s="19"/>
      <c r="FE1999" s="19"/>
      <c r="FF1999" s="19"/>
      <c r="FG1999" s="19"/>
      <c r="FH1999" s="19"/>
      <c r="FI1999" s="19"/>
      <c r="FJ1999" s="19"/>
      <c r="FK1999" s="19"/>
      <c r="FL1999" s="19"/>
      <c r="FM1999" s="19"/>
      <c r="FN1999" s="19"/>
      <c r="FO1999" s="19"/>
      <c r="FP1999" s="19"/>
      <c r="FQ1999" s="19"/>
      <c r="FR1999" s="19"/>
      <c r="FS1999" s="19"/>
      <c r="FT1999" s="19"/>
    </row>
    <row r="2000" spans="1:176" x14ac:dyDescent="0.2">
      <c r="A2000" s="90">
        <f t="shared" si="466"/>
        <v>45539</v>
      </c>
      <c r="B2000" s="92">
        <f t="shared" ca="1" si="455"/>
        <v>1039.58727</v>
      </c>
      <c r="C2000" s="92">
        <f t="shared" si="456"/>
        <v>1000</v>
      </c>
      <c r="D2000" s="93">
        <f ca="1">IF(A2000&lt;$B$1,VLOOKUP(A2000,[1]DI!$A$4:$B$15000,2,FALSE),0)</f>
        <v>0.104</v>
      </c>
      <c r="E2000" s="92">
        <f t="shared" ca="1" si="457"/>
        <v>3.927E-4</v>
      </c>
      <c r="F2000" s="94">
        <f t="shared" si="467"/>
        <v>0.98499999999999999</v>
      </c>
      <c r="G2000" s="95">
        <f t="shared" ca="1" si="458"/>
        <v>1.0003868094999999</v>
      </c>
      <c r="H2000" s="92">
        <f ca="1">TRUNC(PRODUCT(G$10:G1999),15)</f>
        <v>1.5172980307940001</v>
      </c>
      <c r="I2000" s="92">
        <f t="shared" ca="1" si="459"/>
        <v>1.4595196278645799</v>
      </c>
      <c r="J2000" s="92">
        <f t="shared" ca="1" si="460"/>
        <v>1.03958727</v>
      </c>
      <c r="K2000" s="92">
        <f t="shared" ca="1" si="461"/>
        <v>39.587269999999997</v>
      </c>
      <c r="L2000" s="96">
        <f>IF(VLOOKUP(A2000,$U$12:$AD$125,8)=VLOOKUP(A1999,$U$12:$AD$125,8),0,VLOOKUP(A2000,U$12:$AD$125,8))</f>
        <v>0</v>
      </c>
      <c r="M2000" s="97">
        <f>IF(L2000&gt;0,VLOOKUP(L2000,T$12:$AC$125,7),0)</f>
        <v>0</v>
      </c>
      <c r="N2000" s="92">
        <f t="shared" si="462"/>
        <v>0</v>
      </c>
      <c r="O2000" s="92">
        <f t="shared" ca="1" si="463"/>
        <v>39.587269999999997</v>
      </c>
      <c r="P2000" s="98" t="str">
        <f t="shared" si="464"/>
        <v>A+J=</v>
      </c>
      <c r="Q2000" s="99">
        <f t="shared" si="465"/>
        <v>45762</v>
      </c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  <c r="ER2000" s="19"/>
      <c r="ES2000" s="19"/>
      <c r="ET2000" s="19"/>
      <c r="EU2000" s="19"/>
      <c r="EV2000" s="19"/>
      <c r="EW2000" s="19"/>
      <c r="EX2000" s="19"/>
      <c r="EY2000" s="19"/>
      <c r="EZ2000" s="19"/>
      <c r="FA2000" s="19"/>
      <c r="FB2000" s="19"/>
      <c r="FC2000" s="19"/>
      <c r="FD2000" s="19"/>
      <c r="FE2000" s="19"/>
      <c r="FF2000" s="19"/>
      <c r="FG2000" s="19"/>
      <c r="FH2000" s="19"/>
      <c r="FI2000" s="19"/>
      <c r="FJ2000" s="19"/>
      <c r="FK2000" s="19"/>
      <c r="FL2000" s="19"/>
      <c r="FM2000" s="19"/>
      <c r="FN2000" s="19"/>
      <c r="FO2000" s="19"/>
      <c r="FP2000" s="19"/>
      <c r="FQ2000" s="19"/>
      <c r="FR2000" s="19"/>
      <c r="FS2000" s="19"/>
      <c r="FT2000" s="19"/>
    </row>
    <row r="2001" spans="1:176" x14ac:dyDescent="0.2">
      <c r="A2001" s="90">
        <f t="shared" si="466"/>
        <v>45540</v>
      </c>
      <c r="B2001" s="92">
        <f t="shared" ca="1" si="455"/>
        <v>1039.9893999999999</v>
      </c>
      <c r="C2001" s="92">
        <f t="shared" si="456"/>
        <v>1000</v>
      </c>
      <c r="D2001" s="93">
        <f ca="1">IF(A2001&lt;$B$1,VLOOKUP(A2001,[1]DI!$A$4:$B$15000,2,FALSE),0)</f>
        <v>0.104</v>
      </c>
      <c r="E2001" s="92">
        <f t="shared" ca="1" si="457"/>
        <v>3.927E-4</v>
      </c>
      <c r="F2001" s="94">
        <f t="shared" si="467"/>
        <v>0.98499999999999999</v>
      </c>
      <c r="G2001" s="95">
        <f t="shared" ca="1" si="458"/>
        <v>1.0003868094999999</v>
      </c>
      <c r="H2001" s="92">
        <f ca="1">TRUNC(PRODUCT(G$10:G2000),15)</f>
        <v>1.51788493608665</v>
      </c>
      <c r="I2001" s="92">
        <f t="shared" ca="1" si="459"/>
        <v>1.4595196278645799</v>
      </c>
      <c r="J2001" s="92">
        <f t="shared" ca="1" si="460"/>
        <v>1.0399894000000001</v>
      </c>
      <c r="K2001" s="92">
        <f t="shared" ca="1" si="461"/>
        <v>39.989400000000003</v>
      </c>
      <c r="L2001" s="96">
        <f>IF(VLOOKUP(A2001,$U$12:$AD$125,8)=VLOOKUP(A2000,$U$12:$AD$125,8),0,VLOOKUP(A2001,U$12:$AD$125,8))</f>
        <v>0</v>
      </c>
      <c r="M2001" s="97">
        <f>IF(L2001&gt;0,VLOOKUP(L2001,T$12:$AC$125,7),0)</f>
        <v>0</v>
      </c>
      <c r="N2001" s="92">
        <f t="shared" si="462"/>
        <v>0</v>
      </c>
      <c r="O2001" s="92">
        <f t="shared" ca="1" si="463"/>
        <v>39.989400000000003</v>
      </c>
      <c r="P2001" s="98" t="str">
        <f t="shared" si="464"/>
        <v>A+J=</v>
      </c>
      <c r="Q2001" s="99">
        <f t="shared" si="465"/>
        <v>45762</v>
      </c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  <c r="ER2001" s="19"/>
      <c r="ES2001" s="19"/>
      <c r="ET2001" s="19"/>
      <c r="EU2001" s="19"/>
      <c r="EV2001" s="19"/>
      <c r="EW2001" s="19"/>
      <c r="EX2001" s="19"/>
      <c r="EY2001" s="19"/>
      <c r="EZ2001" s="19"/>
      <c r="FA2001" s="19"/>
      <c r="FB2001" s="19"/>
      <c r="FC2001" s="19"/>
      <c r="FD2001" s="19"/>
      <c r="FE2001" s="19"/>
      <c r="FF2001" s="19"/>
      <c r="FG2001" s="19"/>
      <c r="FH2001" s="19"/>
      <c r="FI2001" s="19"/>
      <c r="FJ2001" s="19"/>
      <c r="FK2001" s="19"/>
      <c r="FL2001" s="19"/>
      <c r="FM2001" s="19"/>
      <c r="FN2001" s="19"/>
      <c r="FO2001" s="19"/>
      <c r="FP2001" s="19"/>
      <c r="FQ2001" s="19"/>
      <c r="FR2001" s="19"/>
      <c r="FS2001" s="19"/>
      <c r="FT2001" s="19"/>
    </row>
    <row r="2002" spans="1:176" x14ac:dyDescent="0.2">
      <c r="A2002" s="90">
        <f t="shared" si="466"/>
        <v>45541</v>
      </c>
      <c r="B2002" s="92">
        <f t="shared" ca="1" si="455"/>
        <v>1040.39167</v>
      </c>
      <c r="C2002" s="92">
        <f t="shared" si="456"/>
        <v>1000</v>
      </c>
      <c r="D2002" s="93">
        <f ca="1">IF(A2002&lt;$B$1,VLOOKUP(A2002,[1]DI!$A$4:$B$15000,2,FALSE),0)</f>
        <v>0.104</v>
      </c>
      <c r="E2002" s="92">
        <f t="shared" ca="1" si="457"/>
        <v>3.927E-4</v>
      </c>
      <c r="F2002" s="94">
        <f t="shared" si="467"/>
        <v>0.98499999999999999</v>
      </c>
      <c r="G2002" s="95">
        <f t="shared" ca="1" si="458"/>
        <v>1.0003868094999999</v>
      </c>
      <c r="H2002" s="92">
        <f ca="1">TRUNC(PRODUCT(G$10:G2001),15)</f>
        <v>1.5184720683998301</v>
      </c>
      <c r="I2002" s="92">
        <f t="shared" ca="1" si="459"/>
        <v>1.4595196278645799</v>
      </c>
      <c r="J2002" s="92">
        <f t="shared" ca="1" si="460"/>
        <v>1.04039167</v>
      </c>
      <c r="K2002" s="92">
        <f t="shared" ca="1" si="461"/>
        <v>40.391669999999998</v>
      </c>
      <c r="L2002" s="96">
        <f>IF(VLOOKUP(A2002,$U$12:$AD$125,8)=VLOOKUP(A2001,$U$12:$AD$125,8),0,VLOOKUP(A2002,U$12:$AD$125,8))</f>
        <v>0</v>
      </c>
      <c r="M2002" s="97">
        <f>IF(L2002&gt;0,VLOOKUP(L2002,T$12:$AC$125,7),0)</f>
        <v>0</v>
      </c>
      <c r="N2002" s="92">
        <f t="shared" si="462"/>
        <v>0</v>
      </c>
      <c r="O2002" s="92">
        <f t="shared" ca="1" si="463"/>
        <v>40.391669999999998</v>
      </c>
      <c r="P2002" s="98" t="str">
        <f t="shared" si="464"/>
        <v>A+J=</v>
      </c>
      <c r="Q2002" s="99">
        <f t="shared" si="465"/>
        <v>45762</v>
      </c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  <c r="ER2002" s="19"/>
      <c r="ES2002" s="19"/>
      <c r="ET2002" s="19"/>
      <c r="EU2002" s="19"/>
      <c r="EV2002" s="19"/>
      <c r="EW2002" s="19"/>
      <c r="EX2002" s="19"/>
      <c r="EY2002" s="19"/>
      <c r="EZ2002" s="19"/>
      <c r="FA2002" s="19"/>
      <c r="FB2002" s="19"/>
      <c r="FC2002" s="19"/>
      <c r="FD2002" s="19"/>
      <c r="FE2002" s="19"/>
      <c r="FF2002" s="19"/>
      <c r="FG2002" s="19"/>
      <c r="FH2002" s="19"/>
      <c r="FI2002" s="19"/>
      <c r="FJ2002" s="19"/>
      <c r="FK2002" s="19"/>
      <c r="FL2002" s="19"/>
      <c r="FM2002" s="19"/>
      <c r="FN2002" s="19"/>
      <c r="FO2002" s="19"/>
      <c r="FP2002" s="19"/>
      <c r="FQ2002" s="19"/>
      <c r="FR2002" s="19"/>
      <c r="FS2002" s="19"/>
      <c r="FT2002" s="19"/>
    </row>
    <row r="2003" spans="1:176" x14ac:dyDescent="0.2">
      <c r="A2003" s="90">
        <f t="shared" si="466"/>
        <v>45542</v>
      </c>
      <c r="B2003" s="92">
        <f t="shared" ca="1" si="455"/>
        <v>1040.79411</v>
      </c>
      <c r="C2003" s="92">
        <f t="shared" si="456"/>
        <v>1000</v>
      </c>
      <c r="D2003" s="93">
        <f ca="1">IF(A2003&lt;$B$1,VLOOKUP(A2003,[1]DI!$A$4:$B$15000,2,FALSE),0)</f>
        <v>0</v>
      </c>
      <c r="E2003" s="92">
        <f t="shared" ca="1" si="457"/>
        <v>0</v>
      </c>
      <c r="F2003" s="94">
        <f t="shared" si="467"/>
        <v>0.98499999999999999</v>
      </c>
      <c r="G2003" s="95">
        <f t="shared" ca="1" si="458"/>
        <v>1</v>
      </c>
      <c r="H2003" s="92">
        <f ca="1">TRUNC(PRODUCT(G$10:G2002),15)</f>
        <v>1.51905942782137</v>
      </c>
      <c r="I2003" s="92">
        <f t="shared" ca="1" si="459"/>
        <v>1.4595196278645799</v>
      </c>
      <c r="J2003" s="92">
        <f t="shared" ca="1" si="460"/>
        <v>1.04079411</v>
      </c>
      <c r="K2003" s="92">
        <f t="shared" ca="1" si="461"/>
        <v>40.794110000000003</v>
      </c>
      <c r="L2003" s="96">
        <f>IF(VLOOKUP(A2003,$U$12:$AD$125,8)=VLOOKUP(A2002,$U$12:$AD$125,8),0,VLOOKUP(A2003,U$12:$AD$125,8))</f>
        <v>0</v>
      </c>
      <c r="M2003" s="97">
        <f>IF(L2003&gt;0,VLOOKUP(L2003,T$12:$AC$125,7),0)</f>
        <v>0</v>
      </c>
      <c r="N2003" s="92">
        <f t="shared" si="462"/>
        <v>0</v>
      </c>
      <c r="O2003" s="92">
        <f t="shared" ca="1" si="463"/>
        <v>40.794110000000003</v>
      </c>
      <c r="P2003" s="98" t="str">
        <f t="shared" si="464"/>
        <v>A+J=</v>
      </c>
      <c r="Q2003" s="99">
        <f t="shared" si="465"/>
        <v>45762</v>
      </c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  <c r="ER2003" s="19"/>
      <c r="ES2003" s="19"/>
      <c r="ET2003" s="19"/>
      <c r="EU2003" s="19"/>
      <c r="EV2003" s="19"/>
      <c r="EW2003" s="19"/>
      <c r="EX2003" s="19"/>
      <c r="EY2003" s="19"/>
      <c r="EZ2003" s="19"/>
      <c r="FA2003" s="19"/>
      <c r="FB2003" s="19"/>
      <c r="FC2003" s="19"/>
      <c r="FD2003" s="19"/>
      <c r="FE2003" s="19"/>
      <c r="FF2003" s="19"/>
      <c r="FG2003" s="19"/>
      <c r="FH2003" s="19"/>
      <c r="FI2003" s="19"/>
      <c r="FJ2003" s="19"/>
      <c r="FK2003" s="19"/>
      <c r="FL2003" s="19"/>
      <c r="FM2003" s="19"/>
      <c r="FN2003" s="19"/>
      <c r="FO2003" s="19"/>
      <c r="FP2003" s="19"/>
      <c r="FQ2003" s="19"/>
      <c r="FR2003" s="19"/>
      <c r="FS2003" s="19"/>
      <c r="FT2003" s="19"/>
    </row>
    <row r="2004" spans="1:176" x14ac:dyDescent="0.2">
      <c r="A2004" s="90">
        <f t="shared" si="466"/>
        <v>45543</v>
      </c>
      <c r="B2004" s="92">
        <f t="shared" ca="1" si="455"/>
        <v>1040.79411</v>
      </c>
      <c r="C2004" s="92">
        <f t="shared" si="456"/>
        <v>1000</v>
      </c>
      <c r="D2004" s="93">
        <f ca="1">IF(A2004&lt;$B$1,VLOOKUP(A2004,[1]DI!$A$4:$B$15000,2,FALSE),0)</f>
        <v>0</v>
      </c>
      <c r="E2004" s="92">
        <f t="shared" ca="1" si="457"/>
        <v>0</v>
      </c>
      <c r="F2004" s="94">
        <f t="shared" si="467"/>
        <v>0.98499999999999999</v>
      </c>
      <c r="G2004" s="95">
        <f t="shared" ca="1" si="458"/>
        <v>1</v>
      </c>
      <c r="H2004" s="92">
        <f ca="1">TRUNC(PRODUCT(G$10:G2003),15)</f>
        <v>1.51905942782137</v>
      </c>
      <c r="I2004" s="92">
        <f t="shared" ca="1" si="459"/>
        <v>1.4595196278645799</v>
      </c>
      <c r="J2004" s="92">
        <f t="shared" ca="1" si="460"/>
        <v>1.04079411</v>
      </c>
      <c r="K2004" s="92">
        <f t="shared" ca="1" si="461"/>
        <v>40.794110000000003</v>
      </c>
      <c r="L2004" s="96">
        <f>IF(VLOOKUP(A2004,$U$12:$AD$125,8)=VLOOKUP(A2003,$U$12:$AD$125,8),0,VLOOKUP(A2004,U$12:$AD$125,8))</f>
        <v>0</v>
      </c>
      <c r="M2004" s="97">
        <f>IF(L2004&gt;0,VLOOKUP(L2004,T$12:$AC$125,7),0)</f>
        <v>0</v>
      </c>
      <c r="N2004" s="92">
        <f t="shared" si="462"/>
        <v>0</v>
      </c>
      <c r="O2004" s="92">
        <f t="shared" ca="1" si="463"/>
        <v>40.794110000000003</v>
      </c>
      <c r="P2004" s="98" t="str">
        <f t="shared" si="464"/>
        <v>A+J=</v>
      </c>
      <c r="Q2004" s="99">
        <f t="shared" si="465"/>
        <v>45762</v>
      </c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  <c r="ER2004" s="19"/>
      <c r="ES2004" s="19"/>
      <c r="ET2004" s="19"/>
      <c r="EU2004" s="19"/>
      <c r="EV2004" s="19"/>
      <c r="EW2004" s="19"/>
      <c r="EX2004" s="19"/>
      <c r="EY2004" s="19"/>
      <c r="EZ2004" s="19"/>
      <c r="FA2004" s="19"/>
      <c r="FB2004" s="19"/>
      <c r="FC2004" s="19"/>
      <c r="FD2004" s="19"/>
      <c r="FE2004" s="19"/>
      <c r="FF2004" s="19"/>
      <c r="FG2004" s="19"/>
      <c r="FH2004" s="19"/>
      <c r="FI2004" s="19"/>
      <c r="FJ2004" s="19"/>
      <c r="FK2004" s="19"/>
      <c r="FL2004" s="19"/>
      <c r="FM2004" s="19"/>
      <c r="FN2004" s="19"/>
      <c r="FO2004" s="19"/>
      <c r="FP2004" s="19"/>
      <c r="FQ2004" s="19"/>
      <c r="FR2004" s="19"/>
      <c r="FS2004" s="19"/>
      <c r="FT2004" s="19"/>
    </row>
    <row r="2005" spans="1:176" x14ac:dyDescent="0.2">
      <c r="A2005" s="90">
        <f t="shared" si="466"/>
        <v>45544</v>
      </c>
      <c r="B2005" s="92">
        <f t="shared" ca="1" si="455"/>
        <v>1040.79411</v>
      </c>
      <c r="C2005" s="92">
        <f t="shared" si="456"/>
        <v>1000</v>
      </c>
      <c r="D2005" s="93">
        <f ca="1">IF(A2005&lt;$B$1,VLOOKUP(A2005,[1]DI!$A$4:$B$15000,2,FALSE),0)</f>
        <v>0.104</v>
      </c>
      <c r="E2005" s="92">
        <f t="shared" ca="1" si="457"/>
        <v>3.927E-4</v>
      </c>
      <c r="F2005" s="94">
        <f t="shared" si="467"/>
        <v>0.98499999999999999</v>
      </c>
      <c r="G2005" s="95">
        <f t="shared" ca="1" si="458"/>
        <v>1.0003868094999999</v>
      </c>
      <c r="H2005" s="92">
        <f ca="1">TRUNC(PRODUCT(G$10:G2004),15)</f>
        <v>1.51905942782137</v>
      </c>
      <c r="I2005" s="92">
        <f t="shared" ca="1" si="459"/>
        <v>1.4595196278645799</v>
      </c>
      <c r="J2005" s="92">
        <f t="shared" ca="1" si="460"/>
        <v>1.04079411</v>
      </c>
      <c r="K2005" s="92">
        <f t="shared" ca="1" si="461"/>
        <v>40.794110000000003</v>
      </c>
      <c r="L2005" s="96">
        <f>IF(VLOOKUP(A2005,$U$12:$AD$125,8)=VLOOKUP(A2004,$U$12:$AD$125,8),0,VLOOKUP(A2005,U$12:$AD$125,8))</f>
        <v>0</v>
      </c>
      <c r="M2005" s="97">
        <f>IF(L2005&gt;0,VLOOKUP(L2005,T$12:$AC$125,7),0)</f>
        <v>0</v>
      </c>
      <c r="N2005" s="92">
        <f t="shared" si="462"/>
        <v>0</v>
      </c>
      <c r="O2005" s="92">
        <f t="shared" ca="1" si="463"/>
        <v>40.794110000000003</v>
      </c>
      <c r="P2005" s="98" t="str">
        <f t="shared" si="464"/>
        <v>A+J=</v>
      </c>
      <c r="Q2005" s="99">
        <f t="shared" si="465"/>
        <v>45762</v>
      </c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  <c r="ER2005" s="19"/>
      <c r="ES2005" s="19"/>
      <c r="ET2005" s="19"/>
      <c r="EU2005" s="19"/>
      <c r="EV2005" s="19"/>
      <c r="EW2005" s="19"/>
      <c r="EX2005" s="19"/>
      <c r="EY2005" s="19"/>
      <c r="EZ2005" s="19"/>
      <c r="FA2005" s="19"/>
      <c r="FB2005" s="19"/>
      <c r="FC2005" s="19"/>
      <c r="FD2005" s="19"/>
      <c r="FE2005" s="19"/>
      <c r="FF2005" s="19"/>
      <c r="FG2005" s="19"/>
      <c r="FH2005" s="19"/>
      <c r="FI2005" s="19"/>
      <c r="FJ2005" s="19"/>
      <c r="FK2005" s="19"/>
      <c r="FL2005" s="19"/>
      <c r="FM2005" s="19"/>
      <c r="FN2005" s="19"/>
      <c r="FO2005" s="19"/>
      <c r="FP2005" s="19"/>
      <c r="FQ2005" s="19"/>
      <c r="FR2005" s="19"/>
      <c r="FS2005" s="19"/>
      <c r="FT2005" s="19"/>
    </row>
    <row r="2006" spans="1:176" x14ac:dyDescent="0.2">
      <c r="A2006" s="90">
        <f t="shared" si="466"/>
        <v>45545</v>
      </c>
      <c r="B2006" s="92">
        <f t="shared" ca="1" si="455"/>
        <v>1041.1967</v>
      </c>
      <c r="C2006" s="92">
        <f t="shared" si="456"/>
        <v>1000</v>
      </c>
      <c r="D2006" s="93">
        <f ca="1">IF(A2006&lt;$B$1,VLOOKUP(A2006,[1]DI!$A$4:$B$15000,2,FALSE),0)</f>
        <v>0.104</v>
      </c>
      <c r="E2006" s="92">
        <f t="shared" ca="1" si="457"/>
        <v>3.927E-4</v>
      </c>
      <c r="F2006" s="94">
        <f t="shared" si="467"/>
        <v>0.98499999999999999</v>
      </c>
      <c r="G2006" s="95">
        <f t="shared" ca="1" si="458"/>
        <v>1.0003868094999999</v>
      </c>
      <c r="H2006" s="92">
        <f ca="1">TRUNC(PRODUCT(G$10:G2005),15)</f>
        <v>1.5196470144391201</v>
      </c>
      <c r="I2006" s="92">
        <f t="shared" ca="1" si="459"/>
        <v>1.4595196278645799</v>
      </c>
      <c r="J2006" s="92">
        <f t="shared" ca="1" si="460"/>
        <v>1.0411967</v>
      </c>
      <c r="K2006" s="92">
        <f t="shared" ca="1" si="461"/>
        <v>41.1967</v>
      </c>
      <c r="L2006" s="96">
        <f>IF(VLOOKUP(A2006,$U$12:$AD$125,8)=VLOOKUP(A2005,$U$12:$AD$125,8),0,VLOOKUP(A2006,U$12:$AD$125,8))</f>
        <v>0</v>
      </c>
      <c r="M2006" s="97">
        <f>IF(L2006&gt;0,VLOOKUP(L2006,T$12:$AC$125,7),0)</f>
        <v>0</v>
      </c>
      <c r="N2006" s="92">
        <f t="shared" si="462"/>
        <v>0</v>
      </c>
      <c r="O2006" s="92">
        <f t="shared" ca="1" si="463"/>
        <v>41.1967</v>
      </c>
      <c r="P2006" s="98" t="str">
        <f t="shared" si="464"/>
        <v>A+J=</v>
      </c>
      <c r="Q2006" s="99">
        <f t="shared" si="465"/>
        <v>45762</v>
      </c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  <c r="ER2006" s="19"/>
      <c r="ES2006" s="19"/>
      <c r="ET2006" s="19"/>
      <c r="EU2006" s="19"/>
      <c r="EV2006" s="19"/>
      <c r="EW2006" s="19"/>
      <c r="EX2006" s="19"/>
      <c r="EY2006" s="19"/>
      <c r="EZ2006" s="19"/>
      <c r="FA2006" s="19"/>
      <c r="FB2006" s="19"/>
      <c r="FC2006" s="19"/>
      <c r="FD2006" s="19"/>
      <c r="FE2006" s="19"/>
      <c r="FF2006" s="19"/>
      <c r="FG2006" s="19"/>
      <c r="FH2006" s="19"/>
      <c r="FI2006" s="19"/>
      <c r="FJ2006" s="19"/>
      <c r="FK2006" s="19"/>
      <c r="FL2006" s="19"/>
      <c r="FM2006" s="19"/>
      <c r="FN2006" s="19"/>
      <c r="FO2006" s="19"/>
      <c r="FP2006" s="19"/>
      <c r="FQ2006" s="19"/>
      <c r="FR2006" s="19"/>
      <c r="FS2006" s="19"/>
      <c r="FT2006" s="19"/>
    </row>
    <row r="2007" spans="1:176" x14ac:dyDescent="0.2">
      <c r="A2007" s="90">
        <f t="shared" si="466"/>
        <v>45546</v>
      </c>
      <c r="B2007" s="92">
        <f t="shared" ca="1" si="455"/>
        <v>1041.5994399900001</v>
      </c>
      <c r="C2007" s="92">
        <f t="shared" si="456"/>
        <v>1000</v>
      </c>
      <c r="D2007" s="93">
        <f ca="1">IF(A2007&lt;$B$1,VLOOKUP(A2007,[1]DI!$A$4:$B$15000,2,FALSE),0)</f>
        <v>0.104</v>
      </c>
      <c r="E2007" s="92">
        <f t="shared" ca="1" si="457"/>
        <v>3.927E-4</v>
      </c>
      <c r="F2007" s="94">
        <f t="shared" si="467"/>
        <v>0.98499999999999999</v>
      </c>
      <c r="G2007" s="95">
        <f t="shared" ca="1" si="458"/>
        <v>1.0003868094999999</v>
      </c>
      <c r="H2007" s="92">
        <f ca="1">TRUNC(PRODUCT(G$10:G2006),15)</f>
        <v>1.5202348283409499</v>
      </c>
      <c r="I2007" s="92">
        <f t="shared" ca="1" si="459"/>
        <v>1.4595196278645799</v>
      </c>
      <c r="J2007" s="92">
        <f t="shared" ca="1" si="460"/>
        <v>1.0415994399999999</v>
      </c>
      <c r="K2007" s="92">
        <f t="shared" ca="1" si="461"/>
        <v>41.59943999</v>
      </c>
      <c r="L2007" s="96">
        <f>IF(VLOOKUP(A2007,$U$12:$AD$125,8)=VLOOKUP(A2006,$U$12:$AD$125,8),0,VLOOKUP(A2007,U$12:$AD$125,8))</f>
        <v>0</v>
      </c>
      <c r="M2007" s="97">
        <f>IF(L2007&gt;0,VLOOKUP(L2007,T$12:$AC$125,7),0)</f>
        <v>0</v>
      </c>
      <c r="N2007" s="92">
        <f t="shared" si="462"/>
        <v>0</v>
      </c>
      <c r="O2007" s="92">
        <f t="shared" ca="1" si="463"/>
        <v>41.59943999</v>
      </c>
      <c r="P2007" s="98" t="str">
        <f t="shared" si="464"/>
        <v>A+J=</v>
      </c>
      <c r="Q2007" s="99">
        <f t="shared" si="465"/>
        <v>45762</v>
      </c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  <c r="ER2007" s="19"/>
      <c r="ES2007" s="19"/>
      <c r="ET2007" s="19"/>
      <c r="EU2007" s="19"/>
      <c r="EV2007" s="19"/>
      <c r="EW2007" s="19"/>
      <c r="EX2007" s="19"/>
      <c r="EY2007" s="19"/>
      <c r="EZ2007" s="19"/>
      <c r="FA2007" s="19"/>
      <c r="FB2007" s="19"/>
      <c r="FC2007" s="19"/>
      <c r="FD2007" s="19"/>
      <c r="FE2007" s="19"/>
      <c r="FF2007" s="19"/>
      <c r="FG2007" s="19"/>
      <c r="FH2007" s="19"/>
      <c r="FI2007" s="19"/>
      <c r="FJ2007" s="19"/>
      <c r="FK2007" s="19"/>
      <c r="FL2007" s="19"/>
      <c r="FM2007" s="19"/>
      <c r="FN2007" s="19"/>
      <c r="FO2007" s="19"/>
      <c r="FP2007" s="19"/>
      <c r="FQ2007" s="19"/>
      <c r="FR2007" s="19"/>
      <c r="FS2007" s="19"/>
      <c r="FT2007" s="19"/>
    </row>
    <row r="2008" spans="1:176" x14ac:dyDescent="0.2">
      <c r="A2008" s="90">
        <f t="shared" si="466"/>
        <v>45547</v>
      </c>
      <c r="B2008" s="92">
        <f t="shared" ca="1" si="455"/>
        <v>1042.00234</v>
      </c>
      <c r="C2008" s="92">
        <f t="shared" si="456"/>
        <v>1000</v>
      </c>
      <c r="D2008" s="93">
        <f ca="1">IF(A2008&lt;$B$1,VLOOKUP(A2008,[1]DI!$A$4:$B$15000,2,FALSE),0)</f>
        <v>0.104</v>
      </c>
      <c r="E2008" s="92">
        <f t="shared" ca="1" si="457"/>
        <v>3.927E-4</v>
      </c>
      <c r="F2008" s="94">
        <f t="shared" si="467"/>
        <v>0.98499999999999999</v>
      </c>
      <c r="G2008" s="95">
        <f t="shared" ca="1" si="458"/>
        <v>1.0003868094999999</v>
      </c>
      <c r="H2008" s="92">
        <f ca="1">TRUNC(PRODUCT(G$10:G2007),15)</f>
        <v>1.5208228696147801</v>
      </c>
      <c r="I2008" s="92">
        <f t="shared" ca="1" si="459"/>
        <v>1.4595196278645799</v>
      </c>
      <c r="J2008" s="92">
        <f t="shared" ca="1" si="460"/>
        <v>1.04200234</v>
      </c>
      <c r="K2008" s="92">
        <f t="shared" ca="1" si="461"/>
        <v>42.002339999999997</v>
      </c>
      <c r="L2008" s="96">
        <f>IF(VLOOKUP(A2008,$U$12:$AD$125,8)=VLOOKUP(A2007,$U$12:$AD$125,8),0,VLOOKUP(A2008,U$12:$AD$125,8))</f>
        <v>0</v>
      </c>
      <c r="M2008" s="97">
        <f>IF(L2008&gt;0,VLOOKUP(L2008,T$12:$AC$125,7),0)</f>
        <v>0</v>
      </c>
      <c r="N2008" s="92">
        <f t="shared" si="462"/>
        <v>0</v>
      </c>
      <c r="O2008" s="92">
        <f t="shared" ca="1" si="463"/>
        <v>42.002339999999997</v>
      </c>
      <c r="P2008" s="98" t="str">
        <f t="shared" si="464"/>
        <v>A+J=</v>
      </c>
      <c r="Q2008" s="99">
        <f t="shared" si="465"/>
        <v>45762</v>
      </c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  <c r="ER2008" s="19"/>
      <c r="ES2008" s="19"/>
      <c r="ET2008" s="19"/>
      <c r="EU2008" s="19"/>
      <c r="EV2008" s="19"/>
      <c r="EW2008" s="19"/>
      <c r="EX2008" s="19"/>
      <c r="EY2008" s="19"/>
      <c r="EZ2008" s="19"/>
      <c r="FA2008" s="19"/>
      <c r="FB2008" s="19"/>
      <c r="FC2008" s="19"/>
      <c r="FD2008" s="19"/>
      <c r="FE2008" s="19"/>
      <c r="FF2008" s="19"/>
      <c r="FG2008" s="19"/>
      <c r="FH2008" s="19"/>
      <c r="FI2008" s="19"/>
      <c r="FJ2008" s="19"/>
      <c r="FK2008" s="19"/>
      <c r="FL2008" s="19"/>
      <c r="FM2008" s="19"/>
      <c r="FN2008" s="19"/>
      <c r="FO2008" s="19"/>
      <c r="FP2008" s="19"/>
      <c r="FQ2008" s="19"/>
      <c r="FR2008" s="19"/>
      <c r="FS2008" s="19"/>
      <c r="FT2008" s="19"/>
    </row>
    <row r="2009" spans="1:176" x14ac:dyDescent="0.2">
      <c r="A2009" s="90">
        <f t="shared" si="466"/>
        <v>45548</v>
      </c>
      <c r="B2009" s="92">
        <f t="shared" ca="1" si="455"/>
        <v>1042.4054000000001</v>
      </c>
      <c r="C2009" s="92">
        <f t="shared" si="456"/>
        <v>1000</v>
      </c>
      <c r="D2009" s="93">
        <f ca="1">IF(A2009&lt;$B$1,VLOOKUP(A2009,[1]DI!$A$4:$B$15000,2,FALSE),0)</f>
        <v>0.104</v>
      </c>
      <c r="E2009" s="92">
        <f t="shared" ca="1" si="457"/>
        <v>3.927E-4</v>
      </c>
      <c r="F2009" s="94">
        <f t="shared" si="467"/>
        <v>0.98499999999999999</v>
      </c>
      <c r="G2009" s="95">
        <f t="shared" ca="1" si="458"/>
        <v>1.0003868094999999</v>
      </c>
      <c r="H2009" s="92">
        <f ca="1">TRUNC(PRODUCT(G$10:G2008),15)</f>
        <v>1.52141113834857</v>
      </c>
      <c r="I2009" s="92">
        <f t="shared" ca="1" si="459"/>
        <v>1.4595196278645799</v>
      </c>
      <c r="J2009" s="92">
        <f t="shared" ca="1" si="460"/>
        <v>1.0424054</v>
      </c>
      <c r="K2009" s="92">
        <f t="shared" ca="1" si="461"/>
        <v>42.4054</v>
      </c>
      <c r="L2009" s="96">
        <f>IF(VLOOKUP(A2009,$U$12:$AD$125,8)=VLOOKUP(A2008,$U$12:$AD$125,8),0,VLOOKUP(A2009,U$12:$AD$125,8))</f>
        <v>0</v>
      </c>
      <c r="M2009" s="97">
        <f>IF(L2009&gt;0,VLOOKUP(L2009,T$12:$AC$125,7),0)</f>
        <v>0</v>
      </c>
      <c r="N2009" s="92">
        <f t="shared" si="462"/>
        <v>0</v>
      </c>
      <c r="O2009" s="92">
        <f t="shared" ca="1" si="463"/>
        <v>42.4054</v>
      </c>
      <c r="P2009" s="98" t="str">
        <f t="shared" si="464"/>
        <v>A+J=</v>
      </c>
      <c r="Q2009" s="99">
        <f t="shared" si="465"/>
        <v>45762</v>
      </c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  <c r="ER2009" s="19"/>
      <c r="ES2009" s="19"/>
      <c r="ET2009" s="19"/>
      <c r="EU2009" s="19"/>
      <c r="EV2009" s="19"/>
      <c r="EW2009" s="19"/>
      <c r="EX2009" s="19"/>
      <c r="EY2009" s="19"/>
      <c r="EZ2009" s="19"/>
      <c r="FA2009" s="19"/>
      <c r="FB2009" s="19"/>
      <c r="FC2009" s="19"/>
      <c r="FD2009" s="19"/>
      <c r="FE2009" s="19"/>
      <c r="FF2009" s="19"/>
      <c r="FG2009" s="19"/>
      <c r="FH2009" s="19"/>
      <c r="FI2009" s="19"/>
      <c r="FJ2009" s="19"/>
      <c r="FK2009" s="19"/>
      <c r="FL2009" s="19"/>
      <c r="FM2009" s="19"/>
      <c r="FN2009" s="19"/>
      <c r="FO2009" s="19"/>
      <c r="FP2009" s="19"/>
      <c r="FQ2009" s="19"/>
      <c r="FR2009" s="19"/>
      <c r="FS2009" s="19"/>
      <c r="FT2009" s="19"/>
    </row>
    <row r="2010" spans="1:176" x14ac:dyDescent="0.2">
      <c r="A2010" s="90">
        <f t="shared" si="466"/>
        <v>45549</v>
      </c>
      <c r="B2010" s="92">
        <f t="shared" ca="1" si="455"/>
        <v>1042.80861</v>
      </c>
      <c r="C2010" s="92">
        <f t="shared" si="456"/>
        <v>1000</v>
      </c>
      <c r="D2010" s="93">
        <f ca="1">IF(A2010&lt;$B$1,VLOOKUP(A2010,[1]DI!$A$4:$B$15000,2,FALSE),0)</f>
        <v>0</v>
      </c>
      <c r="E2010" s="92">
        <f t="shared" ca="1" si="457"/>
        <v>0</v>
      </c>
      <c r="F2010" s="94">
        <f t="shared" si="467"/>
        <v>0.98499999999999999</v>
      </c>
      <c r="G2010" s="95">
        <f t="shared" ca="1" si="458"/>
        <v>1</v>
      </c>
      <c r="H2010" s="92">
        <f ca="1">TRUNC(PRODUCT(G$10:G2009),15)</f>
        <v>1.52199963463029</v>
      </c>
      <c r="I2010" s="92">
        <f t="shared" ca="1" si="459"/>
        <v>1.4595196278645799</v>
      </c>
      <c r="J2010" s="92">
        <f t="shared" ca="1" si="460"/>
        <v>1.04280861</v>
      </c>
      <c r="K2010" s="92">
        <f t="shared" ca="1" si="461"/>
        <v>42.808610000000002</v>
      </c>
      <c r="L2010" s="96">
        <f>IF(VLOOKUP(A2010,$U$12:$AD$125,8)=VLOOKUP(A2009,$U$12:$AD$125,8),0,VLOOKUP(A2010,U$12:$AD$125,8))</f>
        <v>0</v>
      </c>
      <c r="M2010" s="97">
        <f>IF(L2010&gt;0,VLOOKUP(L2010,T$12:$AC$125,7),0)</f>
        <v>0</v>
      </c>
      <c r="N2010" s="92">
        <f t="shared" si="462"/>
        <v>0</v>
      </c>
      <c r="O2010" s="92">
        <f t="shared" ca="1" si="463"/>
        <v>42.808610000000002</v>
      </c>
      <c r="P2010" s="98" t="str">
        <f t="shared" si="464"/>
        <v>A+J=</v>
      </c>
      <c r="Q2010" s="99">
        <f t="shared" si="465"/>
        <v>45762</v>
      </c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  <c r="ER2010" s="19"/>
      <c r="ES2010" s="19"/>
      <c r="ET2010" s="19"/>
      <c r="EU2010" s="19"/>
      <c r="EV2010" s="19"/>
      <c r="EW2010" s="19"/>
      <c r="EX2010" s="19"/>
      <c r="EY2010" s="19"/>
      <c r="EZ2010" s="19"/>
      <c r="FA2010" s="19"/>
      <c r="FB2010" s="19"/>
      <c r="FC2010" s="19"/>
      <c r="FD2010" s="19"/>
      <c r="FE2010" s="19"/>
      <c r="FF2010" s="19"/>
      <c r="FG2010" s="19"/>
      <c r="FH2010" s="19"/>
      <c r="FI2010" s="19"/>
      <c r="FJ2010" s="19"/>
      <c r="FK2010" s="19"/>
      <c r="FL2010" s="19"/>
      <c r="FM2010" s="19"/>
      <c r="FN2010" s="19"/>
      <c r="FO2010" s="19"/>
      <c r="FP2010" s="19"/>
      <c r="FQ2010" s="19"/>
      <c r="FR2010" s="19"/>
      <c r="FS2010" s="19"/>
      <c r="FT2010" s="19"/>
    </row>
    <row r="2011" spans="1:176" x14ac:dyDescent="0.2">
      <c r="A2011" s="90">
        <f t="shared" si="466"/>
        <v>45550</v>
      </c>
      <c r="B2011" s="92">
        <f t="shared" ca="1" si="455"/>
        <v>1042.80861</v>
      </c>
      <c r="C2011" s="92">
        <f t="shared" si="456"/>
        <v>1000</v>
      </c>
      <c r="D2011" s="93">
        <f ca="1">IF(A2011&lt;$B$1,VLOOKUP(A2011,[1]DI!$A$4:$B$15000,2,FALSE),0)</f>
        <v>0</v>
      </c>
      <c r="E2011" s="92">
        <f t="shared" ca="1" si="457"/>
        <v>0</v>
      </c>
      <c r="F2011" s="94">
        <f t="shared" si="467"/>
        <v>0.98499999999999999</v>
      </c>
      <c r="G2011" s="95">
        <f t="shared" ca="1" si="458"/>
        <v>1</v>
      </c>
      <c r="H2011" s="92">
        <f ca="1">TRUNC(PRODUCT(G$10:G2010),15)</f>
        <v>1.52199963463029</v>
      </c>
      <c r="I2011" s="92">
        <f t="shared" ca="1" si="459"/>
        <v>1.4595196278645799</v>
      </c>
      <c r="J2011" s="92">
        <f t="shared" ca="1" si="460"/>
        <v>1.04280861</v>
      </c>
      <c r="K2011" s="92">
        <f t="shared" ca="1" si="461"/>
        <v>42.808610000000002</v>
      </c>
      <c r="L2011" s="96">
        <f>IF(VLOOKUP(A2011,$U$12:$AD$125,8)=VLOOKUP(A2010,$U$12:$AD$125,8),0,VLOOKUP(A2011,U$12:$AD$125,8))</f>
        <v>0</v>
      </c>
      <c r="M2011" s="97">
        <f>IF(L2011&gt;0,VLOOKUP(L2011,T$12:$AC$125,7),0)</f>
        <v>0</v>
      </c>
      <c r="N2011" s="92">
        <f t="shared" si="462"/>
        <v>0</v>
      </c>
      <c r="O2011" s="92">
        <f t="shared" ca="1" si="463"/>
        <v>42.808610000000002</v>
      </c>
      <c r="P2011" s="98" t="str">
        <f t="shared" si="464"/>
        <v>A+J=</v>
      </c>
      <c r="Q2011" s="99">
        <f t="shared" si="465"/>
        <v>45762</v>
      </c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  <c r="ER2011" s="19"/>
      <c r="ES2011" s="19"/>
      <c r="ET2011" s="19"/>
      <c r="EU2011" s="19"/>
      <c r="EV2011" s="19"/>
      <c r="EW2011" s="19"/>
      <c r="EX2011" s="19"/>
      <c r="EY2011" s="19"/>
      <c r="EZ2011" s="19"/>
      <c r="FA2011" s="19"/>
      <c r="FB2011" s="19"/>
      <c r="FC2011" s="19"/>
      <c r="FD2011" s="19"/>
      <c r="FE2011" s="19"/>
      <c r="FF2011" s="19"/>
      <c r="FG2011" s="19"/>
      <c r="FH2011" s="19"/>
      <c r="FI2011" s="19"/>
      <c r="FJ2011" s="19"/>
      <c r="FK2011" s="19"/>
      <c r="FL2011" s="19"/>
      <c r="FM2011" s="19"/>
      <c r="FN2011" s="19"/>
      <c r="FO2011" s="19"/>
      <c r="FP2011" s="19"/>
      <c r="FQ2011" s="19"/>
      <c r="FR2011" s="19"/>
      <c r="FS2011" s="19"/>
      <c r="FT2011" s="19"/>
    </row>
    <row r="2012" spans="1:176" x14ac:dyDescent="0.2">
      <c r="A2012" s="90">
        <f t="shared" si="466"/>
        <v>45551</v>
      </c>
      <c r="B2012" s="92">
        <f t="shared" ca="1" si="455"/>
        <v>1042.80861</v>
      </c>
      <c r="C2012" s="92">
        <f t="shared" si="456"/>
        <v>1000</v>
      </c>
      <c r="D2012" s="93">
        <f ca="1">IF(A2012&lt;$B$1,VLOOKUP(A2012,[1]DI!$A$4:$B$15000,2,FALSE),0)</f>
        <v>0.104</v>
      </c>
      <c r="E2012" s="92">
        <f t="shared" ca="1" si="457"/>
        <v>3.927E-4</v>
      </c>
      <c r="F2012" s="94">
        <f t="shared" si="467"/>
        <v>0.98499999999999999</v>
      </c>
      <c r="G2012" s="95">
        <f t="shared" ca="1" si="458"/>
        <v>1.0003868094999999</v>
      </c>
      <c r="H2012" s="92">
        <f ca="1">TRUNC(PRODUCT(G$10:G2011),15)</f>
        <v>1.52199963463029</v>
      </c>
      <c r="I2012" s="92">
        <f t="shared" ca="1" si="459"/>
        <v>1.4595196278645799</v>
      </c>
      <c r="J2012" s="92">
        <f t="shared" ca="1" si="460"/>
        <v>1.04280861</v>
      </c>
      <c r="K2012" s="92">
        <f t="shared" ca="1" si="461"/>
        <v>42.808610000000002</v>
      </c>
      <c r="L2012" s="96">
        <f>IF(VLOOKUP(A2012,$U$12:$AD$125,8)=VLOOKUP(A2011,$U$12:$AD$125,8),0,VLOOKUP(A2012,U$12:$AD$125,8))</f>
        <v>0</v>
      </c>
      <c r="M2012" s="97">
        <f>IF(L2012&gt;0,VLOOKUP(L2012,T$12:$AC$125,7),0)</f>
        <v>0</v>
      </c>
      <c r="N2012" s="92">
        <f t="shared" si="462"/>
        <v>0</v>
      </c>
      <c r="O2012" s="92">
        <f t="shared" ca="1" si="463"/>
        <v>42.808610000000002</v>
      </c>
      <c r="P2012" s="98" t="str">
        <f t="shared" si="464"/>
        <v>A+J=</v>
      </c>
      <c r="Q2012" s="99">
        <f t="shared" si="465"/>
        <v>45762</v>
      </c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  <c r="ER2012" s="19"/>
      <c r="ES2012" s="19"/>
      <c r="ET2012" s="19"/>
      <c r="EU2012" s="19"/>
      <c r="EV2012" s="19"/>
      <c r="EW2012" s="19"/>
      <c r="EX2012" s="19"/>
      <c r="EY2012" s="19"/>
      <c r="EZ2012" s="19"/>
      <c r="FA2012" s="19"/>
      <c r="FB2012" s="19"/>
      <c r="FC2012" s="19"/>
      <c r="FD2012" s="19"/>
      <c r="FE2012" s="19"/>
      <c r="FF2012" s="19"/>
      <c r="FG2012" s="19"/>
      <c r="FH2012" s="19"/>
      <c r="FI2012" s="19"/>
      <c r="FJ2012" s="19"/>
      <c r="FK2012" s="19"/>
      <c r="FL2012" s="19"/>
      <c r="FM2012" s="19"/>
      <c r="FN2012" s="19"/>
      <c r="FO2012" s="19"/>
      <c r="FP2012" s="19"/>
      <c r="FQ2012" s="19"/>
      <c r="FR2012" s="19"/>
      <c r="FS2012" s="19"/>
      <c r="FT2012" s="19"/>
    </row>
    <row r="2013" spans="1:176" x14ac:dyDescent="0.2">
      <c r="A2013" s="90">
        <f t="shared" si="466"/>
        <v>45552</v>
      </c>
      <c r="B2013" s="92">
        <f t="shared" ca="1" si="455"/>
        <v>1043.2119799899999</v>
      </c>
      <c r="C2013" s="92">
        <f t="shared" si="456"/>
        <v>1000</v>
      </c>
      <c r="D2013" s="93">
        <f ca="1">IF(A2013&lt;$B$1,VLOOKUP(A2013,[1]DI!$A$4:$B$15000,2,FALSE),0)</f>
        <v>0.104</v>
      </c>
      <c r="E2013" s="92">
        <f t="shared" ca="1" si="457"/>
        <v>3.927E-4</v>
      </c>
      <c r="F2013" s="94">
        <f t="shared" si="467"/>
        <v>0.98499999999999999</v>
      </c>
      <c r="G2013" s="95">
        <f t="shared" ca="1" si="458"/>
        <v>1.0003868094999999</v>
      </c>
      <c r="H2013" s="92">
        <f ca="1">TRUNC(PRODUCT(G$10:G2012),15)</f>
        <v>1.52258835854796</v>
      </c>
      <c r="I2013" s="92">
        <f t="shared" ca="1" si="459"/>
        <v>1.4595196278645799</v>
      </c>
      <c r="J2013" s="92">
        <f t="shared" ca="1" si="460"/>
        <v>1.0432119799999999</v>
      </c>
      <c r="K2013" s="92">
        <f t="shared" ca="1" si="461"/>
        <v>43.211979990000003</v>
      </c>
      <c r="L2013" s="96">
        <f>IF(VLOOKUP(A2013,$U$12:$AD$125,8)=VLOOKUP(A2012,$U$12:$AD$125,8),0,VLOOKUP(A2013,U$12:$AD$125,8))</f>
        <v>0</v>
      </c>
      <c r="M2013" s="97">
        <f>IF(L2013&gt;0,VLOOKUP(L2013,T$12:$AC$125,7),0)</f>
        <v>0</v>
      </c>
      <c r="N2013" s="92">
        <f t="shared" si="462"/>
        <v>0</v>
      </c>
      <c r="O2013" s="92">
        <f t="shared" ca="1" si="463"/>
        <v>43.211979990000003</v>
      </c>
      <c r="P2013" s="98" t="str">
        <f t="shared" si="464"/>
        <v>A+J=</v>
      </c>
      <c r="Q2013" s="99">
        <f t="shared" si="465"/>
        <v>45762</v>
      </c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  <c r="ER2013" s="19"/>
      <c r="ES2013" s="19"/>
      <c r="ET2013" s="19"/>
      <c r="EU2013" s="19"/>
      <c r="EV2013" s="19"/>
      <c r="EW2013" s="19"/>
      <c r="EX2013" s="19"/>
      <c r="EY2013" s="19"/>
      <c r="EZ2013" s="19"/>
      <c r="FA2013" s="19"/>
      <c r="FB2013" s="19"/>
      <c r="FC2013" s="19"/>
      <c r="FD2013" s="19"/>
      <c r="FE2013" s="19"/>
      <c r="FF2013" s="19"/>
      <c r="FG2013" s="19"/>
      <c r="FH2013" s="19"/>
      <c r="FI2013" s="19"/>
      <c r="FJ2013" s="19"/>
      <c r="FK2013" s="19"/>
      <c r="FL2013" s="19"/>
      <c r="FM2013" s="19"/>
      <c r="FN2013" s="19"/>
      <c r="FO2013" s="19"/>
      <c r="FP2013" s="19"/>
      <c r="FQ2013" s="19"/>
      <c r="FR2013" s="19"/>
      <c r="FS2013" s="19"/>
      <c r="FT2013" s="19"/>
    </row>
    <row r="2014" spans="1:176" x14ac:dyDescent="0.2">
      <c r="A2014" s="90">
        <f t="shared" si="466"/>
        <v>45553</v>
      </c>
      <c r="B2014" s="92">
        <f t="shared" ca="1" si="455"/>
        <v>1043.6154999999999</v>
      </c>
      <c r="C2014" s="92">
        <f t="shared" si="456"/>
        <v>1000</v>
      </c>
      <c r="D2014" s="93">
        <f ca="1">IF(A2014&lt;$B$1,VLOOKUP(A2014,[1]DI!$A$4:$B$15000,2,FALSE),0)</f>
        <v>0.104</v>
      </c>
      <c r="E2014" s="92">
        <f t="shared" ca="1" si="457"/>
        <v>3.927E-4</v>
      </c>
      <c r="F2014" s="94">
        <f t="shared" si="467"/>
        <v>0.98499999999999999</v>
      </c>
      <c r="G2014" s="95">
        <f t="shared" ca="1" si="458"/>
        <v>1.0003868094999999</v>
      </c>
      <c r="H2014" s="92">
        <f ca="1">TRUNC(PRODUCT(G$10:G2013),15)</f>
        <v>1.52317731018963</v>
      </c>
      <c r="I2014" s="92">
        <f t="shared" ca="1" si="459"/>
        <v>1.4595196278645799</v>
      </c>
      <c r="J2014" s="92">
        <f t="shared" ca="1" si="460"/>
        <v>1.0436155</v>
      </c>
      <c r="K2014" s="92">
        <f t="shared" ca="1" si="461"/>
        <v>43.615499999999997</v>
      </c>
      <c r="L2014" s="96">
        <f>IF(VLOOKUP(A2014,$U$12:$AD$125,8)=VLOOKUP(A2013,$U$12:$AD$125,8),0,VLOOKUP(A2014,U$12:$AD$125,8))</f>
        <v>0</v>
      </c>
      <c r="M2014" s="97">
        <f>IF(L2014&gt;0,VLOOKUP(L2014,T$12:$AC$125,7),0)</f>
        <v>0</v>
      </c>
      <c r="N2014" s="92">
        <f t="shared" si="462"/>
        <v>0</v>
      </c>
      <c r="O2014" s="92">
        <f t="shared" ca="1" si="463"/>
        <v>43.615499999999997</v>
      </c>
      <c r="P2014" s="98" t="str">
        <f t="shared" si="464"/>
        <v>A+J=</v>
      </c>
      <c r="Q2014" s="99">
        <f t="shared" si="465"/>
        <v>45762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  <c r="ER2014" s="19"/>
      <c r="ES2014" s="19"/>
      <c r="ET2014" s="19"/>
      <c r="EU2014" s="19"/>
      <c r="EV2014" s="19"/>
      <c r="EW2014" s="19"/>
      <c r="EX2014" s="19"/>
      <c r="EY2014" s="19"/>
      <c r="EZ2014" s="19"/>
      <c r="FA2014" s="19"/>
      <c r="FB2014" s="19"/>
      <c r="FC2014" s="19"/>
      <c r="FD2014" s="19"/>
      <c r="FE2014" s="19"/>
      <c r="FF2014" s="19"/>
      <c r="FG2014" s="19"/>
      <c r="FH2014" s="19"/>
      <c r="FI2014" s="19"/>
      <c r="FJ2014" s="19"/>
      <c r="FK2014" s="19"/>
      <c r="FL2014" s="19"/>
      <c r="FM2014" s="19"/>
      <c r="FN2014" s="19"/>
      <c r="FO2014" s="19"/>
      <c r="FP2014" s="19"/>
      <c r="FQ2014" s="19"/>
      <c r="FR2014" s="19"/>
      <c r="FS2014" s="19"/>
      <c r="FT2014" s="19"/>
    </row>
    <row r="2015" spans="1:176" x14ac:dyDescent="0.2">
      <c r="A2015" s="90">
        <f t="shared" si="466"/>
        <v>45554</v>
      </c>
      <c r="B2015" s="92">
        <f t="shared" ca="1" si="455"/>
        <v>1044.01918</v>
      </c>
      <c r="C2015" s="92">
        <f t="shared" si="456"/>
        <v>1000</v>
      </c>
      <c r="D2015" s="93">
        <f ca="1">IF(A2015&lt;$B$1,VLOOKUP(A2015,[1]DI!$A$4:$B$15000,2,FALSE),0)</f>
        <v>0.1065</v>
      </c>
      <c r="E2015" s="92">
        <f t="shared" ca="1" si="457"/>
        <v>4.0168000000000002E-4</v>
      </c>
      <c r="F2015" s="94">
        <f t="shared" si="467"/>
        <v>0.98499999999999999</v>
      </c>
      <c r="G2015" s="95">
        <f t="shared" ca="1" si="458"/>
        <v>1.0003956547999999</v>
      </c>
      <c r="H2015" s="92">
        <f ca="1">TRUNC(PRODUCT(G$10:G2014),15)</f>
        <v>1.5237664896434</v>
      </c>
      <c r="I2015" s="92">
        <f t="shared" ca="1" si="459"/>
        <v>1.4595196278645799</v>
      </c>
      <c r="J2015" s="92">
        <f t="shared" ca="1" si="460"/>
        <v>1.04401918</v>
      </c>
      <c r="K2015" s="92">
        <f t="shared" ca="1" si="461"/>
        <v>44.019179999999999</v>
      </c>
      <c r="L2015" s="96">
        <f>IF(VLOOKUP(A2015,$U$12:$AD$125,8)=VLOOKUP(A2014,$U$12:$AD$125,8),0,VLOOKUP(A2015,U$12:$AD$125,8))</f>
        <v>0</v>
      </c>
      <c r="M2015" s="97">
        <f>IF(L2015&gt;0,VLOOKUP(L2015,T$12:$AC$125,7),0)</f>
        <v>0</v>
      </c>
      <c r="N2015" s="92">
        <f t="shared" si="462"/>
        <v>0</v>
      </c>
      <c r="O2015" s="92">
        <f t="shared" ca="1" si="463"/>
        <v>44.019179999999999</v>
      </c>
      <c r="P2015" s="98" t="str">
        <f t="shared" si="464"/>
        <v>A+J=</v>
      </c>
      <c r="Q2015" s="99">
        <f t="shared" si="465"/>
        <v>45762</v>
      </c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  <c r="ER2015" s="19"/>
      <c r="ES2015" s="19"/>
      <c r="ET2015" s="19"/>
      <c r="EU2015" s="19"/>
      <c r="EV2015" s="19"/>
      <c r="EW2015" s="19"/>
      <c r="EX2015" s="19"/>
      <c r="EY2015" s="19"/>
      <c r="EZ2015" s="19"/>
      <c r="FA2015" s="19"/>
      <c r="FB2015" s="19"/>
      <c r="FC2015" s="19"/>
      <c r="FD2015" s="19"/>
      <c r="FE2015" s="19"/>
      <c r="FF2015" s="19"/>
      <c r="FG2015" s="19"/>
      <c r="FH2015" s="19"/>
      <c r="FI2015" s="19"/>
      <c r="FJ2015" s="19"/>
      <c r="FK2015" s="19"/>
      <c r="FL2015" s="19"/>
      <c r="FM2015" s="19"/>
      <c r="FN2015" s="19"/>
      <c r="FO2015" s="19"/>
      <c r="FP2015" s="19"/>
      <c r="FQ2015" s="19"/>
      <c r="FR2015" s="19"/>
      <c r="FS2015" s="19"/>
      <c r="FT2015" s="19"/>
    </row>
    <row r="2016" spans="1:176" x14ac:dyDescent="0.2">
      <c r="A2016" s="90">
        <f t="shared" si="466"/>
        <v>45555</v>
      </c>
      <c r="B2016" s="92">
        <f t="shared" ca="1" si="455"/>
        <v>1044.4322500000001</v>
      </c>
      <c r="C2016" s="92">
        <f t="shared" si="456"/>
        <v>1000</v>
      </c>
      <c r="D2016" s="93">
        <f ca="1">IF(A2016&lt;$B$1,VLOOKUP(A2016,[1]DI!$A$4:$B$15000,2,FALSE),0)</f>
        <v>0.1065</v>
      </c>
      <c r="E2016" s="92">
        <f t="shared" ca="1" si="457"/>
        <v>4.0168000000000002E-4</v>
      </c>
      <c r="F2016" s="94">
        <f t="shared" si="467"/>
        <v>0.98499999999999999</v>
      </c>
      <c r="G2016" s="95">
        <f t="shared" ca="1" si="458"/>
        <v>1.0003956547999999</v>
      </c>
      <c r="H2016" s="92">
        <f ca="1">TRUNC(PRODUCT(G$10:G2015),15)</f>
        <v>1.5243693751691001</v>
      </c>
      <c r="I2016" s="92">
        <f t="shared" ca="1" si="459"/>
        <v>1.4595196278645799</v>
      </c>
      <c r="J2016" s="92">
        <f t="shared" ca="1" si="460"/>
        <v>1.0444322500000001</v>
      </c>
      <c r="K2016" s="92">
        <f t="shared" ca="1" si="461"/>
        <v>44.432250000000003</v>
      </c>
      <c r="L2016" s="96">
        <f>IF(VLOOKUP(A2016,$U$12:$AD$125,8)=VLOOKUP(A2015,$U$12:$AD$125,8),0,VLOOKUP(A2016,U$12:$AD$125,8))</f>
        <v>0</v>
      </c>
      <c r="M2016" s="97">
        <f>IF(L2016&gt;0,VLOOKUP(L2016,T$12:$AC$125,7),0)</f>
        <v>0</v>
      </c>
      <c r="N2016" s="92">
        <f t="shared" si="462"/>
        <v>0</v>
      </c>
      <c r="O2016" s="92">
        <f t="shared" ca="1" si="463"/>
        <v>44.432250000000003</v>
      </c>
      <c r="P2016" s="98" t="str">
        <f t="shared" si="464"/>
        <v>A+J=</v>
      </c>
      <c r="Q2016" s="99">
        <f t="shared" si="465"/>
        <v>45762</v>
      </c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  <c r="ER2016" s="19"/>
      <c r="ES2016" s="19"/>
      <c r="ET2016" s="19"/>
      <c r="EU2016" s="19"/>
      <c r="EV2016" s="19"/>
      <c r="EW2016" s="19"/>
      <c r="EX2016" s="19"/>
      <c r="EY2016" s="19"/>
      <c r="EZ2016" s="19"/>
      <c r="FA2016" s="19"/>
      <c r="FB2016" s="19"/>
      <c r="FC2016" s="19"/>
      <c r="FD2016" s="19"/>
      <c r="FE2016" s="19"/>
      <c r="FF2016" s="19"/>
      <c r="FG2016" s="19"/>
      <c r="FH2016" s="19"/>
      <c r="FI2016" s="19"/>
      <c r="FJ2016" s="19"/>
      <c r="FK2016" s="19"/>
      <c r="FL2016" s="19"/>
      <c r="FM2016" s="19"/>
      <c r="FN2016" s="19"/>
      <c r="FO2016" s="19"/>
      <c r="FP2016" s="19"/>
      <c r="FQ2016" s="19"/>
      <c r="FR2016" s="19"/>
      <c r="FS2016" s="19"/>
      <c r="FT2016" s="19"/>
    </row>
    <row r="2017" spans="1:176" x14ac:dyDescent="0.2">
      <c r="A2017" s="90">
        <f t="shared" si="466"/>
        <v>45556</v>
      </c>
      <c r="B2017" s="92">
        <f t="shared" ca="1" si="455"/>
        <v>1044.84548999</v>
      </c>
      <c r="C2017" s="92">
        <f t="shared" si="456"/>
        <v>1000</v>
      </c>
      <c r="D2017" s="93">
        <f ca="1">IF(A2017&lt;$B$1,VLOOKUP(A2017,[1]DI!$A$4:$B$15000,2,FALSE),0)</f>
        <v>0</v>
      </c>
      <c r="E2017" s="92">
        <f t="shared" ca="1" si="457"/>
        <v>0</v>
      </c>
      <c r="F2017" s="94">
        <f t="shared" si="467"/>
        <v>0.98499999999999999</v>
      </c>
      <c r="G2017" s="95">
        <f t="shared" ca="1" si="458"/>
        <v>1</v>
      </c>
      <c r="H2017" s="92">
        <f ca="1">TRUNC(PRODUCT(G$10:G2016),15)</f>
        <v>1.5249724992293601</v>
      </c>
      <c r="I2017" s="92">
        <f t="shared" ca="1" si="459"/>
        <v>1.4595196278645799</v>
      </c>
      <c r="J2017" s="92">
        <f t="shared" ca="1" si="460"/>
        <v>1.0448454899999999</v>
      </c>
      <c r="K2017" s="92">
        <f t="shared" ca="1" si="461"/>
        <v>44.845489989999997</v>
      </c>
      <c r="L2017" s="96">
        <f>IF(VLOOKUP(A2017,$U$12:$AD$125,8)=VLOOKUP(A2016,$U$12:$AD$125,8),0,VLOOKUP(A2017,U$12:$AD$125,8))</f>
        <v>0</v>
      </c>
      <c r="M2017" s="97">
        <f>IF(L2017&gt;0,VLOOKUP(L2017,T$12:$AC$125,7),0)</f>
        <v>0</v>
      </c>
      <c r="N2017" s="92">
        <f t="shared" si="462"/>
        <v>0</v>
      </c>
      <c r="O2017" s="92">
        <f t="shared" ca="1" si="463"/>
        <v>44.845489989999997</v>
      </c>
      <c r="P2017" s="98" t="str">
        <f t="shared" si="464"/>
        <v>A+J=</v>
      </c>
      <c r="Q2017" s="99">
        <f t="shared" si="465"/>
        <v>45762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  <c r="ER2017" s="19"/>
      <c r="ES2017" s="19"/>
      <c r="ET2017" s="19"/>
      <c r="EU2017" s="19"/>
      <c r="EV2017" s="19"/>
      <c r="EW2017" s="19"/>
      <c r="EX2017" s="19"/>
      <c r="EY2017" s="19"/>
      <c r="EZ2017" s="19"/>
      <c r="FA2017" s="19"/>
      <c r="FB2017" s="19"/>
      <c r="FC2017" s="19"/>
      <c r="FD2017" s="19"/>
      <c r="FE2017" s="19"/>
      <c r="FF2017" s="19"/>
      <c r="FG2017" s="19"/>
      <c r="FH2017" s="19"/>
      <c r="FI2017" s="19"/>
      <c r="FJ2017" s="19"/>
      <c r="FK2017" s="19"/>
      <c r="FL2017" s="19"/>
      <c r="FM2017" s="19"/>
      <c r="FN2017" s="19"/>
      <c r="FO2017" s="19"/>
      <c r="FP2017" s="19"/>
      <c r="FQ2017" s="19"/>
      <c r="FR2017" s="19"/>
      <c r="FS2017" s="19"/>
      <c r="FT2017" s="19"/>
    </row>
    <row r="2018" spans="1:176" x14ac:dyDescent="0.2">
      <c r="A2018" s="90">
        <f t="shared" si="466"/>
        <v>45557</v>
      </c>
      <c r="B2018" s="92">
        <f t="shared" ca="1" si="455"/>
        <v>1044.84548999</v>
      </c>
      <c r="C2018" s="92">
        <f t="shared" si="456"/>
        <v>1000</v>
      </c>
      <c r="D2018" s="93">
        <f ca="1">IF(A2018&lt;$B$1,VLOOKUP(A2018,[1]DI!$A$4:$B$15000,2,FALSE),0)</f>
        <v>0</v>
      </c>
      <c r="E2018" s="92">
        <f t="shared" ca="1" si="457"/>
        <v>0</v>
      </c>
      <c r="F2018" s="94">
        <f t="shared" si="467"/>
        <v>0.98499999999999999</v>
      </c>
      <c r="G2018" s="95">
        <f t="shared" ca="1" si="458"/>
        <v>1</v>
      </c>
      <c r="H2018" s="92">
        <f ca="1">TRUNC(PRODUCT(G$10:G2017),15)</f>
        <v>1.5249724992293601</v>
      </c>
      <c r="I2018" s="92">
        <f t="shared" ca="1" si="459"/>
        <v>1.4595196278645799</v>
      </c>
      <c r="J2018" s="92">
        <f t="shared" ca="1" si="460"/>
        <v>1.0448454899999999</v>
      </c>
      <c r="K2018" s="92">
        <f t="shared" ca="1" si="461"/>
        <v>44.845489989999997</v>
      </c>
      <c r="L2018" s="96">
        <f>IF(VLOOKUP(A2018,$U$12:$AD$125,8)=VLOOKUP(A2017,$U$12:$AD$125,8),0,VLOOKUP(A2018,U$12:$AD$125,8))</f>
        <v>0</v>
      </c>
      <c r="M2018" s="97">
        <f>IF(L2018&gt;0,VLOOKUP(L2018,T$12:$AC$125,7),0)</f>
        <v>0</v>
      </c>
      <c r="N2018" s="92">
        <f t="shared" si="462"/>
        <v>0</v>
      </c>
      <c r="O2018" s="92">
        <f t="shared" ca="1" si="463"/>
        <v>44.845489989999997</v>
      </c>
      <c r="P2018" s="98" t="str">
        <f t="shared" si="464"/>
        <v>A+J=</v>
      </c>
      <c r="Q2018" s="99">
        <f t="shared" si="465"/>
        <v>45762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  <c r="ER2018" s="19"/>
      <c r="ES2018" s="19"/>
      <c r="ET2018" s="19"/>
      <c r="EU2018" s="19"/>
      <c r="EV2018" s="19"/>
      <c r="EW2018" s="19"/>
      <c r="EX2018" s="19"/>
      <c r="EY2018" s="19"/>
      <c r="EZ2018" s="19"/>
      <c r="FA2018" s="19"/>
      <c r="FB2018" s="19"/>
      <c r="FC2018" s="19"/>
      <c r="FD2018" s="19"/>
      <c r="FE2018" s="19"/>
      <c r="FF2018" s="19"/>
      <c r="FG2018" s="19"/>
      <c r="FH2018" s="19"/>
      <c r="FI2018" s="19"/>
      <c r="FJ2018" s="19"/>
      <c r="FK2018" s="19"/>
      <c r="FL2018" s="19"/>
      <c r="FM2018" s="19"/>
      <c r="FN2018" s="19"/>
      <c r="FO2018" s="19"/>
      <c r="FP2018" s="19"/>
      <c r="FQ2018" s="19"/>
      <c r="FR2018" s="19"/>
      <c r="FS2018" s="19"/>
      <c r="FT2018" s="19"/>
    </row>
    <row r="2019" spans="1:176" x14ac:dyDescent="0.2">
      <c r="A2019" s="90">
        <f t="shared" si="466"/>
        <v>45558</v>
      </c>
      <c r="B2019" s="92">
        <f t="shared" ca="1" si="455"/>
        <v>1044.84548999</v>
      </c>
      <c r="C2019" s="92">
        <f t="shared" si="456"/>
        <v>1000</v>
      </c>
      <c r="D2019" s="93">
        <f ca="1">IF(A2019&lt;$B$1,VLOOKUP(A2019,[1]DI!$A$4:$B$15000,2,FALSE),0)</f>
        <v>0.1065</v>
      </c>
      <c r="E2019" s="92">
        <f t="shared" ca="1" si="457"/>
        <v>4.0168000000000002E-4</v>
      </c>
      <c r="F2019" s="94">
        <f t="shared" si="467"/>
        <v>0.98499999999999999</v>
      </c>
      <c r="G2019" s="95">
        <f t="shared" ca="1" si="458"/>
        <v>1.0003956547999999</v>
      </c>
      <c r="H2019" s="92">
        <f ca="1">TRUNC(PRODUCT(G$10:G2018),15)</f>
        <v>1.5249724992293601</v>
      </c>
      <c r="I2019" s="92">
        <f t="shared" ca="1" si="459"/>
        <v>1.4595196278645799</v>
      </c>
      <c r="J2019" s="92">
        <f t="shared" ca="1" si="460"/>
        <v>1.0448454899999999</v>
      </c>
      <c r="K2019" s="92">
        <f t="shared" ca="1" si="461"/>
        <v>44.845489989999997</v>
      </c>
      <c r="L2019" s="96">
        <f>IF(VLOOKUP(A2019,$U$12:$AD$125,8)=VLOOKUP(A2018,$U$12:$AD$125,8),0,VLOOKUP(A2019,U$12:$AD$125,8))</f>
        <v>0</v>
      </c>
      <c r="M2019" s="97">
        <f>IF(L2019&gt;0,VLOOKUP(L2019,T$12:$AC$125,7),0)</f>
        <v>0</v>
      </c>
      <c r="N2019" s="92">
        <f t="shared" si="462"/>
        <v>0</v>
      </c>
      <c r="O2019" s="92">
        <f t="shared" ca="1" si="463"/>
        <v>44.845489989999997</v>
      </c>
      <c r="P2019" s="98" t="str">
        <f t="shared" si="464"/>
        <v>A+J=</v>
      </c>
      <c r="Q2019" s="99">
        <f t="shared" si="465"/>
        <v>45762</v>
      </c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  <c r="ER2019" s="19"/>
      <c r="ES2019" s="19"/>
      <c r="ET2019" s="19"/>
      <c r="EU2019" s="19"/>
      <c r="EV2019" s="19"/>
      <c r="EW2019" s="19"/>
      <c r="EX2019" s="19"/>
      <c r="EY2019" s="19"/>
      <c r="EZ2019" s="19"/>
      <c r="FA2019" s="19"/>
      <c r="FB2019" s="19"/>
      <c r="FC2019" s="19"/>
      <c r="FD2019" s="19"/>
      <c r="FE2019" s="19"/>
      <c r="FF2019" s="19"/>
      <c r="FG2019" s="19"/>
      <c r="FH2019" s="19"/>
      <c r="FI2019" s="19"/>
      <c r="FJ2019" s="19"/>
      <c r="FK2019" s="19"/>
      <c r="FL2019" s="19"/>
      <c r="FM2019" s="19"/>
      <c r="FN2019" s="19"/>
      <c r="FO2019" s="19"/>
      <c r="FP2019" s="19"/>
      <c r="FQ2019" s="19"/>
      <c r="FR2019" s="19"/>
      <c r="FS2019" s="19"/>
      <c r="FT2019" s="19"/>
    </row>
    <row r="2020" spans="1:176" x14ac:dyDescent="0.2">
      <c r="A2020" s="90">
        <f t="shared" si="466"/>
        <v>45559</v>
      </c>
      <c r="B2020" s="92">
        <f t="shared" ca="1" si="455"/>
        <v>1045.2588899899999</v>
      </c>
      <c r="C2020" s="92">
        <f t="shared" si="456"/>
        <v>1000</v>
      </c>
      <c r="D2020" s="93">
        <f ca="1">IF(A2020&lt;$B$1,VLOOKUP(A2020,[1]DI!$A$4:$B$15000,2,FALSE),0)</f>
        <v>0.1065</v>
      </c>
      <c r="E2020" s="92">
        <f t="shared" ca="1" si="457"/>
        <v>4.0168000000000002E-4</v>
      </c>
      <c r="F2020" s="94">
        <f t="shared" si="467"/>
        <v>0.98499999999999999</v>
      </c>
      <c r="G2020" s="95">
        <f t="shared" ca="1" si="458"/>
        <v>1.0003956547999999</v>
      </c>
      <c r="H2020" s="92">
        <f ca="1">TRUNC(PRODUCT(G$10:G2019),15)</f>
        <v>1.52557586191855</v>
      </c>
      <c r="I2020" s="92">
        <f t="shared" ca="1" si="459"/>
        <v>1.4595196278645799</v>
      </c>
      <c r="J2020" s="92">
        <f t="shared" ca="1" si="460"/>
        <v>1.0452588899999999</v>
      </c>
      <c r="K2020" s="92">
        <f t="shared" ca="1" si="461"/>
        <v>45.25888999</v>
      </c>
      <c r="L2020" s="96">
        <f>IF(VLOOKUP(A2020,$U$12:$AD$125,8)=VLOOKUP(A2019,$U$12:$AD$125,8),0,VLOOKUP(A2020,U$12:$AD$125,8))</f>
        <v>0</v>
      </c>
      <c r="M2020" s="97">
        <f>IF(L2020&gt;0,VLOOKUP(L2020,T$12:$AC$125,7),0)</f>
        <v>0</v>
      </c>
      <c r="N2020" s="92">
        <f t="shared" si="462"/>
        <v>0</v>
      </c>
      <c r="O2020" s="92">
        <f t="shared" ca="1" si="463"/>
        <v>45.25888999</v>
      </c>
      <c r="P2020" s="98" t="str">
        <f t="shared" si="464"/>
        <v>A+J=</v>
      </c>
      <c r="Q2020" s="99">
        <f t="shared" si="465"/>
        <v>45762</v>
      </c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  <c r="ER2020" s="19"/>
      <c r="ES2020" s="19"/>
      <c r="ET2020" s="19"/>
      <c r="EU2020" s="19"/>
      <c r="EV2020" s="19"/>
      <c r="EW2020" s="19"/>
      <c r="EX2020" s="19"/>
      <c r="EY2020" s="19"/>
      <c r="EZ2020" s="19"/>
      <c r="FA2020" s="19"/>
      <c r="FB2020" s="19"/>
      <c r="FC2020" s="19"/>
      <c r="FD2020" s="19"/>
      <c r="FE2020" s="19"/>
      <c r="FF2020" s="19"/>
      <c r="FG2020" s="19"/>
      <c r="FH2020" s="19"/>
      <c r="FI2020" s="19"/>
      <c r="FJ2020" s="19"/>
      <c r="FK2020" s="19"/>
      <c r="FL2020" s="19"/>
      <c r="FM2020" s="19"/>
      <c r="FN2020" s="19"/>
      <c r="FO2020" s="19"/>
      <c r="FP2020" s="19"/>
      <c r="FQ2020" s="19"/>
      <c r="FR2020" s="19"/>
      <c r="FS2020" s="19"/>
      <c r="FT2020" s="19"/>
    </row>
    <row r="2021" spans="1:176" x14ac:dyDescent="0.2">
      <c r="A2021" s="90">
        <f t="shared" si="466"/>
        <v>45560</v>
      </c>
      <c r="B2021" s="92">
        <f t="shared" ca="1" si="455"/>
        <v>1045.67245</v>
      </c>
      <c r="C2021" s="92">
        <f t="shared" si="456"/>
        <v>1000</v>
      </c>
      <c r="D2021" s="93">
        <f ca="1">IF(A2021&lt;$B$1,VLOOKUP(A2021,[1]DI!$A$4:$B$15000,2,FALSE),0)</f>
        <v>0.1065</v>
      </c>
      <c r="E2021" s="92">
        <f t="shared" ca="1" si="457"/>
        <v>4.0168000000000002E-4</v>
      </c>
      <c r="F2021" s="94">
        <f t="shared" si="467"/>
        <v>0.98499999999999999</v>
      </c>
      <c r="G2021" s="95">
        <f t="shared" ca="1" si="458"/>
        <v>1.0003956547999999</v>
      </c>
      <c r="H2021" s="92">
        <f ca="1">TRUNC(PRODUCT(G$10:G2020),15)</f>
        <v>1.5261794633310799</v>
      </c>
      <c r="I2021" s="92">
        <f t="shared" ca="1" si="459"/>
        <v>1.4595196278645799</v>
      </c>
      <c r="J2021" s="92">
        <f t="shared" ca="1" si="460"/>
        <v>1.0456724500000001</v>
      </c>
      <c r="K2021" s="92">
        <f t="shared" ca="1" si="461"/>
        <v>45.672449999999998</v>
      </c>
      <c r="L2021" s="96">
        <f>IF(VLOOKUP(A2021,$U$12:$AD$125,8)=VLOOKUP(A2020,$U$12:$AD$125,8),0,VLOOKUP(A2021,U$12:$AD$125,8))</f>
        <v>0</v>
      </c>
      <c r="M2021" s="97">
        <f>IF(L2021&gt;0,VLOOKUP(L2021,T$12:$AC$125,7),0)</f>
        <v>0</v>
      </c>
      <c r="N2021" s="92">
        <f t="shared" si="462"/>
        <v>0</v>
      </c>
      <c r="O2021" s="92">
        <f t="shared" ca="1" si="463"/>
        <v>45.672449999999998</v>
      </c>
      <c r="P2021" s="98" t="str">
        <f t="shared" si="464"/>
        <v>A+J=</v>
      </c>
      <c r="Q2021" s="99">
        <f t="shared" si="465"/>
        <v>45762</v>
      </c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  <c r="ER2021" s="19"/>
      <c r="ES2021" s="19"/>
      <c r="ET2021" s="19"/>
      <c r="EU2021" s="19"/>
      <c r="EV2021" s="19"/>
      <c r="EW2021" s="19"/>
      <c r="EX2021" s="19"/>
      <c r="EY2021" s="19"/>
      <c r="EZ2021" s="19"/>
      <c r="FA2021" s="19"/>
      <c r="FB2021" s="19"/>
      <c r="FC2021" s="19"/>
      <c r="FD2021" s="19"/>
      <c r="FE2021" s="19"/>
      <c r="FF2021" s="19"/>
      <c r="FG2021" s="19"/>
      <c r="FH2021" s="19"/>
      <c r="FI2021" s="19"/>
      <c r="FJ2021" s="19"/>
      <c r="FK2021" s="19"/>
      <c r="FL2021" s="19"/>
      <c r="FM2021" s="19"/>
      <c r="FN2021" s="19"/>
      <c r="FO2021" s="19"/>
      <c r="FP2021" s="19"/>
      <c r="FQ2021" s="19"/>
      <c r="FR2021" s="19"/>
      <c r="FS2021" s="19"/>
      <c r="FT2021" s="19"/>
    </row>
    <row r="2022" spans="1:176" x14ac:dyDescent="0.2">
      <c r="A2022" s="90">
        <f t="shared" si="466"/>
        <v>45561</v>
      </c>
      <c r="B2022" s="92">
        <f t="shared" ca="1" si="455"/>
        <v>1046.0861699899999</v>
      </c>
      <c r="C2022" s="92">
        <f t="shared" si="456"/>
        <v>1000</v>
      </c>
      <c r="D2022" s="93">
        <f ca="1">IF(A2022&lt;$B$1,VLOOKUP(A2022,[1]DI!$A$4:$B$15000,2,FALSE),0)</f>
        <v>0.1065</v>
      </c>
      <c r="E2022" s="92">
        <f t="shared" ca="1" si="457"/>
        <v>4.0168000000000002E-4</v>
      </c>
      <c r="F2022" s="94">
        <f t="shared" si="467"/>
        <v>0.98499999999999999</v>
      </c>
      <c r="G2022" s="95">
        <f t="shared" ca="1" si="458"/>
        <v>1.0003956547999999</v>
      </c>
      <c r="H2022" s="92">
        <f ca="1">TRUNC(PRODUCT(G$10:G2021),15)</f>
        <v>1.52678330356141</v>
      </c>
      <c r="I2022" s="92">
        <f t="shared" ca="1" si="459"/>
        <v>1.4595196278645799</v>
      </c>
      <c r="J2022" s="92">
        <f t="shared" ca="1" si="460"/>
        <v>1.0460861699999999</v>
      </c>
      <c r="K2022" s="92">
        <f t="shared" ca="1" si="461"/>
        <v>46.086169990000002</v>
      </c>
      <c r="L2022" s="96">
        <f>IF(VLOOKUP(A2022,$U$12:$AD$125,8)=VLOOKUP(A2021,$U$12:$AD$125,8),0,VLOOKUP(A2022,U$12:$AD$125,8))</f>
        <v>0</v>
      </c>
      <c r="M2022" s="97">
        <f>IF(L2022&gt;0,VLOOKUP(L2022,T$12:$AC$125,7),0)</f>
        <v>0</v>
      </c>
      <c r="N2022" s="92">
        <f t="shared" si="462"/>
        <v>0</v>
      </c>
      <c r="O2022" s="92">
        <f t="shared" ca="1" si="463"/>
        <v>46.086169990000002</v>
      </c>
      <c r="P2022" s="98" t="str">
        <f t="shared" si="464"/>
        <v>A+J=</v>
      </c>
      <c r="Q2022" s="99">
        <f t="shared" si="465"/>
        <v>45762</v>
      </c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  <c r="ER2022" s="19"/>
      <c r="ES2022" s="19"/>
      <c r="ET2022" s="19"/>
      <c r="EU2022" s="19"/>
      <c r="EV2022" s="19"/>
      <c r="EW2022" s="19"/>
      <c r="EX2022" s="19"/>
      <c r="EY2022" s="19"/>
      <c r="EZ2022" s="19"/>
      <c r="FA2022" s="19"/>
      <c r="FB2022" s="19"/>
      <c r="FC2022" s="19"/>
      <c r="FD2022" s="19"/>
      <c r="FE2022" s="19"/>
      <c r="FF2022" s="19"/>
      <c r="FG2022" s="19"/>
      <c r="FH2022" s="19"/>
      <c r="FI2022" s="19"/>
      <c r="FJ2022" s="19"/>
      <c r="FK2022" s="19"/>
      <c r="FL2022" s="19"/>
      <c r="FM2022" s="19"/>
      <c r="FN2022" s="19"/>
      <c r="FO2022" s="19"/>
      <c r="FP2022" s="19"/>
      <c r="FQ2022" s="19"/>
      <c r="FR2022" s="19"/>
      <c r="FS2022" s="19"/>
      <c r="FT2022" s="19"/>
    </row>
    <row r="2023" spans="1:176" x14ac:dyDescent="0.2">
      <c r="A2023" s="90">
        <f t="shared" si="466"/>
        <v>45562</v>
      </c>
      <c r="B2023" s="92">
        <f t="shared" ca="1" si="455"/>
        <v>1046.5000600000001</v>
      </c>
      <c r="C2023" s="92">
        <f t="shared" si="456"/>
        <v>1000</v>
      </c>
      <c r="D2023" s="93">
        <f ca="1">IF(A2023&lt;$B$1,VLOOKUP(A2023,[1]DI!$A$4:$B$15000,2,FALSE),0)</f>
        <v>0.1065</v>
      </c>
      <c r="E2023" s="92">
        <f t="shared" ca="1" si="457"/>
        <v>4.0168000000000002E-4</v>
      </c>
      <c r="F2023" s="94">
        <f t="shared" si="467"/>
        <v>0.98499999999999999</v>
      </c>
      <c r="G2023" s="95">
        <f t="shared" ca="1" si="458"/>
        <v>1.0003956547999999</v>
      </c>
      <c r="H2023" s="92">
        <f ca="1">TRUNC(PRODUCT(G$10:G2022),15)</f>
        <v>1.5273873827040301</v>
      </c>
      <c r="I2023" s="92">
        <f t="shared" ca="1" si="459"/>
        <v>1.4595196278645799</v>
      </c>
      <c r="J2023" s="92">
        <f t="shared" ca="1" si="460"/>
        <v>1.0465000600000001</v>
      </c>
      <c r="K2023" s="92">
        <f t="shared" ca="1" si="461"/>
        <v>46.500059999999998</v>
      </c>
      <c r="L2023" s="96">
        <f>IF(VLOOKUP(A2023,$U$12:$AD$125,8)=VLOOKUP(A2022,$U$12:$AD$125,8),0,VLOOKUP(A2023,U$12:$AD$125,8))</f>
        <v>0</v>
      </c>
      <c r="M2023" s="97">
        <f>IF(L2023&gt;0,VLOOKUP(L2023,T$12:$AC$125,7),0)</f>
        <v>0</v>
      </c>
      <c r="N2023" s="92">
        <f t="shared" si="462"/>
        <v>0</v>
      </c>
      <c r="O2023" s="92">
        <f t="shared" ca="1" si="463"/>
        <v>46.500059999999998</v>
      </c>
      <c r="P2023" s="98" t="str">
        <f t="shared" si="464"/>
        <v>A+J=</v>
      </c>
      <c r="Q2023" s="99">
        <f t="shared" si="465"/>
        <v>45762</v>
      </c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  <c r="ER2023" s="19"/>
      <c r="ES2023" s="19"/>
      <c r="ET2023" s="19"/>
      <c r="EU2023" s="19"/>
      <c r="EV2023" s="19"/>
      <c r="EW2023" s="19"/>
      <c r="EX2023" s="19"/>
      <c r="EY2023" s="19"/>
      <c r="EZ2023" s="19"/>
      <c r="FA2023" s="19"/>
      <c r="FB2023" s="19"/>
      <c r="FC2023" s="19"/>
      <c r="FD2023" s="19"/>
      <c r="FE2023" s="19"/>
      <c r="FF2023" s="19"/>
      <c r="FG2023" s="19"/>
      <c r="FH2023" s="19"/>
      <c r="FI2023" s="19"/>
      <c r="FJ2023" s="19"/>
      <c r="FK2023" s="19"/>
      <c r="FL2023" s="19"/>
      <c r="FM2023" s="19"/>
      <c r="FN2023" s="19"/>
      <c r="FO2023" s="19"/>
      <c r="FP2023" s="19"/>
      <c r="FQ2023" s="19"/>
      <c r="FR2023" s="19"/>
      <c r="FS2023" s="19"/>
      <c r="FT2023" s="19"/>
    </row>
    <row r="2024" spans="1:176" x14ac:dyDescent="0.2">
      <c r="A2024" s="90">
        <f t="shared" si="466"/>
        <v>45563</v>
      </c>
      <c r="B2024" s="92">
        <f t="shared" ca="1" si="455"/>
        <v>1046.9141199999999</v>
      </c>
      <c r="C2024" s="92">
        <f t="shared" si="456"/>
        <v>1000</v>
      </c>
      <c r="D2024" s="93">
        <f ca="1">IF(A2024&lt;$B$1,VLOOKUP(A2024,[1]DI!$A$4:$B$15000,2,FALSE),0)</f>
        <v>0</v>
      </c>
      <c r="E2024" s="92">
        <f t="shared" ca="1" si="457"/>
        <v>0</v>
      </c>
      <c r="F2024" s="94">
        <f t="shared" si="467"/>
        <v>0.98499999999999999</v>
      </c>
      <c r="G2024" s="95">
        <f t="shared" ca="1" si="458"/>
        <v>1</v>
      </c>
      <c r="H2024" s="92">
        <f ca="1">TRUNC(PRODUCT(G$10:G2023),15)</f>
        <v>1.52799170085345</v>
      </c>
      <c r="I2024" s="92">
        <f t="shared" ca="1" si="459"/>
        <v>1.4595196278645799</v>
      </c>
      <c r="J2024" s="92">
        <f t="shared" ca="1" si="460"/>
        <v>1.0469141200000001</v>
      </c>
      <c r="K2024" s="92">
        <f t="shared" ca="1" si="461"/>
        <v>46.914119999999997</v>
      </c>
      <c r="L2024" s="96">
        <f>IF(VLOOKUP(A2024,$U$12:$AD$125,8)=VLOOKUP(A2023,$U$12:$AD$125,8),0,VLOOKUP(A2024,U$12:$AD$125,8))</f>
        <v>0</v>
      </c>
      <c r="M2024" s="97">
        <f>IF(L2024&gt;0,VLOOKUP(L2024,T$12:$AC$125,7),0)</f>
        <v>0</v>
      </c>
      <c r="N2024" s="92">
        <f t="shared" si="462"/>
        <v>0</v>
      </c>
      <c r="O2024" s="92">
        <f t="shared" ca="1" si="463"/>
        <v>46.914119999999997</v>
      </c>
      <c r="P2024" s="98" t="str">
        <f t="shared" si="464"/>
        <v>A+J=</v>
      </c>
      <c r="Q2024" s="99">
        <f t="shared" si="465"/>
        <v>45762</v>
      </c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  <c r="ER2024" s="19"/>
      <c r="ES2024" s="19"/>
      <c r="ET2024" s="19"/>
      <c r="EU2024" s="19"/>
      <c r="EV2024" s="19"/>
      <c r="EW2024" s="19"/>
      <c r="EX2024" s="19"/>
      <c r="EY2024" s="19"/>
      <c r="EZ2024" s="19"/>
      <c r="FA2024" s="19"/>
      <c r="FB2024" s="19"/>
      <c r="FC2024" s="19"/>
      <c r="FD2024" s="19"/>
      <c r="FE2024" s="19"/>
      <c r="FF2024" s="19"/>
      <c r="FG2024" s="19"/>
      <c r="FH2024" s="19"/>
      <c r="FI2024" s="19"/>
      <c r="FJ2024" s="19"/>
      <c r="FK2024" s="19"/>
      <c r="FL2024" s="19"/>
      <c r="FM2024" s="19"/>
      <c r="FN2024" s="19"/>
      <c r="FO2024" s="19"/>
      <c r="FP2024" s="19"/>
      <c r="FQ2024" s="19"/>
      <c r="FR2024" s="19"/>
      <c r="FS2024" s="19"/>
      <c r="FT2024" s="19"/>
    </row>
    <row r="2025" spans="1:176" x14ac:dyDescent="0.2">
      <c r="A2025" s="90">
        <f t="shared" si="466"/>
        <v>45564</v>
      </c>
      <c r="B2025" s="92">
        <f t="shared" ca="1" si="455"/>
        <v>1046.9141199999999</v>
      </c>
      <c r="C2025" s="92">
        <f t="shared" si="456"/>
        <v>1000</v>
      </c>
      <c r="D2025" s="93">
        <f ca="1">IF(A2025&lt;$B$1,VLOOKUP(A2025,[1]DI!$A$4:$B$15000,2,FALSE),0)</f>
        <v>0</v>
      </c>
      <c r="E2025" s="92">
        <f t="shared" ca="1" si="457"/>
        <v>0</v>
      </c>
      <c r="F2025" s="94">
        <f t="shared" si="467"/>
        <v>0.98499999999999999</v>
      </c>
      <c r="G2025" s="95">
        <f t="shared" ca="1" si="458"/>
        <v>1</v>
      </c>
      <c r="H2025" s="92">
        <f ca="1">TRUNC(PRODUCT(G$10:G2024),15)</f>
        <v>1.52799170085345</v>
      </c>
      <c r="I2025" s="92">
        <f t="shared" ca="1" si="459"/>
        <v>1.4595196278645799</v>
      </c>
      <c r="J2025" s="92">
        <f t="shared" ca="1" si="460"/>
        <v>1.0469141200000001</v>
      </c>
      <c r="K2025" s="92">
        <f t="shared" ca="1" si="461"/>
        <v>46.914119999999997</v>
      </c>
      <c r="L2025" s="96">
        <f>IF(VLOOKUP(A2025,$U$12:$AD$125,8)=VLOOKUP(A2024,$U$12:$AD$125,8),0,VLOOKUP(A2025,U$12:$AD$125,8))</f>
        <v>0</v>
      </c>
      <c r="M2025" s="97">
        <f>IF(L2025&gt;0,VLOOKUP(L2025,T$12:$AC$125,7),0)</f>
        <v>0</v>
      </c>
      <c r="N2025" s="92">
        <f t="shared" si="462"/>
        <v>0</v>
      </c>
      <c r="O2025" s="92">
        <f t="shared" ca="1" si="463"/>
        <v>46.914119999999997</v>
      </c>
      <c r="P2025" s="98" t="str">
        <f t="shared" si="464"/>
        <v>A+J=</v>
      </c>
      <c r="Q2025" s="99">
        <f t="shared" si="465"/>
        <v>45762</v>
      </c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  <c r="ER2025" s="19"/>
      <c r="ES2025" s="19"/>
      <c r="ET2025" s="19"/>
      <c r="EU2025" s="19"/>
      <c r="EV2025" s="19"/>
      <c r="EW2025" s="19"/>
      <c r="EX2025" s="19"/>
      <c r="EY2025" s="19"/>
      <c r="EZ2025" s="19"/>
      <c r="FA2025" s="19"/>
      <c r="FB2025" s="19"/>
      <c r="FC2025" s="19"/>
      <c r="FD2025" s="19"/>
      <c r="FE2025" s="19"/>
      <c r="FF2025" s="19"/>
      <c r="FG2025" s="19"/>
      <c r="FH2025" s="19"/>
      <c r="FI2025" s="19"/>
      <c r="FJ2025" s="19"/>
      <c r="FK2025" s="19"/>
      <c r="FL2025" s="19"/>
      <c r="FM2025" s="19"/>
      <c r="FN2025" s="19"/>
      <c r="FO2025" s="19"/>
      <c r="FP2025" s="19"/>
      <c r="FQ2025" s="19"/>
      <c r="FR2025" s="19"/>
      <c r="FS2025" s="19"/>
      <c r="FT2025" s="19"/>
    </row>
    <row r="2026" spans="1:176" x14ac:dyDescent="0.2">
      <c r="A2026" s="90">
        <f t="shared" si="466"/>
        <v>45565</v>
      </c>
      <c r="B2026" s="92">
        <f t="shared" ca="1" si="455"/>
        <v>1046.9141199999999</v>
      </c>
      <c r="C2026" s="92">
        <f t="shared" si="456"/>
        <v>1000</v>
      </c>
      <c r="D2026" s="93">
        <f ca="1">IF(A2026&lt;$B$1,VLOOKUP(A2026,[1]DI!$A$4:$B$15000,2,FALSE),0)</f>
        <v>0.1065</v>
      </c>
      <c r="E2026" s="92">
        <f t="shared" ca="1" si="457"/>
        <v>4.0168000000000002E-4</v>
      </c>
      <c r="F2026" s="94">
        <f t="shared" si="467"/>
        <v>0.98499999999999999</v>
      </c>
      <c r="G2026" s="95">
        <f t="shared" ca="1" si="458"/>
        <v>1.0003956547999999</v>
      </c>
      <c r="H2026" s="92">
        <f ca="1">TRUNC(PRODUCT(G$10:G2025),15)</f>
        <v>1.52799170085345</v>
      </c>
      <c r="I2026" s="92">
        <f t="shared" ca="1" si="459"/>
        <v>1.4595196278645799</v>
      </c>
      <c r="J2026" s="92">
        <f t="shared" ca="1" si="460"/>
        <v>1.0469141200000001</v>
      </c>
      <c r="K2026" s="92">
        <f t="shared" ca="1" si="461"/>
        <v>46.914119999999997</v>
      </c>
      <c r="L2026" s="96">
        <f>IF(VLOOKUP(A2026,$U$12:$AD$125,8)=VLOOKUP(A2025,$U$12:$AD$125,8),0,VLOOKUP(A2026,U$12:$AD$125,8))</f>
        <v>0</v>
      </c>
      <c r="M2026" s="97">
        <f>IF(L2026&gt;0,VLOOKUP(L2026,T$12:$AC$125,7),0)</f>
        <v>0</v>
      </c>
      <c r="N2026" s="92">
        <f t="shared" si="462"/>
        <v>0</v>
      </c>
      <c r="O2026" s="92">
        <f t="shared" ca="1" si="463"/>
        <v>46.914119999999997</v>
      </c>
      <c r="P2026" s="98" t="str">
        <f t="shared" si="464"/>
        <v>A+J=</v>
      </c>
      <c r="Q2026" s="99">
        <f t="shared" si="465"/>
        <v>45762</v>
      </c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  <c r="ER2026" s="19"/>
      <c r="ES2026" s="19"/>
      <c r="ET2026" s="19"/>
      <c r="EU2026" s="19"/>
      <c r="EV2026" s="19"/>
      <c r="EW2026" s="19"/>
      <c r="EX2026" s="19"/>
      <c r="EY2026" s="19"/>
      <c r="EZ2026" s="19"/>
      <c r="FA2026" s="19"/>
      <c r="FB2026" s="19"/>
      <c r="FC2026" s="19"/>
      <c r="FD2026" s="19"/>
      <c r="FE2026" s="19"/>
      <c r="FF2026" s="19"/>
      <c r="FG2026" s="19"/>
      <c r="FH2026" s="19"/>
      <c r="FI2026" s="19"/>
      <c r="FJ2026" s="19"/>
      <c r="FK2026" s="19"/>
      <c r="FL2026" s="19"/>
      <c r="FM2026" s="19"/>
      <c r="FN2026" s="19"/>
      <c r="FO2026" s="19"/>
      <c r="FP2026" s="19"/>
      <c r="FQ2026" s="19"/>
      <c r="FR2026" s="19"/>
      <c r="FS2026" s="19"/>
      <c r="FT2026" s="19"/>
    </row>
    <row r="2027" spans="1:176" x14ac:dyDescent="0.2">
      <c r="A2027" s="90">
        <f t="shared" si="466"/>
        <v>45566</v>
      </c>
      <c r="B2027" s="92">
        <f t="shared" ca="1" si="455"/>
        <v>1047.3283300000001</v>
      </c>
      <c r="C2027" s="92">
        <f t="shared" si="456"/>
        <v>1000</v>
      </c>
      <c r="D2027" s="93">
        <f ca="1">IF(A2027&lt;$B$1,VLOOKUP(A2027,[1]DI!$A$4:$B$15000,2,FALSE),0)</f>
        <v>0.1065</v>
      </c>
      <c r="E2027" s="92">
        <f t="shared" ca="1" si="457"/>
        <v>4.0168000000000002E-4</v>
      </c>
      <c r="F2027" s="94">
        <f t="shared" si="467"/>
        <v>0.98499999999999999</v>
      </c>
      <c r="G2027" s="95">
        <f t="shared" ca="1" si="458"/>
        <v>1.0003956547999999</v>
      </c>
      <c r="H2027" s="92">
        <f ca="1">TRUNC(PRODUCT(G$10:G2026),15)</f>
        <v>1.52859625810425</v>
      </c>
      <c r="I2027" s="92">
        <f t="shared" ca="1" si="459"/>
        <v>1.4595196278645799</v>
      </c>
      <c r="J2027" s="92">
        <f t="shared" ca="1" si="460"/>
        <v>1.04732833</v>
      </c>
      <c r="K2027" s="92">
        <f t="shared" ca="1" si="461"/>
        <v>47.328330000000001</v>
      </c>
      <c r="L2027" s="96">
        <f>IF(VLOOKUP(A2027,$U$12:$AD$125,8)=VLOOKUP(A2026,$U$12:$AD$125,8),0,VLOOKUP(A2027,U$12:$AD$125,8))</f>
        <v>0</v>
      </c>
      <c r="M2027" s="97">
        <f>IF(L2027&gt;0,VLOOKUP(L2027,T$12:$AC$125,7),0)</f>
        <v>0</v>
      </c>
      <c r="N2027" s="92">
        <f t="shared" si="462"/>
        <v>0</v>
      </c>
      <c r="O2027" s="92">
        <f t="shared" ca="1" si="463"/>
        <v>47.328330000000001</v>
      </c>
      <c r="P2027" s="98" t="str">
        <f t="shared" si="464"/>
        <v>A+J=</v>
      </c>
      <c r="Q2027" s="99">
        <f t="shared" si="465"/>
        <v>45762</v>
      </c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  <c r="ER2027" s="19"/>
      <c r="ES2027" s="19"/>
      <c r="ET2027" s="19"/>
      <c r="EU2027" s="19"/>
      <c r="EV2027" s="19"/>
      <c r="EW2027" s="19"/>
      <c r="EX2027" s="19"/>
      <c r="EY2027" s="19"/>
      <c r="EZ2027" s="19"/>
      <c r="FA2027" s="19"/>
      <c r="FB2027" s="19"/>
      <c r="FC2027" s="19"/>
      <c r="FD2027" s="19"/>
      <c r="FE2027" s="19"/>
      <c r="FF2027" s="19"/>
      <c r="FG2027" s="19"/>
      <c r="FH2027" s="19"/>
      <c r="FI2027" s="19"/>
      <c r="FJ2027" s="19"/>
      <c r="FK2027" s="19"/>
      <c r="FL2027" s="19"/>
      <c r="FM2027" s="19"/>
      <c r="FN2027" s="19"/>
      <c r="FO2027" s="19"/>
      <c r="FP2027" s="19"/>
      <c r="FQ2027" s="19"/>
      <c r="FR2027" s="19"/>
      <c r="FS2027" s="19"/>
      <c r="FT2027" s="19"/>
    </row>
    <row r="2028" spans="1:176" x14ac:dyDescent="0.2">
      <c r="A2028" s="90">
        <f t="shared" si="466"/>
        <v>45567</v>
      </c>
      <c r="B2028" s="92">
        <f t="shared" ca="1" si="455"/>
        <v>1047.74271</v>
      </c>
      <c r="C2028" s="92">
        <f t="shared" si="456"/>
        <v>1000</v>
      </c>
      <c r="D2028" s="93">
        <f ca="1">IF(A2028&lt;$B$1,VLOOKUP(A2028,[1]DI!$A$4:$B$15000,2,FALSE),0)</f>
        <v>0.1065</v>
      </c>
      <c r="E2028" s="92">
        <f t="shared" ca="1" si="457"/>
        <v>4.0168000000000002E-4</v>
      </c>
      <c r="F2028" s="94">
        <f t="shared" si="467"/>
        <v>0.98499999999999999</v>
      </c>
      <c r="G2028" s="95">
        <f t="shared" ca="1" si="458"/>
        <v>1.0003956547999999</v>
      </c>
      <c r="H2028" s="92">
        <f ca="1">TRUNC(PRODUCT(G$10:G2027),15)</f>
        <v>1.5292010545510399</v>
      </c>
      <c r="I2028" s="92">
        <f t="shared" ca="1" si="459"/>
        <v>1.4595196278645799</v>
      </c>
      <c r="J2028" s="92">
        <f t="shared" ca="1" si="460"/>
        <v>1.0477427100000001</v>
      </c>
      <c r="K2028" s="92">
        <f t="shared" ca="1" si="461"/>
        <v>47.742710000000002</v>
      </c>
      <c r="L2028" s="96">
        <f>IF(VLOOKUP(A2028,$U$12:$AD$125,8)=VLOOKUP(A2027,$U$12:$AD$125,8),0,VLOOKUP(A2028,U$12:$AD$125,8))</f>
        <v>0</v>
      </c>
      <c r="M2028" s="97">
        <f>IF(L2028&gt;0,VLOOKUP(L2028,T$12:$AC$125,7),0)</f>
        <v>0</v>
      </c>
      <c r="N2028" s="92">
        <f t="shared" si="462"/>
        <v>0</v>
      </c>
      <c r="O2028" s="92">
        <f t="shared" ca="1" si="463"/>
        <v>47.742710000000002</v>
      </c>
      <c r="P2028" s="98" t="str">
        <f t="shared" si="464"/>
        <v>A+J=</v>
      </c>
      <c r="Q2028" s="99">
        <f t="shared" si="465"/>
        <v>45762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  <c r="ER2028" s="19"/>
      <c r="ES2028" s="19"/>
      <c r="ET2028" s="19"/>
      <c r="EU2028" s="19"/>
      <c r="EV2028" s="19"/>
      <c r="EW2028" s="19"/>
      <c r="EX2028" s="19"/>
      <c r="EY2028" s="19"/>
      <c r="EZ2028" s="19"/>
      <c r="FA2028" s="19"/>
      <c r="FB2028" s="19"/>
      <c r="FC2028" s="19"/>
      <c r="FD2028" s="19"/>
      <c r="FE2028" s="19"/>
      <c r="FF2028" s="19"/>
      <c r="FG2028" s="19"/>
      <c r="FH2028" s="19"/>
      <c r="FI2028" s="19"/>
      <c r="FJ2028" s="19"/>
      <c r="FK2028" s="19"/>
      <c r="FL2028" s="19"/>
      <c r="FM2028" s="19"/>
      <c r="FN2028" s="19"/>
      <c r="FO2028" s="19"/>
      <c r="FP2028" s="19"/>
      <c r="FQ2028" s="19"/>
      <c r="FR2028" s="19"/>
      <c r="FS2028" s="19"/>
      <c r="FT2028" s="19"/>
    </row>
    <row r="2029" spans="1:176" x14ac:dyDescent="0.2">
      <c r="A2029" s="90">
        <f t="shared" si="466"/>
        <v>45568</v>
      </c>
      <c r="B2029" s="92">
        <f t="shared" ref="B2029:B2092" ca="1" si="468">IF(A2029&lt;=TODAY(),C2029+K2029,IF(AND(A2029&gt;TODAY(),A2029&lt;=$B$1),IF(VLOOKUP(TODAY(),$A$10:$D$5000,4,FALSE)=0,"n.d",C2029+K2029),"n.d"))</f>
        <v>1048.15726</v>
      </c>
      <c r="C2029" s="92">
        <f t="shared" ref="C2029:C2092" si="469">TRUNC(C2028-N2028,8)</f>
        <v>1000</v>
      </c>
      <c r="D2029" s="93">
        <f ca="1">IF(A2029&lt;$B$1,VLOOKUP(A2029,[1]DI!$A$4:$B$15000,2,FALSE),0)</f>
        <v>0.1065</v>
      </c>
      <c r="E2029" s="92">
        <f t="shared" ref="E2029:E2092" ca="1" si="470">ROUND((((1+D2029)^(1/252)-1)),8)</f>
        <v>4.0168000000000002E-4</v>
      </c>
      <c r="F2029" s="94">
        <f t="shared" si="467"/>
        <v>0.98499999999999999</v>
      </c>
      <c r="G2029" s="95">
        <f t="shared" ref="G2029:G2092" ca="1" si="471">TRUNC((1+(E2029*F2029)),15)</f>
        <v>1.0003956547999999</v>
      </c>
      <c r="H2029" s="92">
        <f ca="1">TRUNC(PRODUCT(G$10:G2028),15)</f>
        <v>1.5298060902884301</v>
      </c>
      <c r="I2029" s="92">
        <f t="shared" ref="I2029:I2092" ca="1" si="472">IF(OR(L2028&gt;0,L2028="E"),H2028,I2028)</f>
        <v>1.4595196278645799</v>
      </c>
      <c r="J2029" s="92">
        <f t="shared" ref="J2029:J2092" ca="1" si="473">ROUND(TRUNC(H2029/I2029,15),8)</f>
        <v>1.04815726</v>
      </c>
      <c r="K2029" s="92">
        <f t="shared" ref="K2029:K2092" ca="1" si="474">TRUNC((C2029*(J2029-1)),8)</f>
        <v>48.157260000000001</v>
      </c>
      <c r="L2029" s="96">
        <f>IF(VLOOKUP(A2029,$U$12:$AD$125,8)=VLOOKUP(A2028,$U$12:$AD$125,8),0,VLOOKUP(A2029,U$12:$AD$125,8))</f>
        <v>0</v>
      </c>
      <c r="M2029" s="97">
        <f>IF(L2029&gt;0,VLOOKUP(L2029,T$12:$AC$125,7),0)</f>
        <v>0</v>
      </c>
      <c r="N2029" s="92">
        <f t="shared" ref="N2029:N2092" si="475">IF(M2029&gt;0,(C$10*M2029),0)</f>
        <v>0</v>
      </c>
      <c r="O2029" s="92">
        <f t="shared" ref="O2029:O2092" ca="1" si="476">(K2029+N2029)</f>
        <v>48.157260000000001</v>
      </c>
      <c r="P2029" s="98" t="str">
        <f t="shared" ref="P2029:P2092" si="477">IF(L2028&gt;0,VLOOKUP(A2028,$U$12:$AD$125,9),P2028)</f>
        <v>A+J=</v>
      </c>
      <c r="Q2029" s="99">
        <f t="shared" ref="Q2029:Q2092" si="478">IF(L2028&gt;0,VLOOKUP(A2028,$U$12:$AD$125,10),Q2028)</f>
        <v>45762</v>
      </c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  <c r="ER2029" s="19"/>
      <c r="ES2029" s="19"/>
      <c r="ET2029" s="19"/>
      <c r="EU2029" s="19"/>
      <c r="EV2029" s="19"/>
      <c r="EW2029" s="19"/>
      <c r="EX2029" s="19"/>
      <c r="EY2029" s="19"/>
      <c r="EZ2029" s="19"/>
      <c r="FA2029" s="19"/>
      <c r="FB2029" s="19"/>
      <c r="FC2029" s="19"/>
      <c r="FD2029" s="19"/>
      <c r="FE2029" s="19"/>
      <c r="FF2029" s="19"/>
      <c r="FG2029" s="19"/>
      <c r="FH2029" s="19"/>
      <c r="FI2029" s="19"/>
      <c r="FJ2029" s="19"/>
      <c r="FK2029" s="19"/>
      <c r="FL2029" s="19"/>
      <c r="FM2029" s="19"/>
      <c r="FN2029" s="19"/>
      <c r="FO2029" s="19"/>
      <c r="FP2029" s="19"/>
      <c r="FQ2029" s="19"/>
      <c r="FR2029" s="19"/>
      <c r="FS2029" s="19"/>
      <c r="FT2029" s="19"/>
    </row>
    <row r="2030" spans="1:176" x14ac:dyDescent="0.2">
      <c r="A2030" s="90">
        <f t="shared" si="466"/>
        <v>45569</v>
      </c>
      <c r="B2030" s="92">
        <f t="shared" ca="1" si="468"/>
        <v>1048.57197</v>
      </c>
      <c r="C2030" s="92">
        <f t="shared" si="469"/>
        <v>1000</v>
      </c>
      <c r="D2030" s="93">
        <f ca="1">IF(A2030&lt;$B$1,VLOOKUP(A2030,[1]DI!$A$4:$B$15000,2,FALSE),0)</f>
        <v>0.1065</v>
      </c>
      <c r="E2030" s="92">
        <f t="shared" ca="1" si="470"/>
        <v>4.0168000000000002E-4</v>
      </c>
      <c r="F2030" s="94">
        <f t="shared" si="467"/>
        <v>0.98499999999999999</v>
      </c>
      <c r="G2030" s="95">
        <f t="shared" ca="1" si="471"/>
        <v>1.0003956547999999</v>
      </c>
      <c r="H2030" s="92">
        <f ca="1">TRUNC(PRODUCT(G$10:G2029),15)</f>
        <v>1.53041136541113</v>
      </c>
      <c r="I2030" s="92">
        <f t="shared" ca="1" si="472"/>
        <v>1.4595196278645799</v>
      </c>
      <c r="J2030" s="92">
        <f t="shared" ca="1" si="473"/>
        <v>1.04857197</v>
      </c>
      <c r="K2030" s="92">
        <f t="shared" ca="1" si="474"/>
        <v>48.57197</v>
      </c>
      <c r="L2030" s="96">
        <f>IF(VLOOKUP(A2030,$U$12:$AD$125,8)=VLOOKUP(A2029,$U$12:$AD$125,8),0,VLOOKUP(A2030,U$12:$AD$125,8))</f>
        <v>0</v>
      </c>
      <c r="M2030" s="97">
        <f>IF(L2030&gt;0,VLOOKUP(L2030,T$12:$AC$125,7),0)</f>
        <v>0</v>
      </c>
      <c r="N2030" s="92">
        <f t="shared" si="475"/>
        <v>0</v>
      </c>
      <c r="O2030" s="92">
        <f t="shared" ca="1" si="476"/>
        <v>48.57197</v>
      </c>
      <c r="P2030" s="98" t="str">
        <f t="shared" si="477"/>
        <v>A+J=</v>
      </c>
      <c r="Q2030" s="99">
        <f t="shared" si="478"/>
        <v>45762</v>
      </c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  <c r="ER2030" s="19"/>
      <c r="ES2030" s="19"/>
      <c r="ET2030" s="19"/>
      <c r="EU2030" s="19"/>
      <c r="EV2030" s="19"/>
      <c r="EW2030" s="19"/>
      <c r="EX2030" s="19"/>
      <c r="EY2030" s="19"/>
      <c r="EZ2030" s="19"/>
      <c r="FA2030" s="19"/>
      <c r="FB2030" s="19"/>
      <c r="FC2030" s="19"/>
      <c r="FD2030" s="19"/>
      <c r="FE2030" s="19"/>
      <c r="FF2030" s="19"/>
      <c r="FG2030" s="19"/>
      <c r="FH2030" s="19"/>
      <c r="FI2030" s="19"/>
      <c r="FJ2030" s="19"/>
      <c r="FK2030" s="19"/>
      <c r="FL2030" s="19"/>
      <c r="FM2030" s="19"/>
      <c r="FN2030" s="19"/>
      <c r="FO2030" s="19"/>
      <c r="FP2030" s="19"/>
      <c r="FQ2030" s="19"/>
      <c r="FR2030" s="19"/>
      <c r="FS2030" s="19"/>
      <c r="FT2030" s="19"/>
    </row>
    <row r="2031" spans="1:176" x14ac:dyDescent="0.2">
      <c r="A2031" s="90">
        <f t="shared" si="466"/>
        <v>45570</v>
      </c>
      <c r="B2031" s="92">
        <f t="shared" ca="1" si="468"/>
        <v>1048.98684</v>
      </c>
      <c r="C2031" s="92">
        <f t="shared" si="469"/>
        <v>1000</v>
      </c>
      <c r="D2031" s="93">
        <f ca="1">IF(A2031&lt;$B$1,VLOOKUP(A2031,[1]DI!$A$4:$B$15000,2,FALSE),0)</f>
        <v>0</v>
      </c>
      <c r="E2031" s="92">
        <f t="shared" ca="1" si="470"/>
        <v>0</v>
      </c>
      <c r="F2031" s="94">
        <f t="shared" si="467"/>
        <v>0.98499999999999999</v>
      </c>
      <c r="G2031" s="95">
        <f t="shared" ca="1" si="471"/>
        <v>1</v>
      </c>
      <c r="H2031" s="92">
        <f ca="1">TRUNC(PRODUCT(G$10:G2030),15)</f>
        <v>1.53101688001382</v>
      </c>
      <c r="I2031" s="92">
        <f t="shared" ca="1" si="472"/>
        <v>1.4595196278645799</v>
      </c>
      <c r="J2031" s="92">
        <f t="shared" ca="1" si="473"/>
        <v>1.04898684</v>
      </c>
      <c r="K2031" s="92">
        <f t="shared" ca="1" si="474"/>
        <v>48.986840000000001</v>
      </c>
      <c r="L2031" s="96">
        <f>IF(VLOOKUP(A2031,$U$12:$AD$125,8)=VLOOKUP(A2030,$U$12:$AD$125,8),0,VLOOKUP(A2031,U$12:$AD$125,8))</f>
        <v>0</v>
      </c>
      <c r="M2031" s="97">
        <f>IF(L2031&gt;0,VLOOKUP(L2031,T$12:$AC$125,7),0)</f>
        <v>0</v>
      </c>
      <c r="N2031" s="92">
        <f t="shared" si="475"/>
        <v>0</v>
      </c>
      <c r="O2031" s="92">
        <f t="shared" ca="1" si="476"/>
        <v>48.986840000000001</v>
      </c>
      <c r="P2031" s="98" t="str">
        <f t="shared" si="477"/>
        <v>A+J=</v>
      </c>
      <c r="Q2031" s="99">
        <f t="shared" si="478"/>
        <v>45762</v>
      </c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  <c r="ER2031" s="19"/>
      <c r="ES2031" s="19"/>
      <c r="ET2031" s="19"/>
      <c r="EU2031" s="19"/>
      <c r="EV2031" s="19"/>
      <c r="EW2031" s="19"/>
      <c r="EX2031" s="19"/>
      <c r="EY2031" s="19"/>
      <c r="EZ2031" s="19"/>
      <c r="FA2031" s="19"/>
      <c r="FB2031" s="19"/>
      <c r="FC2031" s="19"/>
      <c r="FD2031" s="19"/>
      <c r="FE2031" s="19"/>
      <c r="FF2031" s="19"/>
      <c r="FG2031" s="19"/>
      <c r="FH2031" s="19"/>
      <c r="FI2031" s="19"/>
      <c r="FJ2031" s="19"/>
      <c r="FK2031" s="19"/>
      <c r="FL2031" s="19"/>
      <c r="FM2031" s="19"/>
      <c r="FN2031" s="19"/>
      <c r="FO2031" s="19"/>
      <c r="FP2031" s="19"/>
      <c r="FQ2031" s="19"/>
      <c r="FR2031" s="19"/>
      <c r="FS2031" s="19"/>
      <c r="FT2031" s="19"/>
    </row>
    <row r="2032" spans="1:176" x14ac:dyDescent="0.2">
      <c r="A2032" s="90">
        <f t="shared" si="466"/>
        <v>45571</v>
      </c>
      <c r="B2032" s="92">
        <f t="shared" ca="1" si="468"/>
        <v>1048.98684</v>
      </c>
      <c r="C2032" s="92">
        <f t="shared" si="469"/>
        <v>1000</v>
      </c>
      <c r="D2032" s="93">
        <f ca="1">IF(A2032&lt;$B$1,VLOOKUP(A2032,[1]DI!$A$4:$B$15000,2,FALSE),0)</f>
        <v>0</v>
      </c>
      <c r="E2032" s="92">
        <f t="shared" ca="1" si="470"/>
        <v>0</v>
      </c>
      <c r="F2032" s="94">
        <f t="shared" si="467"/>
        <v>0.98499999999999999</v>
      </c>
      <c r="G2032" s="95">
        <f t="shared" ca="1" si="471"/>
        <v>1</v>
      </c>
      <c r="H2032" s="92">
        <f ca="1">TRUNC(PRODUCT(G$10:G2031),15)</f>
        <v>1.53101688001382</v>
      </c>
      <c r="I2032" s="92">
        <f t="shared" ca="1" si="472"/>
        <v>1.4595196278645799</v>
      </c>
      <c r="J2032" s="92">
        <f t="shared" ca="1" si="473"/>
        <v>1.04898684</v>
      </c>
      <c r="K2032" s="92">
        <f t="shared" ca="1" si="474"/>
        <v>48.986840000000001</v>
      </c>
      <c r="L2032" s="96">
        <f>IF(VLOOKUP(A2032,$U$12:$AD$125,8)=VLOOKUP(A2031,$U$12:$AD$125,8),0,VLOOKUP(A2032,U$12:$AD$125,8))</f>
        <v>0</v>
      </c>
      <c r="M2032" s="97">
        <f>IF(L2032&gt;0,VLOOKUP(L2032,T$12:$AC$125,7),0)</f>
        <v>0</v>
      </c>
      <c r="N2032" s="92">
        <f t="shared" si="475"/>
        <v>0</v>
      </c>
      <c r="O2032" s="92">
        <f t="shared" ca="1" si="476"/>
        <v>48.986840000000001</v>
      </c>
      <c r="P2032" s="98" t="str">
        <f t="shared" si="477"/>
        <v>A+J=</v>
      </c>
      <c r="Q2032" s="99">
        <f t="shared" si="478"/>
        <v>45762</v>
      </c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  <c r="ER2032" s="19"/>
      <c r="ES2032" s="19"/>
      <c r="ET2032" s="19"/>
      <c r="EU2032" s="19"/>
      <c r="EV2032" s="19"/>
      <c r="EW2032" s="19"/>
      <c r="EX2032" s="19"/>
      <c r="EY2032" s="19"/>
      <c r="EZ2032" s="19"/>
      <c r="FA2032" s="19"/>
      <c r="FB2032" s="19"/>
      <c r="FC2032" s="19"/>
      <c r="FD2032" s="19"/>
      <c r="FE2032" s="19"/>
      <c r="FF2032" s="19"/>
      <c r="FG2032" s="19"/>
      <c r="FH2032" s="19"/>
      <c r="FI2032" s="19"/>
      <c r="FJ2032" s="19"/>
      <c r="FK2032" s="19"/>
      <c r="FL2032" s="19"/>
      <c r="FM2032" s="19"/>
      <c r="FN2032" s="19"/>
      <c r="FO2032" s="19"/>
      <c r="FP2032" s="19"/>
      <c r="FQ2032" s="19"/>
      <c r="FR2032" s="19"/>
      <c r="FS2032" s="19"/>
      <c r="FT2032" s="19"/>
    </row>
    <row r="2033" spans="1:176" x14ac:dyDescent="0.2">
      <c r="A2033" s="90">
        <f t="shared" si="466"/>
        <v>45572</v>
      </c>
      <c r="B2033" s="92">
        <f t="shared" ca="1" si="468"/>
        <v>1048.98684</v>
      </c>
      <c r="C2033" s="92">
        <f t="shared" si="469"/>
        <v>1000</v>
      </c>
      <c r="D2033" s="93">
        <f ca="1">IF(A2033&lt;$B$1,VLOOKUP(A2033,[1]DI!$A$4:$B$15000,2,FALSE),0)</f>
        <v>0.1065</v>
      </c>
      <c r="E2033" s="92">
        <f t="shared" ca="1" si="470"/>
        <v>4.0168000000000002E-4</v>
      </c>
      <c r="F2033" s="94">
        <f t="shared" si="467"/>
        <v>0.98499999999999999</v>
      </c>
      <c r="G2033" s="95">
        <f t="shared" ca="1" si="471"/>
        <v>1.0003956547999999</v>
      </c>
      <c r="H2033" s="92">
        <f ca="1">TRUNC(PRODUCT(G$10:G2032),15)</f>
        <v>1.53101688001382</v>
      </c>
      <c r="I2033" s="92">
        <f t="shared" ca="1" si="472"/>
        <v>1.4595196278645799</v>
      </c>
      <c r="J2033" s="92">
        <f t="shared" ca="1" si="473"/>
        <v>1.04898684</v>
      </c>
      <c r="K2033" s="92">
        <f t="shared" ca="1" si="474"/>
        <v>48.986840000000001</v>
      </c>
      <c r="L2033" s="96">
        <f>IF(VLOOKUP(A2033,$U$12:$AD$125,8)=VLOOKUP(A2032,$U$12:$AD$125,8),0,VLOOKUP(A2033,U$12:$AD$125,8))</f>
        <v>0</v>
      </c>
      <c r="M2033" s="97">
        <f>IF(L2033&gt;0,VLOOKUP(L2033,T$12:$AC$125,7),0)</f>
        <v>0</v>
      </c>
      <c r="N2033" s="92">
        <f t="shared" si="475"/>
        <v>0</v>
      </c>
      <c r="O2033" s="92">
        <f t="shared" ca="1" si="476"/>
        <v>48.986840000000001</v>
      </c>
      <c r="P2033" s="98" t="str">
        <f t="shared" si="477"/>
        <v>A+J=</v>
      </c>
      <c r="Q2033" s="99">
        <f t="shared" si="478"/>
        <v>45762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  <c r="ER2033" s="19"/>
      <c r="ES2033" s="19"/>
      <c r="ET2033" s="19"/>
      <c r="EU2033" s="19"/>
      <c r="EV2033" s="19"/>
      <c r="EW2033" s="19"/>
      <c r="EX2033" s="19"/>
      <c r="EY2033" s="19"/>
      <c r="EZ2033" s="19"/>
      <c r="FA2033" s="19"/>
      <c r="FB2033" s="19"/>
      <c r="FC2033" s="19"/>
      <c r="FD2033" s="19"/>
      <c r="FE2033" s="19"/>
      <c r="FF2033" s="19"/>
      <c r="FG2033" s="19"/>
      <c r="FH2033" s="19"/>
      <c r="FI2033" s="19"/>
      <c r="FJ2033" s="19"/>
      <c r="FK2033" s="19"/>
      <c r="FL2033" s="19"/>
      <c r="FM2033" s="19"/>
      <c r="FN2033" s="19"/>
      <c r="FO2033" s="19"/>
      <c r="FP2033" s="19"/>
      <c r="FQ2033" s="19"/>
      <c r="FR2033" s="19"/>
      <c r="FS2033" s="19"/>
      <c r="FT2033" s="19"/>
    </row>
    <row r="2034" spans="1:176" x14ac:dyDescent="0.2">
      <c r="A2034" s="90">
        <f t="shared" si="466"/>
        <v>45573</v>
      </c>
      <c r="B2034" s="92">
        <f t="shared" ca="1" si="468"/>
        <v>1049.4018799999999</v>
      </c>
      <c r="C2034" s="92">
        <f t="shared" si="469"/>
        <v>1000</v>
      </c>
      <c r="D2034" s="93">
        <f ca="1">IF(A2034&lt;$B$1,VLOOKUP(A2034,[1]DI!$A$4:$B$15000,2,FALSE),0)</f>
        <v>0.1065</v>
      </c>
      <c r="E2034" s="92">
        <f t="shared" ca="1" si="470"/>
        <v>4.0168000000000002E-4</v>
      </c>
      <c r="F2034" s="94">
        <f t="shared" si="467"/>
        <v>0.98499999999999999</v>
      </c>
      <c r="G2034" s="95">
        <f t="shared" ca="1" si="471"/>
        <v>1.0003956547999999</v>
      </c>
      <c r="H2034" s="92">
        <f ca="1">TRUNC(PRODUCT(G$10:G2033),15)</f>
        <v>1.53162263419128</v>
      </c>
      <c r="I2034" s="92">
        <f t="shared" ca="1" si="472"/>
        <v>1.4595196278645799</v>
      </c>
      <c r="J2034" s="92">
        <f t="shared" ca="1" si="473"/>
        <v>1.04940188</v>
      </c>
      <c r="K2034" s="92">
        <f t="shared" ca="1" si="474"/>
        <v>49.401879999999998</v>
      </c>
      <c r="L2034" s="96">
        <f>IF(VLOOKUP(A2034,$U$12:$AD$125,8)=VLOOKUP(A2033,$U$12:$AD$125,8),0,VLOOKUP(A2034,U$12:$AD$125,8))</f>
        <v>0</v>
      </c>
      <c r="M2034" s="97">
        <f>IF(L2034&gt;0,VLOOKUP(L2034,T$12:$AC$125,7),0)</f>
        <v>0</v>
      </c>
      <c r="N2034" s="92">
        <f t="shared" si="475"/>
        <v>0</v>
      </c>
      <c r="O2034" s="92">
        <f t="shared" ca="1" si="476"/>
        <v>49.401879999999998</v>
      </c>
      <c r="P2034" s="98" t="str">
        <f t="shared" si="477"/>
        <v>A+J=</v>
      </c>
      <c r="Q2034" s="99">
        <f t="shared" si="478"/>
        <v>45762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  <c r="ER2034" s="19"/>
      <c r="ES2034" s="19"/>
      <c r="ET2034" s="19"/>
      <c r="EU2034" s="19"/>
      <c r="EV2034" s="19"/>
      <c r="EW2034" s="19"/>
      <c r="EX2034" s="19"/>
      <c r="EY2034" s="19"/>
      <c r="EZ2034" s="19"/>
      <c r="FA2034" s="19"/>
      <c r="FB2034" s="19"/>
      <c r="FC2034" s="19"/>
      <c r="FD2034" s="19"/>
      <c r="FE2034" s="19"/>
      <c r="FF2034" s="19"/>
      <c r="FG2034" s="19"/>
      <c r="FH2034" s="19"/>
      <c r="FI2034" s="19"/>
      <c r="FJ2034" s="19"/>
      <c r="FK2034" s="19"/>
      <c r="FL2034" s="19"/>
      <c r="FM2034" s="19"/>
      <c r="FN2034" s="19"/>
      <c r="FO2034" s="19"/>
      <c r="FP2034" s="19"/>
      <c r="FQ2034" s="19"/>
      <c r="FR2034" s="19"/>
      <c r="FS2034" s="19"/>
      <c r="FT2034" s="19"/>
    </row>
    <row r="2035" spans="1:176" x14ac:dyDescent="0.2">
      <c r="A2035" s="90">
        <f t="shared" si="466"/>
        <v>45574</v>
      </c>
      <c r="B2035" s="92">
        <f t="shared" ca="1" si="468"/>
        <v>1049.81708</v>
      </c>
      <c r="C2035" s="92">
        <f t="shared" si="469"/>
        <v>1000</v>
      </c>
      <c r="D2035" s="93">
        <f ca="1">IF(A2035&lt;$B$1,VLOOKUP(A2035,[1]DI!$A$4:$B$15000,2,FALSE),0)</f>
        <v>0.1065</v>
      </c>
      <c r="E2035" s="92">
        <f t="shared" ca="1" si="470"/>
        <v>4.0168000000000002E-4</v>
      </c>
      <c r="F2035" s="94">
        <f t="shared" si="467"/>
        <v>0.98499999999999999</v>
      </c>
      <c r="G2035" s="95">
        <f t="shared" ca="1" si="471"/>
        <v>1.0003956547999999</v>
      </c>
      <c r="H2035" s="92">
        <f ca="1">TRUNC(PRODUCT(G$10:G2034),15)</f>
        <v>1.53222862803829</v>
      </c>
      <c r="I2035" s="92">
        <f t="shared" ca="1" si="472"/>
        <v>1.4595196278645799</v>
      </c>
      <c r="J2035" s="92">
        <f t="shared" ca="1" si="473"/>
        <v>1.04981708</v>
      </c>
      <c r="K2035" s="92">
        <f t="shared" ca="1" si="474"/>
        <v>49.817079999999997</v>
      </c>
      <c r="L2035" s="96">
        <f>IF(VLOOKUP(A2035,$U$12:$AD$125,8)=VLOOKUP(A2034,$U$12:$AD$125,8),0,VLOOKUP(A2035,U$12:$AD$125,8))</f>
        <v>0</v>
      </c>
      <c r="M2035" s="97">
        <f>IF(L2035&gt;0,VLOOKUP(L2035,T$12:$AC$125,7),0)</f>
        <v>0</v>
      </c>
      <c r="N2035" s="92">
        <f t="shared" si="475"/>
        <v>0</v>
      </c>
      <c r="O2035" s="92">
        <f t="shared" ca="1" si="476"/>
        <v>49.817079999999997</v>
      </c>
      <c r="P2035" s="98" t="str">
        <f t="shared" si="477"/>
        <v>A+J=</v>
      </c>
      <c r="Q2035" s="99">
        <f t="shared" si="478"/>
        <v>45762</v>
      </c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  <c r="ER2035" s="19"/>
      <c r="ES2035" s="19"/>
      <c r="ET2035" s="19"/>
      <c r="EU2035" s="19"/>
      <c r="EV2035" s="19"/>
      <c r="EW2035" s="19"/>
      <c r="EX2035" s="19"/>
      <c r="EY2035" s="19"/>
      <c r="EZ2035" s="19"/>
      <c r="FA2035" s="19"/>
      <c r="FB2035" s="19"/>
      <c r="FC2035" s="19"/>
      <c r="FD2035" s="19"/>
      <c r="FE2035" s="19"/>
      <c r="FF2035" s="19"/>
      <c r="FG2035" s="19"/>
      <c r="FH2035" s="19"/>
      <c r="FI2035" s="19"/>
      <c r="FJ2035" s="19"/>
      <c r="FK2035" s="19"/>
      <c r="FL2035" s="19"/>
      <c r="FM2035" s="19"/>
      <c r="FN2035" s="19"/>
      <c r="FO2035" s="19"/>
      <c r="FP2035" s="19"/>
      <c r="FQ2035" s="19"/>
      <c r="FR2035" s="19"/>
      <c r="FS2035" s="19"/>
      <c r="FT2035" s="19"/>
    </row>
    <row r="2036" spans="1:176" x14ac:dyDescent="0.2">
      <c r="A2036" s="90">
        <f t="shared" si="466"/>
        <v>45575</v>
      </c>
      <c r="B2036" s="92">
        <f t="shared" ca="1" si="468"/>
        <v>1050.23244</v>
      </c>
      <c r="C2036" s="92">
        <f t="shared" si="469"/>
        <v>1000</v>
      </c>
      <c r="D2036" s="93">
        <f ca="1">IF(A2036&lt;$B$1,VLOOKUP(A2036,[1]DI!$A$4:$B$15000,2,FALSE),0)</f>
        <v>0.1065</v>
      </c>
      <c r="E2036" s="92">
        <f t="shared" ca="1" si="470"/>
        <v>4.0168000000000002E-4</v>
      </c>
      <c r="F2036" s="94">
        <f t="shared" si="467"/>
        <v>0.98499999999999999</v>
      </c>
      <c r="G2036" s="95">
        <f t="shared" ca="1" si="471"/>
        <v>1.0003956547999999</v>
      </c>
      <c r="H2036" s="92">
        <f ca="1">TRUNC(PRODUCT(G$10:G2035),15)</f>
        <v>1.5328348616496701</v>
      </c>
      <c r="I2036" s="92">
        <f t="shared" ca="1" si="472"/>
        <v>1.4595196278645799</v>
      </c>
      <c r="J2036" s="92">
        <f t="shared" ca="1" si="473"/>
        <v>1.05023244</v>
      </c>
      <c r="K2036" s="92">
        <f t="shared" ca="1" si="474"/>
        <v>50.232439999999997</v>
      </c>
      <c r="L2036" s="96">
        <f>IF(VLOOKUP(A2036,$U$12:$AD$125,8)=VLOOKUP(A2035,$U$12:$AD$125,8),0,VLOOKUP(A2036,U$12:$AD$125,8))</f>
        <v>0</v>
      </c>
      <c r="M2036" s="97">
        <f>IF(L2036&gt;0,VLOOKUP(L2036,T$12:$AC$125,7),0)</f>
        <v>0</v>
      </c>
      <c r="N2036" s="92">
        <f t="shared" si="475"/>
        <v>0</v>
      </c>
      <c r="O2036" s="92">
        <f t="shared" ca="1" si="476"/>
        <v>50.232439999999997</v>
      </c>
      <c r="P2036" s="98" t="str">
        <f t="shared" si="477"/>
        <v>A+J=</v>
      </c>
      <c r="Q2036" s="99">
        <f t="shared" si="478"/>
        <v>45762</v>
      </c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  <c r="ER2036" s="19"/>
      <c r="ES2036" s="19"/>
      <c r="ET2036" s="19"/>
      <c r="EU2036" s="19"/>
      <c r="EV2036" s="19"/>
      <c r="EW2036" s="19"/>
      <c r="EX2036" s="19"/>
      <c r="EY2036" s="19"/>
      <c r="EZ2036" s="19"/>
      <c r="FA2036" s="19"/>
      <c r="FB2036" s="19"/>
      <c r="FC2036" s="19"/>
      <c r="FD2036" s="19"/>
      <c r="FE2036" s="19"/>
      <c r="FF2036" s="19"/>
      <c r="FG2036" s="19"/>
      <c r="FH2036" s="19"/>
      <c r="FI2036" s="19"/>
      <c r="FJ2036" s="19"/>
      <c r="FK2036" s="19"/>
      <c r="FL2036" s="19"/>
      <c r="FM2036" s="19"/>
      <c r="FN2036" s="19"/>
      <c r="FO2036" s="19"/>
      <c r="FP2036" s="19"/>
      <c r="FQ2036" s="19"/>
      <c r="FR2036" s="19"/>
      <c r="FS2036" s="19"/>
      <c r="FT2036" s="19"/>
    </row>
    <row r="2037" spans="1:176" x14ac:dyDescent="0.2">
      <c r="A2037" s="90">
        <f t="shared" si="466"/>
        <v>45576</v>
      </c>
      <c r="B2037" s="92">
        <f t="shared" ca="1" si="468"/>
        <v>1050.64797</v>
      </c>
      <c r="C2037" s="92">
        <f t="shared" si="469"/>
        <v>1000</v>
      </c>
      <c r="D2037" s="93">
        <f ca="1">IF(A2037&lt;$B$1,VLOOKUP(A2037,[1]DI!$A$4:$B$15000,2,FALSE),0)</f>
        <v>0.1065</v>
      </c>
      <c r="E2037" s="92">
        <f t="shared" ca="1" si="470"/>
        <v>4.0168000000000002E-4</v>
      </c>
      <c r="F2037" s="94">
        <f t="shared" si="467"/>
        <v>0.98499999999999999</v>
      </c>
      <c r="G2037" s="95">
        <f t="shared" ca="1" si="471"/>
        <v>1.0003956547999999</v>
      </c>
      <c r="H2037" s="92">
        <f ca="1">TRUNC(PRODUCT(G$10:G2036),15)</f>
        <v>1.53344133512029</v>
      </c>
      <c r="I2037" s="92">
        <f t="shared" ca="1" si="472"/>
        <v>1.4595196278645799</v>
      </c>
      <c r="J2037" s="92">
        <f t="shared" ca="1" si="473"/>
        <v>1.05064797</v>
      </c>
      <c r="K2037" s="92">
        <f t="shared" ca="1" si="474"/>
        <v>50.647970000000001</v>
      </c>
      <c r="L2037" s="96">
        <f>IF(VLOOKUP(A2037,$U$12:$AD$125,8)=VLOOKUP(A2036,$U$12:$AD$125,8),0,VLOOKUP(A2037,U$12:$AD$125,8))</f>
        <v>0</v>
      </c>
      <c r="M2037" s="97">
        <f>IF(L2037&gt;0,VLOOKUP(L2037,T$12:$AC$125,7),0)</f>
        <v>0</v>
      </c>
      <c r="N2037" s="92">
        <f t="shared" si="475"/>
        <v>0</v>
      </c>
      <c r="O2037" s="92">
        <f t="shared" ca="1" si="476"/>
        <v>50.647970000000001</v>
      </c>
      <c r="P2037" s="98" t="str">
        <f t="shared" si="477"/>
        <v>A+J=</v>
      </c>
      <c r="Q2037" s="99">
        <f t="shared" si="478"/>
        <v>45762</v>
      </c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  <c r="ER2037" s="19"/>
      <c r="ES2037" s="19"/>
      <c r="ET2037" s="19"/>
      <c r="EU2037" s="19"/>
      <c r="EV2037" s="19"/>
      <c r="EW2037" s="19"/>
      <c r="EX2037" s="19"/>
      <c r="EY2037" s="19"/>
      <c r="EZ2037" s="19"/>
      <c r="FA2037" s="19"/>
      <c r="FB2037" s="19"/>
      <c r="FC2037" s="19"/>
      <c r="FD2037" s="19"/>
      <c r="FE2037" s="19"/>
      <c r="FF2037" s="19"/>
      <c r="FG2037" s="19"/>
      <c r="FH2037" s="19"/>
      <c r="FI2037" s="19"/>
      <c r="FJ2037" s="19"/>
      <c r="FK2037" s="19"/>
      <c r="FL2037" s="19"/>
      <c r="FM2037" s="19"/>
      <c r="FN2037" s="19"/>
      <c r="FO2037" s="19"/>
      <c r="FP2037" s="19"/>
      <c r="FQ2037" s="19"/>
      <c r="FR2037" s="19"/>
      <c r="FS2037" s="19"/>
      <c r="FT2037" s="19"/>
    </row>
    <row r="2038" spans="1:176" x14ac:dyDescent="0.2">
      <c r="A2038" s="90">
        <f t="shared" si="466"/>
        <v>45577</v>
      </c>
      <c r="B2038" s="92">
        <f t="shared" ca="1" si="468"/>
        <v>1051.06366</v>
      </c>
      <c r="C2038" s="92">
        <f t="shared" si="469"/>
        <v>1000</v>
      </c>
      <c r="D2038" s="93">
        <f ca="1">IF(A2038&lt;$B$1,VLOOKUP(A2038,[1]DI!$A$4:$B$15000,2,FALSE),0)</f>
        <v>0</v>
      </c>
      <c r="E2038" s="92">
        <f t="shared" ca="1" si="470"/>
        <v>0</v>
      </c>
      <c r="F2038" s="94">
        <f t="shared" si="467"/>
        <v>0.98499999999999999</v>
      </c>
      <c r="G2038" s="95">
        <f t="shared" ca="1" si="471"/>
        <v>1</v>
      </c>
      <c r="H2038" s="92">
        <f ca="1">TRUNC(PRODUCT(G$10:G2037),15)</f>
        <v>1.5340480485450501</v>
      </c>
      <c r="I2038" s="92">
        <f t="shared" ca="1" si="472"/>
        <v>1.4595196278645799</v>
      </c>
      <c r="J2038" s="92">
        <f t="shared" ca="1" si="473"/>
        <v>1.0510636600000001</v>
      </c>
      <c r="K2038" s="92">
        <f t="shared" ca="1" si="474"/>
        <v>51.063659999999999</v>
      </c>
      <c r="L2038" s="96">
        <f>IF(VLOOKUP(A2038,$U$12:$AD$125,8)=VLOOKUP(A2037,$U$12:$AD$125,8),0,VLOOKUP(A2038,U$12:$AD$125,8))</f>
        <v>0</v>
      </c>
      <c r="M2038" s="97">
        <f>IF(L2038&gt;0,VLOOKUP(L2038,T$12:$AC$125,7),0)</f>
        <v>0</v>
      </c>
      <c r="N2038" s="92">
        <f t="shared" si="475"/>
        <v>0</v>
      </c>
      <c r="O2038" s="92">
        <f t="shared" ca="1" si="476"/>
        <v>51.063659999999999</v>
      </c>
      <c r="P2038" s="98" t="str">
        <f t="shared" si="477"/>
        <v>A+J=</v>
      </c>
      <c r="Q2038" s="99">
        <f t="shared" si="478"/>
        <v>45762</v>
      </c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  <c r="ER2038" s="19"/>
      <c r="ES2038" s="19"/>
      <c r="ET2038" s="19"/>
      <c r="EU2038" s="19"/>
      <c r="EV2038" s="19"/>
      <c r="EW2038" s="19"/>
      <c r="EX2038" s="19"/>
      <c r="EY2038" s="19"/>
      <c r="EZ2038" s="19"/>
      <c r="FA2038" s="19"/>
      <c r="FB2038" s="19"/>
      <c r="FC2038" s="19"/>
      <c r="FD2038" s="19"/>
      <c r="FE2038" s="19"/>
      <c r="FF2038" s="19"/>
      <c r="FG2038" s="19"/>
      <c r="FH2038" s="19"/>
      <c r="FI2038" s="19"/>
      <c r="FJ2038" s="19"/>
      <c r="FK2038" s="19"/>
      <c r="FL2038" s="19"/>
      <c r="FM2038" s="19"/>
      <c r="FN2038" s="19"/>
      <c r="FO2038" s="19"/>
      <c r="FP2038" s="19"/>
      <c r="FQ2038" s="19"/>
      <c r="FR2038" s="19"/>
      <c r="FS2038" s="19"/>
      <c r="FT2038" s="19"/>
    </row>
    <row r="2039" spans="1:176" x14ac:dyDescent="0.2">
      <c r="A2039" s="90">
        <f t="shared" si="466"/>
        <v>45578</v>
      </c>
      <c r="B2039" s="92">
        <f t="shared" ca="1" si="468"/>
        <v>1051.06366</v>
      </c>
      <c r="C2039" s="92">
        <f t="shared" si="469"/>
        <v>1000</v>
      </c>
      <c r="D2039" s="93">
        <f ca="1">IF(A2039&lt;$B$1,VLOOKUP(A2039,[1]DI!$A$4:$B$15000,2,FALSE),0)</f>
        <v>0</v>
      </c>
      <c r="E2039" s="92">
        <f t="shared" ca="1" si="470"/>
        <v>0</v>
      </c>
      <c r="F2039" s="94">
        <f t="shared" si="467"/>
        <v>0.98499999999999999</v>
      </c>
      <c r="G2039" s="95">
        <f t="shared" ca="1" si="471"/>
        <v>1</v>
      </c>
      <c r="H2039" s="92">
        <f ca="1">TRUNC(PRODUCT(G$10:G2038),15)</f>
        <v>1.5340480485450501</v>
      </c>
      <c r="I2039" s="92">
        <f t="shared" ca="1" si="472"/>
        <v>1.4595196278645799</v>
      </c>
      <c r="J2039" s="92">
        <f t="shared" ca="1" si="473"/>
        <v>1.0510636600000001</v>
      </c>
      <c r="K2039" s="92">
        <f t="shared" ca="1" si="474"/>
        <v>51.063659999999999</v>
      </c>
      <c r="L2039" s="96">
        <f>IF(VLOOKUP(A2039,$U$12:$AD$125,8)=VLOOKUP(A2038,$U$12:$AD$125,8),0,VLOOKUP(A2039,U$12:$AD$125,8))</f>
        <v>0</v>
      </c>
      <c r="M2039" s="97">
        <f>IF(L2039&gt;0,VLOOKUP(L2039,T$12:$AC$125,7),0)</f>
        <v>0</v>
      </c>
      <c r="N2039" s="92">
        <f t="shared" si="475"/>
        <v>0</v>
      </c>
      <c r="O2039" s="92">
        <f t="shared" ca="1" si="476"/>
        <v>51.063659999999999</v>
      </c>
      <c r="P2039" s="98" t="str">
        <f t="shared" si="477"/>
        <v>A+J=</v>
      </c>
      <c r="Q2039" s="99">
        <f t="shared" si="478"/>
        <v>45762</v>
      </c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  <c r="ER2039" s="19"/>
      <c r="ES2039" s="19"/>
      <c r="ET2039" s="19"/>
      <c r="EU2039" s="19"/>
      <c r="EV2039" s="19"/>
      <c r="EW2039" s="19"/>
      <c r="EX2039" s="19"/>
      <c r="EY2039" s="19"/>
      <c r="EZ2039" s="19"/>
      <c r="FA2039" s="19"/>
      <c r="FB2039" s="19"/>
      <c r="FC2039" s="19"/>
      <c r="FD2039" s="19"/>
      <c r="FE2039" s="19"/>
      <c r="FF2039" s="19"/>
      <c r="FG2039" s="19"/>
      <c r="FH2039" s="19"/>
      <c r="FI2039" s="19"/>
      <c r="FJ2039" s="19"/>
      <c r="FK2039" s="19"/>
      <c r="FL2039" s="19"/>
      <c r="FM2039" s="19"/>
      <c r="FN2039" s="19"/>
      <c r="FO2039" s="19"/>
      <c r="FP2039" s="19"/>
      <c r="FQ2039" s="19"/>
      <c r="FR2039" s="19"/>
      <c r="FS2039" s="19"/>
      <c r="FT2039" s="19"/>
    </row>
    <row r="2040" spans="1:176" x14ac:dyDescent="0.2">
      <c r="A2040" s="90">
        <f t="shared" si="466"/>
        <v>45579</v>
      </c>
      <c r="B2040" s="92">
        <f t="shared" ca="1" si="468"/>
        <v>1051.06366</v>
      </c>
      <c r="C2040" s="92">
        <f t="shared" si="469"/>
        <v>1000</v>
      </c>
      <c r="D2040" s="93">
        <f ca="1">IF(A2040&lt;$B$1,VLOOKUP(A2040,[1]DI!$A$4:$B$15000,2,FALSE),0)</f>
        <v>0.1065</v>
      </c>
      <c r="E2040" s="92">
        <f t="shared" ca="1" si="470"/>
        <v>4.0168000000000002E-4</v>
      </c>
      <c r="F2040" s="94">
        <f t="shared" si="467"/>
        <v>0.98499999999999999</v>
      </c>
      <c r="G2040" s="95">
        <f t="shared" ca="1" si="471"/>
        <v>1.0003956547999999</v>
      </c>
      <c r="H2040" s="92">
        <f ca="1">TRUNC(PRODUCT(G$10:G2039),15)</f>
        <v>1.5340480485450501</v>
      </c>
      <c r="I2040" s="92">
        <f t="shared" ca="1" si="472"/>
        <v>1.4595196278645799</v>
      </c>
      <c r="J2040" s="92">
        <f t="shared" ca="1" si="473"/>
        <v>1.0510636600000001</v>
      </c>
      <c r="K2040" s="92">
        <f t="shared" ca="1" si="474"/>
        <v>51.063659999999999</v>
      </c>
      <c r="L2040" s="96">
        <f>IF(VLOOKUP(A2040,$U$12:$AD$125,8)=VLOOKUP(A2039,$U$12:$AD$125,8),0,VLOOKUP(A2040,U$12:$AD$125,8))</f>
        <v>0</v>
      </c>
      <c r="M2040" s="97">
        <f>IF(L2040&gt;0,VLOOKUP(L2040,T$12:$AC$125,7),0)</f>
        <v>0</v>
      </c>
      <c r="N2040" s="92">
        <f t="shared" si="475"/>
        <v>0</v>
      </c>
      <c r="O2040" s="92">
        <f t="shared" ca="1" si="476"/>
        <v>51.063659999999999</v>
      </c>
      <c r="P2040" s="98" t="str">
        <f t="shared" si="477"/>
        <v>A+J=</v>
      </c>
      <c r="Q2040" s="99">
        <f t="shared" si="478"/>
        <v>45762</v>
      </c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  <c r="ER2040" s="19"/>
      <c r="ES2040" s="19"/>
      <c r="ET2040" s="19"/>
      <c r="EU2040" s="19"/>
      <c r="EV2040" s="19"/>
      <c r="EW2040" s="19"/>
      <c r="EX2040" s="19"/>
      <c r="EY2040" s="19"/>
      <c r="EZ2040" s="19"/>
      <c r="FA2040" s="19"/>
      <c r="FB2040" s="19"/>
      <c r="FC2040" s="19"/>
      <c r="FD2040" s="19"/>
      <c r="FE2040" s="19"/>
      <c r="FF2040" s="19"/>
      <c r="FG2040" s="19"/>
      <c r="FH2040" s="19"/>
      <c r="FI2040" s="19"/>
      <c r="FJ2040" s="19"/>
      <c r="FK2040" s="19"/>
      <c r="FL2040" s="19"/>
      <c r="FM2040" s="19"/>
      <c r="FN2040" s="19"/>
      <c r="FO2040" s="19"/>
      <c r="FP2040" s="19"/>
      <c r="FQ2040" s="19"/>
      <c r="FR2040" s="19"/>
      <c r="FS2040" s="19"/>
      <c r="FT2040" s="19"/>
    </row>
    <row r="2041" spans="1:176" x14ac:dyDescent="0.2">
      <c r="A2041" s="90">
        <f t="shared" si="466"/>
        <v>45580</v>
      </c>
      <c r="B2041" s="92">
        <f t="shared" ca="1" si="468"/>
        <v>1051.4795200000001</v>
      </c>
      <c r="C2041" s="92">
        <f t="shared" si="469"/>
        <v>1000</v>
      </c>
      <c r="D2041" s="93">
        <f ca="1">IF(A2041&lt;$B$1,VLOOKUP(A2041,[1]DI!$A$4:$B$15000,2,FALSE),0)</f>
        <v>0.1065</v>
      </c>
      <c r="E2041" s="92">
        <f t="shared" ca="1" si="470"/>
        <v>4.0168000000000002E-4</v>
      </c>
      <c r="F2041" s="94">
        <f t="shared" si="467"/>
        <v>0.98499999999999999</v>
      </c>
      <c r="G2041" s="95">
        <f t="shared" ca="1" si="471"/>
        <v>1.0003956547999999</v>
      </c>
      <c r="H2041" s="92">
        <f ca="1">TRUNC(PRODUCT(G$10:G2040),15)</f>
        <v>1.5346550020188801</v>
      </c>
      <c r="I2041" s="92">
        <f t="shared" ca="1" si="472"/>
        <v>1.4595196278645799</v>
      </c>
      <c r="J2041" s="92">
        <f t="shared" ca="1" si="473"/>
        <v>1.05147952</v>
      </c>
      <c r="K2041" s="92">
        <f t="shared" ca="1" si="474"/>
        <v>51.479520000000001</v>
      </c>
      <c r="L2041" s="96">
        <f>IF(VLOOKUP(A2041,$U$12:$AD$125,8)=VLOOKUP(A2040,$U$12:$AD$125,8),0,VLOOKUP(A2041,U$12:$AD$125,8))</f>
        <v>0</v>
      </c>
      <c r="M2041" s="97">
        <f>IF(L2041&gt;0,VLOOKUP(L2041,T$12:$AC$125,7),0)</f>
        <v>0</v>
      </c>
      <c r="N2041" s="92">
        <f t="shared" si="475"/>
        <v>0</v>
      </c>
      <c r="O2041" s="92">
        <f t="shared" ca="1" si="476"/>
        <v>51.479520000000001</v>
      </c>
      <c r="P2041" s="98" t="str">
        <f t="shared" si="477"/>
        <v>A+J=</v>
      </c>
      <c r="Q2041" s="99">
        <f t="shared" si="478"/>
        <v>45762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  <c r="ER2041" s="19"/>
      <c r="ES2041" s="19"/>
      <c r="ET2041" s="19"/>
      <c r="EU2041" s="19"/>
      <c r="EV2041" s="19"/>
      <c r="EW2041" s="19"/>
      <c r="EX2041" s="19"/>
      <c r="EY2041" s="19"/>
      <c r="EZ2041" s="19"/>
      <c r="FA2041" s="19"/>
      <c r="FB2041" s="19"/>
      <c r="FC2041" s="19"/>
      <c r="FD2041" s="19"/>
      <c r="FE2041" s="19"/>
      <c r="FF2041" s="19"/>
      <c r="FG2041" s="19"/>
      <c r="FH2041" s="19"/>
      <c r="FI2041" s="19"/>
      <c r="FJ2041" s="19"/>
      <c r="FK2041" s="19"/>
      <c r="FL2041" s="19"/>
      <c r="FM2041" s="19"/>
      <c r="FN2041" s="19"/>
      <c r="FO2041" s="19"/>
      <c r="FP2041" s="19"/>
      <c r="FQ2041" s="19"/>
      <c r="FR2041" s="19"/>
      <c r="FS2041" s="19"/>
      <c r="FT2041" s="19"/>
    </row>
    <row r="2042" spans="1:176" x14ac:dyDescent="0.2">
      <c r="A2042" s="90">
        <f t="shared" si="466"/>
        <v>45581</v>
      </c>
      <c r="B2042" s="92">
        <f t="shared" ca="1" si="468"/>
        <v>1051.89555</v>
      </c>
      <c r="C2042" s="92">
        <f t="shared" si="469"/>
        <v>1000</v>
      </c>
      <c r="D2042" s="93">
        <f ca="1">IF(A2042&lt;$B$1,VLOOKUP(A2042,[1]DI!$A$4:$B$15000,2,FALSE),0)</f>
        <v>0.1065</v>
      </c>
      <c r="E2042" s="92">
        <f t="shared" ca="1" si="470"/>
        <v>4.0168000000000002E-4</v>
      </c>
      <c r="F2042" s="94">
        <f t="shared" si="467"/>
        <v>0.98499999999999999</v>
      </c>
      <c r="G2042" s="95">
        <f t="shared" ca="1" si="471"/>
        <v>1.0003956547999999</v>
      </c>
      <c r="H2042" s="92">
        <f ca="1">TRUNC(PRODUCT(G$10:G2041),15)</f>
        <v>1.53526219563678</v>
      </c>
      <c r="I2042" s="92">
        <f t="shared" ca="1" si="472"/>
        <v>1.4595196278645799</v>
      </c>
      <c r="J2042" s="92">
        <f t="shared" ca="1" si="473"/>
        <v>1.05189555</v>
      </c>
      <c r="K2042" s="92">
        <f t="shared" ca="1" si="474"/>
        <v>51.89555</v>
      </c>
      <c r="L2042" s="96">
        <f>IF(VLOOKUP(A2042,$U$12:$AD$125,8)=VLOOKUP(A2041,$U$12:$AD$125,8),0,VLOOKUP(A2042,U$12:$AD$125,8))</f>
        <v>0</v>
      </c>
      <c r="M2042" s="97">
        <f>IF(L2042&gt;0,VLOOKUP(L2042,T$12:$AC$125,7),0)</f>
        <v>0</v>
      </c>
      <c r="N2042" s="92">
        <f t="shared" si="475"/>
        <v>0</v>
      </c>
      <c r="O2042" s="92">
        <f t="shared" ca="1" si="476"/>
        <v>51.89555</v>
      </c>
      <c r="P2042" s="98" t="str">
        <f t="shared" si="477"/>
        <v>A+J=</v>
      </c>
      <c r="Q2042" s="99">
        <f t="shared" si="478"/>
        <v>45762</v>
      </c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  <c r="ER2042" s="19"/>
      <c r="ES2042" s="19"/>
      <c r="ET2042" s="19"/>
      <c r="EU2042" s="19"/>
      <c r="EV2042" s="19"/>
      <c r="EW2042" s="19"/>
      <c r="EX2042" s="19"/>
      <c r="EY2042" s="19"/>
      <c r="EZ2042" s="19"/>
      <c r="FA2042" s="19"/>
      <c r="FB2042" s="19"/>
      <c r="FC2042" s="19"/>
      <c r="FD2042" s="19"/>
      <c r="FE2042" s="19"/>
      <c r="FF2042" s="19"/>
      <c r="FG2042" s="19"/>
      <c r="FH2042" s="19"/>
      <c r="FI2042" s="19"/>
      <c r="FJ2042" s="19"/>
      <c r="FK2042" s="19"/>
      <c r="FL2042" s="19"/>
      <c r="FM2042" s="19"/>
      <c r="FN2042" s="19"/>
      <c r="FO2042" s="19"/>
      <c r="FP2042" s="19"/>
      <c r="FQ2042" s="19"/>
      <c r="FR2042" s="19"/>
      <c r="FS2042" s="19"/>
      <c r="FT2042" s="19"/>
    </row>
    <row r="2043" spans="1:176" x14ac:dyDescent="0.2">
      <c r="A2043" s="90">
        <f t="shared" si="466"/>
        <v>45582</v>
      </c>
      <c r="B2043" s="92">
        <f t="shared" ca="1" si="468"/>
        <v>1052.3117299999999</v>
      </c>
      <c r="C2043" s="92">
        <f t="shared" si="469"/>
        <v>1000</v>
      </c>
      <c r="D2043" s="93">
        <f ca="1">IF(A2043&lt;$B$1,VLOOKUP(A2043,[1]DI!$A$4:$B$15000,2,FALSE),0)</f>
        <v>0.1065</v>
      </c>
      <c r="E2043" s="92">
        <f t="shared" ca="1" si="470"/>
        <v>4.0168000000000002E-4</v>
      </c>
      <c r="F2043" s="94">
        <f t="shared" si="467"/>
        <v>0.98499999999999999</v>
      </c>
      <c r="G2043" s="95">
        <f t="shared" ca="1" si="471"/>
        <v>1.0003956547999999</v>
      </c>
      <c r="H2043" s="92">
        <f ca="1">TRUNC(PRODUCT(G$10:G2042),15)</f>
        <v>1.53586962949374</v>
      </c>
      <c r="I2043" s="92">
        <f t="shared" ca="1" si="472"/>
        <v>1.4595196278645799</v>
      </c>
      <c r="J2043" s="92">
        <f t="shared" ca="1" si="473"/>
        <v>1.05231173</v>
      </c>
      <c r="K2043" s="92">
        <f t="shared" ca="1" si="474"/>
        <v>52.311729999999997</v>
      </c>
      <c r="L2043" s="96">
        <f>IF(VLOOKUP(A2043,$U$12:$AD$125,8)=VLOOKUP(A2042,$U$12:$AD$125,8),0,VLOOKUP(A2043,U$12:$AD$125,8))</f>
        <v>0</v>
      </c>
      <c r="M2043" s="97">
        <f>IF(L2043&gt;0,VLOOKUP(L2043,T$12:$AC$125,7),0)</f>
        <v>0</v>
      </c>
      <c r="N2043" s="92">
        <f t="shared" si="475"/>
        <v>0</v>
      </c>
      <c r="O2043" s="92">
        <f t="shared" ca="1" si="476"/>
        <v>52.311729999999997</v>
      </c>
      <c r="P2043" s="98" t="str">
        <f t="shared" si="477"/>
        <v>A+J=</v>
      </c>
      <c r="Q2043" s="99">
        <f t="shared" si="478"/>
        <v>45762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  <c r="ER2043" s="19"/>
      <c r="ES2043" s="19"/>
      <c r="ET2043" s="19"/>
      <c r="EU2043" s="19"/>
      <c r="EV2043" s="19"/>
      <c r="EW2043" s="19"/>
      <c r="EX2043" s="19"/>
      <c r="EY2043" s="19"/>
      <c r="EZ2043" s="19"/>
      <c r="FA2043" s="19"/>
      <c r="FB2043" s="19"/>
      <c r="FC2043" s="19"/>
      <c r="FD2043" s="19"/>
      <c r="FE2043" s="19"/>
      <c r="FF2043" s="19"/>
      <c r="FG2043" s="19"/>
      <c r="FH2043" s="19"/>
      <c r="FI2043" s="19"/>
      <c r="FJ2043" s="19"/>
      <c r="FK2043" s="19"/>
      <c r="FL2043" s="19"/>
      <c r="FM2043" s="19"/>
      <c r="FN2043" s="19"/>
      <c r="FO2043" s="19"/>
      <c r="FP2043" s="19"/>
      <c r="FQ2043" s="19"/>
      <c r="FR2043" s="19"/>
      <c r="FS2043" s="19"/>
      <c r="FT2043" s="19"/>
    </row>
    <row r="2044" spans="1:176" x14ac:dyDescent="0.2">
      <c r="A2044" s="90">
        <f t="shared" si="466"/>
        <v>45583</v>
      </c>
      <c r="B2044" s="92">
        <f t="shared" ca="1" si="468"/>
        <v>1052.7280900000001</v>
      </c>
      <c r="C2044" s="92">
        <f t="shared" si="469"/>
        <v>1000</v>
      </c>
      <c r="D2044" s="93">
        <f ca="1">IF(A2044&lt;$B$1,VLOOKUP(A2044,[1]DI!$A$4:$B$15000,2,FALSE),0)</f>
        <v>0.1065</v>
      </c>
      <c r="E2044" s="92">
        <f t="shared" ca="1" si="470"/>
        <v>4.0168000000000002E-4</v>
      </c>
      <c r="F2044" s="94">
        <f t="shared" si="467"/>
        <v>0.98499999999999999</v>
      </c>
      <c r="G2044" s="95">
        <f t="shared" ca="1" si="471"/>
        <v>1.0003956547999999</v>
      </c>
      <c r="H2044" s="92">
        <f ca="1">TRUNC(PRODUCT(G$10:G2043),15)</f>
        <v>1.5364773036848201</v>
      </c>
      <c r="I2044" s="92">
        <f t="shared" ca="1" si="472"/>
        <v>1.4595196278645799</v>
      </c>
      <c r="J2044" s="92">
        <f t="shared" ca="1" si="473"/>
        <v>1.05272809</v>
      </c>
      <c r="K2044" s="92">
        <f t="shared" ca="1" si="474"/>
        <v>52.728090000000002</v>
      </c>
      <c r="L2044" s="96">
        <f>IF(VLOOKUP(A2044,$U$12:$AD$125,8)=VLOOKUP(A2043,$U$12:$AD$125,8),0,VLOOKUP(A2044,U$12:$AD$125,8))</f>
        <v>0</v>
      </c>
      <c r="M2044" s="97">
        <f>IF(L2044&gt;0,VLOOKUP(L2044,T$12:$AC$125,7),0)</f>
        <v>0</v>
      </c>
      <c r="N2044" s="92">
        <f t="shared" si="475"/>
        <v>0</v>
      </c>
      <c r="O2044" s="92">
        <f t="shared" ca="1" si="476"/>
        <v>52.728090000000002</v>
      </c>
      <c r="P2044" s="98" t="str">
        <f t="shared" si="477"/>
        <v>A+J=</v>
      </c>
      <c r="Q2044" s="99">
        <f t="shared" si="478"/>
        <v>45762</v>
      </c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  <c r="ER2044" s="19"/>
      <c r="ES2044" s="19"/>
      <c r="ET2044" s="19"/>
      <c r="EU2044" s="19"/>
      <c r="EV2044" s="19"/>
      <c r="EW2044" s="19"/>
      <c r="EX2044" s="19"/>
      <c r="EY2044" s="19"/>
      <c r="EZ2044" s="19"/>
      <c r="FA2044" s="19"/>
      <c r="FB2044" s="19"/>
      <c r="FC2044" s="19"/>
      <c r="FD2044" s="19"/>
      <c r="FE2044" s="19"/>
      <c r="FF2044" s="19"/>
      <c r="FG2044" s="19"/>
      <c r="FH2044" s="19"/>
      <c r="FI2044" s="19"/>
      <c r="FJ2044" s="19"/>
      <c r="FK2044" s="19"/>
      <c r="FL2044" s="19"/>
      <c r="FM2044" s="19"/>
      <c r="FN2044" s="19"/>
      <c r="FO2044" s="19"/>
      <c r="FP2044" s="19"/>
      <c r="FQ2044" s="19"/>
      <c r="FR2044" s="19"/>
      <c r="FS2044" s="19"/>
      <c r="FT2044" s="19"/>
    </row>
    <row r="2045" spans="1:176" x14ac:dyDescent="0.2">
      <c r="A2045" s="90">
        <f t="shared" si="466"/>
        <v>45584</v>
      </c>
      <c r="B2045" s="92">
        <f t="shared" ca="1" si="468"/>
        <v>1053.1446000000001</v>
      </c>
      <c r="C2045" s="92">
        <f t="shared" si="469"/>
        <v>1000</v>
      </c>
      <c r="D2045" s="93">
        <f ca="1">IF(A2045&lt;$B$1,VLOOKUP(A2045,[1]DI!$A$4:$B$15000,2,FALSE),0)</f>
        <v>0</v>
      </c>
      <c r="E2045" s="92">
        <f t="shared" ca="1" si="470"/>
        <v>0</v>
      </c>
      <c r="F2045" s="94">
        <f t="shared" si="467"/>
        <v>0.98499999999999999</v>
      </c>
      <c r="G2045" s="95">
        <f t="shared" ca="1" si="471"/>
        <v>1</v>
      </c>
      <c r="H2045" s="92">
        <f ca="1">TRUNC(PRODUCT(G$10:G2044),15)</f>
        <v>1.53708521830512</v>
      </c>
      <c r="I2045" s="92">
        <f t="shared" ca="1" si="472"/>
        <v>1.4595196278645799</v>
      </c>
      <c r="J2045" s="92">
        <f t="shared" ca="1" si="473"/>
        <v>1.0531446</v>
      </c>
      <c r="K2045" s="92">
        <f t="shared" ca="1" si="474"/>
        <v>53.144599999999997</v>
      </c>
      <c r="L2045" s="96">
        <f>IF(VLOOKUP(A2045,$U$12:$AD$125,8)=VLOOKUP(A2044,$U$12:$AD$125,8),0,VLOOKUP(A2045,U$12:$AD$125,8))</f>
        <v>0</v>
      </c>
      <c r="M2045" s="97">
        <f>IF(L2045&gt;0,VLOOKUP(L2045,T$12:$AC$125,7),0)</f>
        <v>0</v>
      </c>
      <c r="N2045" s="92">
        <f t="shared" si="475"/>
        <v>0</v>
      </c>
      <c r="O2045" s="92">
        <f t="shared" ca="1" si="476"/>
        <v>53.144599999999997</v>
      </c>
      <c r="P2045" s="98" t="str">
        <f t="shared" si="477"/>
        <v>A+J=</v>
      </c>
      <c r="Q2045" s="99">
        <f t="shared" si="478"/>
        <v>45762</v>
      </c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  <c r="ER2045" s="19"/>
      <c r="ES2045" s="19"/>
      <c r="ET2045" s="19"/>
      <c r="EU2045" s="19"/>
      <c r="EV2045" s="19"/>
      <c r="EW2045" s="19"/>
      <c r="EX2045" s="19"/>
      <c r="EY2045" s="19"/>
      <c r="EZ2045" s="19"/>
      <c r="FA2045" s="19"/>
      <c r="FB2045" s="19"/>
      <c r="FC2045" s="19"/>
      <c r="FD2045" s="19"/>
      <c r="FE2045" s="19"/>
      <c r="FF2045" s="19"/>
      <c r="FG2045" s="19"/>
      <c r="FH2045" s="19"/>
      <c r="FI2045" s="19"/>
      <c r="FJ2045" s="19"/>
      <c r="FK2045" s="19"/>
      <c r="FL2045" s="19"/>
      <c r="FM2045" s="19"/>
      <c r="FN2045" s="19"/>
      <c r="FO2045" s="19"/>
      <c r="FP2045" s="19"/>
      <c r="FQ2045" s="19"/>
      <c r="FR2045" s="19"/>
      <c r="FS2045" s="19"/>
      <c r="FT2045" s="19"/>
    </row>
    <row r="2046" spans="1:176" x14ac:dyDescent="0.2">
      <c r="A2046" s="90">
        <f t="shared" si="466"/>
        <v>45585</v>
      </c>
      <c r="B2046" s="92">
        <f t="shared" ca="1" si="468"/>
        <v>1053.1446000000001</v>
      </c>
      <c r="C2046" s="92">
        <f t="shared" si="469"/>
        <v>1000</v>
      </c>
      <c r="D2046" s="93">
        <f ca="1">IF(A2046&lt;$B$1,VLOOKUP(A2046,[1]DI!$A$4:$B$15000,2,FALSE),0)</f>
        <v>0</v>
      </c>
      <c r="E2046" s="92">
        <f t="shared" ca="1" si="470"/>
        <v>0</v>
      </c>
      <c r="F2046" s="94">
        <f t="shared" si="467"/>
        <v>0.98499999999999999</v>
      </c>
      <c r="G2046" s="95">
        <f t="shared" ca="1" si="471"/>
        <v>1</v>
      </c>
      <c r="H2046" s="92">
        <f ca="1">TRUNC(PRODUCT(G$10:G2045),15)</f>
        <v>1.53708521830512</v>
      </c>
      <c r="I2046" s="92">
        <f t="shared" ca="1" si="472"/>
        <v>1.4595196278645799</v>
      </c>
      <c r="J2046" s="92">
        <f t="shared" ca="1" si="473"/>
        <v>1.0531446</v>
      </c>
      <c r="K2046" s="92">
        <f t="shared" ca="1" si="474"/>
        <v>53.144599999999997</v>
      </c>
      <c r="L2046" s="96">
        <f>IF(VLOOKUP(A2046,$U$12:$AD$125,8)=VLOOKUP(A2045,$U$12:$AD$125,8),0,VLOOKUP(A2046,U$12:$AD$125,8))</f>
        <v>0</v>
      </c>
      <c r="M2046" s="97">
        <f>IF(L2046&gt;0,VLOOKUP(L2046,T$12:$AC$125,7),0)</f>
        <v>0</v>
      </c>
      <c r="N2046" s="92">
        <f t="shared" si="475"/>
        <v>0</v>
      </c>
      <c r="O2046" s="92">
        <f t="shared" ca="1" si="476"/>
        <v>53.144599999999997</v>
      </c>
      <c r="P2046" s="98" t="str">
        <f t="shared" si="477"/>
        <v>A+J=</v>
      </c>
      <c r="Q2046" s="99">
        <f t="shared" si="478"/>
        <v>45762</v>
      </c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  <c r="ER2046" s="19"/>
      <c r="ES2046" s="19"/>
      <c r="ET2046" s="19"/>
      <c r="EU2046" s="19"/>
      <c r="EV2046" s="19"/>
      <c r="EW2046" s="19"/>
      <c r="EX2046" s="19"/>
      <c r="EY2046" s="19"/>
      <c r="EZ2046" s="19"/>
      <c r="FA2046" s="19"/>
      <c r="FB2046" s="19"/>
      <c r="FC2046" s="19"/>
      <c r="FD2046" s="19"/>
      <c r="FE2046" s="19"/>
      <c r="FF2046" s="19"/>
      <c r="FG2046" s="19"/>
      <c r="FH2046" s="19"/>
      <c r="FI2046" s="19"/>
      <c r="FJ2046" s="19"/>
      <c r="FK2046" s="19"/>
      <c r="FL2046" s="19"/>
      <c r="FM2046" s="19"/>
      <c r="FN2046" s="19"/>
      <c r="FO2046" s="19"/>
      <c r="FP2046" s="19"/>
      <c r="FQ2046" s="19"/>
      <c r="FR2046" s="19"/>
      <c r="FS2046" s="19"/>
      <c r="FT2046" s="19"/>
    </row>
    <row r="2047" spans="1:176" x14ac:dyDescent="0.2">
      <c r="A2047" s="90">
        <f t="shared" si="466"/>
        <v>45586</v>
      </c>
      <c r="B2047" s="92">
        <f t="shared" ca="1" si="468"/>
        <v>1053.1446000000001</v>
      </c>
      <c r="C2047" s="92">
        <f t="shared" si="469"/>
        <v>1000</v>
      </c>
      <c r="D2047" s="93">
        <f ca="1">IF(A2047&lt;$B$1,VLOOKUP(A2047,[1]DI!$A$4:$B$15000,2,FALSE),0)</f>
        <v>0.1065</v>
      </c>
      <c r="E2047" s="92">
        <f t="shared" ca="1" si="470"/>
        <v>4.0168000000000002E-4</v>
      </c>
      <c r="F2047" s="94">
        <f t="shared" si="467"/>
        <v>0.98499999999999999</v>
      </c>
      <c r="G2047" s="95">
        <f t="shared" ca="1" si="471"/>
        <v>1.0003956547999999</v>
      </c>
      <c r="H2047" s="92">
        <f ca="1">TRUNC(PRODUCT(G$10:G2046),15)</f>
        <v>1.53708521830512</v>
      </c>
      <c r="I2047" s="92">
        <f t="shared" ca="1" si="472"/>
        <v>1.4595196278645799</v>
      </c>
      <c r="J2047" s="92">
        <f t="shared" ca="1" si="473"/>
        <v>1.0531446</v>
      </c>
      <c r="K2047" s="92">
        <f t="shared" ca="1" si="474"/>
        <v>53.144599999999997</v>
      </c>
      <c r="L2047" s="96">
        <f>IF(VLOOKUP(A2047,$U$12:$AD$125,8)=VLOOKUP(A2046,$U$12:$AD$125,8),0,VLOOKUP(A2047,U$12:$AD$125,8))</f>
        <v>0</v>
      </c>
      <c r="M2047" s="97">
        <f>IF(L2047&gt;0,VLOOKUP(L2047,T$12:$AC$125,7),0)</f>
        <v>0</v>
      </c>
      <c r="N2047" s="92">
        <f t="shared" si="475"/>
        <v>0</v>
      </c>
      <c r="O2047" s="92">
        <f t="shared" ca="1" si="476"/>
        <v>53.144599999999997</v>
      </c>
      <c r="P2047" s="98" t="str">
        <f t="shared" si="477"/>
        <v>A+J=</v>
      </c>
      <c r="Q2047" s="99">
        <f t="shared" si="478"/>
        <v>45762</v>
      </c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  <c r="ER2047" s="19"/>
      <c r="ES2047" s="19"/>
      <c r="ET2047" s="19"/>
      <c r="EU2047" s="19"/>
      <c r="EV2047" s="19"/>
      <c r="EW2047" s="19"/>
      <c r="EX2047" s="19"/>
      <c r="EY2047" s="19"/>
      <c r="EZ2047" s="19"/>
      <c r="FA2047" s="19"/>
      <c r="FB2047" s="19"/>
      <c r="FC2047" s="19"/>
      <c r="FD2047" s="19"/>
      <c r="FE2047" s="19"/>
      <c r="FF2047" s="19"/>
      <c r="FG2047" s="19"/>
      <c r="FH2047" s="19"/>
      <c r="FI2047" s="19"/>
      <c r="FJ2047" s="19"/>
      <c r="FK2047" s="19"/>
      <c r="FL2047" s="19"/>
      <c r="FM2047" s="19"/>
      <c r="FN2047" s="19"/>
      <c r="FO2047" s="19"/>
      <c r="FP2047" s="19"/>
      <c r="FQ2047" s="19"/>
      <c r="FR2047" s="19"/>
      <c r="FS2047" s="19"/>
      <c r="FT2047" s="19"/>
    </row>
    <row r="2048" spans="1:176" x14ac:dyDescent="0.2">
      <c r="A2048" s="90">
        <f t="shared" si="466"/>
        <v>45587</v>
      </c>
      <c r="B2048" s="92">
        <f t="shared" ca="1" si="468"/>
        <v>1053.5612799999999</v>
      </c>
      <c r="C2048" s="92">
        <f t="shared" si="469"/>
        <v>1000</v>
      </c>
      <c r="D2048" s="93">
        <f ca="1">IF(A2048&lt;$B$1,VLOOKUP(A2048,[1]DI!$A$4:$B$15000,2,FALSE),0)</f>
        <v>0.1065</v>
      </c>
      <c r="E2048" s="92">
        <f t="shared" ca="1" si="470"/>
        <v>4.0168000000000002E-4</v>
      </c>
      <c r="F2048" s="94">
        <f t="shared" si="467"/>
        <v>0.98499999999999999</v>
      </c>
      <c r="G2048" s="95">
        <f t="shared" ca="1" si="471"/>
        <v>1.0003956547999999</v>
      </c>
      <c r="H2048" s="92">
        <f ca="1">TRUNC(PRODUCT(G$10:G2047),15)</f>
        <v>1.53769337344975</v>
      </c>
      <c r="I2048" s="92">
        <f t="shared" ca="1" si="472"/>
        <v>1.4595196278645799</v>
      </c>
      <c r="J2048" s="92">
        <f t="shared" ca="1" si="473"/>
        <v>1.05356128</v>
      </c>
      <c r="K2048" s="92">
        <f t="shared" ca="1" si="474"/>
        <v>53.561279999999996</v>
      </c>
      <c r="L2048" s="96">
        <f>IF(VLOOKUP(A2048,$U$12:$AD$125,8)=VLOOKUP(A2047,$U$12:$AD$125,8),0,VLOOKUP(A2048,U$12:$AD$125,8))</f>
        <v>0</v>
      </c>
      <c r="M2048" s="97">
        <f>IF(L2048&gt;0,VLOOKUP(L2048,T$12:$AC$125,7),0)</f>
        <v>0</v>
      </c>
      <c r="N2048" s="92">
        <f t="shared" si="475"/>
        <v>0</v>
      </c>
      <c r="O2048" s="92">
        <f t="shared" ca="1" si="476"/>
        <v>53.561279999999996</v>
      </c>
      <c r="P2048" s="98" t="str">
        <f t="shared" si="477"/>
        <v>A+J=</v>
      </c>
      <c r="Q2048" s="99">
        <f t="shared" si="478"/>
        <v>45762</v>
      </c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  <c r="ER2048" s="19"/>
      <c r="ES2048" s="19"/>
      <c r="ET2048" s="19"/>
      <c r="EU2048" s="19"/>
      <c r="EV2048" s="19"/>
      <c r="EW2048" s="19"/>
      <c r="EX2048" s="19"/>
      <c r="EY2048" s="19"/>
      <c r="EZ2048" s="19"/>
      <c r="FA2048" s="19"/>
      <c r="FB2048" s="19"/>
      <c r="FC2048" s="19"/>
      <c r="FD2048" s="19"/>
      <c r="FE2048" s="19"/>
      <c r="FF2048" s="19"/>
      <c r="FG2048" s="19"/>
      <c r="FH2048" s="19"/>
      <c r="FI2048" s="19"/>
      <c r="FJ2048" s="19"/>
      <c r="FK2048" s="19"/>
      <c r="FL2048" s="19"/>
      <c r="FM2048" s="19"/>
      <c r="FN2048" s="19"/>
      <c r="FO2048" s="19"/>
      <c r="FP2048" s="19"/>
      <c r="FQ2048" s="19"/>
      <c r="FR2048" s="19"/>
      <c r="FS2048" s="19"/>
      <c r="FT2048" s="19"/>
    </row>
    <row r="2049" spans="1:176" x14ac:dyDescent="0.2">
      <c r="A2049" s="90">
        <f t="shared" si="466"/>
        <v>45588</v>
      </c>
      <c r="B2049" s="92">
        <f t="shared" ca="1" si="468"/>
        <v>1053.97813</v>
      </c>
      <c r="C2049" s="92">
        <f t="shared" si="469"/>
        <v>1000</v>
      </c>
      <c r="D2049" s="93">
        <f ca="1">IF(A2049&lt;$B$1,VLOOKUP(A2049,[1]DI!$A$4:$B$15000,2,FALSE),0)</f>
        <v>0.1065</v>
      </c>
      <c r="E2049" s="92">
        <f t="shared" ca="1" si="470"/>
        <v>4.0168000000000002E-4</v>
      </c>
      <c r="F2049" s="94">
        <f t="shared" si="467"/>
        <v>0.98499999999999999</v>
      </c>
      <c r="G2049" s="95">
        <f t="shared" ca="1" si="471"/>
        <v>1.0003956547999999</v>
      </c>
      <c r="H2049" s="92">
        <f ca="1">TRUNC(PRODUCT(G$10:G2048),15)</f>
        <v>1.5383017692138801</v>
      </c>
      <c r="I2049" s="92">
        <f t="shared" ca="1" si="472"/>
        <v>1.4595196278645799</v>
      </c>
      <c r="J2049" s="92">
        <f t="shared" ca="1" si="473"/>
        <v>1.05397813</v>
      </c>
      <c r="K2049" s="92">
        <f t="shared" ca="1" si="474"/>
        <v>53.97813</v>
      </c>
      <c r="L2049" s="96">
        <f>IF(VLOOKUP(A2049,$U$12:$AD$125,8)=VLOOKUP(A2048,$U$12:$AD$125,8),0,VLOOKUP(A2049,U$12:$AD$125,8))</f>
        <v>0</v>
      </c>
      <c r="M2049" s="97">
        <f>IF(L2049&gt;0,VLOOKUP(L2049,T$12:$AC$125,7),0)</f>
        <v>0</v>
      </c>
      <c r="N2049" s="92">
        <f t="shared" si="475"/>
        <v>0</v>
      </c>
      <c r="O2049" s="92">
        <f t="shared" ca="1" si="476"/>
        <v>53.97813</v>
      </c>
      <c r="P2049" s="98" t="str">
        <f t="shared" si="477"/>
        <v>A+J=</v>
      </c>
      <c r="Q2049" s="99">
        <f t="shared" si="478"/>
        <v>45762</v>
      </c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  <c r="ER2049" s="19"/>
      <c r="ES2049" s="19"/>
      <c r="ET2049" s="19"/>
      <c r="EU2049" s="19"/>
      <c r="EV2049" s="19"/>
      <c r="EW2049" s="19"/>
      <c r="EX2049" s="19"/>
      <c r="EY2049" s="19"/>
      <c r="EZ2049" s="19"/>
      <c r="FA2049" s="19"/>
      <c r="FB2049" s="19"/>
      <c r="FC2049" s="19"/>
      <c r="FD2049" s="19"/>
      <c r="FE2049" s="19"/>
      <c r="FF2049" s="19"/>
      <c r="FG2049" s="19"/>
      <c r="FH2049" s="19"/>
      <c r="FI2049" s="19"/>
      <c r="FJ2049" s="19"/>
      <c r="FK2049" s="19"/>
      <c r="FL2049" s="19"/>
      <c r="FM2049" s="19"/>
      <c r="FN2049" s="19"/>
      <c r="FO2049" s="19"/>
      <c r="FP2049" s="19"/>
      <c r="FQ2049" s="19"/>
      <c r="FR2049" s="19"/>
      <c r="FS2049" s="19"/>
      <c r="FT2049" s="19"/>
    </row>
    <row r="2050" spans="1:176" x14ac:dyDescent="0.2">
      <c r="A2050" s="90">
        <f t="shared" si="466"/>
        <v>45589</v>
      </c>
      <c r="B2050" s="92">
        <f t="shared" ca="1" si="468"/>
        <v>1054.3951400000001</v>
      </c>
      <c r="C2050" s="92">
        <f t="shared" si="469"/>
        <v>1000</v>
      </c>
      <c r="D2050" s="93">
        <f ca="1">IF(A2050&lt;$B$1,VLOOKUP(A2050,[1]DI!$A$4:$B$15000,2,FALSE),0)</f>
        <v>0.1065</v>
      </c>
      <c r="E2050" s="92">
        <f t="shared" ca="1" si="470"/>
        <v>4.0168000000000002E-4</v>
      </c>
      <c r="F2050" s="94">
        <f t="shared" si="467"/>
        <v>0.98499999999999999</v>
      </c>
      <c r="G2050" s="95">
        <f t="shared" ca="1" si="471"/>
        <v>1.0003956547999999</v>
      </c>
      <c r="H2050" s="92">
        <f ca="1">TRUNC(PRODUCT(G$10:G2049),15)</f>
        <v>1.5389104056927201</v>
      </c>
      <c r="I2050" s="92">
        <f t="shared" ca="1" si="472"/>
        <v>1.4595196278645799</v>
      </c>
      <c r="J2050" s="92">
        <f t="shared" ca="1" si="473"/>
        <v>1.05439514</v>
      </c>
      <c r="K2050" s="92">
        <f t="shared" ca="1" si="474"/>
        <v>54.395139999999998</v>
      </c>
      <c r="L2050" s="96">
        <f>IF(VLOOKUP(A2050,$U$12:$AD$125,8)=VLOOKUP(A2049,$U$12:$AD$125,8),0,VLOOKUP(A2050,U$12:$AD$125,8))</f>
        <v>0</v>
      </c>
      <c r="M2050" s="97">
        <f>IF(L2050&gt;0,VLOOKUP(L2050,T$12:$AC$125,7),0)</f>
        <v>0</v>
      </c>
      <c r="N2050" s="92">
        <f t="shared" si="475"/>
        <v>0</v>
      </c>
      <c r="O2050" s="92">
        <f t="shared" ca="1" si="476"/>
        <v>54.395139999999998</v>
      </c>
      <c r="P2050" s="98" t="str">
        <f t="shared" si="477"/>
        <v>A+J=</v>
      </c>
      <c r="Q2050" s="99">
        <f t="shared" si="478"/>
        <v>45762</v>
      </c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  <c r="ER2050" s="19"/>
      <c r="ES2050" s="19"/>
      <c r="ET2050" s="19"/>
      <c r="EU2050" s="19"/>
      <c r="EV2050" s="19"/>
      <c r="EW2050" s="19"/>
      <c r="EX2050" s="19"/>
      <c r="EY2050" s="19"/>
      <c r="EZ2050" s="19"/>
      <c r="FA2050" s="19"/>
      <c r="FB2050" s="19"/>
      <c r="FC2050" s="19"/>
      <c r="FD2050" s="19"/>
      <c r="FE2050" s="19"/>
      <c r="FF2050" s="19"/>
      <c r="FG2050" s="19"/>
      <c r="FH2050" s="19"/>
      <c r="FI2050" s="19"/>
      <c r="FJ2050" s="19"/>
      <c r="FK2050" s="19"/>
      <c r="FL2050" s="19"/>
      <c r="FM2050" s="19"/>
      <c r="FN2050" s="19"/>
      <c r="FO2050" s="19"/>
      <c r="FP2050" s="19"/>
      <c r="FQ2050" s="19"/>
      <c r="FR2050" s="19"/>
      <c r="FS2050" s="19"/>
      <c r="FT2050" s="19"/>
    </row>
    <row r="2051" spans="1:176" x14ac:dyDescent="0.2">
      <c r="A2051" s="90">
        <f t="shared" si="466"/>
        <v>45590</v>
      </c>
      <c r="B2051" s="92">
        <f t="shared" ca="1" si="468"/>
        <v>1054.8123199900001</v>
      </c>
      <c r="C2051" s="92">
        <f t="shared" si="469"/>
        <v>1000</v>
      </c>
      <c r="D2051" s="93">
        <f ca="1">IF(A2051&lt;$B$1,VLOOKUP(A2051,[1]DI!$A$4:$B$15000,2,FALSE),0)</f>
        <v>0.1065</v>
      </c>
      <c r="E2051" s="92">
        <f t="shared" ca="1" si="470"/>
        <v>4.0168000000000002E-4</v>
      </c>
      <c r="F2051" s="94">
        <f t="shared" si="467"/>
        <v>0.98499999999999999</v>
      </c>
      <c r="G2051" s="95">
        <f t="shared" ca="1" si="471"/>
        <v>1.0003956547999999</v>
      </c>
      <c r="H2051" s="92">
        <f ca="1">TRUNC(PRODUCT(G$10:G2050),15)</f>
        <v>1.5395192829815001</v>
      </c>
      <c r="I2051" s="92">
        <f t="shared" ca="1" si="472"/>
        <v>1.4595196278645799</v>
      </c>
      <c r="J2051" s="92">
        <f t="shared" ca="1" si="473"/>
        <v>1.0548123199999999</v>
      </c>
      <c r="K2051" s="92">
        <f t="shared" ca="1" si="474"/>
        <v>54.812319989999999</v>
      </c>
      <c r="L2051" s="96">
        <f>IF(VLOOKUP(A2051,$U$12:$AD$125,8)=VLOOKUP(A2050,$U$12:$AD$125,8),0,VLOOKUP(A2051,U$12:$AD$125,8))</f>
        <v>0</v>
      </c>
      <c r="M2051" s="97">
        <f>IF(L2051&gt;0,VLOOKUP(L2051,T$12:$AC$125,7),0)</f>
        <v>0</v>
      </c>
      <c r="N2051" s="92">
        <f t="shared" si="475"/>
        <v>0</v>
      </c>
      <c r="O2051" s="92">
        <f t="shared" ca="1" si="476"/>
        <v>54.812319989999999</v>
      </c>
      <c r="P2051" s="98" t="str">
        <f t="shared" si="477"/>
        <v>A+J=</v>
      </c>
      <c r="Q2051" s="99">
        <f t="shared" si="478"/>
        <v>45762</v>
      </c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  <c r="ER2051" s="19"/>
      <c r="ES2051" s="19"/>
      <c r="ET2051" s="19"/>
      <c r="EU2051" s="19"/>
      <c r="EV2051" s="19"/>
      <c r="EW2051" s="19"/>
      <c r="EX2051" s="19"/>
      <c r="EY2051" s="19"/>
      <c r="EZ2051" s="19"/>
      <c r="FA2051" s="19"/>
      <c r="FB2051" s="19"/>
      <c r="FC2051" s="19"/>
      <c r="FD2051" s="19"/>
      <c r="FE2051" s="19"/>
      <c r="FF2051" s="19"/>
      <c r="FG2051" s="19"/>
      <c r="FH2051" s="19"/>
      <c r="FI2051" s="19"/>
      <c r="FJ2051" s="19"/>
      <c r="FK2051" s="19"/>
      <c r="FL2051" s="19"/>
      <c r="FM2051" s="19"/>
      <c r="FN2051" s="19"/>
      <c r="FO2051" s="19"/>
      <c r="FP2051" s="19"/>
      <c r="FQ2051" s="19"/>
      <c r="FR2051" s="19"/>
      <c r="FS2051" s="19"/>
      <c r="FT2051" s="19"/>
    </row>
    <row r="2052" spans="1:176" x14ac:dyDescent="0.2">
      <c r="A2052" s="90">
        <f t="shared" si="466"/>
        <v>45591</v>
      </c>
      <c r="B2052" s="92">
        <f t="shared" ca="1" si="468"/>
        <v>1055.22966</v>
      </c>
      <c r="C2052" s="92">
        <f t="shared" si="469"/>
        <v>1000</v>
      </c>
      <c r="D2052" s="93">
        <f ca="1">IF(A2052&lt;$B$1,VLOOKUP(A2052,[1]DI!$A$4:$B$15000,2,FALSE),0)</f>
        <v>0</v>
      </c>
      <c r="E2052" s="92">
        <f t="shared" ca="1" si="470"/>
        <v>0</v>
      </c>
      <c r="F2052" s="94">
        <f t="shared" si="467"/>
        <v>0.98499999999999999</v>
      </c>
      <c r="G2052" s="95">
        <f t="shared" ca="1" si="471"/>
        <v>1</v>
      </c>
      <c r="H2052" s="92">
        <f ca="1">TRUNC(PRODUCT(G$10:G2051),15)</f>
        <v>1.5401284011755101</v>
      </c>
      <c r="I2052" s="92">
        <f t="shared" ca="1" si="472"/>
        <v>1.4595196278645799</v>
      </c>
      <c r="J2052" s="92">
        <f t="shared" ca="1" si="473"/>
        <v>1.05522966</v>
      </c>
      <c r="K2052" s="92">
        <f t="shared" ca="1" si="474"/>
        <v>55.229660000000003</v>
      </c>
      <c r="L2052" s="96">
        <f>IF(VLOOKUP(A2052,$U$12:$AD$125,8)=VLOOKUP(A2051,$U$12:$AD$125,8),0,VLOOKUP(A2052,U$12:$AD$125,8))</f>
        <v>0</v>
      </c>
      <c r="M2052" s="97">
        <f>IF(L2052&gt;0,VLOOKUP(L2052,T$12:$AC$125,7),0)</f>
        <v>0</v>
      </c>
      <c r="N2052" s="92">
        <f t="shared" si="475"/>
        <v>0</v>
      </c>
      <c r="O2052" s="92">
        <f t="shared" ca="1" si="476"/>
        <v>55.229660000000003</v>
      </c>
      <c r="P2052" s="98" t="str">
        <f t="shared" si="477"/>
        <v>A+J=</v>
      </c>
      <c r="Q2052" s="99">
        <f t="shared" si="478"/>
        <v>45762</v>
      </c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  <c r="ER2052" s="19"/>
      <c r="ES2052" s="19"/>
      <c r="ET2052" s="19"/>
      <c r="EU2052" s="19"/>
      <c r="EV2052" s="19"/>
      <c r="EW2052" s="19"/>
      <c r="EX2052" s="19"/>
      <c r="EY2052" s="19"/>
      <c r="EZ2052" s="19"/>
      <c r="FA2052" s="19"/>
      <c r="FB2052" s="19"/>
      <c r="FC2052" s="19"/>
      <c r="FD2052" s="19"/>
      <c r="FE2052" s="19"/>
      <c r="FF2052" s="19"/>
      <c r="FG2052" s="19"/>
      <c r="FH2052" s="19"/>
      <c r="FI2052" s="19"/>
      <c r="FJ2052" s="19"/>
      <c r="FK2052" s="19"/>
      <c r="FL2052" s="19"/>
      <c r="FM2052" s="19"/>
      <c r="FN2052" s="19"/>
      <c r="FO2052" s="19"/>
      <c r="FP2052" s="19"/>
      <c r="FQ2052" s="19"/>
      <c r="FR2052" s="19"/>
      <c r="FS2052" s="19"/>
      <c r="FT2052" s="19"/>
    </row>
    <row r="2053" spans="1:176" x14ac:dyDescent="0.2">
      <c r="A2053" s="90">
        <f t="shared" si="466"/>
        <v>45592</v>
      </c>
      <c r="B2053" s="92">
        <f t="shared" ca="1" si="468"/>
        <v>1055.22966</v>
      </c>
      <c r="C2053" s="92">
        <f t="shared" si="469"/>
        <v>1000</v>
      </c>
      <c r="D2053" s="93">
        <f ca="1">IF(A2053&lt;$B$1,VLOOKUP(A2053,[1]DI!$A$4:$B$15000,2,FALSE),0)</f>
        <v>0</v>
      </c>
      <c r="E2053" s="92">
        <f t="shared" ca="1" si="470"/>
        <v>0</v>
      </c>
      <c r="F2053" s="94">
        <f t="shared" si="467"/>
        <v>0.98499999999999999</v>
      </c>
      <c r="G2053" s="95">
        <f t="shared" ca="1" si="471"/>
        <v>1</v>
      </c>
      <c r="H2053" s="92">
        <f ca="1">TRUNC(PRODUCT(G$10:G2052),15)</f>
        <v>1.5401284011755101</v>
      </c>
      <c r="I2053" s="92">
        <f t="shared" ca="1" si="472"/>
        <v>1.4595196278645799</v>
      </c>
      <c r="J2053" s="92">
        <f t="shared" ca="1" si="473"/>
        <v>1.05522966</v>
      </c>
      <c r="K2053" s="92">
        <f t="shared" ca="1" si="474"/>
        <v>55.229660000000003</v>
      </c>
      <c r="L2053" s="96">
        <f>IF(VLOOKUP(A2053,$U$12:$AD$125,8)=VLOOKUP(A2052,$U$12:$AD$125,8),0,VLOOKUP(A2053,U$12:$AD$125,8))</f>
        <v>0</v>
      </c>
      <c r="M2053" s="97">
        <f>IF(L2053&gt;0,VLOOKUP(L2053,T$12:$AC$125,7),0)</f>
        <v>0</v>
      </c>
      <c r="N2053" s="92">
        <f t="shared" si="475"/>
        <v>0</v>
      </c>
      <c r="O2053" s="92">
        <f t="shared" ca="1" si="476"/>
        <v>55.229660000000003</v>
      </c>
      <c r="P2053" s="98" t="str">
        <f t="shared" si="477"/>
        <v>A+J=</v>
      </c>
      <c r="Q2053" s="99">
        <f t="shared" si="478"/>
        <v>45762</v>
      </c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  <c r="ER2053" s="19"/>
      <c r="ES2053" s="19"/>
      <c r="ET2053" s="19"/>
      <c r="EU2053" s="19"/>
      <c r="EV2053" s="19"/>
      <c r="EW2053" s="19"/>
      <c r="EX2053" s="19"/>
      <c r="EY2053" s="19"/>
      <c r="EZ2053" s="19"/>
      <c r="FA2053" s="19"/>
      <c r="FB2053" s="19"/>
      <c r="FC2053" s="19"/>
      <c r="FD2053" s="19"/>
      <c r="FE2053" s="19"/>
      <c r="FF2053" s="19"/>
      <c r="FG2053" s="19"/>
      <c r="FH2053" s="19"/>
      <c r="FI2053" s="19"/>
      <c r="FJ2053" s="19"/>
      <c r="FK2053" s="19"/>
      <c r="FL2053" s="19"/>
      <c r="FM2053" s="19"/>
      <c r="FN2053" s="19"/>
      <c r="FO2053" s="19"/>
      <c r="FP2053" s="19"/>
      <c r="FQ2053" s="19"/>
      <c r="FR2053" s="19"/>
      <c r="FS2053" s="19"/>
      <c r="FT2053" s="19"/>
    </row>
    <row r="2054" spans="1:176" x14ac:dyDescent="0.2">
      <c r="A2054" s="90">
        <f t="shared" si="466"/>
        <v>45593</v>
      </c>
      <c r="B2054" s="92">
        <f t="shared" ca="1" si="468"/>
        <v>1055.22966</v>
      </c>
      <c r="C2054" s="92">
        <f t="shared" si="469"/>
        <v>1000</v>
      </c>
      <c r="D2054" s="93">
        <f ca="1">IF(A2054&lt;$B$1,VLOOKUP(A2054,[1]DI!$A$4:$B$15000,2,FALSE),0)</f>
        <v>0.1065</v>
      </c>
      <c r="E2054" s="92">
        <f t="shared" ca="1" si="470"/>
        <v>4.0168000000000002E-4</v>
      </c>
      <c r="F2054" s="94">
        <f t="shared" si="467"/>
        <v>0.98499999999999999</v>
      </c>
      <c r="G2054" s="95">
        <f t="shared" ca="1" si="471"/>
        <v>1.0003956547999999</v>
      </c>
      <c r="H2054" s="92">
        <f ca="1">TRUNC(PRODUCT(G$10:G2053),15)</f>
        <v>1.5401284011755101</v>
      </c>
      <c r="I2054" s="92">
        <f t="shared" ca="1" si="472"/>
        <v>1.4595196278645799</v>
      </c>
      <c r="J2054" s="92">
        <f t="shared" ca="1" si="473"/>
        <v>1.05522966</v>
      </c>
      <c r="K2054" s="92">
        <f t="shared" ca="1" si="474"/>
        <v>55.229660000000003</v>
      </c>
      <c r="L2054" s="96">
        <f>IF(VLOOKUP(A2054,$U$12:$AD$125,8)=VLOOKUP(A2053,$U$12:$AD$125,8),0,VLOOKUP(A2054,U$12:$AD$125,8))</f>
        <v>0</v>
      </c>
      <c r="M2054" s="97">
        <f>IF(L2054&gt;0,VLOOKUP(L2054,T$12:$AC$125,7),0)</f>
        <v>0</v>
      </c>
      <c r="N2054" s="92">
        <f t="shared" si="475"/>
        <v>0</v>
      </c>
      <c r="O2054" s="92">
        <f t="shared" ca="1" si="476"/>
        <v>55.229660000000003</v>
      </c>
      <c r="P2054" s="98" t="str">
        <f t="shared" si="477"/>
        <v>A+J=</v>
      </c>
      <c r="Q2054" s="99">
        <f t="shared" si="478"/>
        <v>45762</v>
      </c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  <c r="ER2054" s="19"/>
      <c r="ES2054" s="19"/>
      <c r="ET2054" s="19"/>
      <c r="EU2054" s="19"/>
      <c r="EV2054" s="19"/>
      <c r="EW2054" s="19"/>
      <c r="EX2054" s="19"/>
      <c r="EY2054" s="19"/>
      <c r="EZ2054" s="19"/>
      <c r="FA2054" s="19"/>
      <c r="FB2054" s="19"/>
      <c r="FC2054" s="19"/>
      <c r="FD2054" s="19"/>
      <c r="FE2054" s="19"/>
      <c r="FF2054" s="19"/>
      <c r="FG2054" s="19"/>
      <c r="FH2054" s="19"/>
      <c r="FI2054" s="19"/>
      <c r="FJ2054" s="19"/>
      <c r="FK2054" s="19"/>
      <c r="FL2054" s="19"/>
      <c r="FM2054" s="19"/>
      <c r="FN2054" s="19"/>
      <c r="FO2054" s="19"/>
      <c r="FP2054" s="19"/>
      <c r="FQ2054" s="19"/>
      <c r="FR2054" s="19"/>
      <c r="FS2054" s="19"/>
      <c r="FT2054" s="19"/>
    </row>
    <row r="2055" spans="1:176" x14ac:dyDescent="0.2">
      <c r="A2055" s="90">
        <f t="shared" si="466"/>
        <v>45594</v>
      </c>
      <c r="B2055" s="92">
        <f t="shared" ca="1" si="468"/>
        <v>1055.64717</v>
      </c>
      <c r="C2055" s="92">
        <f t="shared" si="469"/>
        <v>1000</v>
      </c>
      <c r="D2055" s="93">
        <f ca="1">IF(A2055&lt;$B$1,VLOOKUP(A2055,[1]DI!$A$4:$B$15000,2,FALSE),0)</f>
        <v>0.1065</v>
      </c>
      <c r="E2055" s="92">
        <f t="shared" ca="1" si="470"/>
        <v>4.0168000000000002E-4</v>
      </c>
      <c r="F2055" s="94">
        <f t="shared" si="467"/>
        <v>0.98499999999999999</v>
      </c>
      <c r="G2055" s="95">
        <f t="shared" ca="1" si="471"/>
        <v>1.0003956547999999</v>
      </c>
      <c r="H2055" s="92">
        <f ca="1">TRUNC(PRODUCT(G$10:G2054),15)</f>
        <v>1.5407377603700501</v>
      </c>
      <c r="I2055" s="92">
        <f t="shared" ca="1" si="472"/>
        <v>1.4595196278645799</v>
      </c>
      <c r="J2055" s="92">
        <f t="shared" ca="1" si="473"/>
        <v>1.0556471700000001</v>
      </c>
      <c r="K2055" s="92">
        <f t="shared" ca="1" si="474"/>
        <v>55.647170000000003</v>
      </c>
      <c r="L2055" s="96">
        <f>IF(VLOOKUP(A2055,$U$12:$AD$125,8)=VLOOKUP(A2054,$U$12:$AD$125,8),0,VLOOKUP(A2055,U$12:$AD$125,8))</f>
        <v>0</v>
      </c>
      <c r="M2055" s="97">
        <f>IF(L2055&gt;0,VLOOKUP(L2055,T$12:$AC$125,7),0)</f>
        <v>0</v>
      </c>
      <c r="N2055" s="92">
        <f t="shared" si="475"/>
        <v>0</v>
      </c>
      <c r="O2055" s="92">
        <f t="shared" ca="1" si="476"/>
        <v>55.647170000000003</v>
      </c>
      <c r="P2055" s="98" t="str">
        <f t="shared" si="477"/>
        <v>A+J=</v>
      </c>
      <c r="Q2055" s="99">
        <f t="shared" si="478"/>
        <v>45762</v>
      </c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  <c r="ER2055" s="19"/>
      <c r="ES2055" s="19"/>
      <c r="ET2055" s="19"/>
      <c r="EU2055" s="19"/>
      <c r="EV2055" s="19"/>
      <c r="EW2055" s="19"/>
      <c r="EX2055" s="19"/>
      <c r="EY2055" s="19"/>
      <c r="EZ2055" s="19"/>
      <c r="FA2055" s="19"/>
      <c r="FB2055" s="19"/>
      <c r="FC2055" s="19"/>
      <c r="FD2055" s="19"/>
      <c r="FE2055" s="19"/>
      <c r="FF2055" s="19"/>
      <c r="FG2055" s="19"/>
      <c r="FH2055" s="19"/>
      <c r="FI2055" s="19"/>
      <c r="FJ2055" s="19"/>
      <c r="FK2055" s="19"/>
      <c r="FL2055" s="19"/>
      <c r="FM2055" s="19"/>
      <c r="FN2055" s="19"/>
      <c r="FO2055" s="19"/>
      <c r="FP2055" s="19"/>
      <c r="FQ2055" s="19"/>
      <c r="FR2055" s="19"/>
      <c r="FS2055" s="19"/>
      <c r="FT2055" s="19"/>
    </row>
    <row r="2056" spans="1:176" x14ac:dyDescent="0.2">
      <c r="A2056" s="90">
        <f t="shared" si="466"/>
        <v>45595</v>
      </c>
      <c r="B2056" s="92">
        <f t="shared" ca="1" si="468"/>
        <v>1056.0648399900001</v>
      </c>
      <c r="C2056" s="92">
        <f t="shared" si="469"/>
        <v>1000</v>
      </c>
      <c r="D2056" s="93">
        <f ca="1">IF(A2056&lt;$B$1,VLOOKUP(A2056,[1]DI!$A$4:$B$15000,2,FALSE),0)</f>
        <v>0.1065</v>
      </c>
      <c r="E2056" s="92">
        <f t="shared" ca="1" si="470"/>
        <v>4.0168000000000002E-4</v>
      </c>
      <c r="F2056" s="94">
        <f t="shared" si="467"/>
        <v>0.98499999999999999</v>
      </c>
      <c r="G2056" s="95">
        <f t="shared" ca="1" si="471"/>
        <v>1.0003956547999999</v>
      </c>
      <c r="H2056" s="92">
        <f ca="1">TRUNC(PRODUCT(G$10:G2055),15)</f>
        <v>1.5413473606604799</v>
      </c>
      <c r="I2056" s="92">
        <f t="shared" ca="1" si="472"/>
        <v>1.4595196278645799</v>
      </c>
      <c r="J2056" s="92">
        <f t="shared" ca="1" si="473"/>
        <v>1.0560648399999999</v>
      </c>
      <c r="K2056" s="92">
        <f t="shared" ca="1" si="474"/>
        <v>56.064839990000003</v>
      </c>
      <c r="L2056" s="96">
        <f>IF(VLOOKUP(A2056,$U$12:$AD$125,8)=VLOOKUP(A2055,$U$12:$AD$125,8),0,VLOOKUP(A2056,U$12:$AD$125,8))</f>
        <v>0</v>
      </c>
      <c r="M2056" s="97">
        <f>IF(L2056&gt;0,VLOOKUP(L2056,T$12:$AC$125,7),0)</f>
        <v>0</v>
      </c>
      <c r="N2056" s="92">
        <f t="shared" si="475"/>
        <v>0</v>
      </c>
      <c r="O2056" s="92">
        <f t="shared" ca="1" si="476"/>
        <v>56.064839990000003</v>
      </c>
      <c r="P2056" s="98" t="str">
        <f t="shared" si="477"/>
        <v>A+J=</v>
      </c>
      <c r="Q2056" s="99">
        <f t="shared" si="478"/>
        <v>45762</v>
      </c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  <c r="ER2056" s="19"/>
      <c r="ES2056" s="19"/>
      <c r="ET2056" s="19"/>
      <c r="EU2056" s="19"/>
      <c r="EV2056" s="19"/>
      <c r="EW2056" s="19"/>
      <c r="EX2056" s="19"/>
      <c r="EY2056" s="19"/>
      <c r="EZ2056" s="19"/>
      <c r="FA2056" s="19"/>
      <c r="FB2056" s="19"/>
      <c r="FC2056" s="19"/>
      <c r="FD2056" s="19"/>
      <c r="FE2056" s="19"/>
      <c r="FF2056" s="19"/>
      <c r="FG2056" s="19"/>
      <c r="FH2056" s="19"/>
      <c r="FI2056" s="19"/>
      <c r="FJ2056" s="19"/>
      <c r="FK2056" s="19"/>
      <c r="FL2056" s="19"/>
      <c r="FM2056" s="19"/>
      <c r="FN2056" s="19"/>
      <c r="FO2056" s="19"/>
      <c r="FP2056" s="19"/>
      <c r="FQ2056" s="19"/>
      <c r="FR2056" s="19"/>
      <c r="FS2056" s="19"/>
      <c r="FT2056" s="19"/>
    </row>
    <row r="2057" spans="1:176" x14ac:dyDescent="0.2">
      <c r="A2057" s="90">
        <f t="shared" si="466"/>
        <v>45596</v>
      </c>
      <c r="B2057" s="92">
        <f t="shared" ca="1" si="468"/>
        <v>1056.4826800000001</v>
      </c>
      <c r="C2057" s="92">
        <f t="shared" si="469"/>
        <v>1000</v>
      </c>
      <c r="D2057" s="93">
        <f ca="1">IF(A2057&lt;$B$1,VLOOKUP(A2057,[1]DI!$A$4:$B$15000,2,FALSE),0)</f>
        <v>0.1065</v>
      </c>
      <c r="E2057" s="92">
        <f t="shared" ca="1" si="470"/>
        <v>4.0168000000000002E-4</v>
      </c>
      <c r="F2057" s="94">
        <f t="shared" si="467"/>
        <v>0.98499999999999999</v>
      </c>
      <c r="G2057" s="95">
        <f t="shared" ca="1" si="471"/>
        <v>1.0003956547999999</v>
      </c>
      <c r="H2057" s="92">
        <f ca="1">TRUNC(PRODUCT(G$10:G2056),15)</f>
        <v>1.5419572021421899</v>
      </c>
      <c r="I2057" s="92">
        <f t="shared" ca="1" si="472"/>
        <v>1.4595196278645799</v>
      </c>
      <c r="J2057" s="92">
        <f t="shared" ca="1" si="473"/>
        <v>1.05648268</v>
      </c>
      <c r="K2057" s="92">
        <f t="shared" ca="1" si="474"/>
        <v>56.482680000000002</v>
      </c>
      <c r="L2057" s="96">
        <f>IF(VLOOKUP(A2057,$U$12:$AD$125,8)=VLOOKUP(A2056,$U$12:$AD$125,8),0,VLOOKUP(A2057,U$12:$AD$125,8))</f>
        <v>0</v>
      </c>
      <c r="M2057" s="97">
        <f>IF(L2057&gt;0,VLOOKUP(L2057,T$12:$AC$125,7),0)</f>
        <v>0</v>
      </c>
      <c r="N2057" s="92">
        <f t="shared" si="475"/>
        <v>0</v>
      </c>
      <c r="O2057" s="92">
        <f t="shared" ca="1" si="476"/>
        <v>56.482680000000002</v>
      </c>
      <c r="P2057" s="98" t="str">
        <f t="shared" si="477"/>
        <v>A+J=</v>
      </c>
      <c r="Q2057" s="99">
        <f t="shared" si="478"/>
        <v>45762</v>
      </c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  <c r="ER2057" s="19"/>
      <c r="ES2057" s="19"/>
      <c r="ET2057" s="19"/>
      <c r="EU2057" s="19"/>
      <c r="EV2057" s="19"/>
      <c r="EW2057" s="19"/>
      <c r="EX2057" s="19"/>
      <c r="EY2057" s="19"/>
      <c r="EZ2057" s="19"/>
      <c r="FA2057" s="19"/>
      <c r="FB2057" s="19"/>
      <c r="FC2057" s="19"/>
      <c r="FD2057" s="19"/>
      <c r="FE2057" s="19"/>
      <c r="FF2057" s="19"/>
      <c r="FG2057" s="19"/>
      <c r="FH2057" s="19"/>
      <c r="FI2057" s="19"/>
      <c r="FJ2057" s="19"/>
      <c r="FK2057" s="19"/>
      <c r="FL2057" s="19"/>
      <c r="FM2057" s="19"/>
      <c r="FN2057" s="19"/>
      <c r="FO2057" s="19"/>
      <c r="FP2057" s="19"/>
      <c r="FQ2057" s="19"/>
      <c r="FR2057" s="19"/>
      <c r="FS2057" s="19"/>
      <c r="FT2057" s="19"/>
    </row>
    <row r="2058" spans="1:176" x14ac:dyDescent="0.2">
      <c r="A2058" s="90">
        <f t="shared" si="466"/>
        <v>45597</v>
      </c>
      <c r="B2058" s="92">
        <f t="shared" ca="1" si="468"/>
        <v>1056.90068</v>
      </c>
      <c r="C2058" s="92">
        <f t="shared" si="469"/>
        <v>1000</v>
      </c>
      <c r="D2058" s="93">
        <f ca="1">IF(A2058&lt;$B$1,VLOOKUP(A2058,[1]DI!$A$4:$B$15000,2,FALSE),0)</f>
        <v>0.1065</v>
      </c>
      <c r="E2058" s="92">
        <f t="shared" ca="1" si="470"/>
        <v>4.0168000000000002E-4</v>
      </c>
      <c r="F2058" s="94">
        <f t="shared" si="467"/>
        <v>0.98499999999999999</v>
      </c>
      <c r="G2058" s="95">
        <f t="shared" ca="1" si="471"/>
        <v>1.0003956547999999</v>
      </c>
      <c r="H2058" s="92">
        <f ca="1">TRUNC(PRODUCT(G$10:G2057),15)</f>
        <v>1.54256728491061</v>
      </c>
      <c r="I2058" s="92">
        <f t="shared" ca="1" si="472"/>
        <v>1.4595196278645799</v>
      </c>
      <c r="J2058" s="92">
        <f t="shared" ca="1" si="473"/>
        <v>1.05690068</v>
      </c>
      <c r="K2058" s="92">
        <f t="shared" ca="1" si="474"/>
        <v>56.900680000000001</v>
      </c>
      <c r="L2058" s="96">
        <f>IF(VLOOKUP(A2058,$U$12:$AD$125,8)=VLOOKUP(A2057,$U$12:$AD$125,8),0,VLOOKUP(A2058,U$12:$AD$125,8))</f>
        <v>0</v>
      </c>
      <c r="M2058" s="97">
        <f>IF(L2058&gt;0,VLOOKUP(L2058,T$12:$AC$125,7),0)</f>
        <v>0</v>
      </c>
      <c r="N2058" s="92">
        <f t="shared" si="475"/>
        <v>0</v>
      </c>
      <c r="O2058" s="92">
        <f t="shared" ca="1" si="476"/>
        <v>56.900680000000001</v>
      </c>
      <c r="P2058" s="98" t="str">
        <f t="shared" si="477"/>
        <v>A+J=</v>
      </c>
      <c r="Q2058" s="99">
        <f t="shared" si="478"/>
        <v>45762</v>
      </c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  <c r="ER2058" s="19"/>
      <c r="ES2058" s="19"/>
      <c r="ET2058" s="19"/>
      <c r="EU2058" s="19"/>
      <c r="EV2058" s="19"/>
      <c r="EW2058" s="19"/>
      <c r="EX2058" s="19"/>
      <c r="EY2058" s="19"/>
      <c r="EZ2058" s="19"/>
      <c r="FA2058" s="19"/>
      <c r="FB2058" s="19"/>
      <c r="FC2058" s="19"/>
      <c r="FD2058" s="19"/>
      <c r="FE2058" s="19"/>
      <c r="FF2058" s="19"/>
      <c r="FG2058" s="19"/>
      <c r="FH2058" s="19"/>
      <c r="FI2058" s="19"/>
      <c r="FJ2058" s="19"/>
      <c r="FK2058" s="19"/>
      <c r="FL2058" s="19"/>
      <c r="FM2058" s="19"/>
      <c r="FN2058" s="19"/>
      <c r="FO2058" s="19"/>
      <c r="FP2058" s="19"/>
      <c r="FQ2058" s="19"/>
      <c r="FR2058" s="19"/>
      <c r="FS2058" s="19"/>
      <c r="FT2058" s="19"/>
    </row>
    <row r="2059" spans="1:176" x14ac:dyDescent="0.2">
      <c r="A2059" s="90">
        <f t="shared" si="466"/>
        <v>45598</v>
      </c>
      <c r="B2059" s="92">
        <f t="shared" ca="1" si="468"/>
        <v>1057.31884999</v>
      </c>
      <c r="C2059" s="92">
        <f t="shared" si="469"/>
        <v>1000</v>
      </c>
      <c r="D2059" s="93">
        <f ca="1">IF(A2059&lt;$B$1,VLOOKUP(A2059,[1]DI!$A$4:$B$15000,2,FALSE),0)</f>
        <v>0</v>
      </c>
      <c r="E2059" s="92">
        <f t="shared" ca="1" si="470"/>
        <v>0</v>
      </c>
      <c r="F2059" s="94">
        <f t="shared" si="467"/>
        <v>0.98499999999999999</v>
      </c>
      <c r="G2059" s="95">
        <f t="shared" ca="1" si="471"/>
        <v>1</v>
      </c>
      <c r="H2059" s="92">
        <f ca="1">TRUNC(PRODUCT(G$10:G2058),15)</f>
        <v>1.5431776090612099</v>
      </c>
      <c r="I2059" s="92">
        <f t="shared" ca="1" si="472"/>
        <v>1.4595196278645799</v>
      </c>
      <c r="J2059" s="92">
        <f t="shared" ca="1" si="473"/>
        <v>1.0573188499999999</v>
      </c>
      <c r="K2059" s="92">
        <f t="shared" ca="1" si="474"/>
        <v>57.318849989999997</v>
      </c>
      <c r="L2059" s="96">
        <f>IF(VLOOKUP(A2059,$U$12:$AD$125,8)=VLOOKUP(A2058,$U$12:$AD$125,8),0,VLOOKUP(A2059,U$12:$AD$125,8))</f>
        <v>0</v>
      </c>
      <c r="M2059" s="97">
        <f>IF(L2059&gt;0,VLOOKUP(L2059,T$12:$AC$125,7),0)</f>
        <v>0</v>
      </c>
      <c r="N2059" s="92">
        <f t="shared" si="475"/>
        <v>0</v>
      </c>
      <c r="O2059" s="92">
        <f t="shared" ca="1" si="476"/>
        <v>57.318849989999997</v>
      </c>
      <c r="P2059" s="98" t="str">
        <f t="shared" si="477"/>
        <v>A+J=</v>
      </c>
      <c r="Q2059" s="99">
        <f t="shared" si="478"/>
        <v>45762</v>
      </c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  <c r="ER2059" s="19"/>
      <c r="ES2059" s="19"/>
      <c r="ET2059" s="19"/>
      <c r="EU2059" s="19"/>
      <c r="EV2059" s="19"/>
      <c r="EW2059" s="19"/>
      <c r="EX2059" s="19"/>
      <c r="EY2059" s="19"/>
      <c r="EZ2059" s="19"/>
      <c r="FA2059" s="19"/>
      <c r="FB2059" s="19"/>
      <c r="FC2059" s="19"/>
      <c r="FD2059" s="19"/>
      <c r="FE2059" s="19"/>
      <c r="FF2059" s="19"/>
      <c r="FG2059" s="19"/>
      <c r="FH2059" s="19"/>
      <c r="FI2059" s="19"/>
      <c r="FJ2059" s="19"/>
      <c r="FK2059" s="19"/>
      <c r="FL2059" s="19"/>
      <c r="FM2059" s="19"/>
      <c r="FN2059" s="19"/>
      <c r="FO2059" s="19"/>
      <c r="FP2059" s="19"/>
      <c r="FQ2059" s="19"/>
      <c r="FR2059" s="19"/>
      <c r="FS2059" s="19"/>
      <c r="FT2059" s="19"/>
    </row>
    <row r="2060" spans="1:176" x14ac:dyDescent="0.2">
      <c r="A2060" s="90">
        <f t="shared" si="466"/>
        <v>45599</v>
      </c>
      <c r="B2060" s="92">
        <f t="shared" ca="1" si="468"/>
        <v>1057.31884999</v>
      </c>
      <c r="C2060" s="92">
        <f t="shared" si="469"/>
        <v>1000</v>
      </c>
      <c r="D2060" s="93">
        <f ca="1">IF(A2060&lt;$B$1,VLOOKUP(A2060,[1]DI!$A$4:$B$15000,2,FALSE),0)</f>
        <v>0</v>
      </c>
      <c r="E2060" s="92">
        <f t="shared" ca="1" si="470"/>
        <v>0</v>
      </c>
      <c r="F2060" s="94">
        <f t="shared" si="467"/>
        <v>0.98499999999999999</v>
      </c>
      <c r="G2060" s="95">
        <f t="shared" ca="1" si="471"/>
        <v>1</v>
      </c>
      <c r="H2060" s="92">
        <f ca="1">TRUNC(PRODUCT(G$10:G2059),15)</f>
        <v>1.5431776090612099</v>
      </c>
      <c r="I2060" s="92">
        <f t="shared" ca="1" si="472"/>
        <v>1.4595196278645799</v>
      </c>
      <c r="J2060" s="92">
        <f t="shared" ca="1" si="473"/>
        <v>1.0573188499999999</v>
      </c>
      <c r="K2060" s="92">
        <f t="shared" ca="1" si="474"/>
        <v>57.318849989999997</v>
      </c>
      <c r="L2060" s="96">
        <f>IF(VLOOKUP(A2060,$U$12:$AD$125,8)=VLOOKUP(A2059,$U$12:$AD$125,8),0,VLOOKUP(A2060,U$12:$AD$125,8))</f>
        <v>0</v>
      </c>
      <c r="M2060" s="97">
        <f>IF(L2060&gt;0,VLOOKUP(L2060,T$12:$AC$125,7),0)</f>
        <v>0</v>
      </c>
      <c r="N2060" s="92">
        <f t="shared" si="475"/>
        <v>0</v>
      </c>
      <c r="O2060" s="92">
        <f t="shared" ca="1" si="476"/>
        <v>57.318849989999997</v>
      </c>
      <c r="P2060" s="98" t="str">
        <f t="shared" si="477"/>
        <v>A+J=</v>
      </c>
      <c r="Q2060" s="99">
        <f t="shared" si="478"/>
        <v>45762</v>
      </c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  <c r="ER2060" s="19"/>
      <c r="ES2060" s="19"/>
      <c r="ET2060" s="19"/>
      <c r="EU2060" s="19"/>
      <c r="EV2060" s="19"/>
      <c r="EW2060" s="19"/>
      <c r="EX2060" s="19"/>
      <c r="EY2060" s="19"/>
      <c r="EZ2060" s="19"/>
      <c r="FA2060" s="19"/>
      <c r="FB2060" s="19"/>
      <c r="FC2060" s="19"/>
      <c r="FD2060" s="19"/>
      <c r="FE2060" s="19"/>
      <c r="FF2060" s="19"/>
      <c r="FG2060" s="19"/>
      <c r="FH2060" s="19"/>
      <c r="FI2060" s="19"/>
      <c r="FJ2060" s="19"/>
      <c r="FK2060" s="19"/>
      <c r="FL2060" s="19"/>
      <c r="FM2060" s="19"/>
      <c r="FN2060" s="19"/>
      <c r="FO2060" s="19"/>
      <c r="FP2060" s="19"/>
      <c r="FQ2060" s="19"/>
      <c r="FR2060" s="19"/>
      <c r="FS2060" s="19"/>
      <c r="FT2060" s="19"/>
    </row>
    <row r="2061" spans="1:176" x14ac:dyDescent="0.2">
      <c r="A2061" s="90">
        <f t="shared" si="466"/>
        <v>45600</v>
      </c>
      <c r="B2061" s="92">
        <f t="shared" ca="1" si="468"/>
        <v>1057.31884999</v>
      </c>
      <c r="C2061" s="92">
        <f t="shared" si="469"/>
        <v>1000</v>
      </c>
      <c r="D2061" s="93">
        <f ca="1">IF(A2061&lt;$B$1,VLOOKUP(A2061,[1]DI!$A$4:$B$15000,2,FALSE),0)</f>
        <v>0.1065</v>
      </c>
      <c r="E2061" s="92">
        <f t="shared" ca="1" si="470"/>
        <v>4.0168000000000002E-4</v>
      </c>
      <c r="F2061" s="94">
        <f t="shared" si="467"/>
        <v>0.98499999999999999</v>
      </c>
      <c r="G2061" s="95">
        <f t="shared" ca="1" si="471"/>
        <v>1.0003956547999999</v>
      </c>
      <c r="H2061" s="92">
        <f ca="1">TRUNC(PRODUCT(G$10:G2060),15)</f>
        <v>1.5431776090612099</v>
      </c>
      <c r="I2061" s="92">
        <f t="shared" ca="1" si="472"/>
        <v>1.4595196278645799</v>
      </c>
      <c r="J2061" s="92">
        <f t="shared" ca="1" si="473"/>
        <v>1.0573188499999999</v>
      </c>
      <c r="K2061" s="92">
        <f t="shared" ca="1" si="474"/>
        <v>57.318849989999997</v>
      </c>
      <c r="L2061" s="96">
        <f>IF(VLOOKUP(A2061,$U$12:$AD$125,8)=VLOOKUP(A2060,$U$12:$AD$125,8),0,VLOOKUP(A2061,U$12:$AD$125,8))</f>
        <v>0</v>
      </c>
      <c r="M2061" s="97">
        <f>IF(L2061&gt;0,VLOOKUP(L2061,T$12:$AC$125,7),0)</f>
        <v>0</v>
      </c>
      <c r="N2061" s="92">
        <f t="shared" si="475"/>
        <v>0</v>
      </c>
      <c r="O2061" s="92">
        <f t="shared" ca="1" si="476"/>
        <v>57.318849989999997</v>
      </c>
      <c r="P2061" s="98" t="str">
        <f t="shared" si="477"/>
        <v>A+J=</v>
      </c>
      <c r="Q2061" s="99">
        <f t="shared" si="478"/>
        <v>45762</v>
      </c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  <c r="ER2061" s="19"/>
      <c r="ES2061" s="19"/>
      <c r="ET2061" s="19"/>
      <c r="EU2061" s="19"/>
      <c r="EV2061" s="19"/>
      <c r="EW2061" s="19"/>
      <c r="EX2061" s="19"/>
      <c r="EY2061" s="19"/>
      <c r="EZ2061" s="19"/>
      <c r="FA2061" s="19"/>
      <c r="FB2061" s="19"/>
      <c r="FC2061" s="19"/>
      <c r="FD2061" s="19"/>
      <c r="FE2061" s="19"/>
      <c r="FF2061" s="19"/>
      <c r="FG2061" s="19"/>
      <c r="FH2061" s="19"/>
      <c r="FI2061" s="19"/>
      <c r="FJ2061" s="19"/>
      <c r="FK2061" s="19"/>
      <c r="FL2061" s="19"/>
      <c r="FM2061" s="19"/>
      <c r="FN2061" s="19"/>
      <c r="FO2061" s="19"/>
      <c r="FP2061" s="19"/>
      <c r="FQ2061" s="19"/>
      <c r="FR2061" s="19"/>
      <c r="FS2061" s="19"/>
      <c r="FT2061" s="19"/>
    </row>
    <row r="2062" spans="1:176" x14ac:dyDescent="0.2">
      <c r="A2062" s="90">
        <f t="shared" ref="A2062:A2125" si="479">(A2061+1)</f>
        <v>45601</v>
      </c>
      <c r="B2062" s="92">
        <f t="shared" ca="1" si="468"/>
        <v>1057.73717999</v>
      </c>
      <c r="C2062" s="92">
        <f t="shared" si="469"/>
        <v>1000</v>
      </c>
      <c r="D2062" s="93">
        <f ca="1">IF(A2062&lt;$B$1,VLOOKUP(A2062,[1]DI!$A$4:$B$15000,2,FALSE),0)</f>
        <v>0.1065</v>
      </c>
      <c r="E2062" s="92">
        <f t="shared" ca="1" si="470"/>
        <v>4.0168000000000002E-4</v>
      </c>
      <c r="F2062" s="94">
        <f t="shared" ref="F2062:F2125" si="480">F2061</f>
        <v>0.98499999999999999</v>
      </c>
      <c r="G2062" s="95">
        <f t="shared" ca="1" si="471"/>
        <v>1.0003956547999999</v>
      </c>
      <c r="H2062" s="92">
        <f ca="1">TRUNC(PRODUCT(G$10:G2061),15)</f>
        <v>1.5437881746894899</v>
      </c>
      <c r="I2062" s="92">
        <f t="shared" ca="1" si="472"/>
        <v>1.4595196278645799</v>
      </c>
      <c r="J2062" s="92">
        <f t="shared" ca="1" si="473"/>
        <v>1.0577371799999999</v>
      </c>
      <c r="K2062" s="92">
        <f t="shared" ca="1" si="474"/>
        <v>57.737179990000001</v>
      </c>
      <c r="L2062" s="96">
        <f>IF(VLOOKUP(A2062,$U$12:$AD$125,8)=VLOOKUP(A2061,$U$12:$AD$125,8),0,VLOOKUP(A2062,U$12:$AD$125,8))</f>
        <v>0</v>
      </c>
      <c r="M2062" s="97">
        <f>IF(L2062&gt;0,VLOOKUP(L2062,T$12:$AC$125,7),0)</f>
        <v>0</v>
      </c>
      <c r="N2062" s="92">
        <f t="shared" si="475"/>
        <v>0</v>
      </c>
      <c r="O2062" s="92">
        <f t="shared" ca="1" si="476"/>
        <v>57.737179990000001</v>
      </c>
      <c r="P2062" s="98" t="str">
        <f t="shared" si="477"/>
        <v>A+J=</v>
      </c>
      <c r="Q2062" s="99">
        <f t="shared" si="478"/>
        <v>45762</v>
      </c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  <c r="ER2062" s="19"/>
      <c r="ES2062" s="19"/>
      <c r="ET2062" s="19"/>
      <c r="EU2062" s="19"/>
      <c r="EV2062" s="19"/>
      <c r="EW2062" s="19"/>
      <c r="EX2062" s="19"/>
      <c r="EY2062" s="19"/>
      <c r="EZ2062" s="19"/>
      <c r="FA2062" s="19"/>
      <c r="FB2062" s="19"/>
      <c r="FC2062" s="19"/>
      <c r="FD2062" s="19"/>
      <c r="FE2062" s="19"/>
      <c r="FF2062" s="19"/>
      <c r="FG2062" s="19"/>
      <c r="FH2062" s="19"/>
      <c r="FI2062" s="19"/>
      <c r="FJ2062" s="19"/>
      <c r="FK2062" s="19"/>
      <c r="FL2062" s="19"/>
      <c r="FM2062" s="19"/>
      <c r="FN2062" s="19"/>
      <c r="FO2062" s="19"/>
      <c r="FP2062" s="19"/>
      <c r="FQ2062" s="19"/>
      <c r="FR2062" s="19"/>
      <c r="FS2062" s="19"/>
      <c r="FT2062" s="19"/>
    </row>
    <row r="2063" spans="1:176" x14ac:dyDescent="0.2">
      <c r="A2063" s="90">
        <f t="shared" si="479"/>
        <v>45602</v>
      </c>
      <c r="B2063" s="92">
        <f t="shared" ca="1" si="468"/>
        <v>1058.1556800000001</v>
      </c>
      <c r="C2063" s="92">
        <f t="shared" si="469"/>
        <v>1000</v>
      </c>
      <c r="D2063" s="93">
        <f ca="1">IF(A2063&lt;$B$1,VLOOKUP(A2063,[1]DI!$A$4:$B$15000,2,FALSE),0)</f>
        <v>0.1065</v>
      </c>
      <c r="E2063" s="92">
        <f t="shared" ca="1" si="470"/>
        <v>4.0168000000000002E-4</v>
      </c>
      <c r="F2063" s="94">
        <f t="shared" si="480"/>
        <v>0.98499999999999999</v>
      </c>
      <c r="G2063" s="95">
        <f t="shared" ca="1" si="471"/>
        <v>1.0003956547999999</v>
      </c>
      <c r="H2063" s="92">
        <f ca="1">TRUNC(PRODUCT(G$10:G2062),15)</f>
        <v>1.54439898189099</v>
      </c>
      <c r="I2063" s="92">
        <f t="shared" ca="1" si="472"/>
        <v>1.4595196278645799</v>
      </c>
      <c r="J2063" s="92">
        <f t="shared" ca="1" si="473"/>
        <v>1.05815568</v>
      </c>
      <c r="K2063" s="92">
        <f t="shared" ca="1" si="474"/>
        <v>58.155679999999997</v>
      </c>
      <c r="L2063" s="96">
        <f>IF(VLOOKUP(A2063,$U$12:$AD$125,8)=VLOOKUP(A2062,$U$12:$AD$125,8),0,VLOOKUP(A2063,U$12:$AD$125,8))</f>
        <v>0</v>
      </c>
      <c r="M2063" s="97">
        <f>IF(L2063&gt;0,VLOOKUP(L2063,T$12:$AC$125,7),0)</f>
        <v>0</v>
      </c>
      <c r="N2063" s="92">
        <f t="shared" si="475"/>
        <v>0</v>
      </c>
      <c r="O2063" s="92">
        <f t="shared" ca="1" si="476"/>
        <v>58.155679999999997</v>
      </c>
      <c r="P2063" s="98" t="str">
        <f t="shared" si="477"/>
        <v>A+J=</v>
      </c>
      <c r="Q2063" s="99">
        <f t="shared" si="478"/>
        <v>45762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  <c r="ER2063" s="19"/>
      <c r="ES2063" s="19"/>
      <c r="ET2063" s="19"/>
      <c r="EU2063" s="19"/>
      <c r="EV2063" s="19"/>
      <c r="EW2063" s="19"/>
      <c r="EX2063" s="19"/>
      <c r="EY2063" s="19"/>
      <c r="EZ2063" s="19"/>
      <c r="FA2063" s="19"/>
      <c r="FB2063" s="19"/>
      <c r="FC2063" s="19"/>
      <c r="FD2063" s="19"/>
      <c r="FE2063" s="19"/>
      <c r="FF2063" s="19"/>
      <c r="FG2063" s="19"/>
      <c r="FH2063" s="19"/>
      <c r="FI2063" s="19"/>
      <c r="FJ2063" s="19"/>
      <c r="FK2063" s="19"/>
      <c r="FL2063" s="19"/>
      <c r="FM2063" s="19"/>
      <c r="FN2063" s="19"/>
      <c r="FO2063" s="19"/>
      <c r="FP2063" s="19"/>
      <c r="FQ2063" s="19"/>
      <c r="FR2063" s="19"/>
      <c r="FS2063" s="19"/>
      <c r="FT2063" s="19"/>
    </row>
    <row r="2064" spans="1:176" x14ac:dyDescent="0.2">
      <c r="A2064" s="90">
        <f t="shared" si="479"/>
        <v>45603</v>
      </c>
      <c r="B2064" s="92">
        <f t="shared" ca="1" si="468"/>
        <v>1058.5743399999999</v>
      </c>
      <c r="C2064" s="92">
        <f t="shared" si="469"/>
        <v>1000</v>
      </c>
      <c r="D2064" s="93">
        <f ca="1">IF(A2064&lt;$B$1,VLOOKUP(A2064,[1]DI!$A$4:$B$15000,2,FALSE),0)</f>
        <v>0.1115</v>
      </c>
      <c r="E2064" s="92">
        <f t="shared" ca="1" si="470"/>
        <v>4.1957000000000002E-4</v>
      </c>
      <c r="F2064" s="94">
        <f t="shared" si="480"/>
        <v>0.98499999999999999</v>
      </c>
      <c r="G2064" s="95">
        <f t="shared" ca="1" si="471"/>
        <v>1.00041327645</v>
      </c>
      <c r="H2064" s="92">
        <f ca="1">TRUNC(PRODUCT(G$10:G2063),15)</f>
        <v>1.54501003076129</v>
      </c>
      <c r="I2064" s="92">
        <f t="shared" ca="1" si="472"/>
        <v>1.4595196278645799</v>
      </c>
      <c r="J2064" s="92">
        <f t="shared" ca="1" si="473"/>
        <v>1.0585743400000001</v>
      </c>
      <c r="K2064" s="92">
        <f t="shared" ca="1" si="474"/>
        <v>58.574339999999999</v>
      </c>
      <c r="L2064" s="96">
        <f>IF(VLOOKUP(A2064,$U$12:$AD$125,8)=VLOOKUP(A2063,$U$12:$AD$125,8),0,VLOOKUP(A2064,U$12:$AD$125,8))</f>
        <v>0</v>
      </c>
      <c r="M2064" s="97">
        <f>IF(L2064&gt;0,VLOOKUP(L2064,T$12:$AC$125,7),0)</f>
        <v>0</v>
      </c>
      <c r="N2064" s="92">
        <f t="shared" si="475"/>
        <v>0</v>
      </c>
      <c r="O2064" s="92">
        <f t="shared" ca="1" si="476"/>
        <v>58.574339999999999</v>
      </c>
      <c r="P2064" s="98" t="str">
        <f t="shared" si="477"/>
        <v>A+J=</v>
      </c>
      <c r="Q2064" s="99">
        <f t="shared" si="478"/>
        <v>45762</v>
      </c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  <c r="ER2064" s="19"/>
      <c r="ES2064" s="19"/>
      <c r="ET2064" s="19"/>
      <c r="EU2064" s="19"/>
      <c r="EV2064" s="19"/>
      <c r="EW2064" s="19"/>
      <c r="EX2064" s="19"/>
      <c r="EY2064" s="19"/>
      <c r="EZ2064" s="19"/>
      <c r="FA2064" s="19"/>
      <c r="FB2064" s="19"/>
      <c r="FC2064" s="19"/>
      <c r="FD2064" s="19"/>
      <c r="FE2064" s="19"/>
      <c r="FF2064" s="19"/>
      <c r="FG2064" s="19"/>
      <c r="FH2064" s="19"/>
      <c r="FI2064" s="19"/>
      <c r="FJ2064" s="19"/>
      <c r="FK2064" s="19"/>
      <c r="FL2064" s="19"/>
      <c r="FM2064" s="19"/>
      <c r="FN2064" s="19"/>
      <c r="FO2064" s="19"/>
      <c r="FP2064" s="19"/>
      <c r="FQ2064" s="19"/>
      <c r="FR2064" s="19"/>
      <c r="FS2064" s="19"/>
      <c r="FT2064" s="19"/>
    </row>
    <row r="2065" spans="1:176" x14ac:dyDescent="0.2">
      <c r="A2065" s="90">
        <f t="shared" si="479"/>
        <v>45604</v>
      </c>
      <c r="B2065" s="92">
        <f t="shared" ca="1" si="468"/>
        <v>1059.0118299999999</v>
      </c>
      <c r="C2065" s="92">
        <f t="shared" si="469"/>
        <v>1000</v>
      </c>
      <c r="D2065" s="93">
        <f ca="1">IF(A2065&lt;$B$1,VLOOKUP(A2065,[1]DI!$A$4:$B$15000,2,FALSE),0)</f>
        <v>0.1115</v>
      </c>
      <c r="E2065" s="92">
        <f t="shared" ca="1" si="470"/>
        <v>4.1957000000000002E-4</v>
      </c>
      <c r="F2065" s="94">
        <f t="shared" si="480"/>
        <v>0.98499999999999999</v>
      </c>
      <c r="G2065" s="95">
        <f t="shared" ca="1" si="471"/>
        <v>1.00041327645</v>
      </c>
      <c r="H2065" s="92">
        <f ca="1">TRUNC(PRODUCT(G$10:G2064),15)</f>
        <v>1.54564854702201</v>
      </c>
      <c r="I2065" s="92">
        <f t="shared" ca="1" si="472"/>
        <v>1.4595196278645799</v>
      </c>
      <c r="J2065" s="92">
        <f t="shared" ca="1" si="473"/>
        <v>1.05901183</v>
      </c>
      <c r="K2065" s="92">
        <f t="shared" ca="1" si="474"/>
        <v>59.011830000000003</v>
      </c>
      <c r="L2065" s="96">
        <f>IF(VLOOKUP(A2065,$U$12:$AD$125,8)=VLOOKUP(A2064,$U$12:$AD$125,8),0,VLOOKUP(A2065,U$12:$AD$125,8))</f>
        <v>0</v>
      </c>
      <c r="M2065" s="97">
        <f>IF(L2065&gt;0,VLOOKUP(L2065,T$12:$AC$125,7),0)</f>
        <v>0</v>
      </c>
      <c r="N2065" s="92">
        <f t="shared" si="475"/>
        <v>0</v>
      </c>
      <c r="O2065" s="92">
        <f t="shared" ca="1" si="476"/>
        <v>59.011830000000003</v>
      </c>
      <c r="P2065" s="98" t="str">
        <f t="shared" si="477"/>
        <v>A+J=</v>
      </c>
      <c r="Q2065" s="99">
        <f t="shared" si="478"/>
        <v>45762</v>
      </c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  <c r="ER2065" s="19"/>
      <c r="ES2065" s="19"/>
      <c r="ET2065" s="19"/>
      <c r="EU2065" s="19"/>
      <c r="EV2065" s="19"/>
      <c r="EW2065" s="19"/>
      <c r="EX2065" s="19"/>
      <c r="EY2065" s="19"/>
      <c r="EZ2065" s="19"/>
      <c r="FA2065" s="19"/>
      <c r="FB2065" s="19"/>
      <c r="FC2065" s="19"/>
      <c r="FD2065" s="19"/>
      <c r="FE2065" s="19"/>
      <c r="FF2065" s="19"/>
      <c r="FG2065" s="19"/>
      <c r="FH2065" s="19"/>
      <c r="FI2065" s="19"/>
      <c r="FJ2065" s="19"/>
      <c r="FK2065" s="19"/>
      <c r="FL2065" s="19"/>
      <c r="FM2065" s="19"/>
      <c r="FN2065" s="19"/>
      <c r="FO2065" s="19"/>
      <c r="FP2065" s="19"/>
      <c r="FQ2065" s="19"/>
      <c r="FR2065" s="19"/>
      <c r="FS2065" s="19"/>
      <c r="FT2065" s="19"/>
    </row>
    <row r="2066" spans="1:176" x14ac:dyDescent="0.2">
      <c r="A2066" s="90">
        <f t="shared" si="479"/>
        <v>45605</v>
      </c>
      <c r="B2066" s="92">
        <f t="shared" ca="1" si="468"/>
        <v>1059.44949</v>
      </c>
      <c r="C2066" s="92">
        <f t="shared" si="469"/>
        <v>1000</v>
      </c>
      <c r="D2066" s="93">
        <f ca="1">IF(A2066&lt;$B$1,VLOOKUP(A2066,[1]DI!$A$4:$B$15000,2,FALSE),0)</f>
        <v>0</v>
      </c>
      <c r="E2066" s="92">
        <f t="shared" ca="1" si="470"/>
        <v>0</v>
      </c>
      <c r="F2066" s="94">
        <f t="shared" si="480"/>
        <v>0.98499999999999999</v>
      </c>
      <c r="G2066" s="95">
        <f t="shared" ca="1" si="471"/>
        <v>1</v>
      </c>
      <c r="H2066" s="92">
        <f ca="1">TRUNC(PRODUCT(G$10:G2065),15)</f>
        <v>1.5462873271664801</v>
      </c>
      <c r="I2066" s="92">
        <f t="shared" ca="1" si="472"/>
        <v>1.4595196278645799</v>
      </c>
      <c r="J2066" s="92">
        <f t="shared" ca="1" si="473"/>
        <v>1.05944949</v>
      </c>
      <c r="K2066" s="92">
        <f t="shared" ca="1" si="474"/>
        <v>59.449489999999997</v>
      </c>
      <c r="L2066" s="96">
        <f>IF(VLOOKUP(A2066,$U$12:$AD$125,8)=VLOOKUP(A2065,$U$12:$AD$125,8),0,VLOOKUP(A2066,U$12:$AD$125,8))</f>
        <v>0</v>
      </c>
      <c r="M2066" s="97">
        <f>IF(L2066&gt;0,VLOOKUP(L2066,T$12:$AC$125,7),0)</f>
        <v>0</v>
      </c>
      <c r="N2066" s="92">
        <f t="shared" si="475"/>
        <v>0</v>
      </c>
      <c r="O2066" s="92">
        <f t="shared" ca="1" si="476"/>
        <v>59.449489999999997</v>
      </c>
      <c r="P2066" s="98" t="str">
        <f t="shared" si="477"/>
        <v>A+J=</v>
      </c>
      <c r="Q2066" s="99">
        <f t="shared" si="478"/>
        <v>45762</v>
      </c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  <c r="ER2066" s="19"/>
      <c r="ES2066" s="19"/>
      <c r="ET2066" s="19"/>
      <c r="EU2066" s="19"/>
      <c r="EV2066" s="19"/>
      <c r="EW2066" s="19"/>
      <c r="EX2066" s="19"/>
      <c r="EY2066" s="19"/>
      <c r="EZ2066" s="19"/>
      <c r="FA2066" s="19"/>
      <c r="FB2066" s="19"/>
      <c r="FC2066" s="19"/>
      <c r="FD2066" s="19"/>
      <c r="FE2066" s="19"/>
      <c r="FF2066" s="19"/>
      <c r="FG2066" s="19"/>
      <c r="FH2066" s="19"/>
      <c r="FI2066" s="19"/>
      <c r="FJ2066" s="19"/>
      <c r="FK2066" s="19"/>
      <c r="FL2066" s="19"/>
      <c r="FM2066" s="19"/>
      <c r="FN2066" s="19"/>
      <c r="FO2066" s="19"/>
      <c r="FP2066" s="19"/>
      <c r="FQ2066" s="19"/>
      <c r="FR2066" s="19"/>
      <c r="FS2066" s="19"/>
      <c r="FT2066" s="19"/>
    </row>
    <row r="2067" spans="1:176" x14ac:dyDescent="0.2">
      <c r="A2067" s="90">
        <f t="shared" si="479"/>
        <v>45606</v>
      </c>
      <c r="B2067" s="92">
        <f t="shared" ca="1" si="468"/>
        <v>1059.44949</v>
      </c>
      <c r="C2067" s="92">
        <f t="shared" si="469"/>
        <v>1000</v>
      </c>
      <c r="D2067" s="93">
        <f ca="1">IF(A2067&lt;$B$1,VLOOKUP(A2067,[1]DI!$A$4:$B$15000,2,FALSE),0)</f>
        <v>0</v>
      </c>
      <c r="E2067" s="92">
        <f t="shared" ca="1" si="470"/>
        <v>0</v>
      </c>
      <c r="F2067" s="94">
        <f t="shared" si="480"/>
        <v>0.98499999999999999</v>
      </c>
      <c r="G2067" s="95">
        <f t="shared" ca="1" si="471"/>
        <v>1</v>
      </c>
      <c r="H2067" s="92">
        <f ca="1">TRUNC(PRODUCT(G$10:G2066),15)</f>
        <v>1.5462873271664801</v>
      </c>
      <c r="I2067" s="92">
        <f t="shared" ca="1" si="472"/>
        <v>1.4595196278645799</v>
      </c>
      <c r="J2067" s="92">
        <f t="shared" ca="1" si="473"/>
        <v>1.05944949</v>
      </c>
      <c r="K2067" s="92">
        <f t="shared" ca="1" si="474"/>
        <v>59.449489999999997</v>
      </c>
      <c r="L2067" s="96">
        <f>IF(VLOOKUP(A2067,$U$12:$AD$125,8)=VLOOKUP(A2066,$U$12:$AD$125,8),0,VLOOKUP(A2067,U$12:$AD$125,8))</f>
        <v>0</v>
      </c>
      <c r="M2067" s="97">
        <f>IF(L2067&gt;0,VLOOKUP(L2067,T$12:$AC$125,7),0)</f>
        <v>0</v>
      </c>
      <c r="N2067" s="92">
        <f t="shared" si="475"/>
        <v>0</v>
      </c>
      <c r="O2067" s="92">
        <f t="shared" ca="1" si="476"/>
        <v>59.449489999999997</v>
      </c>
      <c r="P2067" s="98" t="str">
        <f t="shared" si="477"/>
        <v>A+J=</v>
      </c>
      <c r="Q2067" s="99">
        <f t="shared" si="478"/>
        <v>45762</v>
      </c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  <c r="ER2067" s="19"/>
      <c r="ES2067" s="19"/>
      <c r="ET2067" s="19"/>
      <c r="EU2067" s="19"/>
      <c r="EV2067" s="19"/>
      <c r="EW2067" s="19"/>
      <c r="EX2067" s="19"/>
      <c r="EY2067" s="19"/>
      <c r="EZ2067" s="19"/>
      <c r="FA2067" s="19"/>
      <c r="FB2067" s="19"/>
      <c r="FC2067" s="19"/>
      <c r="FD2067" s="19"/>
      <c r="FE2067" s="19"/>
      <c r="FF2067" s="19"/>
      <c r="FG2067" s="19"/>
      <c r="FH2067" s="19"/>
      <c r="FI2067" s="19"/>
      <c r="FJ2067" s="19"/>
      <c r="FK2067" s="19"/>
      <c r="FL2067" s="19"/>
      <c r="FM2067" s="19"/>
      <c r="FN2067" s="19"/>
      <c r="FO2067" s="19"/>
      <c r="FP2067" s="19"/>
      <c r="FQ2067" s="19"/>
      <c r="FR2067" s="19"/>
      <c r="FS2067" s="19"/>
      <c r="FT2067" s="19"/>
    </row>
    <row r="2068" spans="1:176" x14ac:dyDescent="0.2">
      <c r="A2068" s="90">
        <f t="shared" si="479"/>
        <v>45607</v>
      </c>
      <c r="B2068" s="92">
        <f t="shared" ca="1" si="468"/>
        <v>1059.44949</v>
      </c>
      <c r="C2068" s="92">
        <f t="shared" si="469"/>
        <v>1000</v>
      </c>
      <c r="D2068" s="93">
        <f ca="1">IF(A2068&lt;$B$1,VLOOKUP(A2068,[1]DI!$A$4:$B$15000,2,FALSE),0)</f>
        <v>0.1115</v>
      </c>
      <c r="E2068" s="92">
        <f t="shared" ca="1" si="470"/>
        <v>4.1957000000000002E-4</v>
      </c>
      <c r="F2068" s="94">
        <f t="shared" si="480"/>
        <v>0.98499999999999999</v>
      </c>
      <c r="G2068" s="95">
        <f t="shared" ca="1" si="471"/>
        <v>1.00041327645</v>
      </c>
      <c r="H2068" s="92">
        <f ca="1">TRUNC(PRODUCT(G$10:G2067),15)</f>
        <v>1.5462873271664801</v>
      </c>
      <c r="I2068" s="92">
        <f t="shared" ca="1" si="472"/>
        <v>1.4595196278645799</v>
      </c>
      <c r="J2068" s="92">
        <f t="shared" ca="1" si="473"/>
        <v>1.05944949</v>
      </c>
      <c r="K2068" s="92">
        <f t="shared" ca="1" si="474"/>
        <v>59.449489999999997</v>
      </c>
      <c r="L2068" s="96">
        <f>IF(VLOOKUP(A2068,$U$12:$AD$125,8)=VLOOKUP(A2067,$U$12:$AD$125,8),0,VLOOKUP(A2068,U$12:$AD$125,8))</f>
        <v>0</v>
      </c>
      <c r="M2068" s="97">
        <f>IF(L2068&gt;0,VLOOKUP(L2068,T$12:$AC$125,7),0)</f>
        <v>0</v>
      </c>
      <c r="N2068" s="92">
        <f t="shared" si="475"/>
        <v>0</v>
      </c>
      <c r="O2068" s="92">
        <f t="shared" ca="1" si="476"/>
        <v>59.449489999999997</v>
      </c>
      <c r="P2068" s="98" t="str">
        <f t="shared" si="477"/>
        <v>A+J=</v>
      </c>
      <c r="Q2068" s="99">
        <f t="shared" si="478"/>
        <v>45762</v>
      </c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  <c r="ER2068" s="19"/>
      <c r="ES2068" s="19"/>
      <c r="ET2068" s="19"/>
      <c r="EU2068" s="19"/>
      <c r="EV2068" s="19"/>
      <c r="EW2068" s="19"/>
      <c r="EX2068" s="19"/>
      <c r="EY2068" s="19"/>
      <c r="EZ2068" s="19"/>
      <c r="FA2068" s="19"/>
      <c r="FB2068" s="19"/>
      <c r="FC2068" s="19"/>
      <c r="FD2068" s="19"/>
      <c r="FE2068" s="19"/>
      <c r="FF2068" s="19"/>
      <c r="FG2068" s="19"/>
      <c r="FH2068" s="19"/>
      <c r="FI2068" s="19"/>
      <c r="FJ2068" s="19"/>
      <c r="FK2068" s="19"/>
      <c r="FL2068" s="19"/>
      <c r="FM2068" s="19"/>
      <c r="FN2068" s="19"/>
      <c r="FO2068" s="19"/>
      <c r="FP2068" s="19"/>
      <c r="FQ2068" s="19"/>
      <c r="FR2068" s="19"/>
      <c r="FS2068" s="19"/>
      <c r="FT2068" s="19"/>
    </row>
    <row r="2069" spans="1:176" x14ac:dyDescent="0.2">
      <c r="A2069" s="90">
        <f t="shared" si="479"/>
        <v>45608</v>
      </c>
      <c r="B2069" s="92">
        <f t="shared" ca="1" si="468"/>
        <v>1059.88734</v>
      </c>
      <c r="C2069" s="92">
        <f t="shared" si="469"/>
        <v>1000</v>
      </c>
      <c r="D2069" s="93">
        <f ca="1">IF(A2069&lt;$B$1,VLOOKUP(A2069,[1]DI!$A$4:$B$15000,2,FALSE),0)</f>
        <v>0.1115</v>
      </c>
      <c r="E2069" s="92">
        <f t="shared" ca="1" si="470"/>
        <v>4.1957000000000002E-4</v>
      </c>
      <c r="F2069" s="94">
        <f t="shared" si="480"/>
        <v>0.98499999999999999</v>
      </c>
      <c r="G2069" s="95">
        <f t="shared" ca="1" si="471"/>
        <v>1.00041327645</v>
      </c>
      <c r="H2069" s="92">
        <f ca="1">TRUNC(PRODUCT(G$10:G2068),15)</f>
        <v>1.54692637130373</v>
      </c>
      <c r="I2069" s="92">
        <f t="shared" ca="1" si="472"/>
        <v>1.4595196278645799</v>
      </c>
      <c r="J2069" s="92">
        <f t="shared" ca="1" si="473"/>
        <v>1.05988734</v>
      </c>
      <c r="K2069" s="92">
        <f t="shared" ca="1" si="474"/>
        <v>59.887340000000002</v>
      </c>
      <c r="L2069" s="96">
        <f>IF(VLOOKUP(A2069,$U$12:$AD$125,8)=VLOOKUP(A2068,$U$12:$AD$125,8),0,VLOOKUP(A2069,U$12:$AD$125,8))</f>
        <v>0</v>
      </c>
      <c r="M2069" s="97">
        <f>IF(L2069&gt;0,VLOOKUP(L2069,T$12:$AC$125,7),0)</f>
        <v>0</v>
      </c>
      <c r="N2069" s="92">
        <f t="shared" si="475"/>
        <v>0</v>
      </c>
      <c r="O2069" s="92">
        <f t="shared" ca="1" si="476"/>
        <v>59.887340000000002</v>
      </c>
      <c r="P2069" s="98" t="str">
        <f t="shared" si="477"/>
        <v>A+J=</v>
      </c>
      <c r="Q2069" s="99">
        <f t="shared" si="478"/>
        <v>45762</v>
      </c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  <c r="ER2069" s="19"/>
      <c r="ES2069" s="19"/>
      <c r="ET2069" s="19"/>
      <c r="EU2069" s="19"/>
      <c r="EV2069" s="19"/>
      <c r="EW2069" s="19"/>
      <c r="EX2069" s="19"/>
      <c r="EY2069" s="19"/>
      <c r="EZ2069" s="19"/>
      <c r="FA2069" s="19"/>
      <c r="FB2069" s="19"/>
      <c r="FC2069" s="19"/>
      <c r="FD2069" s="19"/>
      <c r="FE2069" s="19"/>
      <c r="FF2069" s="19"/>
      <c r="FG2069" s="19"/>
      <c r="FH2069" s="19"/>
      <c r="FI2069" s="19"/>
      <c r="FJ2069" s="19"/>
      <c r="FK2069" s="19"/>
      <c r="FL2069" s="19"/>
      <c r="FM2069" s="19"/>
      <c r="FN2069" s="19"/>
      <c r="FO2069" s="19"/>
      <c r="FP2069" s="19"/>
      <c r="FQ2069" s="19"/>
      <c r="FR2069" s="19"/>
      <c r="FS2069" s="19"/>
      <c r="FT2069" s="19"/>
    </row>
    <row r="2070" spans="1:176" x14ac:dyDescent="0.2">
      <c r="A2070" s="90">
        <f t="shared" si="479"/>
        <v>45609</v>
      </c>
      <c r="B2070" s="92">
        <f t="shared" ca="1" si="468"/>
        <v>1060.32536</v>
      </c>
      <c r="C2070" s="92">
        <f t="shared" si="469"/>
        <v>1000</v>
      </c>
      <c r="D2070" s="93">
        <f ca="1">IF(A2070&lt;$B$1,VLOOKUP(A2070,[1]DI!$A$4:$B$15000,2,FALSE),0)</f>
        <v>0.1115</v>
      </c>
      <c r="E2070" s="92">
        <f t="shared" ca="1" si="470"/>
        <v>4.1957000000000002E-4</v>
      </c>
      <c r="F2070" s="94">
        <f t="shared" si="480"/>
        <v>0.98499999999999999</v>
      </c>
      <c r="G2070" s="95">
        <f t="shared" ca="1" si="471"/>
        <v>1.00041327645</v>
      </c>
      <c r="H2070" s="92">
        <f ca="1">TRUNC(PRODUCT(G$10:G2069),15)</f>
        <v>1.5475656795428701</v>
      </c>
      <c r="I2070" s="92">
        <f t="shared" ca="1" si="472"/>
        <v>1.4595196278645799</v>
      </c>
      <c r="J2070" s="92">
        <f t="shared" ca="1" si="473"/>
        <v>1.06032536</v>
      </c>
      <c r="K2070" s="92">
        <f t="shared" ca="1" si="474"/>
        <v>60.325360000000003</v>
      </c>
      <c r="L2070" s="96">
        <f>IF(VLOOKUP(A2070,$U$12:$AD$125,8)=VLOOKUP(A2069,$U$12:$AD$125,8),0,VLOOKUP(A2070,U$12:$AD$125,8))</f>
        <v>0</v>
      </c>
      <c r="M2070" s="97">
        <f>IF(L2070&gt;0,VLOOKUP(L2070,T$12:$AC$125,7),0)</f>
        <v>0</v>
      </c>
      <c r="N2070" s="92">
        <f t="shared" si="475"/>
        <v>0</v>
      </c>
      <c r="O2070" s="92">
        <f t="shared" ca="1" si="476"/>
        <v>60.325360000000003</v>
      </c>
      <c r="P2070" s="98" t="str">
        <f t="shared" si="477"/>
        <v>A+J=</v>
      </c>
      <c r="Q2070" s="99">
        <f t="shared" si="478"/>
        <v>45762</v>
      </c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  <c r="ER2070" s="19"/>
      <c r="ES2070" s="19"/>
      <c r="ET2070" s="19"/>
      <c r="EU2070" s="19"/>
      <c r="EV2070" s="19"/>
      <c r="EW2070" s="19"/>
      <c r="EX2070" s="19"/>
      <c r="EY2070" s="19"/>
      <c r="EZ2070" s="19"/>
      <c r="FA2070" s="19"/>
      <c r="FB2070" s="19"/>
      <c r="FC2070" s="19"/>
      <c r="FD2070" s="19"/>
      <c r="FE2070" s="19"/>
      <c r="FF2070" s="19"/>
      <c r="FG2070" s="19"/>
      <c r="FH2070" s="19"/>
      <c r="FI2070" s="19"/>
      <c r="FJ2070" s="19"/>
      <c r="FK2070" s="19"/>
      <c r="FL2070" s="19"/>
      <c r="FM2070" s="19"/>
      <c r="FN2070" s="19"/>
      <c r="FO2070" s="19"/>
      <c r="FP2070" s="19"/>
      <c r="FQ2070" s="19"/>
      <c r="FR2070" s="19"/>
      <c r="FS2070" s="19"/>
      <c r="FT2070" s="19"/>
    </row>
    <row r="2071" spans="1:176" x14ac:dyDescent="0.2">
      <c r="A2071" s="90">
        <f t="shared" si="479"/>
        <v>45610</v>
      </c>
      <c r="B2071" s="92">
        <f t="shared" ca="1" si="468"/>
        <v>1060.7635700000001</v>
      </c>
      <c r="C2071" s="92">
        <f t="shared" si="469"/>
        <v>1000</v>
      </c>
      <c r="D2071" s="93">
        <f ca="1">IF(A2071&lt;$B$1,VLOOKUP(A2071,[1]DI!$A$4:$B$15000,2,FALSE),0)</f>
        <v>0.1115</v>
      </c>
      <c r="E2071" s="92">
        <f t="shared" ca="1" si="470"/>
        <v>4.1957000000000002E-4</v>
      </c>
      <c r="F2071" s="94">
        <f t="shared" si="480"/>
        <v>0.98499999999999999</v>
      </c>
      <c r="G2071" s="95">
        <f t="shared" ca="1" si="471"/>
        <v>1.00041327645</v>
      </c>
      <c r="H2071" s="92">
        <f ca="1">TRUNC(PRODUCT(G$10:G2070),15)</f>
        <v>1.54820525199305</v>
      </c>
      <c r="I2071" s="92">
        <f t="shared" ca="1" si="472"/>
        <v>1.4595196278645799</v>
      </c>
      <c r="J2071" s="92">
        <f t="shared" ca="1" si="473"/>
        <v>1.06076357</v>
      </c>
      <c r="K2071" s="92">
        <f t="shared" ca="1" si="474"/>
        <v>60.763570000000001</v>
      </c>
      <c r="L2071" s="96">
        <f>IF(VLOOKUP(A2071,$U$12:$AD$125,8)=VLOOKUP(A2070,$U$12:$AD$125,8),0,VLOOKUP(A2071,U$12:$AD$125,8))</f>
        <v>0</v>
      </c>
      <c r="M2071" s="97">
        <f>IF(L2071&gt;0,VLOOKUP(L2071,T$12:$AC$125,7),0)</f>
        <v>0</v>
      </c>
      <c r="N2071" s="92">
        <f t="shared" si="475"/>
        <v>0</v>
      </c>
      <c r="O2071" s="92">
        <f t="shared" ca="1" si="476"/>
        <v>60.763570000000001</v>
      </c>
      <c r="P2071" s="98" t="str">
        <f t="shared" si="477"/>
        <v>A+J=</v>
      </c>
      <c r="Q2071" s="99">
        <f t="shared" si="478"/>
        <v>45762</v>
      </c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  <c r="ER2071" s="19"/>
      <c r="ES2071" s="19"/>
      <c r="ET2071" s="19"/>
      <c r="EU2071" s="19"/>
      <c r="EV2071" s="19"/>
      <c r="EW2071" s="19"/>
      <c r="EX2071" s="19"/>
      <c r="EY2071" s="19"/>
      <c r="EZ2071" s="19"/>
      <c r="FA2071" s="19"/>
      <c r="FB2071" s="19"/>
      <c r="FC2071" s="19"/>
      <c r="FD2071" s="19"/>
      <c r="FE2071" s="19"/>
      <c r="FF2071" s="19"/>
      <c r="FG2071" s="19"/>
      <c r="FH2071" s="19"/>
      <c r="FI2071" s="19"/>
      <c r="FJ2071" s="19"/>
      <c r="FK2071" s="19"/>
      <c r="FL2071" s="19"/>
      <c r="FM2071" s="19"/>
      <c r="FN2071" s="19"/>
      <c r="FO2071" s="19"/>
      <c r="FP2071" s="19"/>
      <c r="FQ2071" s="19"/>
      <c r="FR2071" s="19"/>
      <c r="FS2071" s="19"/>
      <c r="FT2071" s="19"/>
    </row>
    <row r="2072" spans="1:176" x14ac:dyDescent="0.2">
      <c r="A2072" s="90">
        <f t="shared" si="479"/>
        <v>45611</v>
      </c>
      <c r="B2072" s="92">
        <f t="shared" ca="1" si="468"/>
        <v>1061.2019600000001</v>
      </c>
      <c r="C2072" s="92">
        <f t="shared" si="469"/>
        <v>1000</v>
      </c>
      <c r="D2072" s="93">
        <f ca="1">IF(A2072&lt;$B$1,VLOOKUP(A2072,[1]DI!$A$4:$B$15000,2,FALSE),0)</f>
        <v>0</v>
      </c>
      <c r="E2072" s="92">
        <f t="shared" ca="1" si="470"/>
        <v>0</v>
      </c>
      <c r="F2072" s="94">
        <f t="shared" si="480"/>
        <v>0.98499999999999999</v>
      </c>
      <c r="G2072" s="95">
        <f t="shared" ca="1" si="471"/>
        <v>1</v>
      </c>
      <c r="H2072" s="92">
        <f ca="1">TRUNC(PRODUCT(G$10:G2071),15)</f>
        <v>1.5488450887634699</v>
      </c>
      <c r="I2072" s="92">
        <f t="shared" ca="1" si="472"/>
        <v>1.4595196278645799</v>
      </c>
      <c r="J2072" s="92">
        <f t="shared" ca="1" si="473"/>
        <v>1.06120196</v>
      </c>
      <c r="K2072" s="92">
        <f t="shared" ca="1" si="474"/>
        <v>61.20196</v>
      </c>
      <c r="L2072" s="96">
        <f>IF(VLOOKUP(A2072,$U$12:$AD$125,8)=VLOOKUP(A2071,$U$12:$AD$125,8),0,VLOOKUP(A2072,U$12:$AD$125,8))</f>
        <v>0</v>
      </c>
      <c r="M2072" s="97">
        <f>IF(L2072&gt;0,VLOOKUP(L2072,T$12:$AC$125,7),0)</f>
        <v>0</v>
      </c>
      <c r="N2072" s="92">
        <f t="shared" si="475"/>
        <v>0</v>
      </c>
      <c r="O2072" s="92">
        <f t="shared" ca="1" si="476"/>
        <v>61.20196</v>
      </c>
      <c r="P2072" s="98" t="str">
        <f t="shared" si="477"/>
        <v>A+J=</v>
      </c>
      <c r="Q2072" s="99">
        <f t="shared" si="478"/>
        <v>45762</v>
      </c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  <c r="ER2072" s="19"/>
      <c r="ES2072" s="19"/>
      <c r="ET2072" s="19"/>
      <c r="EU2072" s="19"/>
      <c r="EV2072" s="19"/>
      <c r="EW2072" s="19"/>
      <c r="EX2072" s="19"/>
      <c r="EY2072" s="19"/>
      <c r="EZ2072" s="19"/>
      <c r="FA2072" s="19"/>
      <c r="FB2072" s="19"/>
      <c r="FC2072" s="19"/>
      <c r="FD2072" s="19"/>
      <c r="FE2072" s="19"/>
      <c r="FF2072" s="19"/>
      <c r="FG2072" s="19"/>
      <c r="FH2072" s="19"/>
      <c r="FI2072" s="19"/>
      <c r="FJ2072" s="19"/>
      <c r="FK2072" s="19"/>
      <c r="FL2072" s="19"/>
      <c r="FM2072" s="19"/>
      <c r="FN2072" s="19"/>
      <c r="FO2072" s="19"/>
      <c r="FP2072" s="19"/>
      <c r="FQ2072" s="19"/>
      <c r="FR2072" s="19"/>
      <c r="FS2072" s="19"/>
      <c r="FT2072" s="19"/>
    </row>
    <row r="2073" spans="1:176" x14ac:dyDescent="0.2">
      <c r="A2073" s="90">
        <f t="shared" si="479"/>
        <v>45612</v>
      </c>
      <c r="B2073" s="92">
        <f t="shared" ca="1" si="468"/>
        <v>1061.2019600000001</v>
      </c>
      <c r="C2073" s="92">
        <f t="shared" si="469"/>
        <v>1000</v>
      </c>
      <c r="D2073" s="93">
        <f ca="1">IF(A2073&lt;$B$1,VLOOKUP(A2073,[1]DI!$A$4:$B$15000,2,FALSE),0)</f>
        <v>0</v>
      </c>
      <c r="E2073" s="92">
        <f t="shared" ca="1" si="470"/>
        <v>0</v>
      </c>
      <c r="F2073" s="94">
        <f t="shared" si="480"/>
        <v>0.98499999999999999</v>
      </c>
      <c r="G2073" s="95">
        <f t="shared" ca="1" si="471"/>
        <v>1</v>
      </c>
      <c r="H2073" s="92">
        <f ca="1">TRUNC(PRODUCT(G$10:G2072),15)</f>
        <v>1.5488450887634699</v>
      </c>
      <c r="I2073" s="92">
        <f t="shared" ca="1" si="472"/>
        <v>1.4595196278645799</v>
      </c>
      <c r="J2073" s="92">
        <f t="shared" ca="1" si="473"/>
        <v>1.06120196</v>
      </c>
      <c r="K2073" s="92">
        <f t="shared" ca="1" si="474"/>
        <v>61.20196</v>
      </c>
      <c r="L2073" s="96">
        <f>IF(VLOOKUP(A2073,$U$12:$AD$125,8)=VLOOKUP(A2072,$U$12:$AD$125,8),0,VLOOKUP(A2073,U$12:$AD$125,8))</f>
        <v>0</v>
      </c>
      <c r="M2073" s="97">
        <f>IF(L2073&gt;0,VLOOKUP(L2073,T$12:$AC$125,7),0)</f>
        <v>0</v>
      </c>
      <c r="N2073" s="92">
        <f t="shared" si="475"/>
        <v>0</v>
      </c>
      <c r="O2073" s="92">
        <f t="shared" ca="1" si="476"/>
        <v>61.20196</v>
      </c>
      <c r="P2073" s="98" t="str">
        <f t="shared" si="477"/>
        <v>A+J=</v>
      </c>
      <c r="Q2073" s="99">
        <f t="shared" si="478"/>
        <v>45762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  <c r="ER2073" s="19"/>
      <c r="ES2073" s="19"/>
      <c r="ET2073" s="19"/>
      <c r="EU2073" s="19"/>
      <c r="EV2073" s="19"/>
      <c r="EW2073" s="19"/>
      <c r="EX2073" s="19"/>
      <c r="EY2073" s="19"/>
      <c r="EZ2073" s="19"/>
      <c r="FA2073" s="19"/>
      <c r="FB2073" s="19"/>
      <c r="FC2073" s="19"/>
      <c r="FD2073" s="19"/>
      <c r="FE2073" s="19"/>
      <c r="FF2073" s="19"/>
      <c r="FG2073" s="19"/>
      <c r="FH2073" s="19"/>
      <c r="FI2073" s="19"/>
      <c r="FJ2073" s="19"/>
      <c r="FK2073" s="19"/>
      <c r="FL2073" s="19"/>
      <c r="FM2073" s="19"/>
      <c r="FN2073" s="19"/>
      <c r="FO2073" s="19"/>
      <c r="FP2073" s="19"/>
      <c r="FQ2073" s="19"/>
      <c r="FR2073" s="19"/>
      <c r="FS2073" s="19"/>
      <c r="FT2073" s="19"/>
    </row>
    <row r="2074" spans="1:176" x14ac:dyDescent="0.2">
      <c r="A2074" s="90">
        <f t="shared" si="479"/>
        <v>45613</v>
      </c>
      <c r="B2074" s="92">
        <f t="shared" ca="1" si="468"/>
        <v>1061.2019600000001</v>
      </c>
      <c r="C2074" s="92">
        <f t="shared" si="469"/>
        <v>1000</v>
      </c>
      <c r="D2074" s="93">
        <f ca="1">IF(A2074&lt;$B$1,VLOOKUP(A2074,[1]DI!$A$4:$B$15000,2,FALSE),0)</f>
        <v>0</v>
      </c>
      <c r="E2074" s="92">
        <f t="shared" ca="1" si="470"/>
        <v>0</v>
      </c>
      <c r="F2074" s="94">
        <f t="shared" si="480"/>
        <v>0.98499999999999999</v>
      </c>
      <c r="G2074" s="95">
        <f t="shared" ca="1" si="471"/>
        <v>1</v>
      </c>
      <c r="H2074" s="92">
        <f ca="1">TRUNC(PRODUCT(G$10:G2073),15)</f>
        <v>1.5488450887634699</v>
      </c>
      <c r="I2074" s="92">
        <f t="shared" ca="1" si="472"/>
        <v>1.4595196278645799</v>
      </c>
      <c r="J2074" s="92">
        <f t="shared" ca="1" si="473"/>
        <v>1.06120196</v>
      </c>
      <c r="K2074" s="92">
        <f t="shared" ca="1" si="474"/>
        <v>61.20196</v>
      </c>
      <c r="L2074" s="96">
        <f>IF(VLOOKUP(A2074,$U$12:$AD$125,8)=VLOOKUP(A2073,$U$12:$AD$125,8),0,VLOOKUP(A2074,U$12:$AD$125,8))</f>
        <v>0</v>
      </c>
      <c r="M2074" s="97">
        <f>IF(L2074&gt;0,VLOOKUP(L2074,T$12:$AC$125,7),0)</f>
        <v>0</v>
      </c>
      <c r="N2074" s="92">
        <f t="shared" si="475"/>
        <v>0</v>
      </c>
      <c r="O2074" s="92">
        <f t="shared" ca="1" si="476"/>
        <v>61.20196</v>
      </c>
      <c r="P2074" s="98" t="str">
        <f t="shared" si="477"/>
        <v>A+J=</v>
      </c>
      <c r="Q2074" s="99">
        <f t="shared" si="478"/>
        <v>45762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  <c r="ER2074" s="19"/>
      <c r="ES2074" s="19"/>
      <c r="ET2074" s="19"/>
      <c r="EU2074" s="19"/>
      <c r="EV2074" s="19"/>
      <c r="EW2074" s="19"/>
      <c r="EX2074" s="19"/>
      <c r="EY2074" s="19"/>
      <c r="EZ2074" s="19"/>
      <c r="FA2074" s="19"/>
      <c r="FB2074" s="19"/>
      <c r="FC2074" s="19"/>
      <c r="FD2074" s="19"/>
      <c r="FE2074" s="19"/>
      <c r="FF2074" s="19"/>
      <c r="FG2074" s="19"/>
      <c r="FH2074" s="19"/>
      <c r="FI2074" s="19"/>
      <c r="FJ2074" s="19"/>
      <c r="FK2074" s="19"/>
      <c r="FL2074" s="19"/>
      <c r="FM2074" s="19"/>
      <c r="FN2074" s="19"/>
      <c r="FO2074" s="19"/>
      <c r="FP2074" s="19"/>
      <c r="FQ2074" s="19"/>
      <c r="FR2074" s="19"/>
      <c r="FS2074" s="19"/>
      <c r="FT2074" s="19"/>
    </row>
    <row r="2075" spans="1:176" x14ac:dyDescent="0.2">
      <c r="A2075" s="90">
        <f t="shared" si="479"/>
        <v>45614</v>
      </c>
      <c r="B2075" s="92">
        <f t="shared" ca="1" si="468"/>
        <v>1061.2019600000001</v>
      </c>
      <c r="C2075" s="92">
        <f t="shared" si="469"/>
        <v>1000</v>
      </c>
      <c r="D2075" s="93">
        <f ca="1">IF(A2075&lt;$B$1,VLOOKUP(A2075,[1]DI!$A$4:$B$15000,2,FALSE),0)</f>
        <v>0.1115</v>
      </c>
      <c r="E2075" s="92">
        <f t="shared" ca="1" si="470"/>
        <v>4.1957000000000002E-4</v>
      </c>
      <c r="F2075" s="94">
        <f t="shared" si="480"/>
        <v>0.98499999999999999</v>
      </c>
      <c r="G2075" s="95">
        <f t="shared" ca="1" si="471"/>
        <v>1.00041327645</v>
      </c>
      <c r="H2075" s="92">
        <f ca="1">TRUNC(PRODUCT(G$10:G2074),15)</f>
        <v>1.5488450887634699</v>
      </c>
      <c r="I2075" s="92">
        <f t="shared" ca="1" si="472"/>
        <v>1.4595196278645799</v>
      </c>
      <c r="J2075" s="92">
        <f t="shared" ca="1" si="473"/>
        <v>1.06120196</v>
      </c>
      <c r="K2075" s="92">
        <f t="shared" ca="1" si="474"/>
        <v>61.20196</v>
      </c>
      <c r="L2075" s="96">
        <f>IF(VLOOKUP(A2075,$U$12:$AD$125,8)=VLOOKUP(A2074,$U$12:$AD$125,8),0,VLOOKUP(A2075,U$12:$AD$125,8))</f>
        <v>0</v>
      </c>
      <c r="M2075" s="97">
        <f>IF(L2075&gt;0,VLOOKUP(L2075,T$12:$AC$125,7),0)</f>
        <v>0</v>
      </c>
      <c r="N2075" s="92">
        <f t="shared" si="475"/>
        <v>0</v>
      </c>
      <c r="O2075" s="92">
        <f t="shared" ca="1" si="476"/>
        <v>61.20196</v>
      </c>
      <c r="P2075" s="98" t="str">
        <f t="shared" si="477"/>
        <v>A+J=</v>
      </c>
      <c r="Q2075" s="99">
        <f t="shared" si="478"/>
        <v>45762</v>
      </c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  <c r="ER2075" s="19"/>
      <c r="ES2075" s="19"/>
      <c r="ET2075" s="19"/>
      <c r="EU2075" s="19"/>
      <c r="EV2075" s="19"/>
      <c r="EW2075" s="19"/>
      <c r="EX2075" s="19"/>
      <c r="EY2075" s="19"/>
      <c r="EZ2075" s="19"/>
      <c r="FA2075" s="19"/>
      <c r="FB2075" s="19"/>
      <c r="FC2075" s="19"/>
      <c r="FD2075" s="19"/>
      <c r="FE2075" s="19"/>
      <c r="FF2075" s="19"/>
      <c r="FG2075" s="19"/>
      <c r="FH2075" s="19"/>
      <c r="FI2075" s="19"/>
      <c r="FJ2075" s="19"/>
      <c r="FK2075" s="19"/>
      <c r="FL2075" s="19"/>
      <c r="FM2075" s="19"/>
      <c r="FN2075" s="19"/>
      <c r="FO2075" s="19"/>
      <c r="FP2075" s="19"/>
      <c r="FQ2075" s="19"/>
      <c r="FR2075" s="19"/>
      <c r="FS2075" s="19"/>
      <c r="FT2075" s="19"/>
    </row>
    <row r="2076" spans="1:176" x14ac:dyDescent="0.2">
      <c r="A2076" s="90">
        <f t="shared" si="479"/>
        <v>45615</v>
      </c>
      <c r="B2076" s="92">
        <f t="shared" ca="1" si="468"/>
        <v>1061.6405299999999</v>
      </c>
      <c r="C2076" s="92">
        <f t="shared" si="469"/>
        <v>1000</v>
      </c>
      <c r="D2076" s="93">
        <f ca="1">IF(A2076&lt;$B$1,VLOOKUP(A2076,[1]DI!$A$4:$B$15000,2,FALSE),0)</f>
        <v>0.1115</v>
      </c>
      <c r="E2076" s="92">
        <f t="shared" ca="1" si="470"/>
        <v>4.1957000000000002E-4</v>
      </c>
      <c r="F2076" s="94">
        <f t="shared" si="480"/>
        <v>0.98499999999999999</v>
      </c>
      <c r="G2076" s="95">
        <f t="shared" ca="1" si="471"/>
        <v>1.00041327645</v>
      </c>
      <c r="H2076" s="92">
        <f ca="1">TRUNC(PRODUCT(G$10:G2075),15)</f>
        <v>1.5494851899633499</v>
      </c>
      <c r="I2076" s="92">
        <f t="shared" ca="1" si="472"/>
        <v>1.4595196278645799</v>
      </c>
      <c r="J2076" s="92">
        <f t="shared" ca="1" si="473"/>
        <v>1.06164053</v>
      </c>
      <c r="K2076" s="92">
        <f t="shared" ca="1" si="474"/>
        <v>61.640529999999998</v>
      </c>
      <c r="L2076" s="96">
        <f>IF(VLOOKUP(A2076,$U$12:$AD$125,8)=VLOOKUP(A2075,$U$12:$AD$125,8),0,VLOOKUP(A2076,U$12:$AD$125,8))</f>
        <v>0</v>
      </c>
      <c r="M2076" s="97">
        <f>IF(L2076&gt;0,VLOOKUP(L2076,T$12:$AC$125,7),0)</f>
        <v>0</v>
      </c>
      <c r="N2076" s="92">
        <f t="shared" si="475"/>
        <v>0</v>
      </c>
      <c r="O2076" s="92">
        <f t="shared" ca="1" si="476"/>
        <v>61.640529999999998</v>
      </c>
      <c r="P2076" s="98" t="str">
        <f t="shared" si="477"/>
        <v>A+J=</v>
      </c>
      <c r="Q2076" s="99">
        <f t="shared" si="478"/>
        <v>45762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  <c r="ER2076" s="19"/>
      <c r="ES2076" s="19"/>
      <c r="ET2076" s="19"/>
      <c r="EU2076" s="19"/>
      <c r="EV2076" s="19"/>
      <c r="EW2076" s="19"/>
      <c r="EX2076" s="19"/>
      <c r="EY2076" s="19"/>
      <c r="EZ2076" s="19"/>
      <c r="FA2076" s="19"/>
      <c r="FB2076" s="19"/>
      <c r="FC2076" s="19"/>
      <c r="FD2076" s="19"/>
      <c r="FE2076" s="19"/>
      <c r="FF2076" s="19"/>
      <c r="FG2076" s="19"/>
      <c r="FH2076" s="19"/>
      <c r="FI2076" s="19"/>
      <c r="FJ2076" s="19"/>
      <c r="FK2076" s="19"/>
      <c r="FL2076" s="19"/>
      <c r="FM2076" s="19"/>
      <c r="FN2076" s="19"/>
      <c r="FO2076" s="19"/>
      <c r="FP2076" s="19"/>
      <c r="FQ2076" s="19"/>
      <c r="FR2076" s="19"/>
      <c r="FS2076" s="19"/>
      <c r="FT2076" s="19"/>
    </row>
    <row r="2077" spans="1:176" x14ac:dyDescent="0.2">
      <c r="A2077" s="90">
        <f t="shared" si="479"/>
        <v>45616</v>
      </c>
      <c r="B2077" s="92">
        <f t="shared" ca="1" si="468"/>
        <v>1062.0792799999999</v>
      </c>
      <c r="C2077" s="92">
        <f t="shared" si="469"/>
        <v>1000</v>
      </c>
      <c r="D2077" s="93">
        <f ca="1">IF(A2077&lt;$B$1,VLOOKUP(A2077,[1]DI!$A$4:$B$15000,2,FALSE),0)</f>
        <v>0</v>
      </c>
      <c r="E2077" s="92">
        <f t="shared" ca="1" si="470"/>
        <v>0</v>
      </c>
      <c r="F2077" s="94">
        <f t="shared" si="480"/>
        <v>0.98499999999999999</v>
      </c>
      <c r="G2077" s="95">
        <f t="shared" ca="1" si="471"/>
        <v>1</v>
      </c>
      <c r="H2077" s="92">
        <f ca="1">TRUNC(PRODUCT(G$10:G2076),15)</f>
        <v>1.55012555570199</v>
      </c>
      <c r="I2077" s="92">
        <f t="shared" ca="1" si="472"/>
        <v>1.4595196278645799</v>
      </c>
      <c r="J2077" s="92">
        <f t="shared" ca="1" si="473"/>
        <v>1.0620792800000001</v>
      </c>
      <c r="K2077" s="92">
        <f t="shared" ca="1" si="474"/>
        <v>62.079279999999997</v>
      </c>
      <c r="L2077" s="96">
        <f>IF(VLOOKUP(A2077,$U$12:$AD$125,8)=VLOOKUP(A2076,$U$12:$AD$125,8),0,VLOOKUP(A2077,U$12:$AD$125,8))</f>
        <v>0</v>
      </c>
      <c r="M2077" s="97">
        <f>IF(L2077&gt;0,VLOOKUP(L2077,T$12:$AC$125,7),0)</f>
        <v>0</v>
      </c>
      <c r="N2077" s="92">
        <f t="shared" si="475"/>
        <v>0</v>
      </c>
      <c r="O2077" s="92">
        <f t="shared" ca="1" si="476"/>
        <v>62.079279999999997</v>
      </c>
      <c r="P2077" s="98" t="str">
        <f t="shared" si="477"/>
        <v>A+J=</v>
      </c>
      <c r="Q2077" s="99">
        <f t="shared" si="478"/>
        <v>45762</v>
      </c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  <c r="ER2077" s="19"/>
      <c r="ES2077" s="19"/>
      <c r="ET2077" s="19"/>
      <c r="EU2077" s="19"/>
      <c r="EV2077" s="19"/>
      <c r="EW2077" s="19"/>
      <c r="EX2077" s="19"/>
      <c r="EY2077" s="19"/>
      <c r="EZ2077" s="19"/>
      <c r="FA2077" s="19"/>
      <c r="FB2077" s="19"/>
      <c r="FC2077" s="19"/>
      <c r="FD2077" s="19"/>
      <c r="FE2077" s="19"/>
      <c r="FF2077" s="19"/>
      <c r="FG2077" s="19"/>
      <c r="FH2077" s="19"/>
      <c r="FI2077" s="19"/>
      <c r="FJ2077" s="19"/>
      <c r="FK2077" s="19"/>
      <c r="FL2077" s="19"/>
      <c r="FM2077" s="19"/>
      <c r="FN2077" s="19"/>
      <c r="FO2077" s="19"/>
      <c r="FP2077" s="19"/>
      <c r="FQ2077" s="19"/>
      <c r="FR2077" s="19"/>
      <c r="FS2077" s="19"/>
      <c r="FT2077" s="19"/>
    </row>
    <row r="2078" spans="1:176" x14ac:dyDescent="0.2">
      <c r="A2078" s="90">
        <f t="shared" si="479"/>
        <v>45617</v>
      </c>
      <c r="B2078" s="92">
        <f t="shared" ca="1" si="468"/>
        <v>1062.0792799999999</v>
      </c>
      <c r="C2078" s="92">
        <f t="shared" si="469"/>
        <v>1000</v>
      </c>
      <c r="D2078" s="93">
        <f ca="1">IF(A2078&lt;$B$1,VLOOKUP(A2078,[1]DI!$A$4:$B$15000,2,FALSE),0)</f>
        <v>0.1115</v>
      </c>
      <c r="E2078" s="92">
        <f t="shared" ca="1" si="470"/>
        <v>4.1957000000000002E-4</v>
      </c>
      <c r="F2078" s="94">
        <f t="shared" si="480"/>
        <v>0.98499999999999999</v>
      </c>
      <c r="G2078" s="95">
        <f t="shared" ca="1" si="471"/>
        <v>1.00041327645</v>
      </c>
      <c r="H2078" s="92">
        <f ca="1">TRUNC(PRODUCT(G$10:G2077),15)</f>
        <v>1.55012555570199</v>
      </c>
      <c r="I2078" s="92">
        <f t="shared" ca="1" si="472"/>
        <v>1.4595196278645799</v>
      </c>
      <c r="J2078" s="92">
        <f t="shared" ca="1" si="473"/>
        <v>1.0620792800000001</v>
      </c>
      <c r="K2078" s="92">
        <f t="shared" ca="1" si="474"/>
        <v>62.079279999999997</v>
      </c>
      <c r="L2078" s="96">
        <f>IF(VLOOKUP(A2078,$U$12:$AD$125,8)=VLOOKUP(A2077,$U$12:$AD$125,8),0,VLOOKUP(A2078,U$12:$AD$125,8))</f>
        <v>0</v>
      </c>
      <c r="M2078" s="97">
        <f>IF(L2078&gt;0,VLOOKUP(L2078,T$12:$AC$125,7),0)</f>
        <v>0</v>
      </c>
      <c r="N2078" s="92">
        <f t="shared" si="475"/>
        <v>0</v>
      </c>
      <c r="O2078" s="92">
        <f t="shared" ca="1" si="476"/>
        <v>62.079279999999997</v>
      </c>
      <c r="P2078" s="98" t="str">
        <f t="shared" si="477"/>
        <v>A+J=</v>
      </c>
      <c r="Q2078" s="99">
        <f t="shared" si="478"/>
        <v>45762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  <c r="ER2078" s="19"/>
      <c r="ES2078" s="19"/>
      <c r="ET2078" s="19"/>
      <c r="EU2078" s="19"/>
      <c r="EV2078" s="19"/>
      <c r="EW2078" s="19"/>
      <c r="EX2078" s="19"/>
      <c r="EY2078" s="19"/>
      <c r="EZ2078" s="19"/>
      <c r="FA2078" s="19"/>
      <c r="FB2078" s="19"/>
      <c r="FC2078" s="19"/>
      <c r="FD2078" s="19"/>
      <c r="FE2078" s="19"/>
      <c r="FF2078" s="19"/>
      <c r="FG2078" s="19"/>
      <c r="FH2078" s="19"/>
      <c r="FI2078" s="19"/>
      <c r="FJ2078" s="19"/>
      <c r="FK2078" s="19"/>
      <c r="FL2078" s="19"/>
      <c r="FM2078" s="19"/>
      <c r="FN2078" s="19"/>
      <c r="FO2078" s="19"/>
      <c r="FP2078" s="19"/>
      <c r="FQ2078" s="19"/>
      <c r="FR2078" s="19"/>
      <c r="FS2078" s="19"/>
      <c r="FT2078" s="19"/>
    </row>
    <row r="2079" spans="1:176" x14ac:dyDescent="0.2">
      <c r="A2079" s="90">
        <f t="shared" si="479"/>
        <v>45618</v>
      </c>
      <c r="B2079" s="92">
        <f t="shared" ca="1" si="468"/>
        <v>1062.5182099900001</v>
      </c>
      <c r="C2079" s="92">
        <f t="shared" si="469"/>
        <v>1000</v>
      </c>
      <c r="D2079" s="93">
        <f ca="1">IF(A2079&lt;$B$1,VLOOKUP(A2079,[1]DI!$A$4:$B$15000,2,FALSE),0)</f>
        <v>0.1115</v>
      </c>
      <c r="E2079" s="92">
        <f t="shared" ca="1" si="470"/>
        <v>4.1957000000000002E-4</v>
      </c>
      <c r="F2079" s="94">
        <f t="shared" si="480"/>
        <v>0.98499999999999999</v>
      </c>
      <c r="G2079" s="95">
        <f t="shared" ca="1" si="471"/>
        <v>1.00041327645</v>
      </c>
      <c r="H2079" s="92">
        <f ca="1">TRUNC(PRODUCT(G$10:G2078),15)</f>
        <v>1.5507661860887001</v>
      </c>
      <c r="I2079" s="92">
        <f t="shared" ca="1" si="472"/>
        <v>1.4595196278645799</v>
      </c>
      <c r="J2079" s="92">
        <f t="shared" ca="1" si="473"/>
        <v>1.0625182099999999</v>
      </c>
      <c r="K2079" s="92">
        <f t="shared" ca="1" si="474"/>
        <v>62.518209990000003</v>
      </c>
      <c r="L2079" s="96">
        <f>IF(VLOOKUP(A2079,$U$12:$AD$125,8)=VLOOKUP(A2078,$U$12:$AD$125,8),0,VLOOKUP(A2079,U$12:$AD$125,8))</f>
        <v>0</v>
      </c>
      <c r="M2079" s="97">
        <f>IF(L2079&gt;0,VLOOKUP(L2079,T$12:$AC$125,7),0)</f>
        <v>0</v>
      </c>
      <c r="N2079" s="92">
        <f t="shared" si="475"/>
        <v>0</v>
      </c>
      <c r="O2079" s="92">
        <f t="shared" ca="1" si="476"/>
        <v>62.518209990000003</v>
      </c>
      <c r="P2079" s="98" t="str">
        <f t="shared" si="477"/>
        <v>A+J=</v>
      </c>
      <c r="Q2079" s="99">
        <f t="shared" si="478"/>
        <v>45762</v>
      </c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  <c r="ER2079" s="19"/>
      <c r="ES2079" s="19"/>
      <c r="ET2079" s="19"/>
      <c r="EU2079" s="19"/>
      <c r="EV2079" s="19"/>
      <c r="EW2079" s="19"/>
      <c r="EX2079" s="19"/>
      <c r="EY2079" s="19"/>
      <c r="EZ2079" s="19"/>
      <c r="FA2079" s="19"/>
      <c r="FB2079" s="19"/>
      <c r="FC2079" s="19"/>
      <c r="FD2079" s="19"/>
      <c r="FE2079" s="19"/>
      <c r="FF2079" s="19"/>
      <c r="FG2079" s="19"/>
      <c r="FH2079" s="19"/>
      <c r="FI2079" s="19"/>
      <c r="FJ2079" s="19"/>
      <c r="FK2079" s="19"/>
      <c r="FL2079" s="19"/>
      <c r="FM2079" s="19"/>
      <c r="FN2079" s="19"/>
      <c r="FO2079" s="19"/>
      <c r="FP2079" s="19"/>
      <c r="FQ2079" s="19"/>
      <c r="FR2079" s="19"/>
      <c r="FS2079" s="19"/>
      <c r="FT2079" s="19"/>
    </row>
    <row r="2080" spans="1:176" x14ac:dyDescent="0.2">
      <c r="A2080" s="90">
        <f t="shared" si="479"/>
        <v>45619</v>
      </c>
      <c r="B2080" s="92">
        <f t="shared" ca="1" si="468"/>
        <v>1062.9573299900001</v>
      </c>
      <c r="C2080" s="92">
        <f t="shared" si="469"/>
        <v>1000</v>
      </c>
      <c r="D2080" s="93">
        <f ca="1">IF(A2080&lt;$B$1,VLOOKUP(A2080,[1]DI!$A$4:$B$15000,2,FALSE),0)</f>
        <v>0</v>
      </c>
      <c r="E2080" s="92">
        <f t="shared" ca="1" si="470"/>
        <v>0</v>
      </c>
      <c r="F2080" s="94">
        <f t="shared" si="480"/>
        <v>0.98499999999999999</v>
      </c>
      <c r="G2080" s="95">
        <f t="shared" ca="1" si="471"/>
        <v>1</v>
      </c>
      <c r="H2080" s="92">
        <f ca="1">TRUNC(PRODUCT(G$10:G2079),15)</f>
        <v>1.55140708123287</v>
      </c>
      <c r="I2080" s="92">
        <f t="shared" ca="1" si="472"/>
        <v>1.4595196278645799</v>
      </c>
      <c r="J2080" s="92">
        <f t="shared" ca="1" si="473"/>
        <v>1.0629573299999999</v>
      </c>
      <c r="K2080" s="92">
        <f t="shared" ca="1" si="474"/>
        <v>62.957329989999998</v>
      </c>
      <c r="L2080" s="96">
        <f>IF(VLOOKUP(A2080,$U$12:$AD$125,8)=VLOOKUP(A2079,$U$12:$AD$125,8),0,VLOOKUP(A2080,U$12:$AD$125,8))</f>
        <v>0</v>
      </c>
      <c r="M2080" s="97">
        <f>IF(L2080&gt;0,VLOOKUP(L2080,T$12:$AC$125,7),0)</f>
        <v>0</v>
      </c>
      <c r="N2080" s="92">
        <f t="shared" si="475"/>
        <v>0</v>
      </c>
      <c r="O2080" s="92">
        <f t="shared" ca="1" si="476"/>
        <v>62.957329989999998</v>
      </c>
      <c r="P2080" s="98" t="str">
        <f t="shared" si="477"/>
        <v>A+J=</v>
      </c>
      <c r="Q2080" s="99">
        <f t="shared" si="478"/>
        <v>45762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  <c r="ER2080" s="19"/>
      <c r="ES2080" s="19"/>
      <c r="ET2080" s="19"/>
      <c r="EU2080" s="19"/>
      <c r="EV2080" s="19"/>
      <c r="EW2080" s="19"/>
      <c r="EX2080" s="19"/>
      <c r="EY2080" s="19"/>
      <c r="EZ2080" s="19"/>
      <c r="FA2080" s="19"/>
      <c r="FB2080" s="19"/>
      <c r="FC2080" s="19"/>
      <c r="FD2080" s="19"/>
      <c r="FE2080" s="19"/>
      <c r="FF2080" s="19"/>
      <c r="FG2080" s="19"/>
      <c r="FH2080" s="19"/>
      <c r="FI2080" s="19"/>
      <c r="FJ2080" s="19"/>
      <c r="FK2080" s="19"/>
      <c r="FL2080" s="19"/>
      <c r="FM2080" s="19"/>
      <c r="FN2080" s="19"/>
      <c r="FO2080" s="19"/>
      <c r="FP2080" s="19"/>
      <c r="FQ2080" s="19"/>
      <c r="FR2080" s="19"/>
      <c r="FS2080" s="19"/>
      <c r="FT2080" s="19"/>
    </row>
    <row r="2081" spans="1:176" x14ac:dyDescent="0.2">
      <c r="A2081" s="90">
        <f t="shared" si="479"/>
        <v>45620</v>
      </c>
      <c r="B2081" s="92">
        <f t="shared" ca="1" si="468"/>
        <v>1062.9573299900001</v>
      </c>
      <c r="C2081" s="92">
        <f t="shared" si="469"/>
        <v>1000</v>
      </c>
      <c r="D2081" s="93">
        <f ca="1">IF(A2081&lt;$B$1,VLOOKUP(A2081,[1]DI!$A$4:$B$15000,2,FALSE),0)</f>
        <v>0</v>
      </c>
      <c r="E2081" s="92">
        <f t="shared" ca="1" si="470"/>
        <v>0</v>
      </c>
      <c r="F2081" s="94">
        <f t="shared" si="480"/>
        <v>0.98499999999999999</v>
      </c>
      <c r="G2081" s="95">
        <f t="shared" ca="1" si="471"/>
        <v>1</v>
      </c>
      <c r="H2081" s="92">
        <f ca="1">TRUNC(PRODUCT(G$10:G2080),15)</f>
        <v>1.55140708123287</v>
      </c>
      <c r="I2081" s="92">
        <f t="shared" ca="1" si="472"/>
        <v>1.4595196278645799</v>
      </c>
      <c r="J2081" s="92">
        <f t="shared" ca="1" si="473"/>
        <v>1.0629573299999999</v>
      </c>
      <c r="K2081" s="92">
        <f t="shared" ca="1" si="474"/>
        <v>62.957329989999998</v>
      </c>
      <c r="L2081" s="96">
        <f>IF(VLOOKUP(A2081,$U$12:$AD$125,8)=VLOOKUP(A2080,$U$12:$AD$125,8),0,VLOOKUP(A2081,U$12:$AD$125,8))</f>
        <v>0</v>
      </c>
      <c r="M2081" s="97">
        <f>IF(L2081&gt;0,VLOOKUP(L2081,T$12:$AC$125,7),0)</f>
        <v>0</v>
      </c>
      <c r="N2081" s="92">
        <f t="shared" si="475"/>
        <v>0</v>
      </c>
      <c r="O2081" s="92">
        <f t="shared" ca="1" si="476"/>
        <v>62.957329989999998</v>
      </c>
      <c r="P2081" s="98" t="str">
        <f t="shared" si="477"/>
        <v>A+J=</v>
      </c>
      <c r="Q2081" s="99">
        <f t="shared" si="478"/>
        <v>45762</v>
      </c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  <c r="ER2081" s="19"/>
      <c r="ES2081" s="19"/>
      <c r="ET2081" s="19"/>
      <c r="EU2081" s="19"/>
      <c r="EV2081" s="19"/>
      <c r="EW2081" s="19"/>
      <c r="EX2081" s="19"/>
      <c r="EY2081" s="19"/>
      <c r="EZ2081" s="19"/>
      <c r="FA2081" s="19"/>
      <c r="FB2081" s="19"/>
      <c r="FC2081" s="19"/>
      <c r="FD2081" s="19"/>
      <c r="FE2081" s="19"/>
      <c r="FF2081" s="19"/>
      <c r="FG2081" s="19"/>
      <c r="FH2081" s="19"/>
      <c r="FI2081" s="19"/>
      <c r="FJ2081" s="19"/>
      <c r="FK2081" s="19"/>
      <c r="FL2081" s="19"/>
      <c r="FM2081" s="19"/>
      <c r="FN2081" s="19"/>
      <c r="FO2081" s="19"/>
      <c r="FP2081" s="19"/>
      <c r="FQ2081" s="19"/>
      <c r="FR2081" s="19"/>
      <c r="FS2081" s="19"/>
      <c r="FT2081" s="19"/>
    </row>
    <row r="2082" spans="1:176" x14ac:dyDescent="0.2">
      <c r="A2082" s="90">
        <f t="shared" si="479"/>
        <v>45621</v>
      </c>
      <c r="B2082" s="92">
        <f t="shared" ca="1" si="468"/>
        <v>1062.9573299900001</v>
      </c>
      <c r="C2082" s="92">
        <f t="shared" si="469"/>
        <v>1000</v>
      </c>
      <c r="D2082" s="93">
        <f ca="1">IF(A2082&lt;$B$1,VLOOKUP(A2082,[1]DI!$A$4:$B$15000,2,FALSE),0)</f>
        <v>0.1115</v>
      </c>
      <c r="E2082" s="92">
        <f t="shared" ca="1" si="470"/>
        <v>4.1957000000000002E-4</v>
      </c>
      <c r="F2082" s="94">
        <f t="shared" si="480"/>
        <v>0.98499999999999999</v>
      </c>
      <c r="G2082" s="95">
        <f t="shared" ca="1" si="471"/>
        <v>1.00041327645</v>
      </c>
      <c r="H2082" s="92">
        <f ca="1">TRUNC(PRODUCT(G$10:G2081),15)</f>
        <v>1.55140708123287</v>
      </c>
      <c r="I2082" s="92">
        <f t="shared" ca="1" si="472"/>
        <v>1.4595196278645799</v>
      </c>
      <c r="J2082" s="92">
        <f t="shared" ca="1" si="473"/>
        <v>1.0629573299999999</v>
      </c>
      <c r="K2082" s="92">
        <f t="shared" ca="1" si="474"/>
        <v>62.957329989999998</v>
      </c>
      <c r="L2082" s="96">
        <f>IF(VLOOKUP(A2082,$U$12:$AD$125,8)=VLOOKUP(A2081,$U$12:$AD$125,8),0,VLOOKUP(A2082,U$12:$AD$125,8))</f>
        <v>0</v>
      </c>
      <c r="M2082" s="97">
        <f>IF(L2082&gt;0,VLOOKUP(L2082,T$12:$AC$125,7),0)</f>
        <v>0</v>
      </c>
      <c r="N2082" s="92">
        <f t="shared" si="475"/>
        <v>0</v>
      </c>
      <c r="O2082" s="92">
        <f t="shared" ca="1" si="476"/>
        <v>62.957329989999998</v>
      </c>
      <c r="P2082" s="98" t="str">
        <f t="shared" si="477"/>
        <v>A+J=</v>
      </c>
      <c r="Q2082" s="99">
        <f t="shared" si="478"/>
        <v>45762</v>
      </c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  <c r="ER2082" s="19"/>
      <c r="ES2082" s="19"/>
      <c r="ET2082" s="19"/>
      <c r="EU2082" s="19"/>
      <c r="EV2082" s="19"/>
      <c r="EW2082" s="19"/>
      <c r="EX2082" s="19"/>
      <c r="EY2082" s="19"/>
      <c r="EZ2082" s="19"/>
      <c r="FA2082" s="19"/>
      <c r="FB2082" s="19"/>
      <c r="FC2082" s="19"/>
      <c r="FD2082" s="19"/>
      <c r="FE2082" s="19"/>
      <c r="FF2082" s="19"/>
      <c r="FG2082" s="19"/>
      <c r="FH2082" s="19"/>
      <c r="FI2082" s="19"/>
      <c r="FJ2082" s="19"/>
      <c r="FK2082" s="19"/>
      <c r="FL2082" s="19"/>
      <c r="FM2082" s="19"/>
      <c r="FN2082" s="19"/>
      <c r="FO2082" s="19"/>
      <c r="FP2082" s="19"/>
      <c r="FQ2082" s="19"/>
      <c r="FR2082" s="19"/>
      <c r="FS2082" s="19"/>
      <c r="FT2082" s="19"/>
    </row>
    <row r="2083" spans="1:176" x14ac:dyDescent="0.2">
      <c r="A2083" s="90">
        <f t="shared" si="479"/>
        <v>45622</v>
      </c>
      <c r="B2083" s="92">
        <f t="shared" ca="1" si="468"/>
        <v>1063.39662</v>
      </c>
      <c r="C2083" s="92">
        <f t="shared" si="469"/>
        <v>1000</v>
      </c>
      <c r="D2083" s="93">
        <f ca="1">IF(A2083&lt;$B$1,VLOOKUP(A2083,[1]DI!$A$4:$B$15000,2,FALSE),0)</f>
        <v>0.1115</v>
      </c>
      <c r="E2083" s="92">
        <f t="shared" ca="1" si="470"/>
        <v>4.1957000000000002E-4</v>
      </c>
      <c r="F2083" s="94">
        <f t="shared" si="480"/>
        <v>0.98499999999999999</v>
      </c>
      <c r="G2083" s="95">
        <f t="shared" ca="1" si="471"/>
        <v>1.00041327645</v>
      </c>
      <c r="H2083" s="92">
        <f ca="1">TRUNC(PRODUCT(G$10:G2082),15)</f>
        <v>1.5520482412439101</v>
      </c>
      <c r="I2083" s="92">
        <f t="shared" ca="1" si="472"/>
        <v>1.4595196278645799</v>
      </c>
      <c r="J2083" s="92">
        <f t="shared" ca="1" si="473"/>
        <v>1.06339662</v>
      </c>
      <c r="K2083" s="92">
        <f t="shared" ca="1" si="474"/>
        <v>63.396619999999999</v>
      </c>
      <c r="L2083" s="96">
        <f>IF(VLOOKUP(A2083,$U$12:$AD$125,8)=VLOOKUP(A2082,$U$12:$AD$125,8),0,VLOOKUP(A2083,U$12:$AD$125,8))</f>
        <v>0</v>
      </c>
      <c r="M2083" s="97">
        <f>IF(L2083&gt;0,VLOOKUP(L2083,T$12:$AC$125,7),0)</f>
        <v>0</v>
      </c>
      <c r="N2083" s="92">
        <f t="shared" si="475"/>
        <v>0</v>
      </c>
      <c r="O2083" s="92">
        <f t="shared" ca="1" si="476"/>
        <v>63.396619999999999</v>
      </c>
      <c r="P2083" s="98" t="str">
        <f t="shared" si="477"/>
        <v>A+J=</v>
      </c>
      <c r="Q2083" s="99">
        <f t="shared" si="478"/>
        <v>45762</v>
      </c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  <c r="ER2083" s="19"/>
      <c r="ES2083" s="19"/>
      <c r="ET2083" s="19"/>
      <c r="EU2083" s="19"/>
      <c r="EV2083" s="19"/>
      <c r="EW2083" s="19"/>
      <c r="EX2083" s="19"/>
      <c r="EY2083" s="19"/>
      <c r="EZ2083" s="19"/>
      <c r="FA2083" s="19"/>
      <c r="FB2083" s="19"/>
      <c r="FC2083" s="19"/>
      <c r="FD2083" s="19"/>
      <c r="FE2083" s="19"/>
      <c r="FF2083" s="19"/>
      <c r="FG2083" s="19"/>
      <c r="FH2083" s="19"/>
      <c r="FI2083" s="19"/>
      <c r="FJ2083" s="19"/>
      <c r="FK2083" s="19"/>
      <c r="FL2083" s="19"/>
      <c r="FM2083" s="19"/>
      <c r="FN2083" s="19"/>
      <c r="FO2083" s="19"/>
      <c r="FP2083" s="19"/>
      <c r="FQ2083" s="19"/>
      <c r="FR2083" s="19"/>
      <c r="FS2083" s="19"/>
      <c r="FT2083" s="19"/>
    </row>
    <row r="2084" spans="1:176" x14ac:dyDescent="0.2">
      <c r="A2084" s="90">
        <f t="shared" si="479"/>
        <v>45623</v>
      </c>
      <c r="B2084" s="92">
        <f t="shared" ca="1" si="468"/>
        <v>1063.8361</v>
      </c>
      <c r="C2084" s="92">
        <f t="shared" si="469"/>
        <v>1000</v>
      </c>
      <c r="D2084" s="93">
        <f ca="1">IF(A2084&lt;$B$1,VLOOKUP(A2084,[1]DI!$A$4:$B$15000,2,FALSE),0)</f>
        <v>0.1115</v>
      </c>
      <c r="E2084" s="92">
        <f t="shared" ca="1" si="470"/>
        <v>4.1957000000000002E-4</v>
      </c>
      <c r="F2084" s="94">
        <f t="shared" si="480"/>
        <v>0.98499999999999999</v>
      </c>
      <c r="G2084" s="95">
        <f t="shared" ca="1" si="471"/>
        <v>1.00041327645</v>
      </c>
      <c r="H2084" s="92">
        <f ca="1">TRUNC(PRODUCT(G$10:G2083),15)</f>
        <v>1.5526896662312799</v>
      </c>
      <c r="I2084" s="92">
        <f t="shared" ca="1" si="472"/>
        <v>1.4595196278645799</v>
      </c>
      <c r="J2084" s="92">
        <f t="shared" ca="1" si="473"/>
        <v>1.0638361000000001</v>
      </c>
      <c r="K2084" s="92">
        <f t="shared" ca="1" si="474"/>
        <v>63.836100000000002</v>
      </c>
      <c r="L2084" s="96">
        <f>IF(VLOOKUP(A2084,$U$12:$AD$125,8)=VLOOKUP(A2083,$U$12:$AD$125,8),0,VLOOKUP(A2084,U$12:$AD$125,8))</f>
        <v>0</v>
      </c>
      <c r="M2084" s="97">
        <f>IF(L2084&gt;0,VLOOKUP(L2084,T$12:$AC$125,7),0)</f>
        <v>0</v>
      </c>
      <c r="N2084" s="92">
        <f t="shared" si="475"/>
        <v>0</v>
      </c>
      <c r="O2084" s="92">
        <f t="shared" ca="1" si="476"/>
        <v>63.836100000000002</v>
      </c>
      <c r="P2084" s="98" t="str">
        <f t="shared" si="477"/>
        <v>A+J=</v>
      </c>
      <c r="Q2084" s="99">
        <f t="shared" si="478"/>
        <v>45762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  <c r="ER2084" s="19"/>
      <c r="ES2084" s="19"/>
      <c r="ET2084" s="19"/>
      <c r="EU2084" s="19"/>
      <c r="EV2084" s="19"/>
      <c r="EW2084" s="19"/>
      <c r="EX2084" s="19"/>
      <c r="EY2084" s="19"/>
      <c r="EZ2084" s="19"/>
      <c r="FA2084" s="19"/>
      <c r="FB2084" s="19"/>
      <c r="FC2084" s="19"/>
      <c r="FD2084" s="19"/>
      <c r="FE2084" s="19"/>
      <c r="FF2084" s="19"/>
      <c r="FG2084" s="19"/>
      <c r="FH2084" s="19"/>
      <c r="FI2084" s="19"/>
      <c r="FJ2084" s="19"/>
      <c r="FK2084" s="19"/>
      <c r="FL2084" s="19"/>
      <c r="FM2084" s="19"/>
      <c r="FN2084" s="19"/>
      <c r="FO2084" s="19"/>
      <c r="FP2084" s="19"/>
      <c r="FQ2084" s="19"/>
      <c r="FR2084" s="19"/>
      <c r="FS2084" s="19"/>
      <c r="FT2084" s="19"/>
    </row>
    <row r="2085" spans="1:176" x14ac:dyDescent="0.2">
      <c r="A2085" s="90">
        <f t="shared" si="479"/>
        <v>45624</v>
      </c>
      <c r="B2085" s="92">
        <f t="shared" ca="1" si="468"/>
        <v>1064.2757599900001</v>
      </c>
      <c r="C2085" s="92">
        <f t="shared" si="469"/>
        <v>1000</v>
      </c>
      <c r="D2085" s="93">
        <f ca="1">IF(A2085&lt;$B$1,VLOOKUP(A2085,[1]DI!$A$4:$B$15000,2,FALSE),0)</f>
        <v>0.1115</v>
      </c>
      <c r="E2085" s="92">
        <f t="shared" ca="1" si="470"/>
        <v>4.1957000000000002E-4</v>
      </c>
      <c r="F2085" s="94">
        <f t="shared" si="480"/>
        <v>0.98499999999999999</v>
      </c>
      <c r="G2085" s="95">
        <f t="shared" ca="1" si="471"/>
        <v>1.00041327645</v>
      </c>
      <c r="H2085" s="92">
        <f ca="1">TRUNC(PRODUCT(G$10:G2084),15)</f>
        <v>1.5533313563044899</v>
      </c>
      <c r="I2085" s="92">
        <f t="shared" ca="1" si="472"/>
        <v>1.4595196278645799</v>
      </c>
      <c r="J2085" s="92">
        <f t="shared" ca="1" si="473"/>
        <v>1.0642757599999999</v>
      </c>
      <c r="K2085" s="92">
        <f t="shared" ca="1" si="474"/>
        <v>64.275759989999997</v>
      </c>
      <c r="L2085" s="96">
        <f>IF(VLOOKUP(A2085,$U$12:$AD$125,8)=VLOOKUP(A2084,$U$12:$AD$125,8),0,VLOOKUP(A2085,U$12:$AD$125,8))</f>
        <v>0</v>
      </c>
      <c r="M2085" s="97">
        <f>IF(L2085&gt;0,VLOOKUP(L2085,T$12:$AC$125,7),0)</f>
        <v>0</v>
      </c>
      <c r="N2085" s="92">
        <f t="shared" si="475"/>
        <v>0</v>
      </c>
      <c r="O2085" s="92">
        <f t="shared" ca="1" si="476"/>
        <v>64.275759989999997</v>
      </c>
      <c r="P2085" s="98" t="str">
        <f t="shared" si="477"/>
        <v>A+J=</v>
      </c>
      <c r="Q2085" s="99">
        <f t="shared" si="478"/>
        <v>45762</v>
      </c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  <c r="ER2085" s="19"/>
      <c r="ES2085" s="19"/>
      <c r="ET2085" s="19"/>
      <c r="EU2085" s="19"/>
      <c r="EV2085" s="19"/>
      <c r="EW2085" s="19"/>
      <c r="EX2085" s="19"/>
      <c r="EY2085" s="19"/>
      <c r="EZ2085" s="19"/>
      <c r="FA2085" s="19"/>
      <c r="FB2085" s="19"/>
      <c r="FC2085" s="19"/>
      <c r="FD2085" s="19"/>
      <c r="FE2085" s="19"/>
      <c r="FF2085" s="19"/>
      <c r="FG2085" s="19"/>
      <c r="FH2085" s="19"/>
      <c r="FI2085" s="19"/>
      <c r="FJ2085" s="19"/>
      <c r="FK2085" s="19"/>
      <c r="FL2085" s="19"/>
      <c r="FM2085" s="19"/>
      <c r="FN2085" s="19"/>
      <c r="FO2085" s="19"/>
      <c r="FP2085" s="19"/>
      <c r="FQ2085" s="19"/>
      <c r="FR2085" s="19"/>
      <c r="FS2085" s="19"/>
      <c r="FT2085" s="19"/>
    </row>
    <row r="2086" spans="1:176" x14ac:dyDescent="0.2">
      <c r="A2086" s="90">
        <f t="shared" si="479"/>
        <v>45625</v>
      </c>
      <c r="B2086" s="92">
        <f t="shared" ca="1" si="468"/>
        <v>1064.7156</v>
      </c>
      <c r="C2086" s="92">
        <f t="shared" si="469"/>
        <v>1000</v>
      </c>
      <c r="D2086" s="93">
        <f ca="1">IF(A2086&lt;$B$1,VLOOKUP(A2086,[1]DI!$A$4:$B$15000,2,FALSE),0)</f>
        <v>0.1115</v>
      </c>
      <c r="E2086" s="92">
        <f t="shared" ca="1" si="470"/>
        <v>4.1957000000000002E-4</v>
      </c>
      <c r="F2086" s="94">
        <f t="shared" si="480"/>
        <v>0.98499999999999999</v>
      </c>
      <c r="G2086" s="95">
        <f t="shared" ca="1" si="471"/>
        <v>1.00041327645</v>
      </c>
      <c r="H2086" s="92">
        <f ca="1">TRUNC(PRODUCT(G$10:G2085),15)</f>
        <v>1.5539733115731</v>
      </c>
      <c r="I2086" s="92">
        <f t="shared" ca="1" si="472"/>
        <v>1.4595196278645799</v>
      </c>
      <c r="J2086" s="92">
        <f t="shared" ca="1" si="473"/>
        <v>1.0647156</v>
      </c>
      <c r="K2086" s="92">
        <f t="shared" ca="1" si="474"/>
        <v>64.715599999999995</v>
      </c>
      <c r="L2086" s="96">
        <f>IF(VLOOKUP(A2086,$U$12:$AD$125,8)=VLOOKUP(A2085,$U$12:$AD$125,8),0,VLOOKUP(A2086,U$12:$AD$125,8))</f>
        <v>0</v>
      </c>
      <c r="M2086" s="97">
        <f>IF(L2086&gt;0,VLOOKUP(L2086,T$12:$AC$125,7),0)</f>
        <v>0</v>
      </c>
      <c r="N2086" s="92">
        <f t="shared" si="475"/>
        <v>0</v>
      </c>
      <c r="O2086" s="92">
        <f t="shared" ca="1" si="476"/>
        <v>64.715599999999995</v>
      </c>
      <c r="P2086" s="98" t="str">
        <f t="shared" si="477"/>
        <v>A+J=</v>
      </c>
      <c r="Q2086" s="99">
        <f t="shared" si="478"/>
        <v>45762</v>
      </c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  <c r="ER2086" s="19"/>
      <c r="ES2086" s="19"/>
      <c r="ET2086" s="19"/>
      <c r="EU2086" s="19"/>
      <c r="EV2086" s="19"/>
      <c r="EW2086" s="19"/>
      <c r="EX2086" s="19"/>
      <c r="EY2086" s="19"/>
      <c r="EZ2086" s="19"/>
      <c r="FA2086" s="19"/>
      <c r="FB2086" s="19"/>
      <c r="FC2086" s="19"/>
      <c r="FD2086" s="19"/>
      <c r="FE2086" s="19"/>
      <c r="FF2086" s="19"/>
      <c r="FG2086" s="19"/>
      <c r="FH2086" s="19"/>
      <c r="FI2086" s="19"/>
      <c r="FJ2086" s="19"/>
      <c r="FK2086" s="19"/>
      <c r="FL2086" s="19"/>
      <c r="FM2086" s="19"/>
      <c r="FN2086" s="19"/>
      <c r="FO2086" s="19"/>
      <c r="FP2086" s="19"/>
      <c r="FQ2086" s="19"/>
      <c r="FR2086" s="19"/>
      <c r="FS2086" s="19"/>
      <c r="FT2086" s="19"/>
    </row>
    <row r="2087" spans="1:176" x14ac:dyDescent="0.2">
      <c r="A2087" s="90">
        <f t="shared" si="479"/>
        <v>45626</v>
      </c>
      <c r="B2087" s="92">
        <f t="shared" ca="1" si="468"/>
        <v>1065.15562</v>
      </c>
      <c r="C2087" s="92">
        <f t="shared" si="469"/>
        <v>1000</v>
      </c>
      <c r="D2087" s="93">
        <f ca="1">IF(A2087&lt;$B$1,VLOOKUP(A2087,[1]DI!$A$4:$B$15000,2,FALSE),0)</f>
        <v>0</v>
      </c>
      <c r="E2087" s="92">
        <f t="shared" ca="1" si="470"/>
        <v>0</v>
      </c>
      <c r="F2087" s="94">
        <f t="shared" si="480"/>
        <v>0.98499999999999999</v>
      </c>
      <c r="G2087" s="95">
        <f t="shared" ca="1" si="471"/>
        <v>1</v>
      </c>
      <c r="H2087" s="92">
        <f ca="1">TRUNC(PRODUCT(G$10:G2086),15)</f>
        <v>1.5546155321466999</v>
      </c>
      <c r="I2087" s="92">
        <f t="shared" ca="1" si="472"/>
        <v>1.4595196278645799</v>
      </c>
      <c r="J2087" s="92">
        <f t="shared" ca="1" si="473"/>
        <v>1.0651556200000001</v>
      </c>
      <c r="K2087" s="92">
        <f t="shared" ca="1" si="474"/>
        <v>65.155619999999999</v>
      </c>
      <c r="L2087" s="96">
        <f>IF(VLOOKUP(A2087,$U$12:$AD$125,8)=VLOOKUP(A2086,$U$12:$AD$125,8),0,VLOOKUP(A2087,U$12:$AD$125,8))</f>
        <v>0</v>
      </c>
      <c r="M2087" s="97">
        <f>IF(L2087&gt;0,VLOOKUP(L2087,T$12:$AC$125,7),0)</f>
        <v>0</v>
      </c>
      <c r="N2087" s="92">
        <f t="shared" si="475"/>
        <v>0</v>
      </c>
      <c r="O2087" s="92">
        <f t="shared" ca="1" si="476"/>
        <v>65.155619999999999</v>
      </c>
      <c r="P2087" s="98" t="str">
        <f t="shared" si="477"/>
        <v>A+J=</v>
      </c>
      <c r="Q2087" s="99">
        <f t="shared" si="478"/>
        <v>45762</v>
      </c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  <c r="ER2087" s="19"/>
      <c r="ES2087" s="19"/>
      <c r="ET2087" s="19"/>
      <c r="EU2087" s="19"/>
      <c r="EV2087" s="19"/>
      <c r="EW2087" s="19"/>
      <c r="EX2087" s="19"/>
      <c r="EY2087" s="19"/>
      <c r="EZ2087" s="19"/>
      <c r="FA2087" s="19"/>
      <c r="FB2087" s="19"/>
      <c r="FC2087" s="19"/>
      <c r="FD2087" s="19"/>
      <c r="FE2087" s="19"/>
      <c r="FF2087" s="19"/>
      <c r="FG2087" s="19"/>
      <c r="FH2087" s="19"/>
      <c r="FI2087" s="19"/>
      <c r="FJ2087" s="19"/>
      <c r="FK2087" s="19"/>
      <c r="FL2087" s="19"/>
      <c r="FM2087" s="19"/>
      <c r="FN2087" s="19"/>
      <c r="FO2087" s="19"/>
      <c r="FP2087" s="19"/>
      <c r="FQ2087" s="19"/>
      <c r="FR2087" s="19"/>
      <c r="FS2087" s="19"/>
      <c r="FT2087" s="19"/>
    </row>
    <row r="2088" spans="1:176" x14ac:dyDescent="0.2">
      <c r="A2088" s="90">
        <f t="shared" si="479"/>
        <v>45627</v>
      </c>
      <c r="B2088" s="92">
        <f t="shared" ca="1" si="468"/>
        <v>1065.15562</v>
      </c>
      <c r="C2088" s="92">
        <f t="shared" si="469"/>
        <v>1000</v>
      </c>
      <c r="D2088" s="93">
        <f ca="1">IF(A2088&lt;$B$1,VLOOKUP(A2088,[1]DI!$A$4:$B$15000,2,FALSE),0)</f>
        <v>0</v>
      </c>
      <c r="E2088" s="92">
        <f t="shared" ca="1" si="470"/>
        <v>0</v>
      </c>
      <c r="F2088" s="94">
        <f t="shared" si="480"/>
        <v>0.98499999999999999</v>
      </c>
      <c r="G2088" s="95">
        <f t="shared" ca="1" si="471"/>
        <v>1</v>
      </c>
      <c r="H2088" s="92">
        <f ca="1">TRUNC(PRODUCT(G$10:G2087),15)</f>
        <v>1.5546155321466999</v>
      </c>
      <c r="I2088" s="92">
        <f t="shared" ca="1" si="472"/>
        <v>1.4595196278645799</v>
      </c>
      <c r="J2088" s="92">
        <f t="shared" ca="1" si="473"/>
        <v>1.0651556200000001</v>
      </c>
      <c r="K2088" s="92">
        <f t="shared" ca="1" si="474"/>
        <v>65.155619999999999</v>
      </c>
      <c r="L2088" s="96">
        <f>IF(VLOOKUP(A2088,$U$12:$AD$125,8)=VLOOKUP(A2087,$U$12:$AD$125,8),0,VLOOKUP(A2088,U$12:$AD$125,8))</f>
        <v>0</v>
      </c>
      <c r="M2088" s="97">
        <f>IF(L2088&gt;0,VLOOKUP(L2088,T$12:$AC$125,7),0)</f>
        <v>0</v>
      </c>
      <c r="N2088" s="92">
        <f t="shared" si="475"/>
        <v>0</v>
      </c>
      <c r="O2088" s="92">
        <f t="shared" ca="1" si="476"/>
        <v>65.155619999999999</v>
      </c>
      <c r="P2088" s="98" t="str">
        <f t="shared" si="477"/>
        <v>A+J=</v>
      </c>
      <c r="Q2088" s="99">
        <f t="shared" si="478"/>
        <v>45762</v>
      </c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  <c r="ER2088" s="19"/>
      <c r="ES2088" s="19"/>
      <c r="ET2088" s="19"/>
      <c r="EU2088" s="19"/>
      <c r="EV2088" s="19"/>
      <c r="EW2088" s="19"/>
      <c r="EX2088" s="19"/>
      <c r="EY2088" s="19"/>
      <c r="EZ2088" s="19"/>
      <c r="FA2088" s="19"/>
      <c r="FB2088" s="19"/>
      <c r="FC2088" s="19"/>
      <c r="FD2088" s="19"/>
      <c r="FE2088" s="19"/>
      <c r="FF2088" s="19"/>
      <c r="FG2088" s="19"/>
      <c r="FH2088" s="19"/>
      <c r="FI2088" s="19"/>
      <c r="FJ2088" s="19"/>
      <c r="FK2088" s="19"/>
      <c r="FL2088" s="19"/>
      <c r="FM2088" s="19"/>
      <c r="FN2088" s="19"/>
      <c r="FO2088" s="19"/>
      <c r="FP2088" s="19"/>
      <c r="FQ2088" s="19"/>
      <c r="FR2088" s="19"/>
      <c r="FS2088" s="19"/>
      <c r="FT2088" s="19"/>
    </row>
    <row r="2089" spans="1:176" x14ac:dyDescent="0.2">
      <c r="A2089" s="90">
        <f t="shared" si="479"/>
        <v>45628</v>
      </c>
      <c r="B2089" s="92">
        <f t="shared" ca="1" si="468"/>
        <v>1065.15562</v>
      </c>
      <c r="C2089" s="92">
        <f t="shared" si="469"/>
        <v>1000</v>
      </c>
      <c r="D2089" s="93">
        <f ca="1">IF(A2089&lt;$B$1,VLOOKUP(A2089,[1]DI!$A$4:$B$15000,2,FALSE),0)</f>
        <v>0.1115</v>
      </c>
      <c r="E2089" s="92">
        <f t="shared" ca="1" si="470"/>
        <v>4.1957000000000002E-4</v>
      </c>
      <c r="F2089" s="94">
        <f t="shared" si="480"/>
        <v>0.98499999999999999</v>
      </c>
      <c r="G2089" s="95">
        <f t="shared" ca="1" si="471"/>
        <v>1.00041327645</v>
      </c>
      <c r="H2089" s="92">
        <f ca="1">TRUNC(PRODUCT(G$10:G2088),15)</f>
        <v>1.5546155321466999</v>
      </c>
      <c r="I2089" s="92">
        <f t="shared" ca="1" si="472"/>
        <v>1.4595196278645799</v>
      </c>
      <c r="J2089" s="92">
        <f t="shared" ca="1" si="473"/>
        <v>1.0651556200000001</v>
      </c>
      <c r="K2089" s="92">
        <f t="shared" ca="1" si="474"/>
        <v>65.155619999999999</v>
      </c>
      <c r="L2089" s="96">
        <f>IF(VLOOKUP(A2089,$U$12:$AD$125,8)=VLOOKUP(A2088,$U$12:$AD$125,8),0,VLOOKUP(A2089,U$12:$AD$125,8))</f>
        <v>0</v>
      </c>
      <c r="M2089" s="97">
        <f>IF(L2089&gt;0,VLOOKUP(L2089,T$12:$AC$125,7),0)</f>
        <v>0</v>
      </c>
      <c r="N2089" s="92">
        <f t="shared" si="475"/>
        <v>0</v>
      </c>
      <c r="O2089" s="92">
        <f t="shared" ca="1" si="476"/>
        <v>65.155619999999999</v>
      </c>
      <c r="P2089" s="98" t="str">
        <f t="shared" si="477"/>
        <v>A+J=</v>
      </c>
      <c r="Q2089" s="99">
        <f t="shared" si="478"/>
        <v>45762</v>
      </c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  <c r="ER2089" s="19"/>
      <c r="ES2089" s="19"/>
      <c r="ET2089" s="19"/>
      <c r="EU2089" s="19"/>
      <c r="EV2089" s="19"/>
      <c r="EW2089" s="19"/>
      <c r="EX2089" s="19"/>
      <c r="EY2089" s="19"/>
      <c r="EZ2089" s="19"/>
      <c r="FA2089" s="19"/>
      <c r="FB2089" s="19"/>
      <c r="FC2089" s="19"/>
      <c r="FD2089" s="19"/>
      <c r="FE2089" s="19"/>
      <c r="FF2089" s="19"/>
      <c r="FG2089" s="19"/>
      <c r="FH2089" s="19"/>
      <c r="FI2089" s="19"/>
      <c r="FJ2089" s="19"/>
      <c r="FK2089" s="19"/>
      <c r="FL2089" s="19"/>
      <c r="FM2089" s="19"/>
      <c r="FN2089" s="19"/>
      <c r="FO2089" s="19"/>
      <c r="FP2089" s="19"/>
      <c r="FQ2089" s="19"/>
      <c r="FR2089" s="19"/>
      <c r="FS2089" s="19"/>
      <c r="FT2089" s="19"/>
    </row>
    <row r="2090" spans="1:176" x14ac:dyDescent="0.2">
      <c r="A2090" s="90">
        <f t="shared" si="479"/>
        <v>45629</v>
      </c>
      <c r="B2090" s="92">
        <f t="shared" ca="1" si="468"/>
        <v>1065.59582</v>
      </c>
      <c r="C2090" s="92">
        <f t="shared" si="469"/>
        <v>1000</v>
      </c>
      <c r="D2090" s="93">
        <f ca="1">IF(A2090&lt;$B$1,VLOOKUP(A2090,[1]DI!$A$4:$B$15000,2,FALSE),0)</f>
        <v>0.1115</v>
      </c>
      <c r="E2090" s="92">
        <f t="shared" ca="1" si="470"/>
        <v>4.1957000000000002E-4</v>
      </c>
      <c r="F2090" s="94">
        <f t="shared" si="480"/>
        <v>0.98499999999999999</v>
      </c>
      <c r="G2090" s="95">
        <f t="shared" ca="1" si="471"/>
        <v>1.00041327645</v>
      </c>
      <c r="H2090" s="92">
        <f ca="1">TRUNC(PRODUCT(G$10:G2089),15)</f>
        <v>1.55525801813494</v>
      </c>
      <c r="I2090" s="92">
        <f t="shared" ca="1" si="472"/>
        <v>1.4595196278645799</v>
      </c>
      <c r="J2090" s="92">
        <f t="shared" ca="1" si="473"/>
        <v>1.06559582</v>
      </c>
      <c r="K2090" s="92">
        <f t="shared" ca="1" si="474"/>
        <v>65.595820000000003</v>
      </c>
      <c r="L2090" s="96">
        <f>IF(VLOOKUP(A2090,$U$12:$AD$125,8)=VLOOKUP(A2089,$U$12:$AD$125,8),0,VLOOKUP(A2090,U$12:$AD$125,8))</f>
        <v>0</v>
      </c>
      <c r="M2090" s="97">
        <f>IF(L2090&gt;0,VLOOKUP(L2090,T$12:$AC$125,7),0)</f>
        <v>0</v>
      </c>
      <c r="N2090" s="92">
        <f t="shared" si="475"/>
        <v>0</v>
      </c>
      <c r="O2090" s="92">
        <f t="shared" ca="1" si="476"/>
        <v>65.595820000000003</v>
      </c>
      <c r="P2090" s="98" t="str">
        <f t="shared" si="477"/>
        <v>A+J=</v>
      </c>
      <c r="Q2090" s="99">
        <f t="shared" si="478"/>
        <v>45762</v>
      </c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  <c r="ER2090" s="19"/>
      <c r="ES2090" s="19"/>
      <c r="ET2090" s="19"/>
      <c r="EU2090" s="19"/>
      <c r="EV2090" s="19"/>
      <c r="EW2090" s="19"/>
      <c r="EX2090" s="19"/>
      <c r="EY2090" s="19"/>
      <c r="EZ2090" s="19"/>
      <c r="FA2090" s="19"/>
      <c r="FB2090" s="19"/>
      <c r="FC2090" s="19"/>
      <c r="FD2090" s="19"/>
      <c r="FE2090" s="19"/>
      <c r="FF2090" s="19"/>
      <c r="FG2090" s="19"/>
      <c r="FH2090" s="19"/>
      <c r="FI2090" s="19"/>
      <c r="FJ2090" s="19"/>
      <c r="FK2090" s="19"/>
      <c r="FL2090" s="19"/>
      <c r="FM2090" s="19"/>
      <c r="FN2090" s="19"/>
      <c r="FO2090" s="19"/>
      <c r="FP2090" s="19"/>
      <c r="FQ2090" s="19"/>
      <c r="FR2090" s="19"/>
      <c r="FS2090" s="19"/>
      <c r="FT2090" s="19"/>
    </row>
    <row r="2091" spans="1:176" x14ac:dyDescent="0.2">
      <c r="A2091" s="90">
        <f t="shared" si="479"/>
        <v>45630</v>
      </c>
      <c r="B2091" s="92">
        <f t="shared" ca="1" si="468"/>
        <v>1066.03621</v>
      </c>
      <c r="C2091" s="92">
        <f t="shared" si="469"/>
        <v>1000</v>
      </c>
      <c r="D2091" s="93">
        <f ca="1">IF(A2091&lt;$B$1,VLOOKUP(A2091,[1]DI!$A$4:$B$15000,2,FALSE),0)</f>
        <v>0.1115</v>
      </c>
      <c r="E2091" s="92">
        <f t="shared" ca="1" si="470"/>
        <v>4.1957000000000002E-4</v>
      </c>
      <c r="F2091" s="94">
        <f t="shared" si="480"/>
        <v>0.98499999999999999</v>
      </c>
      <c r="G2091" s="95">
        <f t="shared" ca="1" si="471"/>
        <v>1.00041327645</v>
      </c>
      <c r="H2091" s="92">
        <f ca="1">TRUNC(PRODUCT(G$10:G2090),15)</f>
        <v>1.55590076964751</v>
      </c>
      <c r="I2091" s="92">
        <f t="shared" ca="1" si="472"/>
        <v>1.4595196278645799</v>
      </c>
      <c r="J2091" s="92">
        <f t="shared" ca="1" si="473"/>
        <v>1.06603621</v>
      </c>
      <c r="K2091" s="92">
        <f t="shared" ca="1" si="474"/>
        <v>66.036209999999997</v>
      </c>
      <c r="L2091" s="96">
        <f>IF(VLOOKUP(A2091,$U$12:$AD$125,8)=VLOOKUP(A2090,$U$12:$AD$125,8),0,VLOOKUP(A2091,U$12:$AD$125,8))</f>
        <v>0</v>
      </c>
      <c r="M2091" s="97">
        <f>IF(L2091&gt;0,VLOOKUP(L2091,T$12:$AC$125,7),0)</f>
        <v>0</v>
      </c>
      <c r="N2091" s="92">
        <f t="shared" si="475"/>
        <v>0</v>
      </c>
      <c r="O2091" s="92">
        <f t="shared" ca="1" si="476"/>
        <v>66.036209999999997</v>
      </c>
      <c r="P2091" s="98" t="str">
        <f t="shared" si="477"/>
        <v>A+J=</v>
      </c>
      <c r="Q2091" s="99">
        <f t="shared" si="478"/>
        <v>45762</v>
      </c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  <c r="ER2091" s="19"/>
      <c r="ES2091" s="19"/>
      <c r="ET2091" s="19"/>
      <c r="EU2091" s="19"/>
      <c r="EV2091" s="19"/>
      <c r="EW2091" s="19"/>
      <c r="EX2091" s="19"/>
      <c r="EY2091" s="19"/>
      <c r="EZ2091" s="19"/>
      <c r="FA2091" s="19"/>
      <c r="FB2091" s="19"/>
      <c r="FC2091" s="19"/>
      <c r="FD2091" s="19"/>
      <c r="FE2091" s="19"/>
      <c r="FF2091" s="19"/>
      <c r="FG2091" s="19"/>
      <c r="FH2091" s="19"/>
      <c r="FI2091" s="19"/>
      <c r="FJ2091" s="19"/>
      <c r="FK2091" s="19"/>
      <c r="FL2091" s="19"/>
      <c r="FM2091" s="19"/>
      <c r="FN2091" s="19"/>
      <c r="FO2091" s="19"/>
      <c r="FP2091" s="19"/>
      <c r="FQ2091" s="19"/>
      <c r="FR2091" s="19"/>
      <c r="FS2091" s="19"/>
      <c r="FT2091" s="19"/>
    </row>
    <row r="2092" spans="1:176" x14ac:dyDescent="0.2">
      <c r="A2092" s="90">
        <f t="shared" si="479"/>
        <v>45631</v>
      </c>
      <c r="B2092" s="92">
        <f t="shared" ca="1" si="468"/>
        <v>1066.4767799900001</v>
      </c>
      <c r="C2092" s="92">
        <f t="shared" si="469"/>
        <v>1000</v>
      </c>
      <c r="D2092" s="93">
        <f ca="1">IF(A2092&lt;$B$1,VLOOKUP(A2092,[1]DI!$A$4:$B$15000,2,FALSE),0)</f>
        <v>0.1115</v>
      </c>
      <c r="E2092" s="92">
        <f t="shared" ca="1" si="470"/>
        <v>4.1957000000000002E-4</v>
      </c>
      <c r="F2092" s="94">
        <f t="shared" si="480"/>
        <v>0.98499999999999999</v>
      </c>
      <c r="G2092" s="95">
        <f t="shared" ca="1" si="471"/>
        <v>1.00041327645</v>
      </c>
      <c r="H2092" s="92">
        <f ca="1">TRUNC(PRODUCT(G$10:G2091),15)</f>
        <v>1.5565437867941401</v>
      </c>
      <c r="I2092" s="92">
        <f t="shared" ca="1" si="472"/>
        <v>1.4595196278645799</v>
      </c>
      <c r="J2092" s="92">
        <f t="shared" ca="1" si="473"/>
        <v>1.0664767799999999</v>
      </c>
      <c r="K2092" s="92">
        <f t="shared" ca="1" si="474"/>
        <v>66.476779989999997</v>
      </c>
      <c r="L2092" s="96">
        <f>IF(VLOOKUP(A2092,$U$12:$AD$125,8)=VLOOKUP(A2091,$U$12:$AD$125,8),0,VLOOKUP(A2092,U$12:$AD$125,8))</f>
        <v>0</v>
      </c>
      <c r="M2092" s="97">
        <f>IF(L2092&gt;0,VLOOKUP(L2092,T$12:$AC$125,7),0)</f>
        <v>0</v>
      </c>
      <c r="N2092" s="92">
        <f t="shared" si="475"/>
        <v>0</v>
      </c>
      <c r="O2092" s="92">
        <f t="shared" ca="1" si="476"/>
        <v>66.476779989999997</v>
      </c>
      <c r="P2092" s="98" t="str">
        <f t="shared" si="477"/>
        <v>A+J=</v>
      </c>
      <c r="Q2092" s="99">
        <f t="shared" si="478"/>
        <v>45762</v>
      </c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  <c r="ER2092" s="19"/>
      <c r="ES2092" s="19"/>
      <c r="ET2092" s="19"/>
      <c r="EU2092" s="19"/>
      <c r="EV2092" s="19"/>
      <c r="EW2092" s="19"/>
      <c r="EX2092" s="19"/>
      <c r="EY2092" s="19"/>
      <c r="EZ2092" s="19"/>
      <c r="FA2092" s="19"/>
      <c r="FB2092" s="19"/>
      <c r="FC2092" s="19"/>
      <c r="FD2092" s="19"/>
      <c r="FE2092" s="19"/>
      <c r="FF2092" s="19"/>
      <c r="FG2092" s="19"/>
      <c r="FH2092" s="19"/>
      <c r="FI2092" s="19"/>
      <c r="FJ2092" s="19"/>
      <c r="FK2092" s="19"/>
      <c r="FL2092" s="19"/>
      <c r="FM2092" s="19"/>
      <c r="FN2092" s="19"/>
      <c r="FO2092" s="19"/>
      <c r="FP2092" s="19"/>
      <c r="FQ2092" s="19"/>
      <c r="FR2092" s="19"/>
      <c r="FS2092" s="19"/>
      <c r="FT2092" s="19"/>
    </row>
    <row r="2093" spans="1:176" x14ac:dyDescent="0.2">
      <c r="A2093" s="90">
        <f t="shared" si="479"/>
        <v>45632</v>
      </c>
      <c r="B2093" s="92">
        <f t="shared" ref="B2093:B2156" ca="1" si="481">IF(A2093&lt;=TODAY(),C2093+K2093,IF(AND(A2093&gt;TODAY(),A2093&lt;=$B$1),IF(VLOOKUP(TODAY(),$A$10:$D$5000,4,FALSE)=0,"n.d",C2093+K2093),"n.d"))</f>
        <v>1066.9175299999999</v>
      </c>
      <c r="C2093" s="92">
        <f t="shared" ref="C2093:C2156" si="482">TRUNC(C2092-N2092,8)</f>
        <v>1000</v>
      </c>
      <c r="D2093" s="93">
        <f ca="1">IF(A2093&lt;$B$1,VLOOKUP(A2093,[1]DI!$A$4:$B$15000,2,FALSE),0)</f>
        <v>0.1115</v>
      </c>
      <c r="E2093" s="92">
        <f t="shared" ref="E2093:E2156" ca="1" si="483">ROUND((((1+D2093)^(1/252)-1)),8)</f>
        <v>4.1957000000000002E-4</v>
      </c>
      <c r="F2093" s="94">
        <f t="shared" si="480"/>
        <v>0.98499999999999999</v>
      </c>
      <c r="G2093" s="95">
        <f t="shared" ref="G2093:G2156" ca="1" si="484">TRUNC((1+(E2093*F2093)),15)</f>
        <v>1.00041327645</v>
      </c>
      <c r="H2093" s="92">
        <f ca="1">TRUNC(PRODUCT(G$10:G2092),15)</f>
        <v>1.55718706968461</v>
      </c>
      <c r="I2093" s="92">
        <f t="shared" ref="I2093:I2156" ca="1" si="485">IF(OR(L2092&gt;0,L2092="E"),H2092,I2092)</f>
        <v>1.4595196278645799</v>
      </c>
      <c r="J2093" s="92">
        <f t="shared" ref="J2093:J2156" ca="1" si="486">ROUND(TRUNC(H2093/I2093,15),8)</f>
        <v>1.06691753</v>
      </c>
      <c r="K2093" s="92">
        <f t="shared" ref="K2093:K2156" ca="1" si="487">TRUNC((C2093*(J2093-1)),8)</f>
        <v>66.917529999999999</v>
      </c>
      <c r="L2093" s="96">
        <f>IF(VLOOKUP(A2093,$U$12:$AD$125,8)=VLOOKUP(A2092,$U$12:$AD$125,8),0,VLOOKUP(A2093,U$12:$AD$125,8))</f>
        <v>0</v>
      </c>
      <c r="M2093" s="97">
        <f>IF(L2093&gt;0,VLOOKUP(L2093,T$12:$AC$125,7),0)</f>
        <v>0</v>
      </c>
      <c r="N2093" s="92">
        <f t="shared" ref="N2093:N2156" si="488">IF(M2093&gt;0,(C$10*M2093),0)</f>
        <v>0</v>
      </c>
      <c r="O2093" s="92">
        <f t="shared" ref="O2093:O2156" ca="1" si="489">(K2093+N2093)</f>
        <v>66.917529999999999</v>
      </c>
      <c r="P2093" s="98" t="str">
        <f t="shared" ref="P2093:P2156" si="490">IF(L2092&gt;0,VLOOKUP(A2092,$U$12:$AD$125,9),P2092)</f>
        <v>A+J=</v>
      </c>
      <c r="Q2093" s="99">
        <f t="shared" ref="Q2093:Q2156" si="491">IF(L2092&gt;0,VLOOKUP(A2092,$U$12:$AD$125,10),Q2092)</f>
        <v>45762</v>
      </c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  <c r="ER2093" s="19"/>
      <c r="ES2093" s="19"/>
      <c r="ET2093" s="19"/>
      <c r="EU2093" s="19"/>
      <c r="EV2093" s="19"/>
      <c r="EW2093" s="19"/>
      <c r="EX2093" s="19"/>
      <c r="EY2093" s="19"/>
      <c r="EZ2093" s="19"/>
      <c r="FA2093" s="19"/>
      <c r="FB2093" s="19"/>
      <c r="FC2093" s="19"/>
      <c r="FD2093" s="19"/>
      <c r="FE2093" s="19"/>
      <c r="FF2093" s="19"/>
      <c r="FG2093" s="19"/>
      <c r="FH2093" s="19"/>
      <c r="FI2093" s="19"/>
      <c r="FJ2093" s="19"/>
      <c r="FK2093" s="19"/>
      <c r="FL2093" s="19"/>
      <c r="FM2093" s="19"/>
      <c r="FN2093" s="19"/>
      <c r="FO2093" s="19"/>
      <c r="FP2093" s="19"/>
      <c r="FQ2093" s="19"/>
      <c r="FR2093" s="19"/>
      <c r="FS2093" s="19"/>
      <c r="FT2093" s="19"/>
    </row>
    <row r="2094" spans="1:176" x14ac:dyDescent="0.2">
      <c r="A2094" s="90">
        <f t="shared" si="479"/>
        <v>45633</v>
      </c>
      <c r="B2094" s="92">
        <f t="shared" ca="1" si="481"/>
        <v>1067.35845999</v>
      </c>
      <c r="C2094" s="92">
        <f t="shared" si="482"/>
        <v>1000</v>
      </c>
      <c r="D2094" s="93">
        <f ca="1">IF(A2094&lt;$B$1,VLOOKUP(A2094,[1]DI!$A$4:$B$15000,2,FALSE),0)</f>
        <v>0</v>
      </c>
      <c r="E2094" s="92">
        <f t="shared" ca="1" si="483"/>
        <v>0</v>
      </c>
      <c r="F2094" s="94">
        <f t="shared" si="480"/>
        <v>0.98499999999999999</v>
      </c>
      <c r="G2094" s="95">
        <f t="shared" ca="1" si="484"/>
        <v>1</v>
      </c>
      <c r="H2094" s="92">
        <f ca="1">TRUNC(PRODUCT(G$10:G2093),15)</f>
        <v>1.55783061842876</v>
      </c>
      <c r="I2094" s="92">
        <f t="shared" ca="1" si="485"/>
        <v>1.4595196278645799</v>
      </c>
      <c r="J2094" s="92">
        <f t="shared" ca="1" si="486"/>
        <v>1.0673584599999999</v>
      </c>
      <c r="K2094" s="92">
        <f t="shared" ca="1" si="487"/>
        <v>67.35845999</v>
      </c>
      <c r="L2094" s="96">
        <f>IF(VLOOKUP(A2094,$U$12:$AD$125,8)=VLOOKUP(A2093,$U$12:$AD$125,8),0,VLOOKUP(A2094,U$12:$AD$125,8))</f>
        <v>0</v>
      </c>
      <c r="M2094" s="97">
        <f>IF(L2094&gt;0,VLOOKUP(L2094,T$12:$AC$125,7),0)</f>
        <v>0</v>
      </c>
      <c r="N2094" s="92">
        <f t="shared" si="488"/>
        <v>0</v>
      </c>
      <c r="O2094" s="92">
        <f t="shared" ca="1" si="489"/>
        <v>67.35845999</v>
      </c>
      <c r="P2094" s="98" t="str">
        <f t="shared" si="490"/>
        <v>A+J=</v>
      </c>
      <c r="Q2094" s="99">
        <f t="shared" si="491"/>
        <v>45762</v>
      </c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  <c r="ER2094" s="19"/>
      <c r="ES2094" s="19"/>
      <c r="ET2094" s="19"/>
      <c r="EU2094" s="19"/>
      <c r="EV2094" s="19"/>
      <c r="EW2094" s="19"/>
      <c r="EX2094" s="19"/>
      <c r="EY2094" s="19"/>
      <c r="EZ2094" s="19"/>
      <c r="FA2094" s="19"/>
      <c r="FB2094" s="19"/>
      <c r="FC2094" s="19"/>
      <c r="FD2094" s="19"/>
      <c r="FE2094" s="19"/>
      <c r="FF2094" s="19"/>
      <c r="FG2094" s="19"/>
      <c r="FH2094" s="19"/>
      <c r="FI2094" s="19"/>
      <c r="FJ2094" s="19"/>
      <c r="FK2094" s="19"/>
      <c r="FL2094" s="19"/>
      <c r="FM2094" s="19"/>
      <c r="FN2094" s="19"/>
      <c r="FO2094" s="19"/>
      <c r="FP2094" s="19"/>
      <c r="FQ2094" s="19"/>
      <c r="FR2094" s="19"/>
      <c r="FS2094" s="19"/>
      <c r="FT2094" s="19"/>
    </row>
    <row r="2095" spans="1:176" x14ac:dyDescent="0.2">
      <c r="A2095" s="90">
        <f t="shared" si="479"/>
        <v>45634</v>
      </c>
      <c r="B2095" s="92">
        <f t="shared" ca="1" si="481"/>
        <v>1067.35845999</v>
      </c>
      <c r="C2095" s="92">
        <f t="shared" si="482"/>
        <v>1000</v>
      </c>
      <c r="D2095" s="93">
        <f ca="1">IF(A2095&lt;$B$1,VLOOKUP(A2095,[1]DI!$A$4:$B$15000,2,FALSE),0)</f>
        <v>0</v>
      </c>
      <c r="E2095" s="92">
        <f t="shared" ca="1" si="483"/>
        <v>0</v>
      </c>
      <c r="F2095" s="94">
        <f t="shared" si="480"/>
        <v>0.98499999999999999</v>
      </c>
      <c r="G2095" s="95">
        <f t="shared" ca="1" si="484"/>
        <v>1</v>
      </c>
      <c r="H2095" s="92">
        <f ca="1">TRUNC(PRODUCT(G$10:G2094),15)</f>
        <v>1.55783061842876</v>
      </c>
      <c r="I2095" s="92">
        <f t="shared" ca="1" si="485"/>
        <v>1.4595196278645799</v>
      </c>
      <c r="J2095" s="92">
        <f t="shared" ca="1" si="486"/>
        <v>1.0673584599999999</v>
      </c>
      <c r="K2095" s="92">
        <f t="shared" ca="1" si="487"/>
        <v>67.35845999</v>
      </c>
      <c r="L2095" s="96">
        <f>IF(VLOOKUP(A2095,$U$12:$AD$125,8)=VLOOKUP(A2094,$U$12:$AD$125,8),0,VLOOKUP(A2095,U$12:$AD$125,8))</f>
        <v>0</v>
      </c>
      <c r="M2095" s="97">
        <f>IF(L2095&gt;0,VLOOKUP(L2095,T$12:$AC$125,7),0)</f>
        <v>0</v>
      </c>
      <c r="N2095" s="92">
        <f t="shared" si="488"/>
        <v>0</v>
      </c>
      <c r="O2095" s="92">
        <f t="shared" ca="1" si="489"/>
        <v>67.35845999</v>
      </c>
      <c r="P2095" s="98" t="str">
        <f t="shared" si="490"/>
        <v>A+J=</v>
      </c>
      <c r="Q2095" s="99">
        <f t="shared" si="491"/>
        <v>45762</v>
      </c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  <c r="ER2095" s="19"/>
      <c r="ES2095" s="19"/>
      <c r="ET2095" s="19"/>
      <c r="EU2095" s="19"/>
      <c r="EV2095" s="19"/>
      <c r="EW2095" s="19"/>
      <c r="EX2095" s="19"/>
      <c r="EY2095" s="19"/>
      <c r="EZ2095" s="19"/>
      <c r="FA2095" s="19"/>
      <c r="FB2095" s="19"/>
      <c r="FC2095" s="19"/>
      <c r="FD2095" s="19"/>
      <c r="FE2095" s="19"/>
      <c r="FF2095" s="19"/>
      <c r="FG2095" s="19"/>
      <c r="FH2095" s="19"/>
      <c r="FI2095" s="19"/>
      <c r="FJ2095" s="19"/>
      <c r="FK2095" s="19"/>
      <c r="FL2095" s="19"/>
      <c r="FM2095" s="19"/>
      <c r="FN2095" s="19"/>
      <c r="FO2095" s="19"/>
      <c r="FP2095" s="19"/>
      <c r="FQ2095" s="19"/>
      <c r="FR2095" s="19"/>
      <c r="FS2095" s="19"/>
      <c r="FT2095" s="19"/>
    </row>
    <row r="2096" spans="1:176" x14ac:dyDescent="0.2">
      <c r="A2096" s="90">
        <f t="shared" si="479"/>
        <v>45635</v>
      </c>
      <c r="B2096" s="92">
        <f t="shared" ca="1" si="481"/>
        <v>1067.35845999</v>
      </c>
      <c r="C2096" s="92">
        <f t="shared" si="482"/>
        <v>1000</v>
      </c>
      <c r="D2096" s="93">
        <f ca="1">IF(A2096&lt;$B$1,VLOOKUP(A2096,[1]DI!$A$4:$B$15000,2,FALSE),0)</f>
        <v>0.1115</v>
      </c>
      <c r="E2096" s="92">
        <f t="shared" ca="1" si="483"/>
        <v>4.1957000000000002E-4</v>
      </c>
      <c r="F2096" s="94">
        <f t="shared" si="480"/>
        <v>0.98499999999999999</v>
      </c>
      <c r="G2096" s="95">
        <f t="shared" ca="1" si="484"/>
        <v>1.00041327645</v>
      </c>
      <c r="H2096" s="92">
        <f ca="1">TRUNC(PRODUCT(G$10:G2095),15)</f>
        <v>1.55783061842876</v>
      </c>
      <c r="I2096" s="92">
        <f t="shared" ca="1" si="485"/>
        <v>1.4595196278645799</v>
      </c>
      <c r="J2096" s="92">
        <f t="shared" ca="1" si="486"/>
        <v>1.0673584599999999</v>
      </c>
      <c r="K2096" s="92">
        <f t="shared" ca="1" si="487"/>
        <v>67.35845999</v>
      </c>
      <c r="L2096" s="96">
        <f>IF(VLOOKUP(A2096,$U$12:$AD$125,8)=VLOOKUP(A2095,$U$12:$AD$125,8),0,VLOOKUP(A2096,U$12:$AD$125,8))</f>
        <v>0</v>
      </c>
      <c r="M2096" s="97">
        <f>IF(L2096&gt;0,VLOOKUP(L2096,T$12:$AC$125,7),0)</f>
        <v>0</v>
      </c>
      <c r="N2096" s="92">
        <f t="shared" si="488"/>
        <v>0</v>
      </c>
      <c r="O2096" s="92">
        <f t="shared" ca="1" si="489"/>
        <v>67.35845999</v>
      </c>
      <c r="P2096" s="98" t="str">
        <f t="shared" si="490"/>
        <v>A+J=</v>
      </c>
      <c r="Q2096" s="99">
        <f t="shared" si="491"/>
        <v>45762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  <c r="ER2096" s="19"/>
      <c r="ES2096" s="19"/>
      <c r="ET2096" s="19"/>
      <c r="EU2096" s="19"/>
      <c r="EV2096" s="19"/>
      <c r="EW2096" s="19"/>
      <c r="EX2096" s="19"/>
      <c r="EY2096" s="19"/>
      <c r="EZ2096" s="19"/>
      <c r="FA2096" s="19"/>
      <c r="FB2096" s="19"/>
      <c r="FC2096" s="19"/>
      <c r="FD2096" s="19"/>
      <c r="FE2096" s="19"/>
      <c r="FF2096" s="19"/>
      <c r="FG2096" s="19"/>
      <c r="FH2096" s="19"/>
      <c r="FI2096" s="19"/>
      <c r="FJ2096" s="19"/>
      <c r="FK2096" s="19"/>
      <c r="FL2096" s="19"/>
      <c r="FM2096" s="19"/>
      <c r="FN2096" s="19"/>
      <c r="FO2096" s="19"/>
      <c r="FP2096" s="19"/>
      <c r="FQ2096" s="19"/>
      <c r="FR2096" s="19"/>
      <c r="FS2096" s="19"/>
      <c r="FT2096" s="19"/>
    </row>
    <row r="2097" spans="1:176" x14ac:dyDescent="0.2">
      <c r="A2097" s="90">
        <f t="shared" si="479"/>
        <v>45636</v>
      </c>
      <c r="B2097" s="92">
        <f t="shared" ca="1" si="481"/>
        <v>1067.7995699999999</v>
      </c>
      <c r="C2097" s="92">
        <f t="shared" si="482"/>
        <v>1000</v>
      </c>
      <c r="D2097" s="93">
        <f ca="1">IF(A2097&lt;$B$1,VLOOKUP(A2097,[1]DI!$A$4:$B$15000,2,FALSE),0)</f>
        <v>0.1115</v>
      </c>
      <c r="E2097" s="92">
        <f t="shared" ca="1" si="483"/>
        <v>4.1957000000000002E-4</v>
      </c>
      <c r="F2097" s="94">
        <f t="shared" si="480"/>
        <v>0.98499999999999999</v>
      </c>
      <c r="G2097" s="95">
        <f t="shared" ca="1" si="484"/>
        <v>1.00041327645</v>
      </c>
      <c r="H2097" s="92">
        <f ca="1">TRUNC(PRODUCT(G$10:G2096),15)</f>
        <v>1.55847443313645</v>
      </c>
      <c r="I2097" s="92">
        <f t="shared" ca="1" si="485"/>
        <v>1.4595196278645799</v>
      </c>
      <c r="J2097" s="92">
        <f t="shared" ca="1" si="486"/>
        <v>1.06779957</v>
      </c>
      <c r="K2097" s="92">
        <f t="shared" ca="1" si="487"/>
        <v>67.799570000000003</v>
      </c>
      <c r="L2097" s="96">
        <f>IF(VLOOKUP(A2097,$U$12:$AD$125,8)=VLOOKUP(A2096,$U$12:$AD$125,8),0,VLOOKUP(A2097,U$12:$AD$125,8))</f>
        <v>0</v>
      </c>
      <c r="M2097" s="97">
        <f>IF(L2097&gt;0,VLOOKUP(L2097,T$12:$AC$125,7),0)</f>
        <v>0</v>
      </c>
      <c r="N2097" s="92">
        <f t="shared" si="488"/>
        <v>0</v>
      </c>
      <c r="O2097" s="92">
        <f t="shared" ca="1" si="489"/>
        <v>67.799570000000003</v>
      </c>
      <c r="P2097" s="98" t="str">
        <f t="shared" si="490"/>
        <v>A+J=</v>
      </c>
      <c r="Q2097" s="99">
        <f t="shared" si="491"/>
        <v>45762</v>
      </c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  <c r="ER2097" s="19"/>
      <c r="ES2097" s="19"/>
      <c r="ET2097" s="19"/>
      <c r="EU2097" s="19"/>
      <c r="EV2097" s="19"/>
      <c r="EW2097" s="19"/>
      <c r="EX2097" s="19"/>
      <c r="EY2097" s="19"/>
      <c r="EZ2097" s="19"/>
      <c r="FA2097" s="19"/>
      <c r="FB2097" s="19"/>
      <c r="FC2097" s="19"/>
      <c r="FD2097" s="19"/>
      <c r="FE2097" s="19"/>
      <c r="FF2097" s="19"/>
      <c r="FG2097" s="19"/>
      <c r="FH2097" s="19"/>
      <c r="FI2097" s="19"/>
      <c r="FJ2097" s="19"/>
      <c r="FK2097" s="19"/>
      <c r="FL2097" s="19"/>
      <c r="FM2097" s="19"/>
      <c r="FN2097" s="19"/>
      <c r="FO2097" s="19"/>
      <c r="FP2097" s="19"/>
      <c r="FQ2097" s="19"/>
      <c r="FR2097" s="19"/>
      <c r="FS2097" s="19"/>
      <c r="FT2097" s="19"/>
    </row>
    <row r="2098" spans="1:176" x14ac:dyDescent="0.2">
      <c r="A2098" s="90">
        <f t="shared" si="479"/>
        <v>45637</v>
      </c>
      <c r="B2098" s="92">
        <f t="shared" ca="1" si="481"/>
        <v>1068.24086999</v>
      </c>
      <c r="C2098" s="92">
        <f t="shared" si="482"/>
        <v>1000</v>
      </c>
      <c r="D2098" s="93">
        <f ca="1">IF(A2098&lt;$B$1,VLOOKUP(A2098,[1]DI!$A$4:$B$15000,2,FALSE),0)</f>
        <v>0.1115</v>
      </c>
      <c r="E2098" s="92">
        <f t="shared" ca="1" si="483"/>
        <v>4.1957000000000002E-4</v>
      </c>
      <c r="F2098" s="94">
        <f t="shared" si="480"/>
        <v>0.98499999999999999</v>
      </c>
      <c r="G2098" s="95">
        <f t="shared" ca="1" si="484"/>
        <v>1.00041327645</v>
      </c>
      <c r="H2098" s="92">
        <f ca="1">TRUNC(PRODUCT(G$10:G2097),15)</f>
        <v>1.55911851391759</v>
      </c>
      <c r="I2098" s="92">
        <f t="shared" ca="1" si="485"/>
        <v>1.4595196278645799</v>
      </c>
      <c r="J2098" s="92">
        <f t="shared" ca="1" si="486"/>
        <v>1.0682408699999999</v>
      </c>
      <c r="K2098" s="92">
        <f t="shared" ca="1" si="487"/>
        <v>68.240869989999993</v>
      </c>
      <c r="L2098" s="96">
        <f>IF(VLOOKUP(A2098,$U$12:$AD$125,8)=VLOOKUP(A2097,$U$12:$AD$125,8),0,VLOOKUP(A2098,U$12:$AD$125,8))</f>
        <v>0</v>
      </c>
      <c r="M2098" s="97">
        <f>IF(L2098&gt;0,VLOOKUP(L2098,T$12:$AC$125,7),0)</f>
        <v>0</v>
      </c>
      <c r="N2098" s="92">
        <f t="shared" si="488"/>
        <v>0</v>
      </c>
      <c r="O2098" s="92">
        <f t="shared" ca="1" si="489"/>
        <v>68.240869989999993</v>
      </c>
      <c r="P2098" s="98" t="str">
        <f t="shared" si="490"/>
        <v>A+J=</v>
      </c>
      <c r="Q2098" s="99">
        <f t="shared" si="491"/>
        <v>45762</v>
      </c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  <c r="ER2098" s="19"/>
      <c r="ES2098" s="19"/>
      <c r="ET2098" s="19"/>
      <c r="EU2098" s="19"/>
      <c r="EV2098" s="19"/>
      <c r="EW2098" s="19"/>
      <c r="EX2098" s="19"/>
      <c r="EY2098" s="19"/>
      <c r="EZ2098" s="19"/>
      <c r="FA2098" s="19"/>
      <c r="FB2098" s="19"/>
      <c r="FC2098" s="19"/>
      <c r="FD2098" s="19"/>
      <c r="FE2098" s="19"/>
      <c r="FF2098" s="19"/>
      <c r="FG2098" s="19"/>
      <c r="FH2098" s="19"/>
      <c r="FI2098" s="19"/>
      <c r="FJ2098" s="19"/>
      <c r="FK2098" s="19"/>
      <c r="FL2098" s="19"/>
      <c r="FM2098" s="19"/>
      <c r="FN2098" s="19"/>
      <c r="FO2098" s="19"/>
      <c r="FP2098" s="19"/>
      <c r="FQ2098" s="19"/>
      <c r="FR2098" s="19"/>
      <c r="FS2098" s="19"/>
      <c r="FT2098" s="19"/>
    </row>
    <row r="2099" spans="1:176" x14ac:dyDescent="0.2">
      <c r="A2099" s="90">
        <f t="shared" si="479"/>
        <v>45638</v>
      </c>
      <c r="B2099" s="92">
        <f t="shared" ca="1" si="481"/>
        <v>1068.68235</v>
      </c>
      <c r="C2099" s="92">
        <f t="shared" si="482"/>
        <v>1000</v>
      </c>
      <c r="D2099" s="93">
        <f ca="1">IF(A2099&lt;$B$1,VLOOKUP(A2099,[1]DI!$A$4:$B$15000,2,FALSE),0)</f>
        <v>0.1215</v>
      </c>
      <c r="E2099" s="92">
        <f t="shared" ca="1" si="483"/>
        <v>4.5512999999999999E-4</v>
      </c>
      <c r="F2099" s="94">
        <f t="shared" si="480"/>
        <v>0.98499999999999999</v>
      </c>
      <c r="G2099" s="95">
        <f t="shared" ca="1" si="484"/>
        <v>1.00044830305</v>
      </c>
      <c r="H2099" s="92">
        <f ca="1">TRUNC(PRODUCT(G$10:G2098),15)</f>
        <v>1.5597628608821501</v>
      </c>
      <c r="I2099" s="92">
        <f t="shared" ca="1" si="485"/>
        <v>1.4595196278645799</v>
      </c>
      <c r="J2099" s="92">
        <f t="shared" ca="1" si="486"/>
        <v>1.06868235</v>
      </c>
      <c r="K2099" s="92">
        <f t="shared" ca="1" si="487"/>
        <v>68.68235</v>
      </c>
      <c r="L2099" s="96">
        <f>IF(VLOOKUP(A2099,$U$12:$AD$125,8)=VLOOKUP(A2098,$U$12:$AD$125,8),0,VLOOKUP(A2099,U$12:$AD$125,8))</f>
        <v>0</v>
      </c>
      <c r="M2099" s="97">
        <f>IF(L2099&gt;0,VLOOKUP(L2099,T$12:$AC$125,7),0)</f>
        <v>0</v>
      </c>
      <c r="N2099" s="92">
        <f t="shared" si="488"/>
        <v>0</v>
      </c>
      <c r="O2099" s="92">
        <f t="shared" ca="1" si="489"/>
        <v>68.68235</v>
      </c>
      <c r="P2099" s="98" t="str">
        <f t="shared" si="490"/>
        <v>A+J=</v>
      </c>
      <c r="Q2099" s="99">
        <f t="shared" si="491"/>
        <v>45762</v>
      </c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  <c r="ER2099" s="19"/>
      <c r="ES2099" s="19"/>
      <c r="ET2099" s="19"/>
      <c r="EU2099" s="19"/>
      <c r="EV2099" s="19"/>
      <c r="EW2099" s="19"/>
      <c r="EX2099" s="19"/>
      <c r="EY2099" s="19"/>
      <c r="EZ2099" s="19"/>
      <c r="FA2099" s="19"/>
      <c r="FB2099" s="19"/>
      <c r="FC2099" s="19"/>
      <c r="FD2099" s="19"/>
      <c r="FE2099" s="19"/>
      <c r="FF2099" s="19"/>
      <c r="FG2099" s="19"/>
      <c r="FH2099" s="19"/>
      <c r="FI2099" s="19"/>
      <c r="FJ2099" s="19"/>
      <c r="FK2099" s="19"/>
      <c r="FL2099" s="19"/>
      <c r="FM2099" s="19"/>
      <c r="FN2099" s="19"/>
      <c r="FO2099" s="19"/>
      <c r="FP2099" s="19"/>
      <c r="FQ2099" s="19"/>
      <c r="FR2099" s="19"/>
      <c r="FS2099" s="19"/>
      <c r="FT2099" s="19"/>
    </row>
    <row r="2100" spans="1:176" x14ac:dyDescent="0.2">
      <c r="A2100" s="90">
        <f t="shared" si="479"/>
        <v>45639</v>
      </c>
      <c r="B2100" s="92">
        <f t="shared" ca="1" si="481"/>
        <v>1069.1614400000001</v>
      </c>
      <c r="C2100" s="92">
        <f t="shared" si="482"/>
        <v>1000</v>
      </c>
      <c r="D2100" s="93">
        <f ca="1">IF(A2100&lt;$B$1,VLOOKUP(A2100,[1]DI!$A$4:$B$15000,2,FALSE),0)</f>
        <v>0.1215</v>
      </c>
      <c r="E2100" s="92">
        <f t="shared" ca="1" si="483"/>
        <v>4.5512999999999999E-4</v>
      </c>
      <c r="F2100" s="94">
        <f t="shared" si="480"/>
        <v>0.98499999999999999</v>
      </c>
      <c r="G2100" s="95">
        <f t="shared" ca="1" si="484"/>
        <v>1.00044830305</v>
      </c>
      <c r="H2100" s="92">
        <f ca="1">TRUNC(PRODUCT(G$10:G2099),15)</f>
        <v>1.56046210732996</v>
      </c>
      <c r="I2100" s="92">
        <f t="shared" ca="1" si="485"/>
        <v>1.4595196278645799</v>
      </c>
      <c r="J2100" s="92">
        <f t="shared" ca="1" si="486"/>
        <v>1.06916144</v>
      </c>
      <c r="K2100" s="92">
        <f t="shared" ca="1" si="487"/>
        <v>69.161439999999999</v>
      </c>
      <c r="L2100" s="96">
        <f>IF(VLOOKUP(A2100,$U$12:$AD$125,8)=VLOOKUP(A2099,$U$12:$AD$125,8),0,VLOOKUP(A2100,U$12:$AD$125,8))</f>
        <v>0</v>
      </c>
      <c r="M2100" s="97">
        <f>IF(L2100&gt;0,VLOOKUP(L2100,T$12:$AC$125,7),0)</f>
        <v>0</v>
      </c>
      <c r="N2100" s="92">
        <f t="shared" si="488"/>
        <v>0</v>
      </c>
      <c r="O2100" s="92">
        <f t="shared" ca="1" si="489"/>
        <v>69.161439999999999</v>
      </c>
      <c r="P2100" s="98" t="str">
        <f t="shared" si="490"/>
        <v>A+J=</v>
      </c>
      <c r="Q2100" s="99">
        <f t="shared" si="491"/>
        <v>45762</v>
      </c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  <c r="ER2100" s="19"/>
      <c r="ES2100" s="19"/>
      <c r="ET2100" s="19"/>
      <c r="EU2100" s="19"/>
      <c r="EV2100" s="19"/>
      <c r="EW2100" s="19"/>
      <c r="EX2100" s="19"/>
      <c r="EY2100" s="19"/>
      <c r="EZ2100" s="19"/>
      <c r="FA2100" s="19"/>
      <c r="FB2100" s="19"/>
      <c r="FC2100" s="19"/>
      <c r="FD2100" s="19"/>
      <c r="FE2100" s="19"/>
      <c r="FF2100" s="19"/>
      <c r="FG2100" s="19"/>
      <c r="FH2100" s="19"/>
      <c r="FI2100" s="19"/>
      <c r="FJ2100" s="19"/>
      <c r="FK2100" s="19"/>
      <c r="FL2100" s="19"/>
      <c r="FM2100" s="19"/>
      <c r="FN2100" s="19"/>
      <c r="FO2100" s="19"/>
      <c r="FP2100" s="19"/>
      <c r="FQ2100" s="19"/>
      <c r="FR2100" s="19"/>
      <c r="FS2100" s="19"/>
      <c r="FT2100" s="19"/>
    </row>
    <row r="2101" spans="1:176" x14ac:dyDescent="0.2">
      <c r="A2101" s="90">
        <f t="shared" si="479"/>
        <v>45640</v>
      </c>
      <c r="B2101" s="92">
        <f t="shared" ca="1" si="481"/>
        <v>1069.64075</v>
      </c>
      <c r="C2101" s="92">
        <f t="shared" si="482"/>
        <v>1000</v>
      </c>
      <c r="D2101" s="93">
        <f ca="1">IF(A2101&lt;$B$1,VLOOKUP(A2101,[1]DI!$A$4:$B$15000,2,FALSE),0)</f>
        <v>0</v>
      </c>
      <c r="E2101" s="92">
        <f t="shared" ca="1" si="483"/>
        <v>0</v>
      </c>
      <c r="F2101" s="94">
        <f t="shared" si="480"/>
        <v>0.98499999999999999</v>
      </c>
      <c r="G2101" s="95">
        <f t="shared" ca="1" si="484"/>
        <v>1</v>
      </c>
      <c r="H2101" s="92">
        <f ca="1">TRUNC(PRODUCT(G$10:G2100),15)</f>
        <v>1.5611616672520801</v>
      </c>
      <c r="I2101" s="92">
        <f t="shared" ca="1" si="485"/>
        <v>1.4595196278645799</v>
      </c>
      <c r="J2101" s="92">
        <f t="shared" ca="1" si="486"/>
        <v>1.06964075</v>
      </c>
      <c r="K2101" s="92">
        <f t="shared" ca="1" si="487"/>
        <v>69.640749999999997</v>
      </c>
      <c r="L2101" s="96">
        <f>IF(VLOOKUP(A2101,$U$12:$AD$125,8)=VLOOKUP(A2100,$U$12:$AD$125,8),0,VLOOKUP(A2101,U$12:$AD$125,8))</f>
        <v>0</v>
      </c>
      <c r="M2101" s="97">
        <f>IF(L2101&gt;0,VLOOKUP(L2101,T$12:$AC$125,7),0)</f>
        <v>0</v>
      </c>
      <c r="N2101" s="92">
        <f t="shared" si="488"/>
        <v>0</v>
      </c>
      <c r="O2101" s="92">
        <f t="shared" ca="1" si="489"/>
        <v>69.640749999999997</v>
      </c>
      <c r="P2101" s="98" t="str">
        <f t="shared" si="490"/>
        <v>A+J=</v>
      </c>
      <c r="Q2101" s="99">
        <f t="shared" si="491"/>
        <v>45762</v>
      </c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  <c r="ER2101" s="19"/>
      <c r="ES2101" s="19"/>
      <c r="ET2101" s="19"/>
      <c r="EU2101" s="19"/>
      <c r="EV2101" s="19"/>
      <c r="EW2101" s="19"/>
      <c r="EX2101" s="19"/>
      <c r="EY2101" s="19"/>
      <c r="EZ2101" s="19"/>
      <c r="FA2101" s="19"/>
      <c r="FB2101" s="19"/>
      <c r="FC2101" s="19"/>
      <c r="FD2101" s="19"/>
      <c r="FE2101" s="19"/>
      <c r="FF2101" s="19"/>
      <c r="FG2101" s="19"/>
      <c r="FH2101" s="19"/>
      <c r="FI2101" s="19"/>
      <c r="FJ2101" s="19"/>
      <c r="FK2101" s="19"/>
      <c r="FL2101" s="19"/>
      <c r="FM2101" s="19"/>
      <c r="FN2101" s="19"/>
      <c r="FO2101" s="19"/>
      <c r="FP2101" s="19"/>
      <c r="FQ2101" s="19"/>
      <c r="FR2101" s="19"/>
      <c r="FS2101" s="19"/>
      <c r="FT2101" s="19"/>
    </row>
    <row r="2102" spans="1:176" x14ac:dyDescent="0.2">
      <c r="A2102" s="90">
        <f t="shared" si="479"/>
        <v>45641</v>
      </c>
      <c r="B2102" s="92">
        <f t="shared" ca="1" si="481"/>
        <v>1069.64075</v>
      </c>
      <c r="C2102" s="92">
        <f t="shared" si="482"/>
        <v>1000</v>
      </c>
      <c r="D2102" s="93">
        <f ca="1">IF(A2102&lt;$B$1,VLOOKUP(A2102,[1]DI!$A$4:$B$15000,2,FALSE),0)</f>
        <v>0</v>
      </c>
      <c r="E2102" s="92">
        <f t="shared" ca="1" si="483"/>
        <v>0</v>
      </c>
      <c r="F2102" s="94">
        <f t="shared" si="480"/>
        <v>0.98499999999999999</v>
      </c>
      <c r="G2102" s="95">
        <f t="shared" ca="1" si="484"/>
        <v>1</v>
      </c>
      <c r="H2102" s="92">
        <f ca="1">TRUNC(PRODUCT(G$10:G2101),15)</f>
        <v>1.5611616672520801</v>
      </c>
      <c r="I2102" s="92">
        <f t="shared" ca="1" si="485"/>
        <v>1.4595196278645799</v>
      </c>
      <c r="J2102" s="92">
        <f t="shared" ca="1" si="486"/>
        <v>1.06964075</v>
      </c>
      <c r="K2102" s="92">
        <f t="shared" ca="1" si="487"/>
        <v>69.640749999999997</v>
      </c>
      <c r="L2102" s="96">
        <f>IF(VLOOKUP(A2102,$U$12:$AD$125,8)=VLOOKUP(A2101,$U$12:$AD$125,8),0,VLOOKUP(A2102,U$12:$AD$125,8))</f>
        <v>0</v>
      </c>
      <c r="M2102" s="97">
        <f>IF(L2102&gt;0,VLOOKUP(L2102,T$12:$AC$125,7),0)</f>
        <v>0</v>
      </c>
      <c r="N2102" s="92">
        <f t="shared" si="488"/>
        <v>0</v>
      </c>
      <c r="O2102" s="92">
        <f t="shared" ca="1" si="489"/>
        <v>69.640749999999997</v>
      </c>
      <c r="P2102" s="98" t="str">
        <f t="shared" si="490"/>
        <v>A+J=</v>
      </c>
      <c r="Q2102" s="99">
        <f t="shared" si="491"/>
        <v>45762</v>
      </c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  <c r="ER2102" s="19"/>
      <c r="ES2102" s="19"/>
      <c r="ET2102" s="19"/>
      <c r="EU2102" s="19"/>
      <c r="EV2102" s="19"/>
      <c r="EW2102" s="19"/>
      <c r="EX2102" s="19"/>
      <c r="EY2102" s="19"/>
      <c r="EZ2102" s="19"/>
      <c r="FA2102" s="19"/>
      <c r="FB2102" s="19"/>
      <c r="FC2102" s="19"/>
      <c r="FD2102" s="19"/>
      <c r="FE2102" s="19"/>
      <c r="FF2102" s="19"/>
      <c r="FG2102" s="19"/>
      <c r="FH2102" s="19"/>
      <c r="FI2102" s="19"/>
      <c r="FJ2102" s="19"/>
      <c r="FK2102" s="19"/>
      <c r="FL2102" s="19"/>
      <c r="FM2102" s="19"/>
      <c r="FN2102" s="19"/>
      <c r="FO2102" s="19"/>
      <c r="FP2102" s="19"/>
      <c r="FQ2102" s="19"/>
      <c r="FR2102" s="19"/>
      <c r="FS2102" s="19"/>
      <c r="FT2102" s="19"/>
    </row>
    <row r="2103" spans="1:176" x14ac:dyDescent="0.2">
      <c r="A2103" s="90">
        <f t="shared" si="479"/>
        <v>45642</v>
      </c>
      <c r="B2103" s="92">
        <f t="shared" ca="1" si="481"/>
        <v>1069.64075</v>
      </c>
      <c r="C2103" s="92">
        <f t="shared" si="482"/>
        <v>1000</v>
      </c>
      <c r="D2103" s="93">
        <f ca="1">IF(A2103&lt;$B$1,VLOOKUP(A2103,[1]DI!$A$4:$B$15000,2,FALSE),0)</f>
        <v>0.1215</v>
      </c>
      <c r="E2103" s="92">
        <f t="shared" ca="1" si="483"/>
        <v>4.5512999999999999E-4</v>
      </c>
      <c r="F2103" s="94">
        <f t="shared" si="480"/>
        <v>0.98499999999999999</v>
      </c>
      <c r="G2103" s="95">
        <f t="shared" ca="1" si="484"/>
        <v>1.00044830305</v>
      </c>
      <c r="H2103" s="92">
        <f ca="1">TRUNC(PRODUCT(G$10:G2102),15)</f>
        <v>1.5611616672520801</v>
      </c>
      <c r="I2103" s="92">
        <f t="shared" ca="1" si="485"/>
        <v>1.4595196278645799</v>
      </c>
      <c r="J2103" s="92">
        <f t="shared" ca="1" si="486"/>
        <v>1.06964075</v>
      </c>
      <c r="K2103" s="92">
        <f t="shared" ca="1" si="487"/>
        <v>69.640749999999997</v>
      </c>
      <c r="L2103" s="96">
        <f>IF(VLOOKUP(A2103,$U$12:$AD$125,8)=VLOOKUP(A2102,$U$12:$AD$125,8),0,VLOOKUP(A2103,U$12:$AD$125,8))</f>
        <v>0</v>
      </c>
      <c r="M2103" s="97">
        <f>IF(L2103&gt;0,VLOOKUP(L2103,T$12:$AC$125,7),0)</f>
        <v>0</v>
      </c>
      <c r="N2103" s="92">
        <f t="shared" si="488"/>
        <v>0</v>
      </c>
      <c r="O2103" s="92">
        <f t="shared" ca="1" si="489"/>
        <v>69.640749999999997</v>
      </c>
      <c r="P2103" s="98" t="str">
        <f t="shared" si="490"/>
        <v>A+J=</v>
      </c>
      <c r="Q2103" s="99">
        <f t="shared" si="491"/>
        <v>45762</v>
      </c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  <c r="ER2103" s="19"/>
      <c r="ES2103" s="19"/>
      <c r="ET2103" s="19"/>
      <c r="EU2103" s="19"/>
      <c r="EV2103" s="19"/>
      <c r="EW2103" s="19"/>
      <c r="EX2103" s="19"/>
      <c r="EY2103" s="19"/>
      <c r="EZ2103" s="19"/>
      <c r="FA2103" s="19"/>
      <c r="FB2103" s="19"/>
      <c r="FC2103" s="19"/>
      <c r="FD2103" s="19"/>
      <c r="FE2103" s="19"/>
      <c r="FF2103" s="19"/>
      <c r="FG2103" s="19"/>
      <c r="FH2103" s="19"/>
      <c r="FI2103" s="19"/>
      <c r="FJ2103" s="19"/>
      <c r="FK2103" s="19"/>
      <c r="FL2103" s="19"/>
      <c r="FM2103" s="19"/>
      <c r="FN2103" s="19"/>
      <c r="FO2103" s="19"/>
      <c r="FP2103" s="19"/>
      <c r="FQ2103" s="19"/>
      <c r="FR2103" s="19"/>
      <c r="FS2103" s="19"/>
      <c r="FT2103" s="19"/>
    </row>
    <row r="2104" spans="1:176" x14ac:dyDescent="0.2">
      <c r="A2104" s="90">
        <f t="shared" si="479"/>
        <v>45643</v>
      </c>
      <c r="B2104" s="92">
        <f t="shared" ca="1" si="481"/>
        <v>1070.1202699999999</v>
      </c>
      <c r="C2104" s="92">
        <f t="shared" si="482"/>
        <v>1000</v>
      </c>
      <c r="D2104" s="93">
        <f ca="1">IF(A2104&lt;$B$1,VLOOKUP(A2104,[1]DI!$A$4:$B$15000,2,FALSE),0)</f>
        <v>0.1215</v>
      </c>
      <c r="E2104" s="92">
        <f t="shared" ca="1" si="483"/>
        <v>4.5512999999999999E-4</v>
      </c>
      <c r="F2104" s="94">
        <f t="shared" si="480"/>
        <v>0.98499999999999999</v>
      </c>
      <c r="G2104" s="95">
        <f t="shared" ca="1" si="484"/>
        <v>1.00044830305</v>
      </c>
      <c r="H2104" s="92">
        <f ca="1">TRUNC(PRODUCT(G$10:G2103),15)</f>
        <v>1.5618615407890599</v>
      </c>
      <c r="I2104" s="92">
        <f t="shared" ca="1" si="485"/>
        <v>1.4595196278645799</v>
      </c>
      <c r="J2104" s="92">
        <f t="shared" ca="1" si="486"/>
        <v>1.0701202700000001</v>
      </c>
      <c r="K2104" s="92">
        <f t="shared" ca="1" si="487"/>
        <v>70.120270000000005</v>
      </c>
      <c r="L2104" s="96">
        <f>IF(VLOOKUP(A2104,$U$12:$AD$125,8)=VLOOKUP(A2103,$U$12:$AD$125,8),0,VLOOKUP(A2104,U$12:$AD$125,8))</f>
        <v>0</v>
      </c>
      <c r="M2104" s="97">
        <f>IF(L2104&gt;0,VLOOKUP(L2104,T$12:$AC$125,7),0)</f>
        <v>0</v>
      </c>
      <c r="N2104" s="92">
        <f t="shared" si="488"/>
        <v>0</v>
      </c>
      <c r="O2104" s="92">
        <f t="shared" ca="1" si="489"/>
        <v>70.120270000000005</v>
      </c>
      <c r="P2104" s="98" t="str">
        <f t="shared" si="490"/>
        <v>A+J=</v>
      </c>
      <c r="Q2104" s="99">
        <f t="shared" si="491"/>
        <v>45762</v>
      </c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  <c r="ER2104" s="19"/>
      <c r="ES2104" s="19"/>
      <c r="ET2104" s="19"/>
      <c r="EU2104" s="19"/>
      <c r="EV2104" s="19"/>
      <c r="EW2104" s="19"/>
      <c r="EX2104" s="19"/>
      <c r="EY2104" s="19"/>
      <c r="EZ2104" s="19"/>
      <c r="FA2104" s="19"/>
      <c r="FB2104" s="19"/>
      <c r="FC2104" s="19"/>
      <c r="FD2104" s="19"/>
      <c r="FE2104" s="19"/>
      <c r="FF2104" s="19"/>
      <c r="FG2104" s="19"/>
      <c r="FH2104" s="19"/>
      <c r="FI2104" s="19"/>
      <c r="FJ2104" s="19"/>
      <c r="FK2104" s="19"/>
      <c r="FL2104" s="19"/>
      <c r="FM2104" s="19"/>
      <c r="FN2104" s="19"/>
      <c r="FO2104" s="19"/>
      <c r="FP2104" s="19"/>
      <c r="FQ2104" s="19"/>
      <c r="FR2104" s="19"/>
      <c r="FS2104" s="19"/>
      <c r="FT2104" s="19"/>
    </row>
    <row r="2105" spans="1:176" x14ac:dyDescent="0.2">
      <c r="A2105" s="90">
        <f t="shared" si="479"/>
        <v>45644</v>
      </c>
      <c r="B2105" s="92">
        <f t="shared" ca="1" si="481"/>
        <v>1070.60000999</v>
      </c>
      <c r="C2105" s="92">
        <f t="shared" si="482"/>
        <v>1000</v>
      </c>
      <c r="D2105" s="93">
        <f ca="1">IF(A2105&lt;$B$1,VLOOKUP(A2105,[1]DI!$A$4:$B$15000,2,FALSE),0)</f>
        <v>0.1215</v>
      </c>
      <c r="E2105" s="92">
        <f t="shared" ca="1" si="483"/>
        <v>4.5512999999999999E-4</v>
      </c>
      <c r="F2105" s="94">
        <f t="shared" si="480"/>
        <v>0.98499999999999999</v>
      </c>
      <c r="G2105" s="95">
        <f t="shared" ca="1" si="484"/>
        <v>1.00044830305</v>
      </c>
      <c r="H2105" s="92">
        <f ca="1">TRUNC(PRODUCT(G$10:G2104),15)</f>
        <v>1.5625617280814701</v>
      </c>
      <c r="I2105" s="92">
        <f t="shared" ca="1" si="485"/>
        <v>1.4595196278645799</v>
      </c>
      <c r="J2105" s="92">
        <f t="shared" ca="1" si="486"/>
        <v>1.0706000099999999</v>
      </c>
      <c r="K2105" s="92">
        <f t="shared" ca="1" si="487"/>
        <v>70.600009990000004</v>
      </c>
      <c r="L2105" s="96">
        <f>IF(VLOOKUP(A2105,$U$12:$AD$125,8)=VLOOKUP(A2104,$U$12:$AD$125,8),0,VLOOKUP(A2105,U$12:$AD$125,8))</f>
        <v>0</v>
      </c>
      <c r="M2105" s="97">
        <f>IF(L2105&gt;0,VLOOKUP(L2105,T$12:$AC$125,7),0)</f>
        <v>0</v>
      </c>
      <c r="N2105" s="92">
        <f t="shared" si="488"/>
        <v>0</v>
      </c>
      <c r="O2105" s="92">
        <f t="shared" ca="1" si="489"/>
        <v>70.600009990000004</v>
      </c>
      <c r="P2105" s="98" t="str">
        <f t="shared" si="490"/>
        <v>A+J=</v>
      </c>
      <c r="Q2105" s="99">
        <f t="shared" si="491"/>
        <v>45762</v>
      </c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  <c r="ER2105" s="19"/>
      <c r="ES2105" s="19"/>
      <c r="ET2105" s="19"/>
      <c r="EU2105" s="19"/>
      <c r="EV2105" s="19"/>
      <c r="EW2105" s="19"/>
      <c r="EX2105" s="19"/>
      <c r="EY2105" s="19"/>
      <c r="EZ2105" s="19"/>
      <c r="FA2105" s="19"/>
      <c r="FB2105" s="19"/>
      <c r="FC2105" s="19"/>
      <c r="FD2105" s="19"/>
      <c r="FE2105" s="19"/>
      <c r="FF2105" s="19"/>
      <c r="FG2105" s="19"/>
      <c r="FH2105" s="19"/>
      <c r="FI2105" s="19"/>
      <c r="FJ2105" s="19"/>
      <c r="FK2105" s="19"/>
      <c r="FL2105" s="19"/>
      <c r="FM2105" s="19"/>
      <c r="FN2105" s="19"/>
      <c r="FO2105" s="19"/>
      <c r="FP2105" s="19"/>
      <c r="FQ2105" s="19"/>
      <c r="FR2105" s="19"/>
      <c r="FS2105" s="19"/>
      <c r="FT2105" s="19"/>
    </row>
    <row r="2106" spans="1:176" x14ac:dyDescent="0.2">
      <c r="A2106" s="90">
        <f t="shared" si="479"/>
        <v>45645</v>
      </c>
      <c r="B2106" s="92">
        <f t="shared" ca="1" si="481"/>
        <v>1071.07996</v>
      </c>
      <c r="C2106" s="92">
        <f t="shared" si="482"/>
        <v>1000</v>
      </c>
      <c r="D2106" s="93">
        <f ca="1">IF(A2106&lt;$B$1,VLOOKUP(A2106,[1]DI!$A$4:$B$15000,2,FALSE),0)</f>
        <v>0.1215</v>
      </c>
      <c r="E2106" s="92">
        <f t="shared" ca="1" si="483"/>
        <v>4.5512999999999999E-4</v>
      </c>
      <c r="F2106" s="94">
        <f t="shared" si="480"/>
        <v>0.98499999999999999</v>
      </c>
      <c r="G2106" s="95">
        <f t="shared" ca="1" si="484"/>
        <v>1.00044830305</v>
      </c>
      <c r="H2106" s="92">
        <f ca="1">TRUNC(PRODUCT(G$10:G2105),15)</f>
        <v>1.56326222926998</v>
      </c>
      <c r="I2106" s="92">
        <f t="shared" ca="1" si="485"/>
        <v>1.4595196278645799</v>
      </c>
      <c r="J2106" s="92">
        <f t="shared" ca="1" si="486"/>
        <v>1.0710799600000001</v>
      </c>
      <c r="K2106" s="92">
        <f t="shared" ca="1" si="487"/>
        <v>71.07996</v>
      </c>
      <c r="L2106" s="96">
        <f>IF(VLOOKUP(A2106,$U$12:$AD$125,8)=VLOOKUP(A2105,$U$12:$AD$125,8),0,VLOOKUP(A2106,U$12:$AD$125,8))</f>
        <v>0</v>
      </c>
      <c r="M2106" s="97">
        <f>IF(L2106&gt;0,VLOOKUP(L2106,T$12:$AC$125,7),0)</f>
        <v>0</v>
      </c>
      <c r="N2106" s="92">
        <f t="shared" si="488"/>
        <v>0</v>
      </c>
      <c r="O2106" s="92">
        <f t="shared" ca="1" si="489"/>
        <v>71.07996</v>
      </c>
      <c r="P2106" s="98" t="str">
        <f t="shared" si="490"/>
        <v>A+J=</v>
      </c>
      <c r="Q2106" s="99">
        <f t="shared" si="491"/>
        <v>45762</v>
      </c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  <c r="ER2106" s="19"/>
      <c r="ES2106" s="19"/>
      <c r="ET2106" s="19"/>
      <c r="EU2106" s="19"/>
      <c r="EV2106" s="19"/>
      <c r="EW2106" s="19"/>
      <c r="EX2106" s="19"/>
      <c r="EY2106" s="19"/>
      <c r="EZ2106" s="19"/>
      <c r="FA2106" s="19"/>
      <c r="FB2106" s="19"/>
      <c r="FC2106" s="19"/>
      <c r="FD2106" s="19"/>
      <c r="FE2106" s="19"/>
      <c r="FF2106" s="19"/>
      <c r="FG2106" s="19"/>
      <c r="FH2106" s="19"/>
      <c r="FI2106" s="19"/>
      <c r="FJ2106" s="19"/>
      <c r="FK2106" s="19"/>
      <c r="FL2106" s="19"/>
      <c r="FM2106" s="19"/>
      <c r="FN2106" s="19"/>
      <c r="FO2106" s="19"/>
      <c r="FP2106" s="19"/>
      <c r="FQ2106" s="19"/>
      <c r="FR2106" s="19"/>
      <c r="FS2106" s="19"/>
      <c r="FT2106" s="19"/>
    </row>
    <row r="2107" spans="1:176" x14ac:dyDescent="0.2">
      <c r="A2107" s="90">
        <f t="shared" si="479"/>
        <v>45646</v>
      </c>
      <c r="B2107" s="92">
        <f t="shared" ca="1" si="481"/>
        <v>1071.56012999</v>
      </c>
      <c r="C2107" s="92">
        <f t="shared" si="482"/>
        <v>1000</v>
      </c>
      <c r="D2107" s="93">
        <f ca="1">IF(A2107&lt;$B$1,VLOOKUP(A2107,[1]DI!$A$4:$B$15000,2,FALSE),0)</f>
        <v>0.1215</v>
      </c>
      <c r="E2107" s="92">
        <f t="shared" ca="1" si="483"/>
        <v>4.5512999999999999E-4</v>
      </c>
      <c r="F2107" s="94">
        <f t="shared" si="480"/>
        <v>0.98499999999999999</v>
      </c>
      <c r="G2107" s="95">
        <f t="shared" ca="1" si="484"/>
        <v>1.00044830305</v>
      </c>
      <c r="H2107" s="92">
        <f ca="1">TRUNC(PRODUCT(G$10:G2106),15)</f>
        <v>1.5639630444953101</v>
      </c>
      <c r="I2107" s="92">
        <f t="shared" ca="1" si="485"/>
        <v>1.4595196278645799</v>
      </c>
      <c r="J2107" s="92">
        <f t="shared" ca="1" si="486"/>
        <v>1.0715601299999999</v>
      </c>
      <c r="K2107" s="92">
        <f t="shared" ca="1" si="487"/>
        <v>71.560129989999993</v>
      </c>
      <c r="L2107" s="96">
        <f>IF(VLOOKUP(A2107,$U$12:$AD$125,8)=VLOOKUP(A2106,$U$12:$AD$125,8),0,VLOOKUP(A2107,U$12:$AD$125,8))</f>
        <v>0</v>
      </c>
      <c r="M2107" s="97">
        <f>IF(L2107&gt;0,VLOOKUP(L2107,T$12:$AC$125,7),0)</f>
        <v>0</v>
      </c>
      <c r="N2107" s="92">
        <f t="shared" si="488"/>
        <v>0</v>
      </c>
      <c r="O2107" s="92">
        <f t="shared" ca="1" si="489"/>
        <v>71.560129989999993</v>
      </c>
      <c r="P2107" s="98" t="str">
        <f t="shared" si="490"/>
        <v>A+J=</v>
      </c>
      <c r="Q2107" s="99">
        <f t="shared" si="491"/>
        <v>45762</v>
      </c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  <c r="ER2107" s="19"/>
      <c r="ES2107" s="19"/>
      <c r="ET2107" s="19"/>
      <c r="EU2107" s="19"/>
      <c r="EV2107" s="19"/>
      <c r="EW2107" s="19"/>
      <c r="EX2107" s="19"/>
      <c r="EY2107" s="19"/>
      <c r="EZ2107" s="19"/>
      <c r="FA2107" s="19"/>
      <c r="FB2107" s="19"/>
      <c r="FC2107" s="19"/>
      <c r="FD2107" s="19"/>
      <c r="FE2107" s="19"/>
      <c r="FF2107" s="19"/>
      <c r="FG2107" s="19"/>
      <c r="FH2107" s="19"/>
      <c r="FI2107" s="19"/>
      <c r="FJ2107" s="19"/>
      <c r="FK2107" s="19"/>
      <c r="FL2107" s="19"/>
      <c r="FM2107" s="19"/>
      <c r="FN2107" s="19"/>
      <c r="FO2107" s="19"/>
      <c r="FP2107" s="19"/>
      <c r="FQ2107" s="19"/>
      <c r="FR2107" s="19"/>
      <c r="FS2107" s="19"/>
      <c r="FT2107" s="19"/>
    </row>
    <row r="2108" spans="1:176" x14ac:dyDescent="0.2">
      <c r="A2108" s="90">
        <f t="shared" si="479"/>
        <v>45647</v>
      </c>
      <c r="B2108" s="92">
        <f t="shared" ca="1" si="481"/>
        <v>1072.04052</v>
      </c>
      <c r="C2108" s="92">
        <f t="shared" si="482"/>
        <v>1000</v>
      </c>
      <c r="D2108" s="93">
        <f ca="1">IF(A2108&lt;$B$1,VLOOKUP(A2108,[1]DI!$A$4:$B$15000,2,FALSE),0)</f>
        <v>0</v>
      </c>
      <c r="E2108" s="92">
        <f t="shared" ca="1" si="483"/>
        <v>0</v>
      </c>
      <c r="F2108" s="94">
        <f t="shared" si="480"/>
        <v>0.98499999999999999</v>
      </c>
      <c r="G2108" s="95">
        <f t="shared" ca="1" si="484"/>
        <v>1</v>
      </c>
      <c r="H2108" s="92">
        <f ca="1">TRUNC(PRODUCT(G$10:G2107),15)</f>
        <v>1.5646641738982501</v>
      </c>
      <c r="I2108" s="92">
        <f t="shared" ca="1" si="485"/>
        <v>1.4595196278645799</v>
      </c>
      <c r="J2108" s="92">
        <f t="shared" ca="1" si="486"/>
        <v>1.0720405200000001</v>
      </c>
      <c r="K2108" s="92">
        <f t="shared" ca="1" si="487"/>
        <v>72.040520000000001</v>
      </c>
      <c r="L2108" s="96">
        <f>IF(VLOOKUP(A2108,$U$12:$AD$125,8)=VLOOKUP(A2107,$U$12:$AD$125,8),0,VLOOKUP(A2108,U$12:$AD$125,8))</f>
        <v>0</v>
      </c>
      <c r="M2108" s="97">
        <f>IF(L2108&gt;0,VLOOKUP(L2108,T$12:$AC$125,7),0)</f>
        <v>0</v>
      </c>
      <c r="N2108" s="92">
        <f t="shared" si="488"/>
        <v>0</v>
      </c>
      <c r="O2108" s="92">
        <f t="shared" ca="1" si="489"/>
        <v>72.040520000000001</v>
      </c>
      <c r="P2108" s="98" t="str">
        <f t="shared" si="490"/>
        <v>A+J=</v>
      </c>
      <c r="Q2108" s="99">
        <f t="shared" si="491"/>
        <v>45762</v>
      </c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  <c r="ER2108" s="19"/>
      <c r="ES2108" s="19"/>
      <c r="ET2108" s="19"/>
      <c r="EU2108" s="19"/>
      <c r="EV2108" s="19"/>
      <c r="EW2108" s="19"/>
      <c r="EX2108" s="19"/>
      <c r="EY2108" s="19"/>
      <c r="EZ2108" s="19"/>
      <c r="FA2108" s="19"/>
      <c r="FB2108" s="19"/>
      <c r="FC2108" s="19"/>
      <c r="FD2108" s="19"/>
      <c r="FE2108" s="19"/>
      <c r="FF2108" s="19"/>
      <c r="FG2108" s="19"/>
      <c r="FH2108" s="19"/>
      <c r="FI2108" s="19"/>
      <c r="FJ2108" s="19"/>
      <c r="FK2108" s="19"/>
      <c r="FL2108" s="19"/>
      <c r="FM2108" s="19"/>
      <c r="FN2108" s="19"/>
      <c r="FO2108" s="19"/>
      <c r="FP2108" s="19"/>
      <c r="FQ2108" s="19"/>
      <c r="FR2108" s="19"/>
      <c r="FS2108" s="19"/>
      <c r="FT2108" s="19"/>
    </row>
    <row r="2109" spans="1:176" x14ac:dyDescent="0.2">
      <c r="A2109" s="90">
        <f t="shared" si="479"/>
        <v>45648</v>
      </c>
      <c r="B2109" s="92">
        <f t="shared" ca="1" si="481"/>
        <v>1072.04052</v>
      </c>
      <c r="C2109" s="92">
        <f t="shared" si="482"/>
        <v>1000</v>
      </c>
      <c r="D2109" s="93">
        <f ca="1">IF(A2109&lt;$B$1,VLOOKUP(A2109,[1]DI!$A$4:$B$15000,2,FALSE),0)</f>
        <v>0</v>
      </c>
      <c r="E2109" s="92">
        <f t="shared" ca="1" si="483"/>
        <v>0</v>
      </c>
      <c r="F2109" s="94">
        <f t="shared" si="480"/>
        <v>0.98499999999999999</v>
      </c>
      <c r="G2109" s="95">
        <f t="shared" ca="1" si="484"/>
        <v>1</v>
      </c>
      <c r="H2109" s="92">
        <f ca="1">TRUNC(PRODUCT(G$10:G2108),15)</f>
        <v>1.5646641738982501</v>
      </c>
      <c r="I2109" s="92">
        <f t="shared" ca="1" si="485"/>
        <v>1.4595196278645799</v>
      </c>
      <c r="J2109" s="92">
        <f t="shared" ca="1" si="486"/>
        <v>1.0720405200000001</v>
      </c>
      <c r="K2109" s="92">
        <f t="shared" ca="1" si="487"/>
        <v>72.040520000000001</v>
      </c>
      <c r="L2109" s="96">
        <f>IF(VLOOKUP(A2109,$U$12:$AD$125,8)=VLOOKUP(A2108,$U$12:$AD$125,8),0,VLOOKUP(A2109,U$12:$AD$125,8))</f>
        <v>0</v>
      </c>
      <c r="M2109" s="97">
        <f>IF(L2109&gt;0,VLOOKUP(L2109,T$12:$AC$125,7),0)</f>
        <v>0</v>
      </c>
      <c r="N2109" s="92">
        <f t="shared" si="488"/>
        <v>0</v>
      </c>
      <c r="O2109" s="92">
        <f t="shared" ca="1" si="489"/>
        <v>72.040520000000001</v>
      </c>
      <c r="P2109" s="98" t="str">
        <f t="shared" si="490"/>
        <v>A+J=</v>
      </c>
      <c r="Q2109" s="99">
        <f t="shared" si="491"/>
        <v>45762</v>
      </c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  <c r="ER2109" s="19"/>
      <c r="ES2109" s="19"/>
      <c r="ET2109" s="19"/>
      <c r="EU2109" s="19"/>
      <c r="EV2109" s="19"/>
      <c r="EW2109" s="19"/>
      <c r="EX2109" s="19"/>
      <c r="EY2109" s="19"/>
      <c r="EZ2109" s="19"/>
      <c r="FA2109" s="19"/>
      <c r="FB2109" s="19"/>
      <c r="FC2109" s="19"/>
      <c r="FD2109" s="19"/>
      <c r="FE2109" s="19"/>
      <c r="FF2109" s="19"/>
      <c r="FG2109" s="19"/>
      <c r="FH2109" s="19"/>
      <c r="FI2109" s="19"/>
      <c r="FJ2109" s="19"/>
      <c r="FK2109" s="19"/>
      <c r="FL2109" s="19"/>
      <c r="FM2109" s="19"/>
      <c r="FN2109" s="19"/>
      <c r="FO2109" s="19"/>
      <c r="FP2109" s="19"/>
      <c r="FQ2109" s="19"/>
      <c r="FR2109" s="19"/>
      <c r="FS2109" s="19"/>
      <c r="FT2109" s="19"/>
    </row>
    <row r="2110" spans="1:176" x14ac:dyDescent="0.2">
      <c r="A2110" s="90">
        <f t="shared" si="479"/>
        <v>45649</v>
      </c>
      <c r="B2110" s="92">
        <f t="shared" ca="1" si="481"/>
        <v>1072.04052</v>
      </c>
      <c r="C2110" s="92">
        <f t="shared" si="482"/>
        <v>1000</v>
      </c>
      <c r="D2110" s="93">
        <f ca="1">IF(A2110&lt;$B$1,VLOOKUP(A2110,[1]DI!$A$4:$B$15000,2,FALSE),0)</f>
        <v>0.1215</v>
      </c>
      <c r="E2110" s="92">
        <f t="shared" ca="1" si="483"/>
        <v>4.5512999999999999E-4</v>
      </c>
      <c r="F2110" s="94">
        <f t="shared" si="480"/>
        <v>0.98499999999999999</v>
      </c>
      <c r="G2110" s="95">
        <f t="shared" ca="1" si="484"/>
        <v>1.00044830305</v>
      </c>
      <c r="H2110" s="92">
        <f ca="1">TRUNC(PRODUCT(G$10:G2109),15)</f>
        <v>1.5646641738982501</v>
      </c>
      <c r="I2110" s="92">
        <f t="shared" ca="1" si="485"/>
        <v>1.4595196278645799</v>
      </c>
      <c r="J2110" s="92">
        <f t="shared" ca="1" si="486"/>
        <v>1.0720405200000001</v>
      </c>
      <c r="K2110" s="92">
        <f t="shared" ca="1" si="487"/>
        <v>72.040520000000001</v>
      </c>
      <c r="L2110" s="96">
        <f>IF(VLOOKUP(A2110,$U$12:$AD$125,8)=VLOOKUP(A2109,$U$12:$AD$125,8),0,VLOOKUP(A2110,U$12:$AD$125,8))</f>
        <v>0</v>
      </c>
      <c r="M2110" s="97">
        <f>IF(L2110&gt;0,VLOOKUP(L2110,T$12:$AC$125,7),0)</f>
        <v>0</v>
      </c>
      <c r="N2110" s="92">
        <f t="shared" si="488"/>
        <v>0</v>
      </c>
      <c r="O2110" s="92">
        <f t="shared" ca="1" si="489"/>
        <v>72.040520000000001</v>
      </c>
      <c r="P2110" s="98" t="str">
        <f t="shared" si="490"/>
        <v>A+J=</v>
      </c>
      <c r="Q2110" s="99">
        <f t="shared" si="491"/>
        <v>45762</v>
      </c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  <c r="ER2110" s="19"/>
      <c r="ES2110" s="19"/>
      <c r="ET2110" s="19"/>
      <c r="EU2110" s="19"/>
      <c r="EV2110" s="19"/>
      <c r="EW2110" s="19"/>
      <c r="EX2110" s="19"/>
      <c r="EY2110" s="19"/>
      <c r="EZ2110" s="19"/>
      <c r="FA2110" s="19"/>
      <c r="FB2110" s="19"/>
      <c r="FC2110" s="19"/>
      <c r="FD2110" s="19"/>
      <c r="FE2110" s="19"/>
      <c r="FF2110" s="19"/>
      <c r="FG2110" s="19"/>
      <c r="FH2110" s="19"/>
      <c r="FI2110" s="19"/>
      <c r="FJ2110" s="19"/>
      <c r="FK2110" s="19"/>
      <c r="FL2110" s="19"/>
      <c r="FM2110" s="19"/>
      <c r="FN2110" s="19"/>
      <c r="FO2110" s="19"/>
      <c r="FP2110" s="19"/>
      <c r="FQ2110" s="19"/>
      <c r="FR2110" s="19"/>
      <c r="FS2110" s="19"/>
      <c r="FT2110" s="19"/>
    </row>
    <row r="2111" spans="1:176" x14ac:dyDescent="0.2">
      <c r="A2111" s="90">
        <f t="shared" si="479"/>
        <v>45650</v>
      </c>
      <c r="B2111" s="92">
        <f t="shared" ca="1" si="481"/>
        <v>1072.5211099999999</v>
      </c>
      <c r="C2111" s="92">
        <f t="shared" si="482"/>
        <v>1000</v>
      </c>
      <c r="D2111" s="93">
        <f ca="1">IF(A2111&lt;$B$1,VLOOKUP(A2111,[1]DI!$A$4:$B$15000,2,FALSE),0)</f>
        <v>0.1215</v>
      </c>
      <c r="E2111" s="92">
        <f t="shared" ca="1" si="483"/>
        <v>4.5512999999999999E-4</v>
      </c>
      <c r="F2111" s="94">
        <f t="shared" si="480"/>
        <v>0.98499999999999999</v>
      </c>
      <c r="G2111" s="95">
        <f t="shared" ca="1" si="484"/>
        <v>1.00044830305</v>
      </c>
      <c r="H2111" s="92">
        <f ca="1">TRUNC(PRODUCT(G$10:G2110),15)</f>
        <v>1.56536561761963</v>
      </c>
      <c r="I2111" s="92">
        <f t="shared" ca="1" si="485"/>
        <v>1.4595196278645799</v>
      </c>
      <c r="J2111" s="92">
        <f t="shared" ca="1" si="486"/>
        <v>1.0725211100000001</v>
      </c>
      <c r="K2111" s="92">
        <f t="shared" ca="1" si="487"/>
        <v>72.521109999999993</v>
      </c>
      <c r="L2111" s="96">
        <f>IF(VLOOKUP(A2111,$U$12:$AD$125,8)=VLOOKUP(A2110,$U$12:$AD$125,8),0,VLOOKUP(A2111,U$12:$AD$125,8))</f>
        <v>0</v>
      </c>
      <c r="M2111" s="97">
        <f>IF(L2111&gt;0,VLOOKUP(L2111,T$12:$AC$125,7),0)</f>
        <v>0</v>
      </c>
      <c r="N2111" s="92">
        <f t="shared" si="488"/>
        <v>0</v>
      </c>
      <c r="O2111" s="92">
        <f t="shared" ca="1" si="489"/>
        <v>72.521109999999993</v>
      </c>
      <c r="P2111" s="98" t="str">
        <f t="shared" si="490"/>
        <v>A+J=</v>
      </c>
      <c r="Q2111" s="99">
        <f t="shared" si="491"/>
        <v>45762</v>
      </c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  <c r="ER2111" s="19"/>
      <c r="ES2111" s="19"/>
      <c r="ET2111" s="19"/>
      <c r="EU2111" s="19"/>
      <c r="EV2111" s="19"/>
      <c r="EW2111" s="19"/>
      <c r="EX2111" s="19"/>
      <c r="EY2111" s="19"/>
      <c r="EZ2111" s="19"/>
      <c r="FA2111" s="19"/>
      <c r="FB2111" s="19"/>
      <c r="FC2111" s="19"/>
      <c r="FD2111" s="19"/>
      <c r="FE2111" s="19"/>
      <c r="FF2111" s="19"/>
      <c r="FG2111" s="19"/>
      <c r="FH2111" s="19"/>
      <c r="FI2111" s="19"/>
      <c r="FJ2111" s="19"/>
      <c r="FK2111" s="19"/>
      <c r="FL2111" s="19"/>
      <c r="FM2111" s="19"/>
      <c r="FN2111" s="19"/>
      <c r="FO2111" s="19"/>
      <c r="FP2111" s="19"/>
      <c r="FQ2111" s="19"/>
      <c r="FR2111" s="19"/>
      <c r="FS2111" s="19"/>
      <c r="FT2111" s="19"/>
    </row>
    <row r="2112" spans="1:176" x14ac:dyDescent="0.2">
      <c r="A2112" s="90">
        <f t="shared" si="479"/>
        <v>45651</v>
      </c>
      <c r="B2112" s="92">
        <f t="shared" ca="1" si="481"/>
        <v>1073.0019299999999</v>
      </c>
      <c r="C2112" s="92">
        <f t="shared" si="482"/>
        <v>1000</v>
      </c>
      <c r="D2112" s="93">
        <f ca="1">IF(A2112&lt;$B$1,VLOOKUP(A2112,[1]DI!$A$4:$B$15000,2,FALSE),0)</f>
        <v>0</v>
      </c>
      <c r="E2112" s="92">
        <f t="shared" ca="1" si="483"/>
        <v>0</v>
      </c>
      <c r="F2112" s="94">
        <f t="shared" si="480"/>
        <v>0.98499999999999999</v>
      </c>
      <c r="G2112" s="95">
        <f t="shared" ca="1" si="484"/>
        <v>1</v>
      </c>
      <c r="H2112" s="92">
        <f ca="1">TRUNC(PRODUCT(G$10:G2111),15)</f>
        <v>1.56606737580038</v>
      </c>
      <c r="I2112" s="92">
        <f t="shared" ca="1" si="485"/>
        <v>1.4595196278645799</v>
      </c>
      <c r="J2112" s="92">
        <f t="shared" ca="1" si="486"/>
        <v>1.07300193</v>
      </c>
      <c r="K2112" s="92">
        <f t="shared" ca="1" si="487"/>
        <v>73.001930000000002</v>
      </c>
      <c r="L2112" s="96">
        <f>IF(VLOOKUP(A2112,$U$12:$AD$125,8)=VLOOKUP(A2111,$U$12:$AD$125,8),0,VLOOKUP(A2112,U$12:$AD$125,8))</f>
        <v>0</v>
      </c>
      <c r="M2112" s="97">
        <f>IF(L2112&gt;0,VLOOKUP(L2112,T$12:$AC$125,7),0)</f>
        <v>0</v>
      </c>
      <c r="N2112" s="92">
        <f t="shared" si="488"/>
        <v>0</v>
      </c>
      <c r="O2112" s="92">
        <f t="shared" ca="1" si="489"/>
        <v>73.001930000000002</v>
      </c>
      <c r="P2112" s="98" t="str">
        <f t="shared" si="490"/>
        <v>A+J=</v>
      </c>
      <c r="Q2112" s="99">
        <f t="shared" si="491"/>
        <v>45762</v>
      </c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  <c r="ER2112" s="19"/>
      <c r="ES2112" s="19"/>
      <c r="ET2112" s="19"/>
      <c r="EU2112" s="19"/>
      <c r="EV2112" s="19"/>
      <c r="EW2112" s="19"/>
      <c r="EX2112" s="19"/>
      <c r="EY2112" s="19"/>
      <c r="EZ2112" s="19"/>
      <c r="FA2112" s="19"/>
      <c r="FB2112" s="19"/>
      <c r="FC2112" s="19"/>
      <c r="FD2112" s="19"/>
      <c r="FE2112" s="19"/>
      <c r="FF2112" s="19"/>
      <c r="FG2112" s="19"/>
      <c r="FH2112" s="19"/>
      <c r="FI2112" s="19"/>
      <c r="FJ2112" s="19"/>
      <c r="FK2112" s="19"/>
      <c r="FL2112" s="19"/>
      <c r="FM2112" s="19"/>
      <c r="FN2112" s="19"/>
      <c r="FO2112" s="19"/>
      <c r="FP2112" s="19"/>
      <c r="FQ2112" s="19"/>
      <c r="FR2112" s="19"/>
      <c r="FS2112" s="19"/>
      <c r="FT2112" s="19"/>
    </row>
    <row r="2113" spans="1:176" x14ac:dyDescent="0.2">
      <c r="A2113" s="90">
        <f t="shared" si="479"/>
        <v>45652</v>
      </c>
      <c r="B2113" s="92">
        <f t="shared" ca="1" si="481"/>
        <v>1073.0019299999999</v>
      </c>
      <c r="C2113" s="92">
        <f t="shared" si="482"/>
        <v>1000</v>
      </c>
      <c r="D2113" s="93">
        <f ca="1">IF(A2113&lt;$B$1,VLOOKUP(A2113,[1]DI!$A$4:$B$15000,2,FALSE),0)</f>
        <v>0.1215</v>
      </c>
      <c r="E2113" s="92">
        <f t="shared" ca="1" si="483"/>
        <v>4.5512999999999999E-4</v>
      </c>
      <c r="F2113" s="94">
        <f t="shared" si="480"/>
        <v>0.98499999999999999</v>
      </c>
      <c r="G2113" s="95">
        <f t="shared" ca="1" si="484"/>
        <v>1.00044830305</v>
      </c>
      <c r="H2113" s="92">
        <f ca="1">TRUNC(PRODUCT(G$10:G2112),15)</f>
        <v>1.56606737580038</v>
      </c>
      <c r="I2113" s="92">
        <f t="shared" ca="1" si="485"/>
        <v>1.4595196278645799</v>
      </c>
      <c r="J2113" s="92">
        <f t="shared" ca="1" si="486"/>
        <v>1.07300193</v>
      </c>
      <c r="K2113" s="92">
        <f t="shared" ca="1" si="487"/>
        <v>73.001930000000002</v>
      </c>
      <c r="L2113" s="96">
        <f>IF(VLOOKUP(A2113,$U$12:$AD$125,8)=VLOOKUP(A2112,$U$12:$AD$125,8),0,VLOOKUP(A2113,U$12:$AD$125,8))</f>
        <v>0</v>
      </c>
      <c r="M2113" s="97">
        <f>IF(L2113&gt;0,VLOOKUP(L2113,T$12:$AC$125,7),0)</f>
        <v>0</v>
      </c>
      <c r="N2113" s="92">
        <f t="shared" si="488"/>
        <v>0</v>
      </c>
      <c r="O2113" s="92">
        <f t="shared" ca="1" si="489"/>
        <v>73.001930000000002</v>
      </c>
      <c r="P2113" s="98" t="str">
        <f t="shared" si="490"/>
        <v>A+J=</v>
      </c>
      <c r="Q2113" s="99">
        <f t="shared" si="491"/>
        <v>45762</v>
      </c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  <c r="ER2113" s="19"/>
      <c r="ES2113" s="19"/>
      <c r="ET2113" s="19"/>
      <c r="EU2113" s="19"/>
      <c r="EV2113" s="19"/>
      <c r="EW2113" s="19"/>
      <c r="EX2113" s="19"/>
      <c r="EY2113" s="19"/>
      <c r="EZ2113" s="19"/>
      <c r="FA2113" s="19"/>
      <c r="FB2113" s="19"/>
      <c r="FC2113" s="19"/>
      <c r="FD2113" s="19"/>
      <c r="FE2113" s="19"/>
      <c r="FF2113" s="19"/>
      <c r="FG2113" s="19"/>
      <c r="FH2113" s="19"/>
      <c r="FI2113" s="19"/>
      <c r="FJ2113" s="19"/>
      <c r="FK2113" s="19"/>
      <c r="FL2113" s="19"/>
      <c r="FM2113" s="19"/>
      <c r="FN2113" s="19"/>
      <c r="FO2113" s="19"/>
      <c r="FP2113" s="19"/>
      <c r="FQ2113" s="19"/>
      <c r="FR2113" s="19"/>
      <c r="FS2113" s="19"/>
      <c r="FT2113" s="19"/>
    </row>
    <row r="2114" spans="1:176" x14ac:dyDescent="0.2">
      <c r="A2114" s="90">
        <f t="shared" si="479"/>
        <v>45653</v>
      </c>
      <c r="B2114" s="92">
        <f t="shared" ca="1" si="481"/>
        <v>1073.48296</v>
      </c>
      <c r="C2114" s="92">
        <f t="shared" si="482"/>
        <v>1000</v>
      </c>
      <c r="D2114" s="93">
        <f ca="1">IF(A2114&lt;$B$1,VLOOKUP(A2114,[1]DI!$A$4:$B$15000,2,FALSE),0)</f>
        <v>0.1215</v>
      </c>
      <c r="E2114" s="92">
        <f t="shared" ca="1" si="483"/>
        <v>4.5512999999999999E-4</v>
      </c>
      <c r="F2114" s="94">
        <f t="shared" si="480"/>
        <v>0.98499999999999999</v>
      </c>
      <c r="G2114" s="95">
        <f t="shared" ca="1" si="484"/>
        <v>1.00044830305</v>
      </c>
      <c r="H2114" s="92">
        <f ca="1">TRUNC(PRODUCT(G$10:G2113),15)</f>
        <v>1.5667694485814501</v>
      </c>
      <c r="I2114" s="92">
        <f t="shared" ca="1" si="485"/>
        <v>1.4595196278645799</v>
      </c>
      <c r="J2114" s="92">
        <f t="shared" ca="1" si="486"/>
        <v>1.07348296</v>
      </c>
      <c r="K2114" s="92">
        <f t="shared" ca="1" si="487"/>
        <v>73.482960000000006</v>
      </c>
      <c r="L2114" s="96">
        <f>IF(VLOOKUP(A2114,$U$12:$AD$125,8)=VLOOKUP(A2113,$U$12:$AD$125,8),0,VLOOKUP(A2114,U$12:$AD$125,8))</f>
        <v>0</v>
      </c>
      <c r="M2114" s="97">
        <f>IF(L2114&gt;0,VLOOKUP(L2114,T$12:$AC$125,7),0)</f>
        <v>0</v>
      </c>
      <c r="N2114" s="92">
        <f t="shared" si="488"/>
        <v>0</v>
      </c>
      <c r="O2114" s="92">
        <f t="shared" ca="1" si="489"/>
        <v>73.482960000000006</v>
      </c>
      <c r="P2114" s="98" t="str">
        <f t="shared" si="490"/>
        <v>A+J=</v>
      </c>
      <c r="Q2114" s="99">
        <f t="shared" si="491"/>
        <v>45762</v>
      </c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  <c r="ER2114" s="19"/>
      <c r="ES2114" s="19"/>
      <c r="ET2114" s="19"/>
      <c r="EU2114" s="19"/>
      <c r="EV2114" s="19"/>
      <c r="EW2114" s="19"/>
      <c r="EX2114" s="19"/>
      <c r="EY2114" s="19"/>
      <c r="EZ2114" s="19"/>
      <c r="FA2114" s="19"/>
      <c r="FB2114" s="19"/>
      <c r="FC2114" s="19"/>
      <c r="FD2114" s="19"/>
      <c r="FE2114" s="19"/>
      <c r="FF2114" s="19"/>
      <c r="FG2114" s="19"/>
      <c r="FH2114" s="19"/>
      <c r="FI2114" s="19"/>
      <c r="FJ2114" s="19"/>
      <c r="FK2114" s="19"/>
      <c r="FL2114" s="19"/>
      <c r="FM2114" s="19"/>
      <c r="FN2114" s="19"/>
      <c r="FO2114" s="19"/>
      <c r="FP2114" s="19"/>
      <c r="FQ2114" s="19"/>
      <c r="FR2114" s="19"/>
      <c r="FS2114" s="19"/>
      <c r="FT2114" s="19"/>
    </row>
    <row r="2115" spans="1:176" x14ac:dyDescent="0.2">
      <c r="A2115" s="90">
        <f t="shared" si="479"/>
        <v>45654</v>
      </c>
      <c r="B2115" s="92">
        <f t="shared" ca="1" si="481"/>
        <v>1073.9641999999999</v>
      </c>
      <c r="C2115" s="92">
        <f t="shared" si="482"/>
        <v>1000</v>
      </c>
      <c r="D2115" s="93">
        <f ca="1">IF(A2115&lt;$B$1,VLOOKUP(A2115,[1]DI!$A$4:$B$15000,2,FALSE),0)</f>
        <v>0</v>
      </c>
      <c r="E2115" s="92">
        <f t="shared" ca="1" si="483"/>
        <v>0</v>
      </c>
      <c r="F2115" s="94">
        <f t="shared" si="480"/>
        <v>0.98499999999999999</v>
      </c>
      <c r="G2115" s="95">
        <f t="shared" ca="1" si="484"/>
        <v>1</v>
      </c>
      <c r="H2115" s="92">
        <f ca="1">TRUNC(PRODUCT(G$10:G2114),15)</f>
        <v>1.5674718361039</v>
      </c>
      <c r="I2115" s="92">
        <f t="shared" ca="1" si="485"/>
        <v>1.4595196278645799</v>
      </c>
      <c r="J2115" s="92">
        <f t="shared" ca="1" si="486"/>
        <v>1.0739642</v>
      </c>
      <c r="K2115" s="92">
        <f t="shared" ca="1" si="487"/>
        <v>73.964200000000005</v>
      </c>
      <c r="L2115" s="96">
        <f>IF(VLOOKUP(A2115,$U$12:$AD$125,8)=VLOOKUP(A2114,$U$12:$AD$125,8),0,VLOOKUP(A2115,U$12:$AD$125,8))</f>
        <v>0</v>
      </c>
      <c r="M2115" s="97">
        <f>IF(L2115&gt;0,VLOOKUP(L2115,T$12:$AC$125,7),0)</f>
        <v>0</v>
      </c>
      <c r="N2115" s="92">
        <f t="shared" si="488"/>
        <v>0</v>
      </c>
      <c r="O2115" s="92">
        <f t="shared" ca="1" si="489"/>
        <v>73.964200000000005</v>
      </c>
      <c r="P2115" s="98" t="str">
        <f t="shared" si="490"/>
        <v>A+J=</v>
      </c>
      <c r="Q2115" s="99">
        <f t="shared" si="491"/>
        <v>45762</v>
      </c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  <c r="ER2115" s="19"/>
      <c r="ES2115" s="19"/>
      <c r="ET2115" s="19"/>
      <c r="EU2115" s="19"/>
      <c r="EV2115" s="19"/>
      <c r="EW2115" s="19"/>
      <c r="EX2115" s="19"/>
      <c r="EY2115" s="19"/>
      <c r="EZ2115" s="19"/>
      <c r="FA2115" s="19"/>
      <c r="FB2115" s="19"/>
      <c r="FC2115" s="19"/>
      <c r="FD2115" s="19"/>
      <c r="FE2115" s="19"/>
      <c r="FF2115" s="19"/>
      <c r="FG2115" s="19"/>
      <c r="FH2115" s="19"/>
      <c r="FI2115" s="19"/>
      <c r="FJ2115" s="19"/>
      <c r="FK2115" s="19"/>
      <c r="FL2115" s="19"/>
      <c r="FM2115" s="19"/>
      <c r="FN2115" s="19"/>
      <c r="FO2115" s="19"/>
      <c r="FP2115" s="19"/>
      <c r="FQ2115" s="19"/>
      <c r="FR2115" s="19"/>
      <c r="FS2115" s="19"/>
      <c r="FT2115" s="19"/>
    </row>
    <row r="2116" spans="1:176" x14ac:dyDescent="0.2">
      <c r="A2116" s="90">
        <f t="shared" si="479"/>
        <v>45655</v>
      </c>
      <c r="B2116" s="92">
        <f t="shared" ca="1" si="481"/>
        <v>1073.9641999999999</v>
      </c>
      <c r="C2116" s="92">
        <f t="shared" si="482"/>
        <v>1000</v>
      </c>
      <c r="D2116" s="93">
        <f ca="1">IF(A2116&lt;$B$1,VLOOKUP(A2116,[1]DI!$A$4:$B$15000,2,FALSE),0)</f>
        <v>0</v>
      </c>
      <c r="E2116" s="92">
        <f t="shared" ca="1" si="483"/>
        <v>0</v>
      </c>
      <c r="F2116" s="94">
        <f t="shared" si="480"/>
        <v>0.98499999999999999</v>
      </c>
      <c r="G2116" s="95">
        <f t="shared" ca="1" si="484"/>
        <v>1</v>
      </c>
      <c r="H2116" s="92">
        <f ca="1">TRUNC(PRODUCT(G$10:G2115),15)</f>
        <v>1.5674718361039</v>
      </c>
      <c r="I2116" s="92">
        <f t="shared" ca="1" si="485"/>
        <v>1.4595196278645799</v>
      </c>
      <c r="J2116" s="92">
        <f t="shared" ca="1" si="486"/>
        <v>1.0739642</v>
      </c>
      <c r="K2116" s="92">
        <f t="shared" ca="1" si="487"/>
        <v>73.964200000000005</v>
      </c>
      <c r="L2116" s="96">
        <f>IF(VLOOKUP(A2116,$U$12:$AD$125,8)=VLOOKUP(A2115,$U$12:$AD$125,8),0,VLOOKUP(A2116,U$12:$AD$125,8))</f>
        <v>0</v>
      </c>
      <c r="M2116" s="97">
        <f>IF(L2116&gt;0,VLOOKUP(L2116,T$12:$AC$125,7),0)</f>
        <v>0</v>
      </c>
      <c r="N2116" s="92">
        <f t="shared" si="488"/>
        <v>0</v>
      </c>
      <c r="O2116" s="92">
        <f t="shared" ca="1" si="489"/>
        <v>73.964200000000005</v>
      </c>
      <c r="P2116" s="98" t="str">
        <f t="shared" si="490"/>
        <v>A+J=</v>
      </c>
      <c r="Q2116" s="99">
        <f t="shared" si="491"/>
        <v>45762</v>
      </c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  <c r="ER2116" s="19"/>
      <c r="ES2116" s="19"/>
      <c r="ET2116" s="19"/>
      <c r="EU2116" s="19"/>
      <c r="EV2116" s="19"/>
      <c r="EW2116" s="19"/>
      <c r="EX2116" s="19"/>
      <c r="EY2116" s="19"/>
      <c r="EZ2116" s="19"/>
      <c r="FA2116" s="19"/>
      <c r="FB2116" s="19"/>
      <c r="FC2116" s="19"/>
      <c r="FD2116" s="19"/>
      <c r="FE2116" s="19"/>
      <c r="FF2116" s="19"/>
      <c r="FG2116" s="19"/>
      <c r="FH2116" s="19"/>
      <c r="FI2116" s="19"/>
      <c r="FJ2116" s="19"/>
      <c r="FK2116" s="19"/>
      <c r="FL2116" s="19"/>
      <c r="FM2116" s="19"/>
      <c r="FN2116" s="19"/>
      <c r="FO2116" s="19"/>
      <c r="FP2116" s="19"/>
      <c r="FQ2116" s="19"/>
      <c r="FR2116" s="19"/>
      <c r="FS2116" s="19"/>
      <c r="FT2116" s="19"/>
    </row>
    <row r="2117" spans="1:176" x14ac:dyDescent="0.2">
      <c r="A2117" s="90">
        <f t="shared" si="479"/>
        <v>45656</v>
      </c>
      <c r="B2117" s="92">
        <f t="shared" ca="1" si="481"/>
        <v>1073.9641999999999</v>
      </c>
      <c r="C2117" s="92">
        <f t="shared" si="482"/>
        <v>1000</v>
      </c>
      <c r="D2117" s="93">
        <f ca="1">IF(A2117&lt;$B$1,VLOOKUP(A2117,[1]DI!$A$4:$B$15000,2,FALSE),0)</f>
        <v>0.1215</v>
      </c>
      <c r="E2117" s="92">
        <f t="shared" ca="1" si="483"/>
        <v>4.5512999999999999E-4</v>
      </c>
      <c r="F2117" s="94">
        <f t="shared" si="480"/>
        <v>0.98499999999999999</v>
      </c>
      <c r="G2117" s="95">
        <f t="shared" ca="1" si="484"/>
        <v>1.00044830305</v>
      </c>
      <c r="H2117" s="92">
        <f ca="1">TRUNC(PRODUCT(G$10:G2116),15)</f>
        <v>1.5674718361039</v>
      </c>
      <c r="I2117" s="92">
        <f t="shared" ca="1" si="485"/>
        <v>1.4595196278645799</v>
      </c>
      <c r="J2117" s="92">
        <f t="shared" ca="1" si="486"/>
        <v>1.0739642</v>
      </c>
      <c r="K2117" s="92">
        <f t="shared" ca="1" si="487"/>
        <v>73.964200000000005</v>
      </c>
      <c r="L2117" s="96">
        <f>IF(VLOOKUP(A2117,$U$12:$AD$125,8)=VLOOKUP(A2116,$U$12:$AD$125,8),0,VLOOKUP(A2117,U$12:$AD$125,8))</f>
        <v>0</v>
      </c>
      <c r="M2117" s="97">
        <f>IF(L2117&gt;0,VLOOKUP(L2117,T$12:$AC$125,7),0)</f>
        <v>0</v>
      </c>
      <c r="N2117" s="92">
        <f t="shared" si="488"/>
        <v>0</v>
      </c>
      <c r="O2117" s="92">
        <f t="shared" ca="1" si="489"/>
        <v>73.964200000000005</v>
      </c>
      <c r="P2117" s="98" t="str">
        <f t="shared" si="490"/>
        <v>A+J=</v>
      </c>
      <c r="Q2117" s="99">
        <f t="shared" si="491"/>
        <v>45762</v>
      </c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  <c r="ER2117" s="19"/>
      <c r="ES2117" s="19"/>
      <c r="ET2117" s="19"/>
      <c r="EU2117" s="19"/>
      <c r="EV2117" s="19"/>
      <c r="EW2117" s="19"/>
      <c r="EX2117" s="19"/>
      <c r="EY2117" s="19"/>
      <c r="EZ2117" s="19"/>
      <c r="FA2117" s="19"/>
      <c r="FB2117" s="19"/>
      <c r="FC2117" s="19"/>
      <c r="FD2117" s="19"/>
      <c r="FE2117" s="19"/>
      <c r="FF2117" s="19"/>
      <c r="FG2117" s="19"/>
      <c r="FH2117" s="19"/>
      <c r="FI2117" s="19"/>
      <c r="FJ2117" s="19"/>
      <c r="FK2117" s="19"/>
      <c r="FL2117" s="19"/>
      <c r="FM2117" s="19"/>
      <c r="FN2117" s="19"/>
      <c r="FO2117" s="19"/>
      <c r="FP2117" s="19"/>
      <c r="FQ2117" s="19"/>
      <c r="FR2117" s="19"/>
      <c r="FS2117" s="19"/>
      <c r="FT2117" s="19"/>
    </row>
    <row r="2118" spans="1:176" x14ac:dyDescent="0.2">
      <c r="A2118" s="90">
        <f t="shared" si="479"/>
        <v>45657</v>
      </c>
      <c r="B2118" s="92">
        <f t="shared" ca="1" si="481"/>
        <v>1074.4456700000001</v>
      </c>
      <c r="C2118" s="92">
        <f t="shared" si="482"/>
        <v>1000</v>
      </c>
      <c r="D2118" s="93">
        <f ca="1">IF(A2118&lt;$B$1,VLOOKUP(A2118,[1]DI!$A$4:$B$15000,2,FALSE),0)</f>
        <v>0.1215</v>
      </c>
      <c r="E2118" s="92">
        <f t="shared" ca="1" si="483"/>
        <v>4.5512999999999999E-4</v>
      </c>
      <c r="F2118" s="94">
        <f t="shared" si="480"/>
        <v>0.98499999999999999</v>
      </c>
      <c r="G2118" s="95">
        <f t="shared" ca="1" si="484"/>
        <v>1.00044830305</v>
      </c>
      <c r="H2118" s="92">
        <f ca="1">TRUNC(PRODUCT(G$10:G2117),15)</f>
        <v>1.5681745385088099</v>
      </c>
      <c r="I2118" s="92">
        <f t="shared" ca="1" si="485"/>
        <v>1.4595196278645799</v>
      </c>
      <c r="J2118" s="92">
        <f t="shared" ca="1" si="486"/>
        <v>1.07444567</v>
      </c>
      <c r="K2118" s="92">
        <f t="shared" ca="1" si="487"/>
        <v>74.445670000000007</v>
      </c>
      <c r="L2118" s="96">
        <f>IF(VLOOKUP(A2118,$U$12:$AD$125,8)=VLOOKUP(A2117,$U$12:$AD$125,8),0,VLOOKUP(A2118,U$12:$AD$125,8))</f>
        <v>0</v>
      </c>
      <c r="M2118" s="97">
        <f>IF(L2118&gt;0,VLOOKUP(L2118,T$12:$AC$125,7),0)</f>
        <v>0</v>
      </c>
      <c r="N2118" s="92">
        <f t="shared" si="488"/>
        <v>0</v>
      </c>
      <c r="O2118" s="92">
        <f t="shared" ca="1" si="489"/>
        <v>74.445670000000007</v>
      </c>
      <c r="P2118" s="98" t="str">
        <f t="shared" si="490"/>
        <v>A+J=</v>
      </c>
      <c r="Q2118" s="99">
        <f t="shared" si="491"/>
        <v>45762</v>
      </c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  <c r="ER2118" s="19"/>
      <c r="ES2118" s="19"/>
      <c r="ET2118" s="19"/>
      <c r="EU2118" s="19"/>
      <c r="EV2118" s="19"/>
      <c r="EW2118" s="19"/>
      <c r="EX2118" s="19"/>
      <c r="EY2118" s="19"/>
      <c r="EZ2118" s="19"/>
      <c r="FA2118" s="19"/>
      <c r="FB2118" s="19"/>
      <c r="FC2118" s="19"/>
      <c r="FD2118" s="19"/>
      <c r="FE2118" s="19"/>
      <c r="FF2118" s="19"/>
      <c r="FG2118" s="19"/>
      <c r="FH2118" s="19"/>
      <c r="FI2118" s="19"/>
      <c r="FJ2118" s="19"/>
      <c r="FK2118" s="19"/>
      <c r="FL2118" s="19"/>
      <c r="FM2118" s="19"/>
      <c r="FN2118" s="19"/>
      <c r="FO2118" s="19"/>
      <c r="FP2118" s="19"/>
      <c r="FQ2118" s="19"/>
      <c r="FR2118" s="19"/>
      <c r="FS2118" s="19"/>
      <c r="FT2118" s="19"/>
    </row>
    <row r="2119" spans="1:176" x14ac:dyDescent="0.2">
      <c r="A2119" s="90">
        <f t="shared" si="479"/>
        <v>45658</v>
      </c>
      <c r="B2119" s="92">
        <f t="shared" ca="1" si="481"/>
        <v>1074.9273399900001</v>
      </c>
      <c r="C2119" s="92">
        <f t="shared" si="482"/>
        <v>1000</v>
      </c>
      <c r="D2119" s="93">
        <f ca="1">IF(A2119&lt;$B$1,VLOOKUP(A2119,[1]DI!$A$4:$B$15000,2,FALSE),0)</f>
        <v>0</v>
      </c>
      <c r="E2119" s="92">
        <f t="shared" ca="1" si="483"/>
        <v>0</v>
      </c>
      <c r="F2119" s="94">
        <f t="shared" si="480"/>
        <v>0.98499999999999999</v>
      </c>
      <c r="G2119" s="95">
        <f t="shared" ca="1" si="484"/>
        <v>1</v>
      </c>
      <c r="H2119" s="92">
        <f ca="1">TRUNC(PRODUCT(G$10:G2118),15)</f>
        <v>1.56887755593736</v>
      </c>
      <c r="I2119" s="92">
        <f t="shared" ca="1" si="485"/>
        <v>1.4595196278645799</v>
      </c>
      <c r="J2119" s="92">
        <f t="shared" ca="1" si="486"/>
        <v>1.0749273399999999</v>
      </c>
      <c r="K2119" s="92">
        <f t="shared" ca="1" si="487"/>
        <v>74.927339989999993</v>
      </c>
      <c r="L2119" s="96">
        <f>IF(VLOOKUP(A2119,$U$12:$AD$125,8)=VLOOKUP(A2118,$U$12:$AD$125,8),0,VLOOKUP(A2119,U$12:$AD$125,8))</f>
        <v>0</v>
      </c>
      <c r="M2119" s="97">
        <f>IF(L2119&gt;0,VLOOKUP(L2119,T$12:$AC$125,7),0)</f>
        <v>0</v>
      </c>
      <c r="N2119" s="92">
        <f t="shared" si="488"/>
        <v>0</v>
      </c>
      <c r="O2119" s="92">
        <f t="shared" ca="1" si="489"/>
        <v>74.927339989999993</v>
      </c>
      <c r="P2119" s="98" t="str">
        <f t="shared" si="490"/>
        <v>A+J=</v>
      </c>
      <c r="Q2119" s="99">
        <f t="shared" si="491"/>
        <v>45762</v>
      </c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  <c r="ER2119" s="19"/>
      <c r="ES2119" s="19"/>
      <c r="ET2119" s="19"/>
      <c r="EU2119" s="19"/>
      <c r="EV2119" s="19"/>
      <c r="EW2119" s="19"/>
      <c r="EX2119" s="19"/>
      <c r="EY2119" s="19"/>
      <c r="EZ2119" s="19"/>
      <c r="FA2119" s="19"/>
      <c r="FB2119" s="19"/>
      <c r="FC2119" s="19"/>
      <c r="FD2119" s="19"/>
      <c r="FE2119" s="19"/>
      <c r="FF2119" s="19"/>
      <c r="FG2119" s="19"/>
      <c r="FH2119" s="19"/>
      <c r="FI2119" s="19"/>
      <c r="FJ2119" s="19"/>
      <c r="FK2119" s="19"/>
      <c r="FL2119" s="19"/>
      <c r="FM2119" s="19"/>
      <c r="FN2119" s="19"/>
      <c r="FO2119" s="19"/>
      <c r="FP2119" s="19"/>
      <c r="FQ2119" s="19"/>
      <c r="FR2119" s="19"/>
      <c r="FS2119" s="19"/>
      <c r="FT2119" s="19"/>
    </row>
    <row r="2120" spans="1:176" x14ac:dyDescent="0.2">
      <c r="A2120" s="90">
        <f t="shared" si="479"/>
        <v>45659</v>
      </c>
      <c r="B2120" s="92">
        <f t="shared" ca="1" si="481"/>
        <v>1074.9273399900001</v>
      </c>
      <c r="C2120" s="92">
        <f t="shared" si="482"/>
        <v>1000</v>
      </c>
      <c r="D2120" s="93">
        <f ca="1">IF(A2120&lt;$B$1,VLOOKUP(A2120,[1]DI!$A$4:$B$15000,2,FALSE),0)</f>
        <v>0.1215</v>
      </c>
      <c r="E2120" s="92">
        <f t="shared" ca="1" si="483"/>
        <v>4.5512999999999999E-4</v>
      </c>
      <c r="F2120" s="94">
        <f t="shared" si="480"/>
        <v>0.98499999999999999</v>
      </c>
      <c r="G2120" s="95">
        <f t="shared" ca="1" si="484"/>
        <v>1.00044830305</v>
      </c>
      <c r="H2120" s="92">
        <f ca="1">TRUNC(PRODUCT(G$10:G2119),15)</f>
        <v>1.56887755593736</v>
      </c>
      <c r="I2120" s="92">
        <f t="shared" ca="1" si="485"/>
        <v>1.4595196278645799</v>
      </c>
      <c r="J2120" s="92">
        <f t="shared" ca="1" si="486"/>
        <v>1.0749273399999999</v>
      </c>
      <c r="K2120" s="92">
        <f t="shared" ca="1" si="487"/>
        <v>74.927339989999993</v>
      </c>
      <c r="L2120" s="96">
        <f>IF(VLOOKUP(A2120,$U$12:$AD$125,8)=VLOOKUP(A2119,$U$12:$AD$125,8),0,VLOOKUP(A2120,U$12:$AD$125,8))</f>
        <v>0</v>
      </c>
      <c r="M2120" s="97">
        <f>IF(L2120&gt;0,VLOOKUP(L2120,T$12:$AC$125,7),0)</f>
        <v>0</v>
      </c>
      <c r="N2120" s="92">
        <f t="shared" si="488"/>
        <v>0</v>
      </c>
      <c r="O2120" s="92">
        <f t="shared" ca="1" si="489"/>
        <v>74.927339989999993</v>
      </c>
      <c r="P2120" s="98" t="str">
        <f t="shared" si="490"/>
        <v>A+J=</v>
      </c>
      <c r="Q2120" s="99">
        <f t="shared" si="491"/>
        <v>45762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  <c r="ER2120" s="19"/>
      <c r="ES2120" s="19"/>
      <c r="ET2120" s="19"/>
      <c r="EU2120" s="19"/>
      <c r="EV2120" s="19"/>
      <c r="EW2120" s="19"/>
      <c r="EX2120" s="19"/>
      <c r="EY2120" s="19"/>
      <c r="EZ2120" s="19"/>
      <c r="FA2120" s="19"/>
      <c r="FB2120" s="19"/>
      <c r="FC2120" s="19"/>
      <c r="FD2120" s="19"/>
      <c r="FE2120" s="19"/>
      <c r="FF2120" s="19"/>
      <c r="FG2120" s="19"/>
      <c r="FH2120" s="19"/>
      <c r="FI2120" s="19"/>
      <c r="FJ2120" s="19"/>
      <c r="FK2120" s="19"/>
      <c r="FL2120" s="19"/>
      <c r="FM2120" s="19"/>
      <c r="FN2120" s="19"/>
      <c r="FO2120" s="19"/>
      <c r="FP2120" s="19"/>
      <c r="FQ2120" s="19"/>
      <c r="FR2120" s="19"/>
      <c r="FS2120" s="19"/>
      <c r="FT2120" s="19"/>
    </row>
    <row r="2121" spans="1:176" x14ac:dyDescent="0.2">
      <c r="A2121" s="90">
        <f t="shared" si="479"/>
        <v>45660</v>
      </c>
      <c r="B2121" s="92">
        <f t="shared" ca="1" si="481"/>
        <v>1075.4092399900001</v>
      </c>
      <c r="C2121" s="92">
        <f t="shared" si="482"/>
        <v>1000</v>
      </c>
      <c r="D2121" s="93">
        <f ca="1">IF(A2121&lt;$B$1,VLOOKUP(A2121,[1]DI!$A$4:$B$15000,2,FALSE),0)</f>
        <v>0.1215</v>
      </c>
      <c r="E2121" s="92">
        <f t="shared" ca="1" si="483"/>
        <v>4.5512999999999999E-4</v>
      </c>
      <c r="F2121" s="94">
        <f t="shared" si="480"/>
        <v>0.98499999999999999</v>
      </c>
      <c r="G2121" s="95">
        <f t="shared" ca="1" si="484"/>
        <v>1.00044830305</v>
      </c>
      <c r="H2121" s="92">
        <f ca="1">TRUNC(PRODUCT(G$10:G2120),15)</f>
        <v>1.5695808885307601</v>
      </c>
      <c r="I2121" s="92">
        <f t="shared" ca="1" si="485"/>
        <v>1.4595196278645799</v>
      </c>
      <c r="J2121" s="92">
        <f t="shared" ca="1" si="486"/>
        <v>1.0754092399999999</v>
      </c>
      <c r="K2121" s="92">
        <f t="shared" ca="1" si="487"/>
        <v>75.409239990000003</v>
      </c>
      <c r="L2121" s="96">
        <f>IF(VLOOKUP(A2121,$U$12:$AD$125,8)=VLOOKUP(A2120,$U$12:$AD$125,8),0,VLOOKUP(A2121,U$12:$AD$125,8))</f>
        <v>0</v>
      </c>
      <c r="M2121" s="97">
        <f>IF(L2121&gt;0,VLOOKUP(L2121,T$12:$AC$125,7),0)</f>
        <v>0</v>
      </c>
      <c r="N2121" s="92">
        <f t="shared" si="488"/>
        <v>0</v>
      </c>
      <c r="O2121" s="92">
        <f t="shared" ca="1" si="489"/>
        <v>75.409239990000003</v>
      </c>
      <c r="P2121" s="98" t="str">
        <f t="shared" si="490"/>
        <v>A+J=</v>
      </c>
      <c r="Q2121" s="99">
        <f t="shared" si="491"/>
        <v>45762</v>
      </c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  <c r="ER2121" s="19"/>
      <c r="ES2121" s="19"/>
      <c r="ET2121" s="19"/>
      <c r="EU2121" s="19"/>
      <c r="EV2121" s="19"/>
      <c r="EW2121" s="19"/>
      <c r="EX2121" s="19"/>
      <c r="EY2121" s="19"/>
      <c r="EZ2121" s="19"/>
      <c r="FA2121" s="19"/>
      <c r="FB2121" s="19"/>
      <c r="FC2121" s="19"/>
      <c r="FD2121" s="19"/>
      <c r="FE2121" s="19"/>
      <c r="FF2121" s="19"/>
      <c r="FG2121" s="19"/>
      <c r="FH2121" s="19"/>
      <c r="FI2121" s="19"/>
      <c r="FJ2121" s="19"/>
      <c r="FK2121" s="19"/>
      <c r="FL2121" s="19"/>
      <c r="FM2121" s="19"/>
      <c r="FN2121" s="19"/>
      <c r="FO2121" s="19"/>
      <c r="FP2121" s="19"/>
      <c r="FQ2121" s="19"/>
      <c r="FR2121" s="19"/>
      <c r="FS2121" s="19"/>
      <c r="FT2121" s="19"/>
    </row>
    <row r="2122" spans="1:176" x14ac:dyDescent="0.2">
      <c r="A2122" s="90">
        <f t="shared" si="479"/>
        <v>45661</v>
      </c>
      <c r="B2122" s="92">
        <f t="shared" ca="1" si="481"/>
        <v>1075.8913500000001</v>
      </c>
      <c r="C2122" s="92">
        <f t="shared" si="482"/>
        <v>1000</v>
      </c>
      <c r="D2122" s="93">
        <f ca="1">IF(A2122&lt;$B$1,VLOOKUP(A2122,[1]DI!$A$4:$B$15000,2,FALSE),0)</f>
        <v>0</v>
      </c>
      <c r="E2122" s="92">
        <f t="shared" ca="1" si="483"/>
        <v>0</v>
      </c>
      <c r="F2122" s="94">
        <f t="shared" si="480"/>
        <v>0.98499999999999999</v>
      </c>
      <c r="G2122" s="95">
        <f t="shared" ca="1" si="484"/>
        <v>1</v>
      </c>
      <c r="H2122" s="92">
        <f ca="1">TRUNC(PRODUCT(G$10:G2121),15)</f>
        <v>1.57028453643031</v>
      </c>
      <c r="I2122" s="92">
        <f t="shared" ca="1" si="485"/>
        <v>1.4595196278645799</v>
      </c>
      <c r="J2122" s="92">
        <f t="shared" ca="1" si="486"/>
        <v>1.07589135</v>
      </c>
      <c r="K2122" s="92">
        <f t="shared" ca="1" si="487"/>
        <v>75.891350000000003</v>
      </c>
      <c r="L2122" s="96">
        <f>IF(VLOOKUP(A2122,$U$12:$AD$125,8)=VLOOKUP(A2121,$U$12:$AD$125,8),0,VLOOKUP(A2122,U$12:$AD$125,8))</f>
        <v>0</v>
      </c>
      <c r="M2122" s="97">
        <f>IF(L2122&gt;0,VLOOKUP(L2122,T$12:$AC$125,7),0)</f>
        <v>0</v>
      </c>
      <c r="N2122" s="92">
        <f t="shared" si="488"/>
        <v>0</v>
      </c>
      <c r="O2122" s="92">
        <f t="shared" ca="1" si="489"/>
        <v>75.891350000000003</v>
      </c>
      <c r="P2122" s="98" t="str">
        <f t="shared" si="490"/>
        <v>A+J=</v>
      </c>
      <c r="Q2122" s="99">
        <f t="shared" si="491"/>
        <v>45762</v>
      </c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  <c r="ER2122" s="19"/>
      <c r="ES2122" s="19"/>
      <c r="ET2122" s="19"/>
      <c r="EU2122" s="19"/>
      <c r="EV2122" s="19"/>
      <c r="EW2122" s="19"/>
      <c r="EX2122" s="19"/>
      <c r="EY2122" s="19"/>
      <c r="EZ2122" s="19"/>
      <c r="FA2122" s="19"/>
      <c r="FB2122" s="19"/>
      <c r="FC2122" s="19"/>
      <c r="FD2122" s="19"/>
      <c r="FE2122" s="19"/>
      <c r="FF2122" s="19"/>
      <c r="FG2122" s="19"/>
      <c r="FH2122" s="19"/>
      <c r="FI2122" s="19"/>
      <c r="FJ2122" s="19"/>
      <c r="FK2122" s="19"/>
      <c r="FL2122" s="19"/>
      <c r="FM2122" s="19"/>
      <c r="FN2122" s="19"/>
      <c r="FO2122" s="19"/>
      <c r="FP2122" s="19"/>
      <c r="FQ2122" s="19"/>
      <c r="FR2122" s="19"/>
      <c r="FS2122" s="19"/>
      <c r="FT2122" s="19"/>
    </row>
    <row r="2123" spans="1:176" x14ac:dyDescent="0.2">
      <c r="A2123" s="90">
        <f t="shared" si="479"/>
        <v>45662</v>
      </c>
      <c r="B2123" s="92">
        <f t="shared" ca="1" si="481"/>
        <v>1075.8913500000001</v>
      </c>
      <c r="C2123" s="92">
        <f t="shared" si="482"/>
        <v>1000</v>
      </c>
      <c r="D2123" s="93">
        <f ca="1">IF(A2123&lt;$B$1,VLOOKUP(A2123,[1]DI!$A$4:$B$15000,2,FALSE),0)</f>
        <v>0</v>
      </c>
      <c r="E2123" s="92">
        <f t="shared" ca="1" si="483"/>
        <v>0</v>
      </c>
      <c r="F2123" s="94">
        <f t="shared" si="480"/>
        <v>0.98499999999999999</v>
      </c>
      <c r="G2123" s="95">
        <f t="shared" ca="1" si="484"/>
        <v>1</v>
      </c>
      <c r="H2123" s="92">
        <f ca="1">TRUNC(PRODUCT(G$10:G2122),15)</f>
        <v>1.57028453643031</v>
      </c>
      <c r="I2123" s="92">
        <f t="shared" ca="1" si="485"/>
        <v>1.4595196278645799</v>
      </c>
      <c r="J2123" s="92">
        <f t="shared" ca="1" si="486"/>
        <v>1.07589135</v>
      </c>
      <c r="K2123" s="92">
        <f t="shared" ca="1" si="487"/>
        <v>75.891350000000003</v>
      </c>
      <c r="L2123" s="96">
        <f>IF(VLOOKUP(A2123,$U$12:$AD$125,8)=VLOOKUP(A2122,$U$12:$AD$125,8),0,VLOOKUP(A2123,U$12:$AD$125,8))</f>
        <v>0</v>
      </c>
      <c r="M2123" s="97">
        <f>IF(L2123&gt;0,VLOOKUP(L2123,T$12:$AC$125,7),0)</f>
        <v>0</v>
      </c>
      <c r="N2123" s="92">
        <f t="shared" si="488"/>
        <v>0</v>
      </c>
      <c r="O2123" s="92">
        <f t="shared" ca="1" si="489"/>
        <v>75.891350000000003</v>
      </c>
      <c r="P2123" s="98" t="str">
        <f t="shared" si="490"/>
        <v>A+J=</v>
      </c>
      <c r="Q2123" s="99">
        <f t="shared" si="491"/>
        <v>45762</v>
      </c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  <c r="ER2123" s="19"/>
      <c r="ES2123" s="19"/>
      <c r="ET2123" s="19"/>
      <c r="EU2123" s="19"/>
      <c r="EV2123" s="19"/>
      <c r="EW2123" s="19"/>
      <c r="EX2123" s="19"/>
      <c r="EY2123" s="19"/>
      <c r="EZ2123" s="19"/>
      <c r="FA2123" s="19"/>
      <c r="FB2123" s="19"/>
      <c r="FC2123" s="19"/>
      <c r="FD2123" s="19"/>
      <c r="FE2123" s="19"/>
      <c r="FF2123" s="19"/>
      <c r="FG2123" s="19"/>
      <c r="FH2123" s="19"/>
      <c r="FI2123" s="19"/>
      <c r="FJ2123" s="19"/>
      <c r="FK2123" s="19"/>
      <c r="FL2123" s="19"/>
      <c r="FM2123" s="19"/>
      <c r="FN2123" s="19"/>
      <c r="FO2123" s="19"/>
      <c r="FP2123" s="19"/>
      <c r="FQ2123" s="19"/>
      <c r="FR2123" s="19"/>
      <c r="FS2123" s="19"/>
      <c r="FT2123" s="19"/>
    </row>
    <row r="2124" spans="1:176" x14ac:dyDescent="0.2">
      <c r="A2124" s="90">
        <f t="shared" si="479"/>
        <v>45663</v>
      </c>
      <c r="B2124" s="92">
        <f t="shared" ca="1" si="481"/>
        <v>1075.8913500000001</v>
      </c>
      <c r="C2124" s="92">
        <f t="shared" si="482"/>
        <v>1000</v>
      </c>
      <c r="D2124" s="93">
        <f ca="1">IF(A2124&lt;$B$1,VLOOKUP(A2124,[1]DI!$A$4:$B$15000,2,FALSE),0)</f>
        <v>0.1215</v>
      </c>
      <c r="E2124" s="92">
        <f t="shared" ca="1" si="483"/>
        <v>4.5512999999999999E-4</v>
      </c>
      <c r="F2124" s="94">
        <f t="shared" si="480"/>
        <v>0.98499999999999999</v>
      </c>
      <c r="G2124" s="95">
        <f t="shared" ca="1" si="484"/>
        <v>1.00044830305</v>
      </c>
      <c r="H2124" s="92">
        <f ca="1">TRUNC(PRODUCT(G$10:G2123),15)</f>
        <v>1.57028453643031</v>
      </c>
      <c r="I2124" s="92">
        <f t="shared" ca="1" si="485"/>
        <v>1.4595196278645799</v>
      </c>
      <c r="J2124" s="92">
        <f t="shared" ca="1" si="486"/>
        <v>1.07589135</v>
      </c>
      <c r="K2124" s="92">
        <f t="shared" ca="1" si="487"/>
        <v>75.891350000000003</v>
      </c>
      <c r="L2124" s="96">
        <f>IF(VLOOKUP(A2124,$U$12:$AD$125,8)=VLOOKUP(A2123,$U$12:$AD$125,8),0,VLOOKUP(A2124,U$12:$AD$125,8))</f>
        <v>0</v>
      </c>
      <c r="M2124" s="97">
        <f>IF(L2124&gt;0,VLOOKUP(L2124,T$12:$AC$125,7),0)</f>
        <v>0</v>
      </c>
      <c r="N2124" s="92">
        <f t="shared" si="488"/>
        <v>0</v>
      </c>
      <c r="O2124" s="92">
        <f t="shared" ca="1" si="489"/>
        <v>75.891350000000003</v>
      </c>
      <c r="P2124" s="98" t="str">
        <f t="shared" si="490"/>
        <v>A+J=</v>
      </c>
      <c r="Q2124" s="99">
        <f t="shared" si="491"/>
        <v>45762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  <c r="ER2124" s="19"/>
      <c r="ES2124" s="19"/>
      <c r="ET2124" s="19"/>
      <c r="EU2124" s="19"/>
      <c r="EV2124" s="19"/>
      <c r="EW2124" s="19"/>
      <c r="EX2124" s="19"/>
      <c r="EY2124" s="19"/>
      <c r="EZ2124" s="19"/>
      <c r="FA2124" s="19"/>
      <c r="FB2124" s="19"/>
      <c r="FC2124" s="19"/>
      <c r="FD2124" s="19"/>
      <c r="FE2124" s="19"/>
      <c r="FF2124" s="19"/>
      <c r="FG2124" s="19"/>
      <c r="FH2124" s="19"/>
      <c r="FI2124" s="19"/>
      <c r="FJ2124" s="19"/>
      <c r="FK2124" s="19"/>
      <c r="FL2124" s="19"/>
      <c r="FM2124" s="19"/>
      <c r="FN2124" s="19"/>
      <c r="FO2124" s="19"/>
      <c r="FP2124" s="19"/>
      <c r="FQ2124" s="19"/>
      <c r="FR2124" s="19"/>
      <c r="FS2124" s="19"/>
      <c r="FT2124" s="19"/>
    </row>
    <row r="2125" spans="1:176" x14ac:dyDescent="0.2">
      <c r="A2125" s="90">
        <f t="shared" si="479"/>
        <v>45664</v>
      </c>
      <c r="B2125" s="92">
        <f t="shared" ca="1" si="481"/>
        <v>1076.3736699900001</v>
      </c>
      <c r="C2125" s="92">
        <f t="shared" si="482"/>
        <v>1000</v>
      </c>
      <c r="D2125" s="93">
        <f ca="1">IF(A2125&lt;$B$1,VLOOKUP(A2125,[1]DI!$A$4:$B$15000,2,FALSE),0)</f>
        <v>0.1215</v>
      </c>
      <c r="E2125" s="92">
        <f t="shared" ca="1" si="483"/>
        <v>4.5512999999999999E-4</v>
      </c>
      <c r="F2125" s="94">
        <f t="shared" si="480"/>
        <v>0.98499999999999999</v>
      </c>
      <c r="G2125" s="95">
        <f t="shared" ca="1" si="484"/>
        <v>1.00044830305</v>
      </c>
      <c r="H2125" s="92">
        <f ca="1">TRUNC(PRODUCT(G$10:G2124),15)</f>
        <v>1.57098849977736</v>
      </c>
      <c r="I2125" s="92">
        <f t="shared" ca="1" si="485"/>
        <v>1.4595196278645799</v>
      </c>
      <c r="J2125" s="92">
        <f t="shared" ca="1" si="486"/>
        <v>1.0763736699999999</v>
      </c>
      <c r="K2125" s="92">
        <f t="shared" ca="1" si="487"/>
        <v>76.373669989999996</v>
      </c>
      <c r="L2125" s="96">
        <f>IF(VLOOKUP(A2125,$U$12:$AD$125,8)=VLOOKUP(A2124,$U$12:$AD$125,8),0,VLOOKUP(A2125,U$12:$AD$125,8))</f>
        <v>0</v>
      </c>
      <c r="M2125" s="97">
        <f>IF(L2125&gt;0,VLOOKUP(L2125,T$12:$AC$125,7),0)</f>
        <v>0</v>
      </c>
      <c r="N2125" s="92">
        <f t="shared" si="488"/>
        <v>0</v>
      </c>
      <c r="O2125" s="92">
        <f t="shared" ca="1" si="489"/>
        <v>76.373669989999996</v>
      </c>
      <c r="P2125" s="98" t="str">
        <f t="shared" si="490"/>
        <v>A+J=</v>
      </c>
      <c r="Q2125" s="99">
        <f t="shared" si="491"/>
        <v>45762</v>
      </c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  <c r="ER2125" s="19"/>
      <c r="ES2125" s="19"/>
      <c r="ET2125" s="19"/>
      <c r="EU2125" s="19"/>
      <c r="EV2125" s="19"/>
      <c r="EW2125" s="19"/>
      <c r="EX2125" s="19"/>
      <c r="EY2125" s="19"/>
      <c r="EZ2125" s="19"/>
      <c r="FA2125" s="19"/>
      <c r="FB2125" s="19"/>
      <c r="FC2125" s="19"/>
      <c r="FD2125" s="19"/>
      <c r="FE2125" s="19"/>
      <c r="FF2125" s="19"/>
      <c r="FG2125" s="19"/>
      <c r="FH2125" s="19"/>
      <c r="FI2125" s="19"/>
      <c r="FJ2125" s="19"/>
      <c r="FK2125" s="19"/>
      <c r="FL2125" s="19"/>
      <c r="FM2125" s="19"/>
      <c r="FN2125" s="19"/>
      <c r="FO2125" s="19"/>
      <c r="FP2125" s="19"/>
      <c r="FQ2125" s="19"/>
      <c r="FR2125" s="19"/>
      <c r="FS2125" s="19"/>
      <c r="FT2125" s="19"/>
    </row>
    <row r="2126" spans="1:176" x14ac:dyDescent="0.2">
      <c r="A2126" s="90">
        <f t="shared" ref="A2126:A2189" si="492">(A2125+1)</f>
        <v>45665</v>
      </c>
      <c r="B2126" s="92">
        <f t="shared" ca="1" si="481"/>
        <v>1076.8562099999999</v>
      </c>
      <c r="C2126" s="92">
        <f t="shared" si="482"/>
        <v>1000</v>
      </c>
      <c r="D2126" s="93">
        <f ca="1">IF(A2126&lt;$B$1,VLOOKUP(A2126,[1]DI!$A$4:$B$15000,2,FALSE),0)</f>
        <v>0.1215</v>
      </c>
      <c r="E2126" s="92">
        <f t="shared" ca="1" si="483"/>
        <v>4.5512999999999999E-4</v>
      </c>
      <c r="F2126" s="94">
        <f t="shared" ref="F2126:F2189" si="493">F2125</f>
        <v>0.98499999999999999</v>
      </c>
      <c r="G2126" s="95">
        <f t="shared" ca="1" si="484"/>
        <v>1.00044830305</v>
      </c>
      <c r="H2126" s="92">
        <f ca="1">TRUNC(PRODUCT(G$10:G2125),15)</f>
        <v>1.5716927787133299</v>
      </c>
      <c r="I2126" s="92">
        <f t="shared" ca="1" si="485"/>
        <v>1.4595196278645799</v>
      </c>
      <c r="J2126" s="92">
        <f t="shared" ca="1" si="486"/>
        <v>1.0768562100000001</v>
      </c>
      <c r="K2126" s="92">
        <f t="shared" ca="1" si="487"/>
        <v>76.856210000000004</v>
      </c>
      <c r="L2126" s="96">
        <f>IF(VLOOKUP(A2126,$U$12:$AD$125,8)=VLOOKUP(A2125,$U$12:$AD$125,8),0,VLOOKUP(A2126,U$12:$AD$125,8))</f>
        <v>0</v>
      </c>
      <c r="M2126" s="97">
        <f>IF(L2126&gt;0,VLOOKUP(L2126,T$12:$AC$125,7),0)</f>
        <v>0</v>
      </c>
      <c r="N2126" s="92">
        <f t="shared" si="488"/>
        <v>0</v>
      </c>
      <c r="O2126" s="92">
        <f t="shared" ca="1" si="489"/>
        <v>76.856210000000004</v>
      </c>
      <c r="P2126" s="98" t="str">
        <f t="shared" si="490"/>
        <v>A+J=</v>
      </c>
      <c r="Q2126" s="99">
        <f t="shared" si="491"/>
        <v>45762</v>
      </c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  <c r="ER2126" s="19"/>
      <c r="ES2126" s="19"/>
      <c r="ET2126" s="19"/>
      <c r="EU2126" s="19"/>
      <c r="EV2126" s="19"/>
      <c r="EW2126" s="19"/>
      <c r="EX2126" s="19"/>
      <c r="EY2126" s="19"/>
      <c r="EZ2126" s="19"/>
      <c r="FA2126" s="19"/>
      <c r="FB2126" s="19"/>
      <c r="FC2126" s="19"/>
      <c r="FD2126" s="19"/>
      <c r="FE2126" s="19"/>
      <c r="FF2126" s="19"/>
      <c r="FG2126" s="19"/>
      <c r="FH2126" s="19"/>
      <c r="FI2126" s="19"/>
      <c r="FJ2126" s="19"/>
      <c r="FK2126" s="19"/>
      <c r="FL2126" s="19"/>
      <c r="FM2126" s="19"/>
      <c r="FN2126" s="19"/>
      <c r="FO2126" s="19"/>
      <c r="FP2126" s="19"/>
      <c r="FQ2126" s="19"/>
      <c r="FR2126" s="19"/>
      <c r="FS2126" s="19"/>
      <c r="FT2126" s="19"/>
    </row>
    <row r="2127" spans="1:176" x14ac:dyDescent="0.2">
      <c r="A2127" s="90">
        <f t="shared" si="492"/>
        <v>45666</v>
      </c>
      <c r="B2127" s="92">
        <f t="shared" ca="1" si="481"/>
        <v>1077.33897</v>
      </c>
      <c r="C2127" s="92">
        <f t="shared" si="482"/>
        <v>1000</v>
      </c>
      <c r="D2127" s="93">
        <f ca="1">IF(A2127&lt;$B$1,VLOOKUP(A2127,[1]DI!$A$4:$B$15000,2,FALSE),0)</f>
        <v>0.1215</v>
      </c>
      <c r="E2127" s="92">
        <f t="shared" ca="1" si="483"/>
        <v>4.5512999999999999E-4</v>
      </c>
      <c r="F2127" s="94">
        <f t="shared" si="493"/>
        <v>0.98499999999999999</v>
      </c>
      <c r="G2127" s="95">
        <f t="shared" ca="1" si="484"/>
        <v>1.00044830305</v>
      </c>
      <c r="H2127" s="92">
        <f ca="1">TRUNC(PRODUCT(G$10:G2126),15)</f>
        <v>1.5723973733796901</v>
      </c>
      <c r="I2127" s="92">
        <f t="shared" ca="1" si="485"/>
        <v>1.4595196278645799</v>
      </c>
      <c r="J2127" s="92">
        <f t="shared" ca="1" si="486"/>
        <v>1.07733897</v>
      </c>
      <c r="K2127" s="92">
        <f t="shared" ca="1" si="487"/>
        <v>77.338970000000003</v>
      </c>
      <c r="L2127" s="96">
        <f>IF(VLOOKUP(A2127,$U$12:$AD$125,8)=VLOOKUP(A2126,$U$12:$AD$125,8),0,VLOOKUP(A2127,U$12:$AD$125,8))</f>
        <v>0</v>
      </c>
      <c r="M2127" s="97">
        <f>IF(L2127&gt;0,VLOOKUP(L2127,T$12:$AC$125,7),0)</f>
        <v>0</v>
      </c>
      <c r="N2127" s="92">
        <f t="shared" si="488"/>
        <v>0</v>
      </c>
      <c r="O2127" s="92">
        <f t="shared" ca="1" si="489"/>
        <v>77.338970000000003</v>
      </c>
      <c r="P2127" s="98" t="str">
        <f t="shared" si="490"/>
        <v>A+J=</v>
      </c>
      <c r="Q2127" s="99">
        <f t="shared" si="491"/>
        <v>45762</v>
      </c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  <c r="ER2127" s="19"/>
      <c r="ES2127" s="19"/>
      <c r="ET2127" s="19"/>
      <c r="EU2127" s="19"/>
      <c r="EV2127" s="19"/>
      <c r="EW2127" s="19"/>
      <c r="EX2127" s="19"/>
      <c r="EY2127" s="19"/>
      <c r="EZ2127" s="19"/>
      <c r="FA2127" s="19"/>
      <c r="FB2127" s="19"/>
      <c r="FC2127" s="19"/>
      <c r="FD2127" s="19"/>
      <c r="FE2127" s="19"/>
      <c r="FF2127" s="19"/>
      <c r="FG2127" s="19"/>
      <c r="FH2127" s="19"/>
      <c r="FI2127" s="19"/>
      <c r="FJ2127" s="19"/>
      <c r="FK2127" s="19"/>
      <c r="FL2127" s="19"/>
      <c r="FM2127" s="19"/>
      <c r="FN2127" s="19"/>
      <c r="FO2127" s="19"/>
      <c r="FP2127" s="19"/>
      <c r="FQ2127" s="19"/>
      <c r="FR2127" s="19"/>
      <c r="FS2127" s="19"/>
      <c r="FT2127" s="19"/>
    </row>
    <row r="2128" spans="1:176" x14ac:dyDescent="0.2">
      <c r="A2128" s="90">
        <f t="shared" si="492"/>
        <v>45667</v>
      </c>
      <c r="B2128" s="92">
        <f t="shared" ca="1" si="481"/>
        <v>1077.82194</v>
      </c>
      <c r="C2128" s="92">
        <f t="shared" si="482"/>
        <v>1000</v>
      </c>
      <c r="D2128" s="93">
        <f ca="1">IF(A2128&lt;$B$1,VLOOKUP(A2128,[1]DI!$A$4:$B$15000,2,FALSE),0)</f>
        <v>0.1215</v>
      </c>
      <c r="E2128" s="92">
        <f t="shared" ca="1" si="483"/>
        <v>4.5512999999999999E-4</v>
      </c>
      <c r="F2128" s="94">
        <f t="shared" si="493"/>
        <v>0.98499999999999999</v>
      </c>
      <c r="G2128" s="95">
        <f t="shared" ca="1" si="484"/>
        <v>1.00044830305</v>
      </c>
      <c r="H2128" s="92">
        <f ca="1">TRUNC(PRODUCT(G$10:G2127),15)</f>
        <v>1.57310228391799</v>
      </c>
      <c r="I2128" s="92">
        <f t="shared" ca="1" si="485"/>
        <v>1.4595196278645799</v>
      </c>
      <c r="J2128" s="92">
        <f t="shared" ca="1" si="486"/>
        <v>1.07782194</v>
      </c>
      <c r="K2128" s="92">
        <f t="shared" ca="1" si="487"/>
        <v>77.821939999999998</v>
      </c>
      <c r="L2128" s="96">
        <f>IF(VLOOKUP(A2128,$U$12:$AD$125,8)=VLOOKUP(A2127,$U$12:$AD$125,8),0,VLOOKUP(A2128,U$12:$AD$125,8))</f>
        <v>0</v>
      </c>
      <c r="M2128" s="97">
        <f>IF(L2128&gt;0,VLOOKUP(L2128,T$12:$AC$125,7),0)</f>
        <v>0</v>
      </c>
      <c r="N2128" s="92">
        <f t="shared" si="488"/>
        <v>0</v>
      </c>
      <c r="O2128" s="92">
        <f t="shared" ca="1" si="489"/>
        <v>77.821939999999998</v>
      </c>
      <c r="P2128" s="98" t="str">
        <f t="shared" si="490"/>
        <v>A+J=</v>
      </c>
      <c r="Q2128" s="99">
        <f t="shared" si="491"/>
        <v>45762</v>
      </c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  <c r="ER2128" s="19"/>
      <c r="ES2128" s="19"/>
      <c r="ET2128" s="19"/>
      <c r="EU2128" s="19"/>
      <c r="EV2128" s="19"/>
      <c r="EW2128" s="19"/>
      <c r="EX2128" s="19"/>
      <c r="EY2128" s="19"/>
      <c r="EZ2128" s="19"/>
      <c r="FA2128" s="19"/>
      <c r="FB2128" s="19"/>
      <c r="FC2128" s="19"/>
      <c r="FD2128" s="19"/>
      <c r="FE2128" s="19"/>
      <c r="FF2128" s="19"/>
      <c r="FG2128" s="19"/>
      <c r="FH2128" s="19"/>
      <c r="FI2128" s="19"/>
      <c r="FJ2128" s="19"/>
      <c r="FK2128" s="19"/>
      <c r="FL2128" s="19"/>
      <c r="FM2128" s="19"/>
      <c r="FN2128" s="19"/>
      <c r="FO2128" s="19"/>
      <c r="FP2128" s="19"/>
      <c r="FQ2128" s="19"/>
      <c r="FR2128" s="19"/>
      <c r="FS2128" s="19"/>
      <c r="FT2128" s="19"/>
    </row>
    <row r="2129" spans="1:176" x14ac:dyDescent="0.2">
      <c r="A2129" s="90">
        <f t="shared" si="492"/>
        <v>45668</v>
      </c>
      <c r="B2129" s="92">
        <f t="shared" ca="1" si="481"/>
        <v>1078.3051399999999</v>
      </c>
      <c r="C2129" s="92">
        <f t="shared" si="482"/>
        <v>1000</v>
      </c>
      <c r="D2129" s="93">
        <f ca="1">IF(A2129&lt;$B$1,VLOOKUP(A2129,[1]DI!$A$4:$B$15000,2,FALSE),0)</f>
        <v>0</v>
      </c>
      <c r="E2129" s="92">
        <f t="shared" ca="1" si="483"/>
        <v>0</v>
      </c>
      <c r="F2129" s="94">
        <f t="shared" si="493"/>
        <v>0.98499999999999999</v>
      </c>
      <c r="G2129" s="95">
        <f t="shared" ca="1" si="484"/>
        <v>1</v>
      </c>
      <c r="H2129" s="92">
        <f ca="1">TRUNC(PRODUCT(G$10:G2128),15)</f>
        <v>1.5738075104698299</v>
      </c>
      <c r="I2129" s="92">
        <f t="shared" ca="1" si="485"/>
        <v>1.4595196278645799</v>
      </c>
      <c r="J2129" s="92">
        <f t="shared" ca="1" si="486"/>
        <v>1.0783051400000001</v>
      </c>
      <c r="K2129" s="92">
        <f t="shared" ca="1" si="487"/>
        <v>78.305139999999994</v>
      </c>
      <c r="L2129" s="96">
        <f>IF(VLOOKUP(A2129,$U$12:$AD$125,8)=VLOOKUP(A2128,$U$12:$AD$125,8),0,VLOOKUP(A2129,U$12:$AD$125,8))</f>
        <v>0</v>
      </c>
      <c r="M2129" s="97">
        <f>IF(L2129&gt;0,VLOOKUP(L2129,T$12:$AC$125,7),0)</f>
        <v>0</v>
      </c>
      <c r="N2129" s="92">
        <f t="shared" si="488"/>
        <v>0</v>
      </c>
      <c r="O2129" s="92">
        <f t="shared" ca="1" si="489"/>
        <v>78.305139999999994</v>
      </c>
      <c r="P2129" s="98" t="str">
        <f t="shared" si="490"/>
        <v>A+J=</v>
      </c>
      <c r="Q2129" s="99">
        <f t="shared" si="491"/>
        <v>45762</v>
      </c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  <c r="ER2129" s="19"/>
      <c r="ES2129" s="19"/>
      <c r="ET2129" s="19"/>
      <c r="EU2129" s="19"/>
      <c r="EV2129" s="19"/>
      <c r="EW2129" s="19"/>
      <c r="EX2129" s="19"/>
      <c r="EY2129" s="19"/>
      <c r="EZ2129" s="19"/>
      <c r="FA2129" s="19"/>
      <c r="FB2129" s="19"/>
      <c r="FC2129" s="19"/>
      <c r="FD2129" s="19"/>
      <c r="FE2129" s="19"/>
      <c r="FF2129" s="19"/>
      <c r="FG2129" s="19"/>
      <c r="FH2129" s="19"/>
      <c r="FI2129" s="19"/>
      <c r="FJ2129" s="19"/>
      <c r="FK2129" s="19"/>
      <c r="FL2129" s="19"/>
      <c r="FM2129" s="19"/>
      <c r="FN2129" s="19"/>
      <c r="FO2129" s="19"/>
      <c r="FP2129" s="19"/>
      <c r="FQ2129" s="19"/>
      <c r="FR2129" s="19"/>
      <c r="FS2129" s="19"/>
      <c r="FT2129" s="19"/>
    </row>
    <row r="2130" spans="1:176" x14ac:dyDescent="0.2">
      <c r="A2130" s="90">
        <f t="shared" si="492"/>
        <v>45669</v>
      </c>
      <c r="B2130" s="92">
        <f t="shared" ca="1" si="481"/>
        <v>1078.3051399999999</v>
      </c>
      <c r="C2130" s="92">
        <f t="shared" si="482"/>
        <v>1000</v>
      </c>
      <c r="D2130" s="93">
        <f ca="1">IF(A2130&lt;$B$1,VLOOKUP(A2130,[1]DI!$A$4:$B$15000,2,FALSE),0)</f>
        <v>0</v>
      </c>
      <c r="E2130" s="92">
        <f t="shared" ca="1" si="483"/>
        <v>0</v>
      </c>
      <c r="F2130" s="94">
        <f t="shared" si="493"/>
        <v>0.98499999999999999</v>
      </c>
      <c r="G2130" s="95">
        <f t="shared" ca="1" si="484"/>
        <v>1</v>
      </c>
      <c r="H2130" s="92">
        <f ca="1">TRUNC(PRODUCT(G$10:G2129),15)</f>
        <v>1.5738075104698299</v>
      </c>
      <c r="I2130" s="92">
        <f t="shared" ca="1" si="485"/>
        <v>1.4595196278645799</v>
      </c>
      <c r="J2130" s="92">
        <f t="shared" ca="1" si="486"/>
        <v>1.0783051400000001</v>
      </c>
      <c r="K2130" s="92">
        <f t="shared" ca="1" si="487"/>
        <v>78.305139999999994</v>
      </c>
      <c r="L2130" s="96">
        <f>IF(VLOOKUP(A2130,$U$12:$AD$125,8)=VLOOKUP(A2129,$U$12:$AD$125,8),0,VLOOKUP(A2130,U$12:$AD$125,8))</f>
        <v>0</v>
      </c>
      <c r="M2130" s="97">
        <f>IF(L2130&gt;0,VLOOKUP(L2130,T$12:$AC$125,7),0)</f>
        <v>0</v>
      </c>
      <c r="N2130" s="92">
        <f t="shared" si="488"/>
        <v>0</v>
      </c>
      <c r="O2130" s="92">
        <f t="shared" ca="1" si="489"/>
        <v>78.305139999999994</v>
      </c>
      <c r="P2130" s="98" t="str">
        <f t="shared" si="490"/>
        <v>A+J=</v>
      </c>
      <c r="Q2130" s="99">
        <f t="shared" si="491"/>
        <v>45762</v>
      </c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  <c r="ER2130" s="19"/>
      <c r="ES2130" s="19"/>
      <c r="ET2130" s="19"/>
      <c r="EU2130" s="19"/>
      <c r="EV2130" s="19"/>
      <c r="EW2130" s="19"/>
      <c r="EX2130" s="19"/>
      <c r="EY2130" s="19"/>
      <c r="EZ2130" s="19"/>
      <c r="FA2130" s="19"/>
      <c r="FB2130" s="19"/>
      <c r="FC2130" s="19"/>
      <c r="FD2130" s="19"/>
      <c r="FE2130" s="19"/>
      <c r="FF2130" s="19"/>
      <c r="FG2130" s="19"/>
      <c r="FH2130" s="19"/>
      <c r="FI2130" s="19"/>
      <c r="FJ2130" s="19"/>
      <c r="FK2130" s="19"/>
      <c r="FL2130" s="19"/>
      <c r="FM2130" s="19"/>
      <c r="FN2130" s="19"/>
      <c r="FO2130" s="19"/>
      <c r="FP2130" s="19"/>
      <c r="FQ2130" s="19"/>
      <c r="FR2130" s="19"/>
      <c r="FS2130" s="19"/>
      <c r="FT2130" s="19"/>
    </row>
    <row r="2131" spans="1:176" x14ac:dyDescent="0.2">
      <c r="A2131" s="90">
        <f t="shared" si="492"/>
        <v>45670</v>
      </c>
      <c r="B2131" s="92">
        <f t="shared" ca="1" si="481"/>
        <v>1078.3051399999999</v>
      </c>
      <c r="C2131" s="92">
        <f t="shared" si="482"/>
        <v>1000</v>
      </c>
      <c r="D2131" s="93">
        <f ca="1">IF(A2131&lt;$B$1,VLOOKUP(A2131,[1]DI!$A$4:$B$15000,2,FALSE),0)</f>
        <v>0.1215</v>
      </c>
      <c r="E2131" s="92">
        <f t="shared" ca="1" si="483"/>
        <v>4.5512999999999999E-4</v>
      </c>
      <c r="F2131" s="94">
        <f t="shared" si="493"/>
        <v>0.98499999999999999</v>
      </c>
      <c r="G2131" s="95">
        <f t="shared" ca="1" si="484"/>
        <v>1.00044830305</v>
      </c>
      <c r="H2131" s="92">
        <f ca="1">TRUNC(PRODUCT(G$10:G2130),15)</f>
        <v>1.5738075104698299</v>
      </c>
      <c r="I2131" s="92">
        <f t="shared" ca="1" si="485"/>
        <v>1.4595196278645799</v>
      </c>
      <c r="J2131" s="92">
        <f t="shared" ca="1" si="486"/>
        <v>1.0783051400000001</v>
      </c>
      <c r="K2131" s="92">
        <f t="shared" ca="1" si="487"/>
        <v>78.305139999999994</v>
      </c>
      <c r="L2131" s="96">
        <f>IF(VLOOKUP(A2131,$U$12:$AD$125,8)=VLOOKUP(A2130,$U$12:$AD$125,8),0,VLOOKUP(A2131,U$12:$AD$125,8))</f>
        <v>0</v>
      </c>
      <c r="M2131" s="97">
        <f>IF(L2131&gt;0,VLOOKUP(L2131,T$12:$AC$125,7),0)</f>
        <v>0</v>
      </c>
      <c r="N2131" s="92">
        <f t="shared" si="488"/>
        <v>0</v>
      </c>
      <c r="O2131" s="92">
        <f t="shared" ca="1" si="489"/>
        <v>78.305139999999994</v>
      </c>
      <c r="P2131" s="98" t="str">
        <f t="shared" si="490"/>
        <v>A+J=</v>
      </c>
      <c r="Q2131" s="99">
        <f t="shared" si="491"/>
        <v>45762</v>
      </c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  <c r="ER2131" s="19"/>
      <c r="ES2131" s="19"/>
      <c r="ET2131" s="19"/>
      <c r="EU2131" s="19"/>
      <c r="EV2131" s="19"/>
      <c r="EW2131" s="19"/>
      <c r="EX2131" s="19"/>
      <c r="EY2131" s="19"/>
      <c r="EZ2131" s="19"/>
      <c r="FA2131" s="19"/>
      <c r="FB2131" s="19"/>
      <c r="FC2131" s="19"/>
      <c r="FD2131" s="19"/>
      <c r="FE2131" s="19"/>
      <c r="FF2131" s="19"/>
      <c r="FG2131" s="19"/>
      <c r="FH2131" s="19"/>
      <c r="FI2131" s="19"/>
      <c r="FJ2131" s="19"/>
      <c r="FK2131" s="19"/>
      <c r="FL2131" s="19"/>
      <c r="FM2131" s="19"/>
      <c r="FN2131" s="19"/>
      <c r="FO2131" s="19"/>
      <c r="FP2131" s="19"/>
      <c r="FQ2131" s="19"/>
      <c r="FR2131" s="19"/>
      <c r="FS2131" s="19"/>
      <c r="FT2131" s="19"/>
    </row>
    <row r="2132" spans="1:176" x14ac:dyDescent="0.2">
      <c r="A2132" s="90">
        <f t="shared" si="492"/>
        <v>45671</v>
      </c>
      <c r="B2132" s="92">
        <f t="shared" ca="1" si="481"/>
        <v>1078.7885399900001</v>
      </c>
      <c r="C2132" s="92">
        <f t="shared" si="482"/>
        <v>1000</v>
      </c>
      <c r="D2132" s="93">
        <f ca="1">IF(A2132&lt;$B$1,VLOOKUP(A2132,[1]DI!$A$4:$B$15000,2,FALSE),0)</f>
        <v>0.1215</v>
      </c>
      <c r="E2132" s="92">
        <f t="shared" ca="1" si="483"/>
        <v>4.5512999999999999E-4</v>
      </c>
      <c r="F2132" s="94">
        <f t="shared" si="493"/>
        <v>0.98499999999999999</v>
      </c>
      <c r="G2132" s="95">
        <f t="shared" ca="1" si="484"/>
        <v>1.00044830305</v>
      </c>
      <c r="H2132" s="92">
        <f ca="1">TRUNC(PRODUCT(G$10:G2131),15)</f>
        <v>1.5745130531768801</v>
      </c>
      <c r="I2132" s="92">
        <f t="shared" ca="1" si="485"/>
        <v>1.4595196278645799</v>
      </c>
      <c r="J2132" s="92">
        <f t="shared" ca="1" si="486"/>
        <v>1.0787885399999999</v>
      </c>
      <c r="K2132" s="92">
        <f t="shared" ca="1" si="487"/>
        <v>78.788539990000004</v>
      </c>
      <c r="L2132" s="96">
        <f>IF(VLOOKUP(A2132,$U$12:$AD$125,8)=VLOOKUP(A2131,$U$12:$AD$125,8),0,VLOOKUP(A2132,U$12:$AD$125,8))</f>
        <v>0</v>
      </c>
      <c r="M2132" s="97">
        <f>IF(L2132&gt;0,VLOOKUP(L2132,T$12:$AC$125,7),0)</f>
        <v>0</v>
      </c>
      <c r="N2132" s="92">
        <f t="shared" si="488"/>
        <v>0</v>
      </c>
      <c r="O2132" s="92">
        <f t="shared" ca="1" si="489"/>
        <v>78.788539990000004</v>
      </c>
      <c r="P2132" s="98" t="str">
        <f t="shared" si="490"/>
        <v>A+J=</v>
      </c>
      <c r="Q2132" s="99">
        <f t="shared" si="491"/>
        <v>45762</v>
      </c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  <c r="ER2132" s="19"/>
      <c r="ES2132" s="19"/>
      <c r="ET2132" s="19"/>
      <c r="EU2132" s="19"/>
      <c r="EV2132" s="19"/>
      <c r="EW2132" s="19"/>
      <c r="EX2132" s="19"/>
      <c r="EY2132" s="19"/>
      <c r="EZ2132" s="19"/>
      <c r="FA2132" s="19"/>
      <c r="FB2132" s="19"/>
      <c r="FC2132" s="19"/>
      <c r="FD2132" s="19"/>
      <c r="FE2132" s="19"/>
      <c r="FF2132" s="19"/>
      <c r="FG2132" s="19"/>
      <c r="FH2132" s="19"/>
      <c r="FI2132" s="19"/>
      <c r="FJ2132" s="19"/>
      <c r="FK2132" s="19"/>
      <c r="FL2132" s="19"/>
      <c r="FM2132" s="19"/>
      <c r="FN2132" s="19"/>
      <c r="FO2132" s="19"/>
      <c r="FP2132" s="19"/>
      <c r="FQ2132" s="19"/>
      <c r="FR2132" s="19"/>
      <c r="FS2132" s="19"/>
      <c r="FT2132" s="19"/>
    </row>
    <row r="2133" spans="1:176" x14ac:dyDescent="0.2">
      <c r="A2133" s="90">
        <f t="shared" si="492"/>
        <v>45672</v>
      </c>
      <c r="B2133" s="92">
        <f t="shared" ca="1" si="481"/>
        <v>1079.27217</v>
      </c>
      <c r="C2133" s="92">
        <f t="shared" si="482"/>
        <v>1000</v>
      </c>
      <c r="D2133" s="93">
        <f ca="1">IF(A2133&lt;$B$1,VLOOKUP(A2133,[1]DI!$A$4:$B$15000,2,FALSE),0)</f>
        <v>0.1215</v>
      </c>
      <c r="E2133" s="92">
        <f t="shared" ca="1" si="483"/>
        <v>4.5512999999999999E-4</v>
      </c>
      <c r="F2133" s="94">
        <f t="shared" si="493"/>
        <v>0.98499999999999999</v>
      </c>
      <c r="G2133" s="95">
        <f t="shared" ca="1" si="484"/>
        <v>1.00044830305</v>
      </c>
      <c r="H2133" s="92">
        <f ca="1">TRUNC(PRODUCT(G$10:G2132),15)</f>
        <v>1.5752189121808899</v>
      </c>
      <c r="I2133" s="92">
        <f t="shared" ca="1" si="485"/>
        <v>1.4595196278645799</v>
      </c>
      <c r="J2133" s="92">
        <f t="shared" ca="1" si="486"/>
        <v>1.0792721700000001</v>
      </c>
      <c r="K2133" s="92">
        <f t="shared" ca="1" si="487"/>
        <v>79.272170000000003</v>
      </c>
      <c r="L2133" s="96">
        <f>IF(VLOOKUP(A2133,$U$12:$AD$125,8)=VLOOKUP(A2132,$U$12:$AD$125,8),0,VLOOKUP(A2133,U$12:$AD$125,8))</f>
        <v>0</v>
      </c>
      <c r="M2133" s="97">
        <f>IF(L2133&gt;0,VLOOKUP(L2133,T$12:$AC$125,7),0)</f>
        <v>0</v>
      </c>
      <c r="N2133" s="92">
        <f t="shared" si="488"/>
        <v>0</v>
      </c>
      <c r="O2133" s="92">
        <f t="shared" ca="1" si="489"/>
        <v>79.272170000000003</v>
      </c>
      <c r="P2133" s="98" t="str">
        <f t="shared" si="490"/>
        <v>A+J=</v>
      </c>
      <c r="Q2133" s="99">
        <f t="shared" si="491"/>
        <v>45762</v>
      </c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  <c r="ER2133" s="19"/>
      <c r="ES2133" s="19"/>
      <c r="ET2133" s="19"/>
      <c r="EU2133" s="19"/>
      <c r="EV2133" s="19"/>
      <c r="EW2133" s="19"/>
      <c r="EX2133" s="19"/>
      <c r="EY2133" s="19"/>
      <c r="EZ2133" s="19"/>
      <c r="FA2133" s="19"/>
      <c r="FB2133" s="19"/>
      <c r="FC2133" s="19"/>
      <c r="FD2133" s="19"/>
      <c r="FE2133" s="19"/>
      <c r="FF2133" s="19"/>
      <c r="FG2133" s="19"/>
      <c r="FH2133" s="19"/>
      <c r="FI2133" s="19"/>
      <c r="FJ2133" s="19"/>
      <c r="FK2133" s="19"/>
      <c r="FL2133" s="19"/>
      <c r="FM2133" s="19"/>
      <c r="FN2133" s="19"/>
      <c r="FO2133" s="19"/>
      <c r="FP2133" s="19"/>
      <c r="FQ2133" s="19"/>
      <c r="FR2133" s="19"/>
      <c r="FS2133" s="19"/>
      <c r="FT2133" s="19"/>
    </row>
    <row r="2134" spans="1:176" x14ac:dyDescent="0.2">
      <c r="A2134" s="90">
        <f t="shared" si="492"/>
        <v>45673</v>
      </c>
      <c r="B2134" s="92">
        <f t="shared" ca="1" si="481"/>
        <v>1079.7560100000001</v>
      </c>
      <c r="C2134" s="92">
        <f t="shared" si="482"/>
        <v>1000</v>
      </c>
      <c r="D2134" s="93">
        <f ca="1">IF(A2134&lt;$B$1,VLOOKUP(A2134,[1]DI!$A$4:$B$15000,2,FALSE),0)</f>
        <v>0.1215</v>
      </c>
      <c r="E2134" s="92">
        <f t="shared" ca="1" si="483"/>
        <v>4.5512999999999999E-4</v>
      </c>
      <c r="F2134" s="94">
        <f t="shared" si="493"/>
        <v>0.98499999999999999</v>
      </c>
      <c r="G2134" s="95">
        <f t="shared" ca="1" si="484"/>
        <v>1.00044830305</v>
      </c>
      <c r="H2134" s="92">
        <f ca="1">TRUNC(PRODUCT(G$10:G2133),15)</f>
        <v>1.5759250876236399</v>
      </c>
      <c r="I2134" s="92">
        <f t="shared" ca="1" si="485"/>
        <v>1.4595196278645799</v>
      </c>
      <c r="J2134" s="92">
        <f t="shared" ca="1" si="486"/>
        <v>1.0797560100000001</v>
      </c>
      <c r="K2134" s="92">
        <f t="shared" ca="1" si="487"/>
        <v>79.756010000000003</v>
      </c>
      <c r="L2134" s="96">
        <f>IF(VLOOKUP(A2134,$U$12:$AD$125,8)=VLOOKUP(A2133,$U$12:$AD$125,8),0,VLOOKUP(A2134,U$12:$AD$125,8))</f>
        <v>0</v>
      </c>
      <c r="M2134" s="97">
        <f>IF(L2134&gt;0,VLOOKUP(L2134,T$12:$AC$125,7),0)</f>
        <v>0</v>
      </c>
      <c r="N2134" s="92">
        <f t="shared" si="488"/>
        <v>0</v>
      </c>
      <c r="O2134" s="92">
        <f t="shared" ca="1" si="489"/>
        <v>79.756010000000003</v>
      </c>
      <c r="P2134" s="98" t="str">
        <f t="shared" si="490"/>
        <v>A+J=</v>
      </c>
      <c r="Q2134" s="99">
        <f t="shared" si="491"/>
        <v>45762</v>
      </c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  <c r="ER2134" s="19"/>
      <c r="ES2134" s="19"/>
      <c r="ET2134" s="19"/>
      <c r="EU2134" s="19"/>
      <c r="EV2134" s="19"/>
      <c r="EW2134" s="19"/>
      <c r="EX2134" s="19"/>
      <c r="EY2134" s="19"/>
      <c r="EZ2134" s="19"/>
      <c r="FA2134" s="19"/>
      <c r="FB2134" s="19"/>
      <c r="FC2134" s="19"/>
      <c r="FD2134" s="19"/>
      <c r="FE2134" s="19"/>
      <c r="FF2134" s="19"/>
      <c r="FG2134" s="19"/>
      <c r="FH2134" s="19"/>
      <c r="FI2134" s="19"/>
      <c r="FJ2134" s="19"/>
      <c r="FK2134" s="19"/>
      <c r="FL2134" s="19"/>
      <c r="FM2134" s="19"/>
      <c r="FN2134" s="19"/>
      <c r="FO2134" s="19"/>
      <c r="FP2134" s="19"/>
      <c r="FQ2134" s="19"/>
      <c r="FR2134" s="19"/>
      <c r="FS2134" s="19"/>
      <c r="FT2134" s="19"/>
    </row>
    <row r="2135" spans="1:176" x14ac:dyDescent="0.2">
      <c r="A2135" s="90">
        <f t="shared" si="492"/>
        <v>45674</v>
      </c>
      <c r="B2135" s="92">
        <f t="shared" ca="1" si="481"/>
        <v>1080.2400700000001</v>
      </c>
      <c r="C2135" s="92">
        <f t="shared" si="482"/>
        <v>1000</v>
      </c>
      <c r="D2135" s="93">
        <f ca="1">IF(A2135&lt;$B$1,VLOOKUP(A2135,[1]DI!$A$4:$B$15000,2,FALSE),0)</f>
        <v>0.1215</v>
      </c>
      <c r="E2135" s="92">
        <f t="shared" ca="1" si="483"/>
        <v>4.5512999999999999E-4</v>
      </c>
      <c r="F2135" s="94">
        <f t="shared" si="493"/>
        <v>0.98499999999999999</v>
      </c>
      <c r="G2135" s="95">
        <f t="shared" ca="1" si="484"/>
        <v>1.00044830305</v>
      </c>
      <c r="H2135" s="92">
        <f ca="1">TRUNC(PRODUCT(G$10:G2134),15)</f>
        <v>1.5766315796469901</v>
      </c>
      <c r="I2135" s="92">
        <f t="shared" ca="1" si="485"/>
        <v>1.4595196278645799</v>
      </c>
      <c r="J2135" s="92">
        <f t="shared" ca="1" si="486"/>
        <v>1.0802400700000001</v>
      </c>
      <c r="K2135" s="92">
        <f t="shared" ca="1" si="487"/>
        <v>80.240070000000003</v>
      </c>
      <c r="L2135" s="96">
        <f>IF(VLOOKUP(A2135,$U$12:$AD$125,8)=VLOOKUP(A2134,$U$12:$AD$125,8),0,VLOOKUP(A2135,U$12:$AD$125,8))</f>
        <v>0</v>
      </c>
      <c r="M2135" s="97">
        <f>IF(L2135&gt;0,VLOOKUP(L2135,T$12:$AC$125,7),0)</f>
        <v>0</v>
      </c>
      <c r="N2135" s="92">
        <f t="shared" si="488"/>
        <v>0</v>
      </c>
      <c r="O2135" s="92">
        <f t="shared" ca="1" si="489"/>
        <v>80.240070000000003</v>
      </c>
      <c r="P2135" s="98" t="str">
        <f t="shared" si="490"/>
        <v>A+J=</v>
      </c>
      <c r="Q2135" s="99">
        <f t="shared" si="491"/>
        <v>45762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  <c r="ER2135" s="19"/>
      <c r="ES2135" s="19"/>
      <c r="ET2135" s="19"/>
      <c r="EU2135" s="19"/>
      <c r="EV2135" s="19"/>
      <c r="EW2135" s="19"/>
      <c r="EX2135" s="19"/>
      <c r="EY2135" s="19"/>
      <c r="EZ2135" s="19"/>
      <c r="FA2135" s="19"/>
      <c r="FB2135" s="19"/>
      <c r="FC2135" s="19"/>
      <c r="FD2135" s="19"/>
      <c r="FE2135" s="19"/>
      <c r="FF2135" s="19"/>
      <c r="FG2135" s="19"/>
      <c r="FH2135" s="19"/>
      <c r="FI2135" s="19"/>
      <c r="FJ2135" s="19"/>
      <c r="FK2135" s="19"/>
      <c r="FL2135" s="19"/>
      <c r="FM2135" s="19"/>
      <c r="FN2135" s="19"/>
      <c r="FO2135" s="19"/>
      <c r="FP2135" s="19"/>
      <c r="FQ2135" s="19"/>
      <c r="FR2135" s="19"/>
      <c r="FS2135" s="19"/>
      <c r="FT2135" s="19"/>
    </row>
    <row r="2136" spans="1:176" x14ac:dyDescent="0.2">
      <c r="A2136" s="90">
        <f t="shared" si="492"/>
        <v>45675</v>
      </c>
      <c r="B2136" s="92">
        <f t="shared" ca="1" si="481"/>
        <v>1080.72434</v>
      </c>
      <c r="C2136" s="92">
        <f t="shared" si="482"/>
        <v>1000</v>
      </c>
      <c r="D2136" s="93">
        <f ca="1">IF(A2136&lt;$B$1,VLOOKUP(A2136,[1]DI!$A$4:$B$15000,2,FALSE),0)</f>
        <v>0</v>
      </c>
      <c r="E2136" s="92">
        <f t="shared" ca="1" si="483"/>
        <v>0</v>
      </c>
      <c r="F2136" s="94">
        <f t="shared" si="493"/>
        <v>0.98499999999999999</v>
      </c>
      <c r="G2136" s="95">
        <f t="shared" ca="1" si="484"/>
        <v>1</v>
      </c>
      <c r="H2136" s="92">
        <f ca="1">TRUNC(PRODUCT(G$10:G2135),15)</f>
        <v>1.57733838839287</v>
      </c>
      <c r="I2136" s="92">
        <f t="shared" ca="1" si="485"/>
        <v>1.4595196278645799</v>
      </c>
      <c r="J2136" s="92">
        <f t="shared" ca="1" si="486"/>
        <v>1.08072434</v>
      </c>
      <c r="K2136" s="92">
        <f t="shared" ca="1" si="487"/>
        <v>80.724339999999998</v>
      </c>
      <c r="L2136" s="96">
        <f>IF(VLOOKUP(A2136,$U$12:$AD$125,8)=VLOOKUP(A2135,$U$12:$AD$125,8),0,VLOOKUP(A2136,U$12:$AD$125,8))</f>
        <v>0</v>
      </c>
      <c r="M2136" s="97">
        <f>IF(L2136&gt;0,VLOOKUP(L2136,T$12:$AC$125,7),0)</f>
        <v>0</v>
      </c>
      <c r="N2136" s="92">
        <f t="shared" si="488"/>
        <v>0</v>
      </c>
      <c r="O2136" s="92">
        <f t="shared" ca="1" si="489"/>
        <v>80.724339999999998</v>
      </c>
      <c r="P2136" s="98" t="str">
        <f t="shared" si="490"/>
        <v>A+J=</v>
      </c>
      <c r="Q2136" s="99">
        <f t="shared" si="491"/>
        <v>45762</v>
      </c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  <c r="ER2136" s="19"/>
      <c r="ES2136" s="19"/>
      <c r="ET2136" s="19"/>
      <c r="EU2136" s="19"/>
      <c r="EV2136" s="19"/>
      <c r="EW2136" s="19"/>
      <c r="EX2136" s="19"/>
      <c r="EY2136" s="19"/>
      <c r="EZ2136" s="19"/>
      <c r="FA2136" s="19"/>
      <c r="FB2136" s="19"/>
      <c r="FC2136" s="19"/>
      <c r="FD2136" s="19"/>
      <c r="FE2136" s="19"/>
      <c r="FF2136" s="19"/>
      <c r="FG2136" s="19"/>
      <c r="FH2136" s="19"/>
      <c r="FI2136" s="19"/>
      <c r="FJ2136" s="19"/>
      <c r="FK2136" s="19"/>
      <c r="FL2136" s="19"/>
      <c r="FM2136" s="19"/>
      <c r="FN2136" s="19"/>
      <c r="FO2136" s="19"/>
      <c r="FP2136" s="19"/>
      <c r="FQ2136" s="19"/>
      <c r="FR2136" s="19"/>
      <c r="FS2136" s="19"/>
      <c r="FT2136" s="19"/>
    </row>
    <row r="2137" spans="1:176" x14ac:dyDescent="0.2">
      <c r="A2137" s="90">
        <f t="shared" si="492"/>
        <v>45676</v>
      </c>
      <c r="B2137" s="92">
        <f t="shared" ca="1" si="481"/>
        <v>1080.72434</v>
      </c>
      <c r="C2137" s="92">
        <f t="shared" si="482"/>
        <v>1000</v>
      </c>
      <c r="D2137" s="93">
        <f ca="1">IF(A2137&lt;$B$1,VLOOKUP(A2137,[1]DI!$A$4:$B$15000,2,FALSE),0)</f>
        <v>0</v>
      </c>
      <c r="E2137" s="92">
        <f t="shared" ca="1" si="483"/>
        <v>0</v>
      </c>
      <c r="F2137" s="94">
        <f t="shared" si="493"/>
        <v>0.98499999999999999</v>
      </c>
      <c r="G2137" s="95">
        <f t="shared" ca="1" si="484"/>
        <v>1</v>
      </c>
      <c r="H2137" s="92">
        <f ca="1">TRUNC(PRODUCT(G$10:G2136),15)</f>
        <v>1.57733838839287</v>
      </c>
      <c r="I2137" s="92">
        <f t="shared" ca="1" si="485"/>
        <v>1.4595196278645799</v>
      </c>
      <c r="J2137" s="92">
        <f t="shared" ca="1" si="486"/>
        <v>1.08072434</v>
      </c>
      <c r="K2137" s="92">
        <f t="shared" ca="1" si="487"/>
        <v>80.724339999999998</v>
      </c>
      <c r="L2137" s="96">
        <f>IF(VLOOKUP(A2137,$U$12:$AD$125,8)=VLOOKUP(A2136,$U$12:$AD$125,8),0,VLOOKUP(A2137,U$12:$AD$125,8))</f>
        <v>0</v>
      </c>
      <c r="M2137" s="97">
        <f>IF(L2137&gt;0,VLOOKUP(L2137,T$12:$AC$125,7),0)</f>
        <v>0</v>
      </c>
      <c r="N2137" s="92">
        <f t="shared" si="488"/>
        <v>0</v>
      </c>
      <c r="O2137" s="92">
        <f t="shared" ca="1" si="489"/>
        <v>80.724339999999998</v>
      </c>
      <c r="P2137" s="98" t="str">
        <f t="shared" si="490"/>
        <v>A+J=</v>
      </c>
      <c r="Q2137" s="99">
        <f t="shared" si="491"/>
        <v>45762</v>
      </c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  <c r="ER2137" s="19"/>
      <c r="ES2137" s="19"/>
      <c r="ET2137" s="19"/>
      <c r="EU2137" s="19"/>
      <c r="EV2137" s="19"/>
      <c r="EW2137" s="19"/>
      <c r="EX2137" s="19"/>
      <c r="EY2137" s="19"/>
      <c r="EZ2137" s="19"/>
      <c r="FA2137" s="19"/>
      <c r="FB2137" s="19"/>
      <c r="FC2137" s="19"/>
      <c r="FD2137" s="19"/>
      <c r="FE2137" s="19"/>
      <c r="FF2137" s="19"/>
      <c r="FG2137" s="19"/>
      <c r="FH2137" s="19"/>
      <c r="FI2137" s="19"/>
      <c r="FJ2137" s="19"/>
      <c r="FK2137" s="19"/>
      <c r="FL2137" s="19"/>
      <c r="FM2137" s="19"/>
      <c r="FN2137" s="19"/>
      <c r="FO2137" s="19"/>
      <c r="FP2137" s="19"/>
      <c r="FQ2137" s="19"/>
      <c r="FR2137" s="19"/>
      <c r="FS2137" s="19"/>
      <c r="FT2137" s="19"/>
    </row>
    <row r="2138" spans="1:176" x14ac:dyDescent="0.2">
      <c r="A2138" s="90">
        <f t="shared" si="492"/>
        <v>45677</v>
      </c>
      <c r="B2138" s="92">
        <f t="shared" ca="1" si="481"/>
        <v>1080.72434</v>
      </c>
      <c r="C2138" s="92">
        <f t="shared" si="482"/>
        <v>1000</v>
      </c>
      <c r="D2138" s="93">
        <f ca="1">IF(A2138&lt;$B$1,VLOOKUP(A2138,[1]DI!$A$4:$B$15000,2,FALSE),0)</f>
        <v>0.1215</v>
      </c>
      <c r="E2138" s="92">
        <f t="shared" ca="1" si="483"/>
        <v>4.5512999999999999E-4</v>
      </c>
      <c r="F2138" s="94">
        <f t="shared" si="493"/>
        <v>0.98499999999999999</v>
      </c>
      <c r="G2138" s="95">
        <f t="shared" ca="1" si="484"/>
        <v>1.00044830305</v>
      </c>
      <c r="H2138" s="92">
        <f ca="1">TRUNC(PRODUCT(G$10:G2137),15)</f>
        <v>1.57733838839287</v>
      </c>
      <c r="I2138" s="92">
        <f t="shared" ca="1" si="485"/>
        <v>1.4595196278645799</v>
      </c>
      <c r="J2138" s="92">
        <f t="shared" ca="1" si="486"/>
        <v>1.08072434</v>
      </c>
      <c r="K2138" s="92">
        <f t="shared" ca="1" si="487"/>
        <v>80.724339999999998</v>
      </c>
      <c r="L2138" s="96">
        <f>IF(VLOOKUP(A2138,$U$12:$AD$125,8)=VLOOKUP(A2137,$U$12:$AD$125,8),0,VLOOKUP(A2138,U$12:$AD$125,8))</f>
        <v>0</v>
      </c>
      <c r="M2138" s="97">
        <f>IF(L2138&gt;0,VLOOKUP(L2138,T$12:$AC$125,7),0)</f>
        <v>0</v>
      </c>
      <c r="N2138" s="92">
        <f t="shared" si="488"/>
        <v>0</v>
      </c>
      <c r="O2138" s="92">
        <f t="shared" ca="1" si="489"/>
        <v>80.724339999999998</v>
      </c>
      <c r="P2138" s="98" t="str">
        <f t="shared" si="490"/>
        <v>A+J=</v>
      </c>
      <c r="Q2138" s="99">
        <f t="shared" si="491"/>
        <v>45762</v>
      </c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  <c r="ER2138" s="19"/>
      <c r="ES2138" s="19"/>
      <c r="ET2138" s="19"/>
      <c r="EU2138" s="19"/>
      <c r="EV2138" s="19"/>
      <c r="EW2138" s="19"/>
      <c r="EX2138" s="19"/>
      <c r="EY2138" s="19"/>
      <c r="EZ2138" s="19"/>
      <c r="FA2138" s="19"/>
      <c r="FB2138" s="19"/>
      <c r="FC2138" s="19"/>
      <c r="FD2138" s="19"/>
      <c r="FE2138" s="19"/>
      <c r="FF2138" s="19"/>
      <c r="FG2138" s="19"/>
      <c r="FH2138" s="19"/>
      <c r="FI2138" s="19"/>
      <c r="FJ2138" s="19"/>
      <c r="FK2138" s="19"/>
      <c r="FL2138" s="19"/>
      <c r="FM2138" s="19"/>
      <c r="FN2138" s="19"/>
      <c r="FO2138" s="19"/>
      <c r="FP2138" s="19"/>
      <c r="FQ2138" s="19"/>
      <c r="FR2138" s="19"/>
      <c r="FS2138" s="19"/>
      <c r="FT2138" s="19"/>
    </row>
    <row r="2139" spans="1:176" x14ac:dyDescent="0.2">
      <c r="A2139" s="90">
        <f t="shared" si="492"/>
        <v>45678</v>
      </c>
      <c r="B2139" s="92">
        <f t="shared" ca="1" si="481"/>
        <v>1081.20883</v>
      </c>
      <c r="C2139" s="92">
        <f t="shared" si="482"/>
        <v>1000</v>
      </c>
      <c r="D2139" s="93">
        <f ca="1">IF(A2139&lt;$B$1,VLOOKUP(A2139,[1]DI!$A$4:$B$15000,2,FALSE),0)</f>
        <v>0.1215</v>
      </c>
      <c r="E2139" s="92">
        <f t="shared" ca="1" si="483"/>
        <v>4.5512999999999999E-4</v>
      </c>
      <c r="F2139" s="94">
        <f t="shared" si="493"/>
        <v>0.98499999999999999</v>
      </c>
      <c r="G2139" s="95">
        <f t="shared" ca="1" si="484"/>
        <v>1.00044830305</v>
      </c>
      <c r="H2139" s="92">
        <f ca="1">TRUNC(PRODUCT(G$10:G2138),15)</f>
        <v>1.5780455140032701</v>
      </c>
      <c r="I2139" s="92">
        <f t="shared" ca="1" si="485"/>
        <v>1.4595196278645799</v>
      </c>
      <c r="J2139" s="92">
        <f t="shared" ca="1" si="486"/>
        <v>1.08120883</v>
      </c>
      <c r="K2139" s="92">
        <f t="shared" ca="1" si="487"/>
        <v>81.208830000000006</v>
      </c>
      <c r="L2139" s="96">
        <f>IF(VLOOKUP(A2139,$U$12:$AD$125,8)=VLOOKUP(A2138,$U$12:$AD$125,8),0,VLOOKUP(A2139,U$12:$AD$125,8))</f>
        <v>0</v>
      </c>
      <c r="M2139" s="97">
        <f>IF(L2139&gt;0,VLOOKUP(L2139,T$12:$AC$125,7),0)</f>
        <v>0</v>
      </c>
      <c r="N2139" s="92">
        <f t="shared" si="488"/>
        <v>0</v>
      </c>
      <c r="O2139" s="92">
        <f t="shared" ca="1" si="489"/>
        <v>81.208830000000006</v>
      </c>
      <c r="P2139" s="98" t="str">
        <f t="shared" si="490"/>
        <v>A+J=</v>
      </c>
      <c r="Q2139" s="99">
        <f t="shared" si="491"/>
        <v>45762</v>
      </c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  <c r="ER2139" s="19"/>
      <c r="ES2139" s="19"/>
      <c r="ET2139" s="19"/>
      <c r="EU2139" s="19"/>
      <c r="EV2139" s="19"/>
      <c r="EW2139" s="19"/>
      <c r="EX2139" s="19"/>
      <c r="EY2139" s="19"/>
      <c r="EZ2139" s="19"/>
      <c r="FA2139" s="19"/>
      <c r="FB2139" s="19"/>
      <c r="FC2139" s="19"/>
      <c r="FD2139" s="19"/>
      <c r="FE2139" s="19"/>
      <c r="FF2139" s="19"/>
      <c r="FG2139" s="19"/>
      <c r="FH2139" s="19"/>
      <c r="FI2139" s="19"/>
      <c r="FJ2139" s="19"/>
      <c r="FK2139" s="19"/>
      <c r="FL2139" s="19"/>
      <c r="FM2139" s="19"/>
      <c r="FN2139" s="19"/>
      <c r="FO2139" s="19"/>
      <c r="FP2139" s="19"/>
      <c r="FQ2139" s="19"/>
      <c r="FR2139" s="19"/>
      <c r="FS2139" s="19"/>
      <c r="FT2139" s="19"/>
    </row>
    <row r="2140" spans="1:176" x14ac:dyDescent="0.2">
      <c r="A2140" s="90">
        <f t="shared" si="492"/>
        <v>45679</v>
      </c>
      <c r="B2140" s="92">
        <f t="shared" ca="1" si="481"/>
        <v>1081.69354</v>
      </c>
      <c r="C2140" s="92">
        <f t="shared" si="482"/>
        <v>1000</v>
      </c>
      <c r="D2140" s="93">
        <f ca="1">IF(A2140&lt;$B$1,VLOOKUP(A2140,[1]DI!$A$4:$B$15000,2,FALSE),0)</f>
        <v>0.1215</v>
      </c>
      <c r="E2140" s="92">
        <f t="shared" ca="1" si="483"/>
        <v>4.5512999999999999E-4</v>
      </c>
      <c r="F2140" s="94">
        <f t="shared" si="493"/>
        <v>0.98499999999999999</v>
      </c>
      <c r="G2140" s="95">
        <f t="shared" ca="1" si="484"/>
        <v>1.00044830305</v>
      </c>
      <c r="H2140" s="92">
        <f ca="1">TRUNC(PRODUCT(G$10:G2139),15)</f>
        <v>1.5787529566202401</v>
      </c>
      <c r="I2140" s="92">
        <f t="shared" ca="1" si="485"/>
        <v>1.4595196278645799</v>
      </c>
      <c r="J2140" s="92">
        <f t="shared" ca="1" si="486"/>
        <v>1.0816935400000001</v>
      </c>
      <c r="K2140" s="92">
        <f t="shared" ca="1" si="487"/>
        <v>81.693539999999999</v>
      </c>
      <c r="L2140" s="96">
        <f>IF(VLOOKUP(A2140,$U$12:$AD$125,8)=VLOOKUP(A2139,$U$12:$AD$125,8),0,VLOOKUP(A2140,U$12:$AD$125,8))</f>
        <v>0</v>
      </c>
      <c r="M2140" s="97">
        <f>IF(L2140&gt;0,VLOOKUP(L2140,T$12:$AC$125,7),0)</f>
        <v>0</v>
      </c>
      <c r="N2140" s="92">
        <f t="shared" si="488"/>
        <v>0</v>
      </c>
      <c r="O2140" s="92">
        <f t="shared" ca="1" si="489"/>
        <v>81.693539999999999</v>
      </c>
      <c r="P2140" s="98" t="str">
        <f t="shared" si="490"/>
        <v>A+J=</v>
      </c>
      <c r="Q2140" s="99">
        <f t="shared" si="491"/>
        <v>45762</v>
      </c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  <c r="ER2140" s="19"/>
      <c r="ES2140" s="19"/>
      <c r="ET2140" s="19"/>
      <c r="EU2140" s="19"/>
      <c r="EV2140" s="19"/>
      <c r="EW2140" s="19"/>
      <c r="EX2140" s="19"/>
      <c r="EY2140" s="19"/>
      <c r="EZ2140" s="19"/>
      <c r="FA2140" s="19"/>
      <c r="FB2140" s="19"/>
      <c r="FC2140" s="19"/>
      <c r="FD2140" s="19"/>
      <c r="FE2140" s="19"/>
      <c r="FF2140" s="19"/>
      <c r="FG2140" s="19"/>
      <c r="FH2140" s="19"/>
      <c r="FI2140" s="19"/>
      <c r="FJ2140" s="19"/>
      <c r="FK2140" s="19"/>
      <c r="FL2140" s="19"/>
      <c r="FM2140" s="19"/>
      <c r="FN2140" s="19"/>
      <c r="FO2140" s="19"/>
      <c r="FP2140" s="19"/>
      <c r="FQ2140" s="19"/>
      <c r="FR2140" s="19"/>
      <c r="FS2140" s="19"/>
      <c r="FT2140" s="19"/>
    </row>
    <row r="2141" spans="1:176" x14ac:dyDescent="0.2">
      <c r="A2141" s="90">
        <f t="shared" si="492"/>
        <v>45680</v>
      </c>
      <c r="B2141" s="92">
        <f t="shared" ca="1" si="481"/>
        <v>1082.1784699899999</v>
      </c>
      <c r="C2141" s="92">
        <f t="shared" si="482"/>
        <v>1000</v>
      </c>
      <c r="D2141" s="93">
        <f ca="1">IF(A2141&lt;$B$1,VLOOKUP(A2141,[1]DI!$A$4:$B$15000,2,FALSE),0)</f>
        <v>0.1215</v>
      </c>
      <c r="E2141" s="92">
        <f t="shared" ca="1" si="483"/>
        <v>4.5512999999999999E-4</v>
      </c>
      <c r="F2141" s="94">
        <f t="shared" si="493"/>
        <v>0.98499999999999999</v>
      </c>
      <c r="G2141" s="95">
        <f t="shared" ca="1" si="484"/>
        <v>1.00044830305</v>
      </c>
      <c r="H2141" s="92">
        <f ca="1">TRUNC(PRODUCT(G$10:G2140),15)</f>
        <v>1.57946071638589</v>
      </c>
      <c r="I2141" s="92">
        <f t="shared" ca="1" si="485"/>
        <v>1.4595196278645799</v>
      </c>
      <c r="J2141" s="92">
        <f t="shared" ca="1" si="486"/>
        <v>1.0821784699999999</v>
      </c>
      <c r="K2141" s="92">
        <f t="shared" ca="1" si="487"/>
        <v>82.178469989999996</v>
      </c>
      <c r="L2141" s="96">
        <f>IF(VLOOKUP(A2141,$U$12:$AD$125,8)=VLOOKUP(A2140,$U$12:$AD$125,8),0,VLOOKUP(A2141,U$12:$AD$125,8))</f>
        <v>0</v>
      </c>
      <c r="M2141" s="97">
        <f>IF(L2141&gt;0,VLOOKUP(L2141,T$12:$AC$125,7),0)</f>
        <v>0</v>
      </c>
      <c r="N2141" s="92">
        <f t="shared" si="488"/>
        <v>0</v>
      </c>
      <c r="O2141" s="92">
        <f t="shared" ca="1" si="489"/>
        <v>82.178469989999996</v>
      </c>
      <c r="P2141" s="98" t="str">
        <f t="shared" si="490"/>
        <v>A+J=</v>
      </c>
      <c r="Q2141" s="99">
        <f t="shared" si="491"/>
        <v>45762</v>
      </c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  <c r="ER2141" s="19"/>
      <c r="ES2141" s="19"/>
      <c r="ET2141" s="19"/>
      <c r="EU2141" s="19"/>
      <c r="EV2141" s="19"/>
      <c r="EW2141" s="19"/>
      <c r="EX2141" s="19"/>
      <c r="EY2141" s="19"/>
      <c r="EZ2141" s="19"/>
      <c r="FA2141" s="19"/>
      <c r="FB2141" s="19"/>
      <c r="FC2141" s="19"/>
      <c r="FD2141" s="19"/>
      <c r="FE2141" s="19"/>
      <c r="FF2141" s="19"/>
      <c r="FG2141" s="19"/>
      <c r="FH2141" s="19"/>
      <c r="FI2141" s="19"/>
      <c r="FJ2141" s="19"/>
      <c r="FK2141" s="19"/>
      <c r="FL2141" s="19"/>
      <c r="FM2141" s="19"/>
      <c r="FN2141" s="19"/>
      <c r="FO2141" s="19"/>
      <c r="FP2141" s="19"/>
      <c r="FQ2141" s="19"/>
      <c r="FR2141" s="19"/>
      <c r="FS2141" s="19"/>
      <c r="FT2141" s="19"/>
    </row>
    <row r="2142" spans="1:176" x14ac:dyDescent="0.2">
      <c r="A2142" s="90">
        <f t="shared" si="492"/>
        <v>45681</v>
      </c>
      <c r="B2142" s="92">
        <f t="shared" ca="1" si="481"/>
        <v>1082.6636100000001</v>
      </c>
      <c r="C2142" s="92">
        <f t="shared" si="482"/>
        <v>1000</v>
      </c>
      <c r="D2142" s="93">
        <f ca="1">IF(A2142&lt;$B$1,VLOOKUP(A2142,[1]DI!$A$4:$B$15000,2,FALSE),0)</f>
        <v>0.1215</v>
      </c>
      <c r="E2142" s="92">
        <f t="shared" ca="1" si="483"/>
        <v>4.5512999999999999E-4</v>
      </c>
      <c r="F2142" s="94">
        <f t="shared" si="493"/>
        <v>0.98499999999999999</v>
      </c>
      <c r="G2142" s="95">
        <f t="shared" ca="1" si="484"/>
        <v>1.00044830305</v>
      </c>
      <c r="H2142" s="92">
        <f ca="1">TRUNC(PRODUCT(G$10:G2141),15)</f>
        <v>1.5801687934424</v>
      </c>
      <c r="I2142" s="92">
        <f t="shared" ca="1" si="485"/>
        <v>1.4595196278645799</v>
      </c>
      <c r="J2142" s="92">
        <f t="shared" ca="1" si="486"/>
        <v>1.08266361</v>
      </c>
      <c r="K2142" s="92">
        <f t="shared" ca="1" si="487"/>
        <v>82.663610000000006</v>
      </c>
      <c r="L2142" s="96">
        <f>IF(VLOOKUP(A2142,$U$12:$AD$125,8)=VLOOKUP(A2141,$U$12:$AD$125,8),0,VLOOKUP(A2142,U$12:$AD$125,8))</f>
        <v>0</v>
      </c>
      <c r="M2142" s="97">
        <f>IF(L2142&gt;0,VLOOKUP(L2142,T$12:$AC$125,7),0)</f>
        <v>0</v>
      </c>
      <c r="N2142" s="92">
        <f t="shared" si="488"/>
        <v>0</v>
      </c>
      <c r="O2142" s="92">
        <f t="shared" ca="1" si="489"/>
        <v>82.663610000000006</v>
      </c>
      <c r="P2142" s="98" t="str">
        <f t="shared" si="490"/>
        <v>A+J=</v>
      </c>
      <c r="Q2142" s="99">
        <f t="shared" si="491"/>
        <v>45762</v>
      </c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  <c r="ER2142" s="19"/>
      <c r="ES2142" s="19"/>
      <c r="ET2142" s="19"/>
      <c r="EU2142" s="19"/>
      <c r="EV2142" s="19"/>
      <c r="EW2142" s="19"/>
      <c r="EX2142" s="19"/>
      <c r="EY2142" s="19"/>
      <c r="EZ2142" s="19"/>
      <c r="FA2142" s="19"/>
      <c r="FB2142" s="19"/>
      <c r="FC2142" s="19"/>
      <c r="FD2142" s="19"/>
      <c r="FE2142" s="19"/>
      <c r="FF2142" s="19"/>
      <c r="FG2142" s="19"/>
      <c r="FH2142" s="19"/>
      <c r="FI2142" s="19"/>
      <c r="FJ2142" s="19"/>
      <c r="FK2142" s="19"/>
      <c r="FL2142" s="19"/>
      <c r="FM2142" s="19"/>
      <c r="FN2142" s="19"/>
      <c r="FO2142" s="19"/>
      <c r="FP2142" s="19"/>
      <c r="FQ2142" s="19"/>
      <c r="FR2142" s="19"/>
      <c r="FS2142" s="19"/>
      <c r="FT2142" s="19"/>
    </row>
    <row r="2143" spans="1:176" x14ac:dyDescent="0.2">
      <c r="A2143" s="90">
        <f t="shared" si="492"/>
        <v>45682</v>
      </c>
      <c r="B2143" s="92">
        <f t="shared" ca="1" si="481"/>
        <v>1083.14897</v>
      </c>
      <c r="C2143" s="92">
        <f t="shared" si="482"/>
        <v>1000</v>
      </c>
      <c r="D2143" s="93">
        <f ca="1">IF(A2143&lt;$B$1,VLOOKUP(A2143,[1]DI!$A$4:$B$15000,2,FALSE),0)</f>
        <v>0</v>
      </c>
      <c r="E2143" s="92">
        <f t="shared" ca="1" si="483"/>
        <v>0</v>
      </c>
      <c r="F2143" s="94">
        <f t="shared" si="493"/>
        <v>0.98499999999999999</v>
      </c>
      <c r="G2143" s="95">
        <f t="shared" ca="1" si="484"/>
        <v>1</v>
      </c>
      <c r="H2143" s="92">
        <f ca="1">TRUNC(PRODUCT(G$10:G2142),15)</f>
        <v>1.58087718793201</v>
      </c>
      <c r="I2143" s="92">
        <f t="shared" ca="1" si="485"/>
        <v>1.4595196278645799</v>
      </c>
      <c r="J2143" s="92">
        <f t="shared" ca="1" si="486"/>
        <v>1.0831489700000001</v>
      </c>
      <c r="K2143" s="92">
        <f t="shared" ca="1" si="487"/>
        <v>83.148970000000006</v>
      </c>
      <c r="L2143" s="96">
        <f>IF(VLOOKUP(A2143,$U$12:$AD$125,8)=VLOOKUP(A2142,$U$12:$AD$125,8),0,VLOOKUP(A2143,U$12:$AD$125,8))</f>
        <v>0</v>
      </c>
      <c r="M2143" s="97">
        <f>IF(L2143&gt;0,VLOOKUP(L2143,T$12:$AC$125,7),0)</f>
        <v>0</v>
      </c>
      <c r="N2143" s="92">
        <f t="shared" si="488"/>
        <v>0</v>
      </c>
      <c r="O2143" s="92">
        <f t="shared" ca="1" si="489"/>
        <v>83.148970000000006</v>
      </c>
      <c r="P2143" s="98" t="str">
        <f t="shared" si="490"/>
        <v>A+J=</v>
      </c>
      <c r="Q2143" s="99">
        <f t="shared" si="491"/>
        <v>45762</v>
      </c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  <c r="ER2143" s="19"/>
      <c r="ES2143" s="19"/>
      <c r="ET2143" s="19"/>
      <c r="EU2143" s="19"/>
      <c r="EV2143" s="19"/>
      <c r="EW2143" s="19"/>
      <c r="EX2143" s="19"/>
      <c r="EY2143" s="19"/>
      <c r="EZ2143" s="19"/>
      <c r="FA2143" s="19"/>
      <c r="FB2143" s="19"/>
      <c r="FC2143" s="19"/>
      <c r="FD2143" s="19"/>
      <c r="FE2143" s="19"/>
      <c r="FF2143" s="19"/>
      <c r="FG2143" s="19"/>
      <c r="FH2143" s="19"/>
      <c r="FI2143" s="19"/>
      <c r="FJ2143" s="19"/>
      <c r="FK2143" s="19"/>
      <c r="FL2143" s="19"/>
      <c r="FM2143" s="19"/>
      <c r="FN2143" s="19"/>
      <c r="FO2143" s="19"/>
      <c r="FP2143" s="19"/>
      <c r="FQ2143" s="19"/>
      <c r="FR2143" s="19"/>
      <c r="FS2143" s="19"/>
      <c r="FT2143" s="19"/>
    </row>
    <row r="2144" spans="1:176" x14ac:dyDescent="0.2">
      <c r="A2144" s="90">
        <f t="shared" si="492"/>
        <v>45683</v>
      </c>
      <c r="B2144" s="92">
        <f t="shared" ca="1" si="481"/>
        <v>1083.14897</v>
      </c>
      <c r="C2144" s="92">
        <f t="shared" si="482"/>
        <v>1000</v>
      </c>
      <c r="D2144" s="93">
        <f ca="1">IF(A2144&lt;$B$1,VLOOKUP(A2144,[1]DI!$A$4:$B$15000,2,FALSE),0)</f>
        <v>0</v>
      </c>
      <c r="E2144" s="92">
        <f t="shared" ca="1" si="483"/>
        <v>0</v>
      </c>
      <c r="F2144" s="94">
        <f t="shared" si="493"/>
        <v>0.98499999999999999</v>
      </c>
      <c r="G2144" s="95">
        <f t="shared" ca="1" si="484"/>
        <v>1</v>
      </c>
      <c r="H2144" s="92">
        <f ca="1">TRUNC(PRODUCT(G$10:G2143),15)</f>
        <v>1.58087718793201</v>
      </c>
      <c r="I2144" s="92">
        <f t="shared" ca="1" si="485"/>
        <v>1.4595196278645799</v>
      </c>
      <c r="J2144" s="92">
        <f t="shared" ca="1" si="486"/>
        <v>1.0831489700000001</v>
      </c>
      <c r="K2144" s="92">
        <f t="shared" ca="1" si="487"/>
        <v>83.148970000000006</v>
      </c>
      <c r="L2144" s="96">
        <f>IF(VLOOKUP(A2144,$U$12:$AD$125,8)=VLOOKUP(A2143,$U$12:$AD$125,8),0,VLOOKUP(A2144,U$12:$AD$125,8))</f>
        <v>0</v>
      </c>
      <c r="M2144" s="97">
        <f>IF(L2144&gt;0,VLOOKUP(L2144,T$12:$AC$125,7),0)</f>
        <v>0</v>
      </c>
      <c r="N2144" s="92">
        <f t="shared" si="488"/>
        <v>0</v>
      </c>
      <c r="O2144" s="92">
        <f t="shared" ca="1" si="489"/>
        <v>83.148970000000006</v>
      </c>
      <c r="P2144" s="98" t="str">
        <f t="shared" si="490"/>
        <v>A+J=</v>
      </c>
      <c r="Q2144" s="99">
        <f t="shared" si="491"/>
        <v>45762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  <c r="ER2144" s="19"/>
      <c r="ES2144" s="19"/>
      <c r="ET2144" s="19"/>
      <c r="EU2144" s="19"/>
      <c r="EV2144" s="19"/>
      <c r="EW2144" s="19"/>
      <c r="EX2144" s="19"/>
      <c r="EY2144" s="19"/>
      <c r="EZ2144" s="19"/>
      <c r="FA2144" s="19"/>
      <c r="FB2144" s="19"/>
      <c r="FC2144" s="19"/>
      <c r="FD2144" s="19"/>
      <c r="FE2144" s="19"/>
      <c r="FF2144" s="19"/>
      <c r="FG2144" s="19"/>
      <c r="FH2144" s="19"/>
      <c r="FI2144" s="19"/>
      <c r="FJ2144" s="19"/>
      <c r="FK2144" s="19"/>
      <c r="FL2144" s="19"/>
      <c r="FM2144" s="19"/>
      <c r="FN2144" s="19"/>
      <c r="FO2144" s="19"/>
      <c r="FP2144" s="19"/>
      <c r="FQ2144" s="19"/>
      <c r="FR2144" s="19"/>
      <c r="FS2144" s="19"/>
      <c r="FT2144" s="19"/>
    </row>
    <row r="2145" spans="1:176" x14ac:dyDescent="0.2">
      <c r="A2145" s="90">
        <f t="shared" si="492"/>
        <v>45684</v>
      </c>
      <c r="B2145" s="92">
        <f t="shared" ca="1" si="481"/>
        <v>1083.14897</v>
      </c>
      <c r="C2145" s="92">
        <f t="shared" si="482"/>
        <v>1000</v>
      </c>
      <c r="D2145" s="93">
        <f ca="1">IF(A2145&lt;$B$1,VLOOKUP(A2145,[1]DI!$A$4:$B$15000,2,FALSE),0)</f>
        <v>0.1215</v>
      </c>
      <c r="E2145" s="92">
        <f t="shared" ca="1" si="483"/>
        <v>4.5512999999999999E-4</v>
      </c>
      <c r="F2145" s="94">
        <f t="shared" si="493"/>
        <v>0.98499999999999999</v>
      </c>
      <c r="G2145" s="95">
        <f t="shared" ca="1" si="484"/>
        <v>1.00044830305</v>
      </c>
      <c r="H2145" s="92">
        <f ca="1">TRUNC(PRODUCT(G$10:G2144),15)</f>
        <v>1.58087718793201</v>
      </c>
      <c r="I2145" s="92">
        <f t="shared" ca="1" si="485"/>
        <v>1.4595196278645799</v>
      </c>
      <c r="J2145" s="92">
        <f t="shared" ca="1" si="486"/>
        <v>1.0831489700000001</v>
      </c>
      <c r="K2145" s="92">
        <f t="shared" ca="1" si="487"/>
        <v>83.148970000000006</v>
      </c>
      <c r="L2145" s="96">
        <f>IF(VLOOKUP(A2145,$U$12:$AD$125,8)=VLOOKUP(A2144,$U$12:$AD$125,8),0,VLOOKUP(A2145,U$12:$AD$125,8))</f>
        <v>0</v>
      </c>
      <c r="M2145" s="97">
        <f>IF(L2145&gt;0,VLOOKUP(L2145,T$12:$AC$125,7),0)</f>
        <v>0</v>
      </c>
      <c r="N2145" s="92">
        <f t="shared" si="488"/>
        <v>0</v>
      </c>
      <c r="O2145" s="92">
        <f t="shared" ca="1" si="489"/>
        <v>83.148970000000006</v>
      </c>
      <c r="P2145" s="98" t="str">
        <f t="shared" si="490"/>
        <v>A+J=</v>
      </c>
      <c r="Q2145" s="99">
        <f t="shared" si="491"/>
        <v>45762</v>
      </c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  <c r="ER2145" s="19"/>
      <c r="ES2145" s="19"/>
      <c r="ET2145" s="19"/>
      <c r="EU2145" s="19"/>
      <c r="EV2145" s="19"/>
      <c r="EW2145" s="19"/>
      <c r="EX2145" s="19"/>
      <c r="EY2145" s="19"/>
      <c r="EZ2145" s="19"/>
      <c r="FA2145" s="19"/>
      <c r="FB2145" s="19"/>
      <c r="FC2145" s="19"/>
      <c r="FD2145" s="19"/>
      <c r="FE2145" s="19"/>
      <c r="FF2145" s="19"/>
      <c r="FG2145" s="19"/>
      <c r="FH2145" s="19"/>
      <c r="FI2145" s="19"/>
      <c r="FJ2145" s="19"/>
      <c r="FK2145" s="19"/>
      <c r="FL2145" s="19"/>
      <c r="FM2145" s="19"/>
      <c r="FN2145" s="19"/>
      <c r="FO2145" s="19"/>
      <c r="FP2145" s="19"/>
      <c r="FQ2145" s="19"/>
      <c r="FR2145" s="19"/>
      <c r="FS2145" s="19"/>
      <c r="FT2145" s="19"/>
    </row>
    <row r="2146" spans="1:176" x14ac:dyDescent="0.2">
      <c r="A2146" s="90">
        <f t="shared" si="492"/>
        <v>45685</v>
      </c>
      <c r="B2146" s="92">
        <f t="shared" ca="1" si="481"/>
        <v>1083.63455</v>
      </c>
      <c r="C2146" s="92">
        <f t="shared" si="482"/>
        <v>1000</v>
      </c>
      <c r="D2146" s="93">
        <f ca="1">IF(A2146&lt;$B$1,VLOOKUP(A2146,[1]DI!$A$4:$B$15000,2,FALSE),0)</f>
        <v>0.1215</v>
      </c>
      <c r="E2146" s="92">
        <f t="shared" ca="1" si="483"/>
        <v>4.5512999999999999E-4</v>
      </c>
      <c r="F2146" s="94">
        <f t="shared" si="493"/>
        <v>0.98499999999999999</v>
      </c>
      <c r="G2146" s="95">
        <f t="shared" ca="1" si="484"/>
        <v>1.00044830305</v>
      </c>
      <c r="H2146" s="92">
        <f ca="1">TRUNC(PRODUCT(G$10:G2145),15)</f>
        <v>1.58158589999704</v>
      </c>
      <c r="I2146" s="92">
        <f t="shared" ca="1" si="485"/>
        <v>1.4595196278645799</v>
      </c>
      <c r="J2146" s="92">
        <f t="shared" ca="1" si="486"/>
        <v>1.08363455</v>
      </c>
      <c r="K2146" s="92">
        <f t="shared" ca="1" si="487"/>
        <v>83.634550000000004</v>
      </c>
      <c r="L2146" s="96">
        <f>IF(VLOOKUP(A2146,$U$12:$AD$125,8)=VLOOKUP(A2145,$U$12:$AD$125,8),0,VLOOKUP(A2146,U$12:$AD$125,8))</f>
        <v>0</v>
      </c>
      <c r="M2146" s="97">
        <f>IF(L2146&gt;0,VLOOKUP(L2146,T$12:$AC$125,7),0)</f>
        <v>0</v>
      </c>
      <c r="N2146" s="92">
        <f t="shared" si="488"/>
        <v>0</v>
      </c>
      <c r="O2146" s="92">
        <f t="shared" ca="1" si="489"/>
        <v>83.634550000000004</v>
      </c>
      <c r="P2146" s="98" t="str">
        <f t="shared" si="490"/>
        <v>A+J=</v>
      </c>
      <c r="Q2146" s="99">
        <f t="shared" si="491"/>
        <v>45762</v>
      </c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  <c r="ER2146" s="19"/>
      <c r="ES2146" s="19"/>
      <c r="ET2146" s="19"/>
      <c r="EU2146" s="19"/>
      <c r="EV2146" s="19"/>
      <c r="EW2146" s="19"/>
      <c r="EX2146" s="19"/>
      <c r="EY2146" s="19"/>
      <c r="EZ2146" s="19"/>
      <c r="FA2146" s="19"/>
      <c r="FB2146" s="19"/>
      <c r="FC2146" s="19"/>
      <c r="FD2146" s="19"/>
      <c r="FE2146" s="19"/>
      <c r="FF2146" s="19"/>
      <c r="FG2146" s="19"/>
      <c r="FH2146" s="19"/>
      <c r="FI2146" s="19"/>
      <c r="FJ2146" s="19"/>
      <c r="FK2146" s="19"/>
      <c r="FL2146" s="19"/>
      <c r="FM2146" s="19"/>
      <c r="FN2146" s="19"/>
      <c r="FO2146" s="19"/>
      <c r="FP2146" s="19"/>
      <c r="FQ2146" s="19"/>
      <c r="FR2146" s="19"/>
      <c r="FS2146" s="19"/>
      <c r="FT2146" s="19"/>
    </row>
    <row r="2147" spans="1:176" x14ac:dyDescent="0.2">
      <c r="A2147" s="90">
        <f t="shared" si="492"/>
        <v>45686</v>
      </c>
      <c r="B2147" s="92">
        <f t="shared" ca="1" si="481"/>
        <v>1084.1203499999999</v>
      </c>
      <c r="C2147" s="92">
        <f t="shared" si="482"/>
        <v>1000</v>
      </c>
      <c r="D2147" s="93">
        <f ca="1">IF(A2147&lt;$B$1,VLOOKUP(A2147,[1]DI!$A$4:$B$15000,2,FALSE),0)</f>
        <v>0.1215</v>
      </c>
      <c r="E2147" s="92">
        <f t="shared" ca="1" si="483"/>
        <v>4.5512999999999999E-4</v>
      </c>
      <c r="F2147" s="94">
        <f t="shared" si="493"/>
        <v>0.98499999999999999</v>
      </c>
      <c r="G2147" s="95">
        <f t="shared" ca="1" si="484"/>
        <v>1.00044830305</v>
      </c>
      <c r="H2147" s="92">
        <f ca="1">TRUNC(PRODUCT(G$10:G2146),15)</f>
        <v>1.5822949297798401</v>
      </c>
      <c r="I2147" s="92">
        <f t="shared" ca="1" si="485"/>
        <v>1.4595196278645799</v>
      </c>
      <c r="J2147" s="92">
        <f t="shared" ca="1" si="486"/>
        <v>1.0841203500000001</v>
      </c>
      <c r="K2147" s="92">
        <f t="shared" ca="1" si="487"/>
        <v>84.120350000000002</v>
      </c>
      <c r="L2147" s="96">
        <f>IF(VLOOKUP(A2147,$U$12:$AD$125,8)=VLOOKUP(A2146,$U$12:$AD$125,8),0,VLOOKUP(A2147,U$12:$AD$125,8))</f>
        <v>0</v>
      </c>
      <c r="M2147" s="97">
        <f>IF(L2147&gt;0,VLOOKUP(L2147,T$12:$AC$125,7),0)</f>
        <v>0</v>
      </c>
      <c r="N2147" s="92">
        <f t="shared" si="488"/>
        <v>0</v>
      </c>
      <c r="O2147" s="92">
        <f t="shared" ca="1" si="489"/>
        <v>84.120350000000002</v>
      </c>
      <c r="P2147" s="98" t="str">
        <f t="shared" si="490"/>
        <v>A+J=</v>
      </c>
      <c r="Q2147" s="99">
        <f t="shared" si="491"/>
        <v>45762</v>
      </c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  <c r="ER2147" s="19"/>
      <c r="ES2147" s="19"/>
      <c r="ET2147" s="19"/>
      <c r="EU2147" s="19"/>
      <c r="EV2147" s="19"/>
      <c r="EW2147" s="19"/>
      <c r="EX2147" s="19"/>
      <c r="EY2147" s="19"/>
      <c r="EZ2147" s="19"/>
      <c r="FA2147" s="19"/>
      <c r="FB2147" s="19"/>
      <c r="FC2147" s="19"/>
      <c r="FD2147" s="19"/>
      <c r="FE2147" s="19"/>
      <c r="FF2147" s="19"/>
      <c r="FG2147" s="19"/>
      <c r="FH2147" s="19"/>
      <c r="FI2147" s="19"/>
      <c r="FJ2147" s="19"/>
      <c r="FK2147" s="19"/>
      <c r="FL2147" s="19"/>
      <c r="FM2147" s="19"/>
      <c r="FN2147" s="19"/>
      <c r="FO2147" s="19"/>
      <c r="FP2147" s="19"/>
      <c r="FQ2147" s="19"/>
      <c r="FR2147" s="19"/>
      <c r="FS2147" s="19"/>
      <c r="FT2147" s="19"/>
    </row>
    <row r="2148" spans="1:176" x14ac:dyDescent="0.2">
      <c r="A2148" s="90">
        <f t="shared" si="492"/>
        <v>45687</v>
      </c>
      <c r="B2148" s="92">
        <f t="shared" ca="1" si="481"/>
        <v>1084.60636</v>
      </c>
      <c r="C2148" s="92">
        <f t="shared" si="482"/>
        <v>1000</v>
      </c>
      <c r="D2148" s="93">
        <f ca="1">IF(A2148&lt;$B$1,VLOOKUP(A2148,[1]DI!$A$4:$B$15000,2,FALSE),0)</f>
        <v>0.13150000000000001</v>
      </c>
      <c r="E2148" s="92">
        <f t="shared" ca="1" si="483"/>
        <v>4.9036999999999996E-4</v>
      </c>
      <c r="F2148" s="94">
        <f t="shared" si="493"/>
        <v>0.98499999999999999</v>
      </c>
      <c r="G2148" s="95">
        <f t="shared" ca="1" si="484"/>
        <v>1.0004830144500001</v>
      </c>
      <c r="H2148" s="92">
        <f ca="1">TRUNC(PRODUCT(G$10:G2147),15)</f>
        <v>1.5830042774228601</v>
      </c>
      <c r="I2148" s="92">
        <f t="shared" ca="1" si="485"/>
        <v>1.4595196278645799</v>
      </c>
      <c r="J2148" s="92">
        <f t="shared" ca="1" si="486"/>
        <v>1.08460636</v>
      </c>
      <c r="K2148" s="92">
        <f t="shared" ca="1" si="487"/>
        <v>84.606359999999995</v>
      </c>
      <c r="L2148" s="96">
        <f>IF(VLOOKUP(A2148,$U$12:$AD$125,8)=VLOOKUP(A2147,$U$12:$AD$125,8),0,VLOOKUP(A2148,U$12:$AD$125,8))</f>
        <v>0</v>
      </c>
      <c r="M2148" s="97">
        <f>IF(L2148&gt;0,VLOOKUP(L2148,T$12:$AC$125,7),0)</f>
        <v>0</v>
      </c>
      <c r="N2148" s="92">
        <f t="shared" si="488"/>
        <v>0</v>
      </c>
      <c r="O2148" s="92">
        <f t="shared" ca="1" si="489"/>
        <v>84.606359999999995</v>
      </c>
      <c r="P2148" s="98" t="str">
        <f t="shared" si="490"/>
        <v>A+J=</v>
      </c>
      <c r="Q2148" s="99">
        <f t="shared" si="491"/>
        <v>45762</v>
      </c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  <c r="ER2148" s="19"/>
      <c r="ES2148" s="19"/>
      <c r="ET2148" s="19"/>
      <c r="EU2148" s="19"/>
      <c r="EV2148" s="19"/>
      <c r="EW2148" s="19"/>
      <c r="EX2148" s="19"/>
      <c r="EY2148" s="19"/>
      <c r="EZ2148" s="19"/>
      <c r="FA2148" s="19"/>
      <c r="FB2148" s="19"/>
      <c r="FC2148" s="19"/>
      <c r="FD2148" s="19"/>
      <c r="FE2148" s="19"/>
      <c r="FF2148" s="19"/>
      <c r="FG2148" s="19"/>
      <c r="FH2148" s="19"/>
      <c r="FI2148" s="19"/>
      <c r="FJ2148" s="19"/>
      <c r="FK2148" s="19"/>
      <c r="FL2148" s="19"/>
      <c r="FM2148" s="19"/>
      <c r="FN2148" s="19"/>
      <c r="FO2148" s="19"/>
      <c r="FP2148" s="19"/>
      <c r="FQ2148" s="19"/>
      <c r="FR2148" s="19"/>
      <c r="FS2148" s="19"/>
      <c r="FT2148" s="19"/>
    </row>
    <row r="2149" spans="1:176" x14ac:dyDescent="0.2">
      <c r="A2149" s="90">
        <f t="shared" si="492"/>
        <v>45688</v>
      </c>
      <c r="B2149" s="92">
        <f t="shared" ca="1" si="481"/>
        <v>1085.13024</v>
      </c>
      <c r="C2149" s="92">
        <f t="shared" si="482"/>
        <v>1000</v>
      </c>
      <c r="D2149" s="93">
        <f ca="1">IF(A2149&lt;$B$1,VLOOKUP(A2149,[1]DI!$A$4:$B$15000,2,FALSE),0)</f>
        <v>0.13150000000000001</v>
      </c>
      <c r="E2149" s="92">
        <f t="shared" ca="1" si="483"/>
        <v>4.9036999999999996E-4</v>
      </c>
      <c r="F2149" s="94">
        <f t="shared" si="493"/>
        <v>0.98499999999999999</v>
      </c>
      <c r="G2149" s="95">
        <f t="shared" ca="1" si="484"/>
        <v>1.0004830144500001</v>
      </c>
      <c r="H2149" s="92">
        <f ca="1">TRUNC(PRODUCT(G$10:G2148),15)</f>
        <v>1.5837688913632699</v>
      </c>
      <c r="I2149" s="92">
        <f t="shared" ca="1" si="485"/>
        <v>1.4595196278645799</v>
      </c>
      <c r="J2149" s="92">
        <f t="shared" ca="1" si="486"/>
        <v>1.08513024</v>
      </c>
      <c r="K2149" s="92">
        <f t="shared" ca="1" si="487"/>
        <v>85.130240000000001</v>
      </c>
      <c r="L2149" s="96">
        <f>IF(VLOOKUP(A2149,$U$12:$AD$125,8)=VLOOKUP(A2148,$U$12:$AD$125,8),0,VLOOKUP(A2149,U$12:$AD$125,8))</f>
        <v>0</v>
      </c>
      <c r="M2149" s="97">
        <f>IF(L2149&gt;0,VLOOKUP(L2149,T$12:$AC$125,7),0)</f>
        <v>0</v>
      </c>
      <c r="N2149" s="92">
        <f t="shared" si="488"/>
        <v>0</v>
      </c>
      <c r="O2149" s="92">
        <f t="shared" ca="1" si="489"/>
        <v>85.130240000000001</v>
      </c>
      <c r="P2149" s="98" t="str">
        <f t="shared" si="490"/>
        <v>A+J=</v>
      </c>
      <c r="Q2149" s="99">
        <f t="shared" si="491"/>
        <v>45762</v>
      </c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  <c r="ER2149" s="19"/>
      <c r="ES2149" s="19"/>
      <c r="ET2149" s="19"/>
      <c r="EU2149" s="19"/>
      <c r="EV2149" s="19"/>
      <c r="EW2149" s="19"/>
      <c r="EX2149" s="19"/>
      <c r="EY2149" s="19"/>
      <c r="EZ2149" s="19"/>
      <c r="FA2149" s="19"/>
      <c r="FB2149" s="19"/>
      <c r="FC2149" s="19"/>
      <c r="FD2149" s="19"/>
      <c r="FE2149" s="19"/>
      <c r="FF2149" s="19"/>
      <c r="FG2149" s="19"/>
      <c r="FH2149" s="19"/>
      <c r="FI2149" s="19"/>
      <c r="FJ2149" s="19"/>
      <c r="FK2149" s="19"/>
      <c r="FL2149" s="19"/>
      <c r="FM2149" s="19"/>
      <c r="FN2149" s="19"/>
      <c r="FO2149" s="19"/>
      <c r="FP2149" s="19"/>
      <c r="FQ2149" s="19"/>
      <c r="FR2149" s="19"/>
      <c r="FS2149" s="19"/>
      <c r="FT2149" s="19"/>
    </row>
    <row r="2150" spans="1:176" x14ac:dyDescent="0.2">
      <c r="A2150" s="90">
        <f t="shared" si="492"/>
        <v>45689</v>
      </c>
      <c r="B2150" s="92">
        <f t="shared" ca="1" si="481"/>
        <v>1085.6543799999999</v>
      </c>
      <c r="C2150" s="92">
        <f t="shared" si="482"/>
        <v>1000</v>
      </c>
      <c r="D2150" s="93">
        <f ca="1">IF(A2150&lt;$B$1,VLOOKUP(A2150,[1]DI!$A$4:$B$15000,2,FALSE),0)</f>
        <v>0</v>
      </c>
      <c r="E2150" s="92">
        <f t="shared" ca="1" si="483"/>
        <v>0</v>
      </c>
      <c r="F2150" s="94">
        <f t="shared" si="493"/>
        <v>0.98499999999999999</v>
      </c>
      <c r="G2150" s="95">
        <f t="shared" ca="1" si="484"/>
        <v>1</v>
      </c>
      <c r="H2150" s="92">
        <f ca="1">TRUNC(PRODUCT(G$10:G2149),15)</f>
        <v>1.58453387462326</v>
      </c>
      <c r="I2150" s="92">
        <f t="shared" ca="1" si="485"/>
        <v>1.4595196278645799</v>
      </c>
      <c r="J2150" s="92">
        <f t="shared" ca="1" si="486"/>
        <v>1.08565438</v>
      </c>
      <c r="K2150" s="92">
        <f t="shared" ca="1" si="487"/>
        <v>85.654380000000003</v>
      </c>
      <c r="L2150" s="96">
        <f>IF(VLOOKUP(A2150,$U$12:$AD$125,8)=VLOOKUP(A2149,$U$12:$AD$125,8),0,VLOOKUP(A2150,U$12:$AD$125,8))</f>
        <v>0</v>
      </c>
      <c r="M2150" s="97">
        <f>IF(L2150&gt;0,VLOOKUP(L2150,T$12:$AC$125,7),0)</f>
        <v>0</v>
      </c>
      <c r="N2150" s="92">
        <f t="shared" si="488"/>
        <v>0</v>
      </c>
      <c r="O2150" s="92">
        <f t="shared" ca="1" si="489"/>
        <v>85.654380000000003</v>
      </c>
      <c r="P2150" s="98" t="str">
        <f t="shared" si="490"/>
        <v>A+J=</v>
      </c>
      <c r="Q2150" s="99">
        <f t="shared" si="491"/>
        <v>45762</v>
      </c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  <c r="ER2150" s="19"/>
      <c r="ES2150" s="19"/>
      <c r="ET2150" s="19"/>
      <c r="EU2150" s="19"/>
      <c r="EV2150" s="19"/>
      <c r="EW2150" s="19"/>
      <c r="EX2150" s="19"/>
      <c r="EY2150" s="19"/>
      <c r="EZ2150" s="19"/>
      <c r="FA2150" s="19"/>
      <c r="FB2150" s="19"/>
      <c r="FC2150" s="19"/>
      <c r="FD2150" s="19"/>
      <c r="FE2150" s="19"/>
      <c r="FF2150" s="19"/>
      <c r="FG2150" s="19"/>
      <c r="FH2150" s="19"/>
      <c r="FI2150" s="19"/>
      <c r="FJ2150" s="19"/>
      <c r="FK2150" s="19"/>
      <c r="FL2150" s="19"/>
      <c r="FM2150" s="19"/>
      <c r="FN2150" s="19"/>
      <c r="FO2150" s="19"/>
      <c r="FP2150" s="19"/>
      <c r="FQ2150" s="19"/>
      <c r="FR2150" s="19"/>
      <c r="FS2150" s="19"/>
      <c r="FT2150" s="19"/>
    </row>
    <row r="2151" spans="1:176" x14ac:dyDescent="0.2">
      <c r="A2151" s="90">
        <f t="shared" si="492"/>
        <v>45690</v>
      </c>
      <c r="B2151" s="92">
        <f t="shared" ca="1" si="481"/>
        <v>1085.6543799999999</v>
      </c>
      <c r="C2151" s="92">
        <f t="shared" si="482"/>
        <v>1000</v>
      </c>
      <c r="D2151" s="93">
        <f ca="1">IF(A2151&lt;$B$1,VLOOKUP(A2151,[1]DI!$A$4:$B$15000,2,FALSE),0)</f>
        <v>0</v>
      </c>
      <c r="E2151" s="92">
        <f t="shared" ca="1" si="483"/>
        <v>0</v>
      </c>
      <c r="F2151" s="94">
        <f t="shared" si="493"/>
        <v>0.98499999999999999</v>
      </c>
      <c r="G2151" s="95">
        <f t="shared" ca="1" si="484"/>
        <v>1</v>
      </c>
      <c r="H2151" s="92">
        <f ca="1">TRUNC(PRODUCT(G$10:G2150),15)</f>
        <v>1.58453387462326</v>
      </c>
      <c r="I2151" s="92">
        <f t="shared" ca="1" si="485"/>
        <v>1.4595196278645799</v>
      </c>
      <c r="J2151" s="92">
        <f t="shared" ca="1" si="486"/>
        <v>1.08565438</v>
      </c>
      <c r="K2151" s="92">
        <f t="shared" ca="1" si="487"/>
        <v>85.654380000000003</v>
      </c>
      <c r="L2151" s="96">
        <f>IF(VLOOKUP(A2151,$U$12:$AD$125,8)=VLOOKUP(A2150,$U$12:$AD$125,8),0,VLOOKUP(A2151,U$12:$AD$125,8))</f>
        <v>0</v>
      </c>
      <c r="M2151" s="97">
        <f>IF(L2151&gt;0,VLOOKUP(L2151,T$12:$AC$125,7),0)</f>
        <v>0</v>
      </c>
      <c r="N2151" s="92">
        <f t="shared" si="488"/>
        <v>0</v>
      </c>
      <c r="O2151" s="92">
        <f t="shared" ca="1" si="489"/>
        <v>85.654380000000003</v>
      </c>
      <c r="P2151" s="98" t="str">
        <f t="shared" si="490"/>
        <v>A+J=</v>
      </c>
      <c r="Q2151" s="99">
        <f t="shared" si="491"/>
        <v>45762</v>
      </c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  <c r="ER2151" s="19"/>
      <c r="ES2151" s="19"/>
      <c r="ET2151" s="19"/>
      <c r="EU2151" s="19"/>
      <c r="EV2151" s="19"/>
      <c r="EW2151" s="19"/>
      <c r="EX2151" s="19"/>
      <c r="EY2151" s="19"/>
      <c r="EZ2151" s="19"/>
      <c r="FA2151" s="19"/>
      <c r="FB2151" s="19"/>
      <c r="FC2151" s="19"/>
      <c r="FD2151" s="19"/>
      <c r="FE2151" s="19"/>
      <c r="FF2151" s="19"/>
      <c r="FG2151" s="19"/>
      <c r="FH2151" s="19"/>
      <c r="FI2151" s="19"/>
      <c r="FJ2151" s="19"/>
      <c r="FK2151" s="19"/>
      <c r="FL2151" s="19"/>
      <c r="FM2151" s="19"/>
      <c r="FN2151" s="19"/>
      <c r="FO2151" s="19"/>
      <c r="FP2151" s="19"/>
      <c r="FQ2151" s="19"/>
      <c r="FR2151" s="19"/>
      <c r="FS2151" s="19"/>
      <c r="FT2151" s="19"/>
    </row>
    <row r="2152" spans="1:176" x14ac:dyDescent="0.2">
      <c r="A2152" s="90">
        <f t="shared" si="492"/>
        <v>45691</v>
      </c>
      <c r="B2152" s="92">
        <f t="shared" ca="1" si="481"/>
        <v>1085.6543799999999</v>
      </c>
      <c r="C2152" s="92">
        <f t="shared" si="482"/>
        <v>1000</v>
      </c>
      <c r="D2152" s="93">
        <f ca="1">IF(A2152&lt;$B$1,VLOOKUP(A2152,[1]DI!$A$4:$B$15000,2,FALSE),0)</f>
        <v>0.13150000000000001</v>
      </c>
      <c r="E2152" s="92">
        <f t="shared" ca="1" si="483"/>
        <v>4.9036999999999996E-4</v>
      </c>
      <c r="F2152" s="94">
        <f t="shared" si="493"/>
        <v>0.98499999999999999</v>
      </c>
      <c r="G2152" s="95">
        <f t="shared" ca="1" si="484"/>
        <v>1.0004830144500001</v>
      </c>
      <c r="H2152" s="92">
        <f ca="1">TRUNC(PRODUCT(G$10:G2151),15)</f>
        <v>1.58453387462326</v>
      </c>
      <c r="I2152" s="92">
        <f t="shared" ca="1" si="485"/>
        <v>1.4595196278645799</v>
      </c>
      <c r="J2152" s="92">
        <f t="shared" ca="1" si="486"/>
        <v>1.08565438</v>
      </c>
      <c r="K2152" s="92">
        <f t="shared" ca="1" si="487"/>
        <v>85.654380000000003</v>
      </c>
      <c r="L2152" s="96">
        <f>IF(VLOOKUP(A2152,$U$12:$AD$125,8)=VLOOKUP(A2151,$U$12:$AD$125,8),0,VLOOKUP(A2152,U$12:$AD$125,8))</f>
        <v>0</v>
      </c>
      <c r="M2152" s="97">
        <f>IF(L2152&gt;0,VLOOKUP(L2152,T$12:$AC$125,7),0)</f>
        <v>0</v>
      </c>
      <c r="N2152" s="92">
        <f t="shared" si="488"/>
        <v>0</v>
      </c>
      <c r="O2152" s="92">
        <f t="shared" ca="1" si="489"/>
        <v>85.654380000000003</v>
      </c>
      <c r="P2152" s="98" t="str">
        <f t="shared" si="490"/>
        <v>A+J=</v>
      </c>
      <c r="Q2152" s="99">
        <f t="shared" si="491"/>
        <v>45762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  <c r="ER2152" s="19"/>
      <c r="ES2152" s="19"/>
      <c r="ET2152" s="19"/>
      <c r="EU2152" s="19"/>
      <c r="EV2152" s="19"/>
      <c r="EW2152" s="19"/>
      <c r="EX2152" s="19"/>
      <c r="EY2152" s="19"/>
      <c r="EZ2152" s="19"/>
      <c r="FA2152" s="19"/>
      <c r="FB2152" s="19"/>
      <c r="FC2152" s="19"/>
      <c r="FD2152" s="19"/>
      <c r="FE2152" s="19"/>
      <c r="FF2152" s="19"/>
      <c r="FG2152" s="19"/>
      <c r="FH2152" s="19"/>
      <c r="FI2152" s="19"/>
      <c r="FJ2152" s="19"/>
      <c r="FK2152" s="19"/>
      <c r="FL2152" s="19"/>
      <c r="FM2152" s="19"/>
      <c r="FN2152" s="19"/>
      <c r="FO2152" s="19"/>
      <c r="FP2152" s="19"/>
      <c r="FQ2152" s="19"/>
      <c r="FR2152" s="19"/>
      <c r="FS2152" s="19"/>
      <c r="FT2152" s="19"/>
    </row>
    <row r="2153" spans="1:176" x14ac:dyDescent="0.2">
      <c r="A2153" s="90">
        <f t="shared" si="492"/>
        <v>45692</v>
      </c>
      <c r="B2153" s="92">
        <f t="shared" ca="1" si="481"/>
        <v>1086.17877</v>
      </c>
      <c r="C2153" s="92">
        <f t="shared" si="482"/>
        <v>1000</v>
      </c>
      <c r="D2153" s="93">
        <f ca="1">IF(A2153&lt;$B$1,VLOOKUP(A2153,[1]DI!$A$4:$B$15000,2,FALSE),0)</f>
        <v>0.13150000000000001</v>
      </c>
      <c r="E2153" s="92">
        <f t="shared" ca="1" si="483"/>
        <v>4.9036999999999996E-4</v>
      </c>
      <c r="F2153" s="94">
        <f t="shared" si="493"/>
        <v>0.98499999999999999</v>
      </c>
      <c r="G2153" s="95">
        <f t="shared" ca="1" si="484"/>
        <v>1.0004830144500001</v>
      </c>
      <c r="H2153" s="92">
        <f ca="1">TRUNC(PRODUCT(G$10:G2152),15)</f>
        <v>1.5852992273812201</v>
      </c>
      <c r="I2153" s="92">
        <f t="shared" ca="1" si="485"/>
        <v>1.4595196278645799</v>
      </c>
      <c r="J2153" s="92">
        <f t="shared" ca="1" si="486"/>
        <v>1.0861787700000001</v>
      </c>
      <c r="K2153" s="92">
        <f t="shared" ca="1" si="487"/>
        <v>86.17877</v>
      </c>
      <c r="L2153" s="96">
        <f>IF(VLOOKUP(A2153,$U$12:$AD$125,8)=VLOOKUP(A2152,$U$12:$AD$125,8),0,VLOOKUP(A2153,U$12:$AD$125,8))</f>
        <v>0</v>
      </c>
      <c r="M2153" s="97">
        <f>IF(L2153&gt;0,VLOOKUP(L2153,T$12:$AC$125,7),0)</f>
        <v>0</v>
      </c>
      <c r="N2153" s="92">
        <f t="shared" si="488"/>
        <v>0</v>
      </c>
      <c r="O2153" s="92">
        <f t="shared" ca="1" si="489"/>
        <v>86.17877</v>
      </c>
      <c r="P2153" s="98" t="str">
        <f t="shared" si="490"/>
        <v>A+J=</v>
      </c>
      <c r="Q2153" s="99">
        <f t="shared" si="491"/>
        <v>45762</v>
      </c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  <c r="ER2153" s="19"/>
      <c r="ES2153" s="19"/>
      <c r="ET2153" s="19"/>
      <c r="EU2153" s="19"/>
      <c r="EV2153" s="19"/>
      <c r="EW2153" s="19"/>
      <c r="EX2153" s="19"/>
      <c r="EY2153" s="19"/>
      <c r="EZ2153" s="19"/>
      <c r="FA2153" s="19"/>
      <c r="FB2153" s="19"/>
      <c r="FC2153" s="19"/>
      <c r="FD2153" s="19"/>
      <c r="FE2153" s="19"/>
      <c r="FF2153" s="19"/>
      <c r="FG2153" s="19"/>
      <c r="FH2153" s="19"/>
      <c r="FI2153" s="19"/>
      <c r="FJ2153" s="19"/>
      <c r="FK2153" s="19"/>
      <c r="FL2153" s="19"/>
      <c r="FM2153" s="19"/>
      <c r="FN2153" s="19"/>
      <c r="FO2153" s="19"/>
      <c r="FP2153" s="19"/>
      <c r="FQ2153" s="19"/>
      <c r="FR2153" s="19"/>
      <c r="FS2153" s="19"/>
      <c r="FT2153" s="19"/>
    </row>
    <row r="2154" spans="1:176" x14ac:dyDescent="0.2">
      <c r="A2154" s="90">
        <f t="shared" si="492"/>
        <v>45693</v>
      </c>
      <c r="B2154" s="92">
        <f t="shared" ca="1" si="481"/>
        <v>1086.70340999</v>
      </c>
      <c r="C2154" s="92">
        <f t="shared" si="482"/>
        <v>1000</v>
      </c>
      <c r="D2154" s="93">
        <f ca="1">IF(A2154&lt;$B$1,VLOOKUP(A2154,[1]DI!$A$4:$B$15000,2,FALSE),0)</f>
        <v>0.13150000000000001</v>
      </c>
      <c r="E2154" s="92">
        <f t="shared" ca="1" si="483"/>
        <v>4.9036999999999996E-4</v>
      </c>
      <c r="F2154" s="94">
        <f t="shared" si="493"/>
        <v>0.98499999999999999</v>
      </c>
      <c r="G2154" s="95">
        <f t="shared" ca="1" si="484"/>
        <v>1.0004830144500001</v>
      </c>
      <c r="H2154" s="92">
        <f ca="1">TRUNC(PRODUCT(G$10:G2153),15)</f>
        <v>1.5860649498156201</v>
      </c>
      <c r="I2154" s="92">
        <f t="shared" ca="1" si="485"/>
        <v>1.4595196278645799</v>
      </c>
      <c r="J2154" s="92">
        <f t="shared" ca="1" si="486"/>
        <v>1.0867034099999999</v>
      </c>
      <c r="K2154" s="92">
        <f t="shared" ca="1" si="487"/>
        <v>86.703409989999997</v>
      </c>
      <c r="L2154" s="96">
        <f>IF(VLOOKUP(A2154,$U$12:$AD$125,8)=VLOOKUP(A2153,$U$12:$AD$125,8),0,VLOOKUP(A2154,U$12:$AD$125,8))</f>
        <v>0</v>
      </c>
      <c r="M2154" s="97">
        <f>IF(L2154&gt;0,VLOOKUP(L2154,T$12:$AC$125,7),0)</f>
        <v>0</v>
      </c>
      <c r="N2154" s="92">
        <f t="shared" si="488"/>
        <v>0</v>
      </c>
      <c r="O2154" s="92">
        <f t="shared" ca="1" si="489"/>
        <v>86.703409989999997</v>
      </c>
      <c r="P2154" s="98" t="str">
        <f t="shared" si="490"/>
        <v>A+J=</v>
      </c>
      <c r="Q2154" s="99">
        <f t="shared" si="491"/>
        <v>45762</v>
      </c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  <c r="ER2154" s="19"/>
      <c r="ES2154" s="19"/>
      <c r="ET2154" s="19"/>
      <c r="EU2154" s="19"/>
      <c r="EV2154" s="19"/>
      <c r="EW2154" s="19"/>
      <c r="EX2154" s="19"/>
      <c r="EY2154" s="19"/>
      <c r="EZ2154" s="19"/>
      <c r="FA2154" s="19"/>
      <c r="FB2154" s="19"/>
      <c r="FC2154" s="19"/>
      <c r="FD2154" s="19"/>
      <c r="FE2154" s="19"/>
      <c r="FF2154" s="19"/>
      <c r="FG2154" s="19"/>
      <c r="FH2154" s="19"/>
      <c r="FI2154" s="19"/>
      <c r="FJ2154" s="19"/>
      <c r="FK2154" s="19"/>
      <c r="FL2154" s="19"/>
      <c r="FM2154" s="19"/>
      <c r="FN2154" s="19"/>
      <c r="FO2154" s="19"/>
      <c r="FP2154" s="19"/>
      <c r="FQ2154" s="19"/>
      <c r="FR2154" s="19"/>
      <c r="FS2154" s="19"/>
      <c r="FT2154" s="19"/>
    </row>
    <row r="2155" spans="1:176" x14ac:dyDescent="0.2">
      <c r="A2155" s="90">
        <f t="shared" si="492"/>
        <v>45694</v>
      </c>
      <c r="B2155" s="92">
        <f t="shared" ca="1" si="481"/>
        <v>1087.2283</v>
      </c>
      <c r="C2155" s="92">
        <f t="shared" si="482"/>
        <v>1000</v>
      </c>
      <c r="D2155" s="93">
        <f ca="1">IF(A2155&lt;$B$1,VLOOKUP(A2155,[1]DI!$A$4:$B$15000,2,FALSE),0)</f>
        <v>0.13150000000000001</v>
      </c>
      <c r="E2155" s="92">
        <f t="shared" ca="1" si="483"/>
        <v>4.9036999999999996E-4</v>
      </c>
      <c r="F2155" s="94">
        <f t="shared" si="493"/>
        <v>0.98499999999999999</v>
      </c>
      <c r="G2155" s="95">
        <f t="shared" ca="1" si="484"/>
        <v>1.0004830144500001</v>
      </c>
      <c r="H2155" s="92">
        <f ca="1">TRUNC(PRODUCT(G$10:G2154),15)</f>
        <v>1.58683104210502</v>
      </c>
      <c r="I2155" s="92">
        <f t="shared" ca="1" si="485"/>
        <v>1.4595196278645799</v>
      </c>
      <c r="J2155" s="92">
        <f t="shared" ca="1" si="486"/>
        <v>1.0872283</v>
      </c>
      <c r="K2155" s="92">
        <f t="shared" ca="1" si="487"/>
        <v>87.228300000000004</v>
      </c>
      <c r="L2155" s="96">
        <f>IF(VLOOKUP(A2155,$U$12:$AD$125,8)=VLOOKUP(A2154,$U$12:$AD$125,8),0,VLOOKUP(A2155,U$12:$AD$125,8))</f>
        <v>0</v>
      </c>
      <c r="M2155" s="97">
        <f>IF(L2155&gt;0,VLOOKUP(L2155,T$12:$AC$125,7),0)</f>
        <v>0</v>
      </c>
      <c r="N2155" s="92">
        <f t="shared" si="488"/>
        <v>0</v>
      </c>
      <c r="O2155" s="92">
        <f t="shared" ca="1" si="489"/>
        <v>87.228300000000004</v>
      </c>
      <c r="P2155" s="98" t="str">
        <f t="shared" si="490"/>
        <v>A+J=</v>
      </c>
      <c r="Q2155" s="99">
        <f t="shared" si="491"/>
        <v>45762</v>
      </c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  <c r="ER2155" s="19"/>
      <c r="ES2155" s="19"/>
      <c r="ET2155" s="19"/>
      <c r="EU2155" s="19"/>
      <c r="EV2155" s="19"/>
      <c r="EW2155" s="19"/>
      <c r="EX2155" s="19"/>
      <c r="EY2155" s="19"/>
      <c r="EZ2155" s="19"/>
      <c r="FA2155" s="19"/>
      <c r="FB2155" s="19"/>
      <c r="FC2155" s="19"/>
      <c r="FD2155" s="19"/>
      <c r="FE2155" s="19"/>
      <c r="FF2155" s="19"/>
      <c r="FG2155" s="19"/>
      <c r="FH2155" s="19"/>
      <c r="FI2155" s="19"/>
      <c r="FJ2155" s="19"/>
      <c r="FK2155" s="19"/>
      <c r="FL2155" s="19"/>
      <c r="FM2155" s="19"/>
      <c r="FN2155" s="19"/>
      <c r="FO2155" s="19"/>
      <c r="FP2155" s="19"/>
      <c r="FQ2155" s="19"/>
      <c r="FR2155" s="19"/>
      <c r="FS2155" s="19"/>
      <c r="FT2155" s="19"/>
    </row>
    <row r="2156" spans="1:176" x14ac:dyDescent="0.2">
      <c r="A2156" s="90">
        <f t="shared" si="492"/>
        <v>45695</v>
      </c>
      <c r="B2156" s="92">
        <f t="shared" ca="1" si="481"/>
        <v>1087.75344999</v>
      </c>
      <c r="C2156" s="92">
        <f t="shared" si="482"/>
        <v>1000</v>
      </c>
      <c r="D2156" s="93">
        <f ca="1">IF(A2156&lt;$B$1,VLOOKUP(A2156,[1]DI!$A$4:$B$15000,2,FALSE),0)</f>
        <v>0.13150000000000001</v>
      </c>
      <c r="E2156" s="92">
        <f t="shared" ca="1" si="483"/>
        <v>4.9036999999999996E-4</v>
      </c>
      <c r="F2156" s="94">
        <f t="shared" si="493"/>
        <v>0.98499999999999999</v>
      </c>
      <c r="G2156" s="95">
        <f t="shared" ca="1" si="484"/>
        <v>1.0004830144500001</v>
      </c>
      <c r="H2156" s="92">
        <f ca="1">TRUNC(PRODUCT(G$10:G2155),15)</f>
        <v>1.5875975044280599</v>
      </c>
      <c r="I2156" s="92">
        <f t="shared" ca="1" si="485"/>
        <v>1.4595196278645799</v>
      </c>
      <c r="J2156" s="92">
        <f t="shared" ca="1" si="486"/>
        <v>1.0877534499999999</v>
      </c>
      <c r="K2156" s="92">
        <f t="shared" ca="1" si="487"/>
        <v>87.753449989999993</v>
      </c>
      <c r="L2156" s="96">
        <f>IF(VLOOKUP(A2156,$U$12:$AD$125,8)=VLOOKUP(A2155,$U$12:$AD$125,8),0,VLOOKUP(A2156,U$12:$AD$125,8))</f>
        <v>0</v>
      </c>
      <c r="M2156" s="97">
        <f>IF(L2156&gt;0,VLOOKUP(L2156,T$12:$AC$125,7),0)</f>
        <v>0</v>
      </c>
      <c r="N2156" s="92">
        <f t="shared" si="488"/>
        <v>0</v>
      </c>
      <c r="O2156" s="92">
        <f t="shared" ca="1" si="489"/>
        <v>87.753449989999993</v>
      </c>
      <c r="P2156" s="98" t="str">
        <f t="shared" si="490"/>
        <v>A+J=</v>
      </c>
      <c r="Q2156" s="99">
        <f t="shared" si="491"/>
        <v>45762</v>
      </c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  <c r="ER2156" s="19"/>
      <c r="ES2156" s="19"/>
      <c r="ET2156" s="19"/>
      <c r="EU2156" s="19"/>
      <c r="EV2156" s="19"/>
      <c r="EW2156" s="19"/>
      <c r="EX2156" s="19"/>
      <c r="EY2156" s="19"/>
      <c r="EZ2156" s="19"/>
      <c r="FA2156" s="19"/>
      <c r="FB2156" s="19"/>
      <c r="FC2156" s="19"/>
      <c r="FD2156" s="19"/>
      <c r="FE2156" s="19"/>
      <c r="FF2156" s="19"/>
      <c r="FG2156" s="19"/>
      <c r="FH2156" s="19"/>
      <c r="FI2156" s="19"/>
      <c r="FJ2156" s="19"/>
      <c r="FK2156" s="19"/>
      <c r="FL2156" s="19"/>
      <c r="FM2156" s="19"/>
      <c r="FN2156" s="19"/>
      <c r="FO2156" s="19"/>
      <c r="FP2156" s="19"/>
      <c r="FQ2156" s="19"/>
      <c r="FR2156" s="19"/>
      <c r="FS2156" s="19"/>
      <c r="FT2156" s="19"/>
    </row>
    <row r="2157" spans="1:176" x14ac:dyDescent="0.2">
      <c r="A2157" s="90">
        <f t="shared" si="492"/>
        <v>45696</v>
      </c>
      <c r="B2157" s="92">
        <f t="shared" ref="B2157:B2220" ca="1" si="494">IF(A2157&lt;=TODAY(),C2157+K2157,IF(AND(A2157&gt;TODAY(),A2157&lt;=$B$1),IF(VLOOKUP(TODAY(),$A$10:$D$5000,4,FALSE)=0,"n.d",C2157+K2157),"n.d"))</f>
        <v>1088.2788499999999</v>
      </c>
      <c r="C2157" s="92">
        <f t="shared" ref="C2157:C2220" si="495">TRUNC(C2156-N2156,8)</f>
        <v>1000</v>
      </c>
      <c r="D2157" s="93">
        <f ca="1">IF(A2157&lt;$B$1,VLOOKUP(A2157,[1]DI!$A$4:$B$15000,2,FALSE),0)</f>
        <v>0</v>
      </c>
      <c r="E2157" s="92">
        <f t="shared" ref="E2157:E2220" ca="1" si="496">ROUND((((1+D2157)^(1/252)-1)),8)</f>
        <v>0</v>
      </c>
      <c r="F2157" s="94">
        <f t="shared" si="493"/>
        <v>0.98499999999999999</v>
      </c>
      <c r="G2157" s="95">
        <f t="shared" ref="G2157:G2220" ca="1" si="497">TRUNC((1+(E2157*F2157)),15)</f>
        <v>1</v>
      </c>
      <c r="H2157" s="92">
        <f ca="1">TRUNC(PRODUCT(G$10:G2156),15)</f>
        <v>1.5883643369634799</v>
      </c>
      <c r="I2157" s="92">
        <f t="shared" ref="I2157:I2220" ca="1" si="498">IF(OR(L2156&gt;0,L2156="E"),H2156,I2156)</f>
        <v>1.4595196278645799</v>
      </c>
      <c r="J2157" s="92">
        <f t="shared" ref="J2157:J2220" ca="1" si="499">ROUND(TRUNC(H2157/I2157,15),8)</f>
        <v>1.08827885</v>
      </c>
      <c r="K2157" s="92">
        <f t="shared" ref="K2157:K2220" ca="1" si="500">TRUNC((C2157*(J2157-1)),8)</f>
        <v>88.278850000000006</v>
      </c>
      <c r="L2157" s="96">
        <f>IF(VLOOKUP(A2157,$U$12:$AD$125,8)=VLOOKUP(A2156,$U$12:$AD$125,8),0,VLOOKUP(A2157,U$12:$AD$125,8))</f>
        <v>0</v>
      </c>
      <c r="M2157" s="97">
        <f>IF(L2157&gt;0,VLOOKUP(L2157,T$12:$AC$125,7),0)</f>
        <v>0</v>
      </c>
      <c r="N2157" s="92">
        <f t="shared" ref="N2157:N2220" si="501">IF(M2157&gt;0,(C$10*M2157),0)</f>
        <v>0</v>
      </c>
      <c r="O2157" s="92">
        <f t="shared" ref="O2157:O2220" ca="1" si="502">(K2157+N2157)</f>
        <v>88.278850000000006</v>
      </c>
      <c r="P2157" s="98" t="str">
        <f t="shared" ref="P2157:P2220" si="503">IF(L2156&gt;0,VLOOKUP(A2156,$U$12:$AD$125,9),P2156)</f>
        <v>A+J=</v>
      </c>
      <c r="Q2157" s="99">
        <f t="shared" ref="Q2157:Q2220" si="504">IF(L2156&gt;0,VLOOKUP(A2156,$U$12:$AD$125,10),Q2156)</f>
        <v>45762</v>
      </c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  <c r="ER2157" s="19"/>
      <c r="ES2157" s="19"/>
      <c r="ET2157" s="19"/>
      <c r="EU2157" s="19"/>
      <c r="EV2157" s="19"/>
      <c r="EW2157" s="19"/>
      <c r="EX2157" s="19"/>
      <c r="EY2157" s="19"/>
      <c r="EZ2157" s="19"/>
      <c r="FA2157" s="19"/>
      <c r="FB2157" s="19"/>
      <c r="FC2157" s="19"/>
      <c r="FD2157" s="19"/>
      <c r="FE2157" s="19"/>
      <c r="FF2157" s="19"/>
      <c r="FG2157" s="19"/>
      <c r="FH2157" s="19"/>
      <c r="FI2157" s="19"/>
      <c r="FJ2157" s="19"/>
      <c r="FK2157" s="19"/>
      <c r="FL2157" s="19"/>
      <c r="FM2157" s="19"/>
      <c r="FN2157" s="19"/>
      <c r="FO2157" s="19"/>
      <c r="FP2157" s="19"/>
      <c r="FQ2157" s="19"/>
      <c r="FR2157" s="19"/>
      <c r="FS2157" s="19"/>
      <c r="FT2157" s="19"/>
    </row>
    <row r="2158" spans="1:176" x14ac:dyDescent="0.2">
      <c r="A2158" s="90">
        <f t="shared" si="492"/>
        <v>45697</v>
      </c>
      <c r="B2158" s="92">
        <f t="shared" ca="1" si="494"/>
        <v>1088.2788499999999</v>
      </c>
      <c r="C2158" s="92">
        <f t="shared" si="495"/>
        <v>1000</v>
      </c>
      <c r="D2158" s="93">
        <f ca="1">IF(A2158&lt;$B$1,VLOOKUP(A2158,[1]DI!$A$4:$B$15000,2,FALSE),0)</f>
        <v>0</v>
      </c>
      <c r="E2158" s="92">
        <f t="shared" ca="1" si="496"/>
        <v>0</v>
      </c>
      <c r="F2158" s="94">
        <f t="shared" si="493"/>
        <v>0.98499999999999999</v>
      </c>
      <c r="G2158" s="95">
        <f t="shared" ca="1" si="497"/>
        <v>1</v>
      </c>
      <c r="H2158" s="92">
        <f ca="1">TRUNC(PRODUCT(G$10:G2157),15)</f>
        <v>1.5883643369634799</v>
      </c>
      <c r="I2158" s="92">
        <f t="shared" ca="1" si="498"/>
        <v>1.4595196278645799</v>
      </c>
      <c r="J2158" s="92">
        <f t="shared" ca="1" si="499"/>
        <v>1.08827885</v>
      </c>
      <c r="K2158" s="92">
        <f t="shared" ca="1" si="500"/>
        <v>88.278850000000006</v>
      </c>
      <c r="L2158" s="96">
        <f>IF(VLOOKUP(A2158,$U$12:$AD$125,8)=VLOOKUP(A2157,$U$12:$AD$125,8),0,VLOOKUP(A2158,U$12:$AD$125,8))</f>
        <v>0</v>
      </c>
      <c r="M2158" s="97">
        <f>IF(L2158&gt;0,VLOOKUP(L2158,T$12:$AC$125,7),0)</f>
        <v>0</v>
      </c>
      <c r="N2158" s="92">
        <f t="shared" si="501"/>
        <v>0</v>
      </c>
      <c r="O2158" s="92">
        <f t="shared" ca="1" si="502"/>
        <v>88.278850000000006</v>
      </c>
      <c r="P2158" s="98" t="str">
        <f t="shared" si="503"/>
        <v>A+J=</v>
      </c>
      <c r="Q2158" s="99">
        <f t="shared" si="504"/>
        <v>45762</v>
      </c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  <c r="ER2158" s="19"/>
      <c r="ES2158" s="19"/>
      <c r="ET2158" s="19"/>
      <c r="EU2158" s="19"/>
      <c r="EV2158" s="19"/>
      <c r="EW2158" s="19"/>
      <c r="EX2158" s="19"/>
      <c r="EY2158" s="19"/>
      <c r="EZ2158" s="19"/>
      <c r="FA2158" s="19"/>
      <c r="FB2158" s="19"/>
      <c r="FC2158" s="19"/>
      <c r="FD2158" s="19"/>
      <c r="FE2158" s="19"/>
      <c r="FF2158" s="19"/>
      <c r="FG2158" s="19"/>
      <c r="FH2158" s="19"/>
      <c r="FI2158" s="19"/>
      <c r="FJ2158" s="19"/>
      <c r="FK2158" s="19"/>
      <c r="FL2158" s="19"/>
      <c r="FM2158" s="19"/>
      <c r="FN2158" s="19"/>
      <c r="FO2158" s="19"/>
      <c r="FP2158" s="19"/>
      <c r="FQ2158" s="19"/>
      <c r="FR2158" s="19"/>
      <c r="FS2158" s="19"/>
      <c r="FT2158" s="19"/>
    </row>
    <row r="2159" spans="1:176" x14ac:dyDescent="0.2">
      <c r="A2159" s="90">
        <f t="shared" si="492"/>
        <v>45698</v>
      </c>
      <c r="B2159" s="92">
        <f t="shared" ca="1" si="494"/>
        <v>1088.2788499999999</v>
      </c>
      <c r="C2159" s="92">
        <f t="shared" si="495"/>
        <v>1000</v>
      </c>
      <c r="D2159" s="93">
        <f ca="1">IF(A2159&lt;$B$1,VLOOKUP(A2159,[1]DI!$A$4:$B$15000,2,FALSE),0)</f>
        <v>0.13150000000000001</v>
      </c>
      <c r="E2159" s="92">
        <f t="shared" ca="1" si="496"/>
        <v>4.9036999999999996E-4</v>
      </c>
      <c r="F2159" s="94">
        <f t="shared" si="493"/>
        <v>0.98499999999999999</v>
      </c>
      <c r="G2159" s="95">
        <f t="shared" ca="1" si="497"/>
        <v>1.0004830144500001</v>
      </c>
      <c r="H2159" s="92">
        <f ca="1">TRUNC(PRODUCT(G$10:G2158),15)</f>
        <v>1.5883643369634799</v>
      </c>
      <c r="I2159" s="92">
        <f t="shared" ca="1" si="498"/>
        <v>1.4595196278645799</v>
      </c>
      <c r="J2159" s="92">
        <f t="shared" ca="1" si="499"/>
        <v>1.08827885</v>
      </c>
      <c r="K2159" s="92">
        <f t="shared" ca="1" si="500"/>
        <v>88.278850000000006</v>
      </c>
      <c r="L2159" s="96">
        <f>IF(VLOOKUP(A2159,$U$12:$AD$125,8)=VLOOKUP(A2158,$U$12:$AD$125,8),0,VLOOKUP(A2159,U$12:$AD$125,8))</f>
        <v>0</v>
      </c>
      <c r="M2159" s="97">
        <f>IF(L2159&gt;0,VLOOKUP(L2159,T$12:$AC$125,7),0)</f>
        <v>0</v>
      </c>
      <c r="N2159" s="92">
        <f t="shared" si="501"/>
        <v>0</v>
      </c>
      <c r="O2159" s="92">
        <f t="shared" ca="1" si="502"/>
        <v>88.278850000000006</v>
      </c>
      <c r="P2159" s="98" t="str">
        <f t="shared" si="503"/>
        <v>A+J=</v>
      </c>
      <c r="Q2159" s="99">
        <f t="shared" si="504"/>
        <v>45762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  <c r="ER2159" s="19"/>
      <c r="ES2159" s="19"/>
      <c r="ET2159" s="19"/>
      <c r="EU2159" s="19"/>
      <c r="EV2159" s="19"/>
      <c r="EW2159" s="19"/>
      <c r="EX2159" s="19"/>
      <c r="EY2159" s="19"/>
      <c r="EZ2159" s="19"/>
      <c r="FA2159" s="19"/>
      <c r="FB2159" s="19"/>
      <c r="FC2159" s="19"/>
      <c r="FD2159" s="19"/>
      <c r="FE2159" s="19"/>
      <c r="FF2159" s="19"/>
      <c r="FG2159" s="19"/>
      <c r="FH2159" s="19"/>
      <c r="FI2159" s="19"/>
      <c r="FJ2159" s="19"/>
      <c r="FK2159" s="19"/>
      <c r="FL2159" s="19"/>
      <c r="FM2159" s="19"/>
      <c r="FN2159" s="19"/>
      <c r="FO2159" s="19"/>
      <c r="FP2159" s="19"/>
      <c r="FQ2159" s="19"/>
      <c r="FR2159" s="19"/>
      <c r="FS2159" s="19"/>
      <c r="FT2159" s="19"/>
    </row>
    <row r="2160" spans="1:176" x14ac:dyDescent="0.2">
      <c r="A2160" s="90">
        <f t="shared" si="492"/>
        <v>45699</v>
      </c>
      <c r="B2160" s="92">
        <f t="shared" ca="1" si="494"/>
        <v>1088.8044999900001</v>
      </c>
      <c r="C2160" s="92">
        <f t="shared" si="495"/>
        <v>1000</v>
      </c>
      <c r="D2160" s="93">
        <f ca="1">IF(A2160&lt;$B$1,VLOOKUP(A2160,[1]DI!$A$4:$B$15000,2,FALSE),0)</f>
        <v>0.13150000000000001</v>
      </c>
      <c r="E2160" s="92">
        <f t="shared" ca="1" si="496"/>
        <v>4.9036999999999996E-4</v>
      </c>
      <c r="F2160" s="94">
        <f t="shared" si="493"/>
        <v>0.98499999999999999</v>
      </c>
      <c r="G2160" s="95">
        <f t="shared" ca="1" si="497"/>
        <v>1.0004830144500001</v>
      </c>
      <c r="H2160" s="92">
        <f ca="1">TRUNC(PRODUCT(G$10:G2159),15)</f>
        <v>1.5891315398901</v>
      </c>
      <c r="I2160" s="92">
        <f t="shared" ca="1" si="498"/>
        <v>1.4595196278645799</v>
      </c>
      <c r="J2160" s="92">
        <f t="shared" ca="1" si="499"/>
        <v>1.0888045</v>
      </c>
      <c r="K2160" s="92">
        <f t="shared" ca="1" si="500"/>
        <v>88.804499989999997</v>
      </c>
      <c r="L2160" s="96">
        <f>IF(VLOOKUP(A2160,$U$12:$AD$125,8)=VLOOKUP(A2159,$U$12:$AD$125,8),0,VLOOKUP(A2160,U$12:$AD$125,8))</f>
        <v>0</v>
      </c>
      <c r="M2160" s="97">
        <f>IF(L2160&gt;0,VLOOKUP(L2160,T$12:$AC$125,7),0)</f>
        <v>0</v>
      </c>
      <c r="N2160" s="92">
        <f t="shared" si="501"/>
        <v>0</v>
      </c>
      <c r="O2160" s="92">
        <f t="shared" ca="1" si="502"/>
        <v>88.804499989999997</v>
      </c>
      <c r="P2160" s="98" t="str">
        <f t="shared" si="503"/>
        <v>A+J=</v>
      </c>
      <c r="Q2160" s="99">
        <f t="shared" si="504"/>
        <v>45762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  <c r="ER2160" s="19"/>
      <c r="ES2160" s="19"/>
      <c r="ET2160" s="19"/>
      <c r="EU2160" s="19"/>
      <c r="EV2160" s="19"/>
      <c r="EW2160" s="19"/>
      <c r="EX2160" s="19"/>
      <c r="EY2160" s="19"/>
      <c r="EZ2160" s="19"/>
      <c r="FA2160" s="19"/>
      <c r="FB2160" s="19"/>
      <c r="FC2160" s="19"/>
      <c r="FD2160" s="19"/>
      <c r="FE2160" s="19"/>
      <c r="FF2160" s="19"/>
      <c r="FG2160" s="19"/>
      <c r="FH2160" s="19"/>
      <c r="FI2160" s="19"/>
      <c r="FJ2160" s="19"/>
      <c r="FK2160" s="19"/>
      <c r="FL2160" s="19"/>
      <c r="FM2160" s="19"/>
      <c r="FN2160" s="19"/>
      <c r="FO2160" s="19"/>
      <c r="FP2160" s="19"/>
      <c r="FQ2160" s="19"/>
      <c r="FR2160" s="19"/>
      <c r="FS2160" s="19"/>
      <c r="FT2160" s="19"/>
    </row>
    <row r="2161" spans="1:176" x14ac:dyDescent="0.2">
      <c r="A2161" s="90">
        <f t="shared" si="492"/>
        <v>45700</v>
      </c>
      <c r="B2161" s="92">
        <f t="shared" ca="1" si="494"/>
        <v>1089.33041</v>
      </c>
      <c r="C2161" s="92">
        <f t="shared" si="495"/>
        <v>1000</v>
      </c>
      <c r="D2161" s="93">
        <f ca="1">IF(A2161&lt;$B$1,VLOOKUP(A2161,[1]DI!$A$4:$B$15000,2,FALSE),0)</f>
        <v>0.13150000000000001</v>
      </c>
      <c r="E2161" s="92">
        <f t="shared" ca="1" si="496"/>
        <v>4.9036999999999996E-4</v>
      </c>
      <c r="F2161" s="94">
        <f t="shared" si="493"/>
        <v>0.98499999999999999</v>
      </c>
      <c r="G2161" s="95">
        <f t="shared" ca="1" si="497"/>
        <v>1.0004830144500001</v>
      </c>
      <c r="H2161" s="92">
        <f ca="1">TRUNC(PRODUCT(G$10:G2160),15)</f>
        <v>1.5898991133868201</v>
      </c>
      <c r="I2161" s="92">
        <f t="shared" ca="1" si="498"/>
        <v>1.4595196278645799</v>
      </c>
      <c r="J2161" s="92">
        <f t="shared" ca="1" si="499"/>
        <v>1.0893304100000001</v>
      </c>
      <c r="K2161" s="92">
        <f t="shared" ca="1" si="500"/>
        <v>89.330410000000001</v>
      </c>
      <c r="L2161" s="96">
        <f>IF(VLOOKUP(A2161,$U$12:$AD$125,8)=VLOOKUP(A2160,$U$12:$AD$125,8),0,VLOOKUP(A2161,U$12:$AD$125,8))</f>
        <v>0</v>
      </c>
      <c r="M2161" s="97">
        <f>IF(L2161&gt;0,VLOOKUP(L2161,T$12:$AC$125,7),0)</f>
        <v>0</v>
      </c>
      <c r="N2161" s="92">
        <f t="shared" si="501"/>
        <v>0</v>
      </c>
      <c r="O2161" s="92">
        <f t="shared" ca="1" si="502"/>
        <v>89.330410000000001</v>
      </c>
      <c r="P2161" s="98" t="str">
        <f t="shared" si="503"/>
        <v>A+J=</v>
      </c>
      <c r="Q2161" s="99">
        <f t="shared" si="504"/>
        <v>45762</v>
      </c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  <c r="ER2161" s="19"/>
      <c r="ES2161" s="19"/>
      <c r="ET2161" s="19"/>
      <c r="EU2161" s="19"/>
      <c r="EV2161" s="19"/>
      <c r="EW2161" s="19"/>
      <c r="EX2161" s="19"/>
      <c r="EY2161" s="19"/>
      <c r="EZ2161" s="19"/>
      <c r="FA2161" s="19"/>
      <c r="FB2161" s="19"/>
      <c r="FC2161" s="19"/>
      <c r="FD2161" s="19"/>
      <c r="FE2161" s="19"/>
      <c r="FF2161" s="19"/>
      <c r="FG2161" s="19"/>
      <c r="FH2161" s="19"/>
      <c r="FI2161" s="19"/>
      <c r="FJ2161" s="19"/>
      <c r="FK2161" s="19"/>
      <c r="FL2161" s="19"/>
      <c r="FM2161" s="19"/>
      <c r="FN2161" s="19"/>
      <c r="FO2161" s="19"/>
      <c r="FP2161" s="19"/>
      <c r="FQ2161" s="19"/>
      <c r="FR2161" s="19"/>
      <c r="FS2161" s="19"/>
      <c r="FT2161" s="19"/>
    </row>
    <row r="2162" spans="1:176" x14ac:dyDescent="0.2">
      <c r="A2162" s="90">
        <f t="shared" si="492"/>
        <v>45701</v>
      </c>
      <c r="B2162" s="92">
        <f t="shared" ca="1" si="494"/>
        <v>1089.8565699999999</v>
      </c>
      <c r="C2162" s="92">
        <f t="shared" si="495"/>
        <v>1000</v>
      </c>
      <c r="D2162" s="93">
        <f ca="1">IF(A2162&lt;$B$1,VLOOKUP(A2162,[1]DI!$A$4:$B$15000,2,FALSE),0)</f>
        <v>0.13150000000000001</v>
      </c>
      <c r="E2162" s="92">
        <f t="shared" ca="1" si="496"/>
        <v>4.9036999999999996E-4</v>
      </c>
      <c r="F2162" s="94">
        <f t="shared" si="493"/>
        <v>0.98499999999999999</v>
      </c>
      <c r="G2162" s="95">
        <f t="shared" ca="1" si="497"/>
        <v>1.0004830144500001</v>
      </c>
      <c r="H2162" s="92">
        <f ca="1">TRUNC(PRODUCT(G$10:G2161),15)</f>
        <v>1.5906670576326301</v>
      </c>
      <c r="I2162" s="92">
        <f t="shared" ca="1" si="498"/>
        <v>1.4595196278645799</v>
      </c>
      <c r="J2162" s="92">
        <f t="shared" ca="1" si="499"/>
        <v>1.08985657</v>
      </c>
      <c r="K2162" s="92">
        <f t="shared" ca="1" si="500"/>
        <v>89.856570000000005</v>
      </c>
      <c r="L2162" s="96">
        <f>IF(VLOOKUP(A2162,$U$12:$AD$125,8)=VLOOKUP(A2161,$U$12:$AD$125,8),0,VLOOKUP(A2162,U$12:$AD$125,8))</f>
        <v>0</v>
      </c>
      <c r="M2162" s="97">
        <f>IF(L2162&gt;0,VLOOKUP(L2162,T$12:$AC$125,7),0)</f>
        <v>0</v>
      </c>
      <c r="N2162" s="92">
        <f t="shared" si="501"/>
        <v>0</v>
      </c>
      <c r="O2162" s="92">
        <f t="shared" ca="1" si="502"/>
        <v>89.856570000000005</v>
      </c>
      <c r="P2162" s="98" t="str">
        <f t="shared" si="503"/>
        <v>A+J=</v>
      </c>
      <c r="Q2162" s="99">
        <f t="shared" si="504"/>
        <v>45762</v>
      </c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  <c r="ER2162" s="19"/>
      <c r="ES2162" s="19"/>
      <c r="ET2162" s="19"/>
      <c r="EU2162" s="19"/>
      <c r="EV2162" s="19"/>
      <c r="EW2162" s="19"/>
      <c r="EX2162" s="19"/>
      <c r="EY2162" s="19"/>
      <c r="EZ2162" s="19"/>
      <c r="FA2162" s="19"/>
      <c r="FB2162" s="19"/>
      <c r="FC2162" s="19"/>
      <c r="FD2162" s="19"/>
      <c r="FE2162" s="19"/>
      <c r="FF2162" s="19"/>
      <c r="FG2162" s="19"/>
      <c r="FH2162" s="19"/>
      <c r="FI2162" s="19"/>
      <c r="FJ2162" s="19"/>
      <c r="FK2162" s="19"/>
      <c r="FL2162" s="19"/>
      <c r="FM2162" s="19"/>
      <c r="FN2162" s="19"/>
      <c r="FO2162" s="19"/>
      <c r="FP2162" s="19"/>
      <c r="FQ2162" s="19"/>
      <c r="FR2162" s="19"/>
      <c r="FS2162" s="19"/>
      <c r="FT2162" s="19"/>
    </row>
    <row r="2163" spans="1:176" x14ac:dyDescent="0.2">
      <c r="A2163" s="90">
        <f t="shared" si="492"/>
        <v>45702</v>
      </c>
      <c r="B2163" s="92">
        <f t="shared" ca="1" si="494"/>
        <v>1090.3829899899999</v>
      </c>
      <c r="C2163" s="92">
        <f t="shared" si="495"/>
        <v>1000</v>
      </c>
      <c r="D2163" s="93">
        <f ca="1">IF(A2163&lt;$B$1,VLOOKUP(A2163,[1]DI!$A$4:$B$15000,2,FALSE),0)</f>
        <v>0.13150000000000001</v>
      </c>
      <c r="E2163" s="92">
        <f t="shared" ca="1" si="496"/>
        <v>4.9036999999999996E-4</v>
      </c>
      <c r="F2163" s="94">
        <f t="shared" si="493"/>
        <v>0.98499999999999999</v>
      </c>
      <c r="G2163" s="95">
        <f t="shared" ca="1" si="497"/>
        <v>1.0004830144500001</v>
      </c>
      <c r="H2163" s="92">
        <f ca="1">TRUNC(PRODUCT(G$10:G2162),15)</f>
        <v>1.5914353728066</v>
      </c>
      <c r="I2163" s="92">
        <f t="shared" ca="1" si="498"/>
        <v>1.4595196278645799</v>
      </c>
      <c r="J2163" s="92">
        <f t="shared" ca="1" si="499"/>
        <v>1.0903829899999999</v>
      </c>
      <c r="K2163" s="92">
        <f t="shared" ca="1" si="500"/>
        <v>90.382989989999999</v>
      </c>
      <c r="L2163" s="96">
        <f>IF(VLOOKUP(A2163,$U$12:$AD$125,8)=VLOOKUP(A2162,$U$12:$AD$125,8),0,VLOOKUP(A2163,U$12:$AD$125,8))</f>
        <v>0</v>
      </c>
      <c r="M2163" s="97">
        <f>IF(L2163&gt;0,VLOOKUP(L2163,T$12:$AC$125,7),0)</f>
        <v>0</v>
      </c>
      <c r="N2163" s="92">
        <f t="shared" si="501"/>
        <v>0</v>
      </c>
      <c r="O2163" s="92">
        <f t="shared" ca="1" si="502"/>
        <v>90.382989989999999</v>
      </c>
      <c r="P2163" s="98" t="str">
        <f t="shared" si="503"/>
        <v>A+J=</v>
      </c>
      <c r="Q2163" s="99">
        <f t="shared" si="504"/>
        <v>45762</v>
      </c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  <c r="ER2163" s="19"/>
      <c r="ES2163" s="19"/>
      <c r="ET2163" s="19"/>
      <c r="EU2163" s="19"/>
      <c r="EV2163" s="19"/>
      <c r="EW2163" s="19"/>
      <c r="EX2163" s="19"/>
      <c r="EY2163" s="19"/>
      <c r="EZ2163" s="19"/>
      <c r="FA2163" s="19"/>
      <c r="FB2163" s="19"/>
      <c r="FC2163" s="19"/>
      <c r="FD2163" s="19"/>
      <c r="FE2163" s="19"/>
      <c r="FF2163" s="19"/>
      <c r="FG2163" s="19"/>
      <c r="FH2163" s="19"/>
      <c r="FI2163" s="19"/>
      <c r="FJ2163" s="19"/>
      <c r="FK2163" s="19"/>
      <c r="FL2163" s="19"/>
      <c r="FM2163" s="19"/>
      <c r="FN2163" s="19"/>
      <c r="FO2163" s="19"/>
      <c r="FP2163" s="19"/>
      <c r="FQ2163" s="19"/>
      <c r="FR2163" s="19"/>
      <c r="FS2163" s="19"/>
      <c r="FT2163" s="19"/>
    </row>
    <row r="2164" spans="1:176" x14ac:dyDescent="0.2">
      <c r="A2164" s="90">
        <f t="shared" si="492"/>
        <v>45703</v>
      </c>
      <c r="B2164" s="92">
        <f t="shared" ca="1" si="494"/>
        <v>1090.9096599899999</v>
      </c>
      <c r="C2164" s="92">
        <f t="shared" si="495"/>
        <v>1000</v>
      </c>
      <c r="D2164" s="93">
        <f ca="1">IF(A2164&lt;$B$1,VLOOKUP(A2164,[1]DI!$A$4:$B$15000,2,FALSE),0)</f>
        <v>0</v>
      </c>
      <c r="E2164" s="92">
        <f t="shared" ca="1" si="496"/>
        <v>0</v>
      </c>
      <c r="F2164" s="94">
        <f t="shared" si="493"/>
        <v>0.98499999999999999</v>
      </c>
      <c r="G2164" s="95">
        <f t="shared" ca="1" si="497"/>
        <v>1</v>
      </c>
      <c r="H2164" s="92">
        <f ca="1">TRUNC(PRODUCT(G$10:G2163),15)</f>
        <v>1.5922040590879101</v>
      </c>
      <c r="I2164" s="92">
        <f t="shared" ca="1" si="498"/>
        <v>1.4595196278645799</v>
      </c>
      <c r="J2164" s="92">
        <f t="shared" ca="1" si="499"/>
        <v>1.0909096599999999</v>
      </c>
      <c r="K2164" s="92">
        <f t="shared" ca="1" si="500"/>
        <v>90.909659989999994</v>
      </c>
      <c r="L2164" s="96">
        <f>IF(VLOOKUP(A2164,$U$12:$AD$125,8)=VLOOKUP(A2163,$U$12:$AD$125,8),0,VLOOKUP(A2164,U$12:$AD$125,8))</f>
        <v>0</v>
      </c>
      <c r="M2164" s="97">
        <f>IF(L2164&gt;0,VLOOKUP(L2164,T$12:$AC$125,7),0)</f>
        <v>0</v>
      </c>
      <c r="N2164" s="92">
        <f t="shared" si="501"/>
        <v>0</v>
      </c>
      <c r="O2164" s="92">
        <f t="shared" ca="1" si="502"/>
        <v>90.909659989999994</v>
      </c>
      <c r="P2164" s="98" t="str">
        <f t="shared" si="503"/>
        <v>A+J=</v>
      </c>
      <c r="Q2164" s="99">
        <f t="shared" si="504"/>
        <v>45762</v>
      </c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  <c r="ER2164" s="19"/>
      <c r="ES2164" s="19"/>
      <c r="ET2164" s="19"/>
      <c r="EU2164" s="19"/>
      <c r="EV2164" s="19"/>
      <c r="EW2164" s="19"/>
      <c r="EX2164" s="19"/>
      <c r="EY2164" s="19"/>
      <c r="EZ2164" s="19"/>
      <c r="FA2164" s="19"/>
      <c r="FB2164" s="19"/>
      <c r="FC2164" s="19"/>
      <c r="FD2164" s="19"/>
      <c r="FE2164" s="19"/>
      <c r="FF2164" s="19"/>
      <c r="FG2164" s="19"/>
      <c r="FH2164" s="19"/>
      <c r="FI2164" s="19"/>
      <c r="FJ2164" s="19"/>
      <c r="FK2164" s="19"/>
      <c r="FL2164" s="19"/>
      <c r="FM2164" s="19"/>
      <c r="FN2164" s="19"/>
      <c r="FO2164" s="19"/>
      <c r="FP2164" s="19"/>
      <c r="FQ2164" s="19"/>
      <c r="FR2164" s="19"/>
      <c r="FS2164" s="19"/>
      <c r="FT2164" s="19"/>
    </row>
    <row r="2165" spans="1:176" x14ac:dyDescent="0.2">
      <c r="A2165" s="90">
        <f t="shared" si="492"/>
        <v>45704</v>
      </c>
      <c r="B2165" s="92">
        <f t="shared" ca="1" si="494"/>
        <v>1090.9096599899999</v>
      </c>
      <c r="C2165" s="92">
        <f t="shared" si="495"/>
        <v>1000</v>
      </c>
      <c r="D2165" s="93">
        <f ca="1">IF(A2165&lt;$B$1,VLOOKUP(A2165,[1]DI!$A$4:$B$15000,2,FALSE),0)</f>
        <v>0</v>
      </c>
      <c r="E2165" s="92">
        <f t="shared" ca="1" si="496"/>
        <v>0</v>
      </c>
      <c r="F2165" s="94">
        <f t="shared" si="493"/>
        <v>0.98499999999999999</v>
      </c>
      <c r="G2165" s="95">
        <f t="shared" ca="1" si="497"/>
        <v>1</v>
      </c>
      <c r="H2165" s="92">
        <f ca="1">TRUNC(PRODUCT(G$10:G2164),15)</f>
        <v>1.5922040590879101</v>
      </c>
      <c r="I2165" s="92">
        <f t="shared" ca="1" si="498"/>
        <v>1.4595196278645799</v>
      </c>
      <c r="J2165" s="92">
        <f t="shared" ca="1" si="499"/>
        <v>1.0909096599999999</v>
      </c>
      <c r="K2165" s="92">
        <f t="shared" ca="1" si="500"/>
        <v>90.909659989999994</v>
      </c>
      <c r="L2165" s="96">
        <f>IF(VLOOKUP(A2165,$U$12:$AD$125,8)=VLOOKUP(A2164,$U$12:$AD$125,8),0,VLOOKUP(A2165,U$12:$AD$125,8))</f>
        <v>0</v>
      </c>
      <c r="M2165" s="97">
        <f>IF(L2165&gt;0,VLOOKUP(L2165,T$12:$AC$125,7),0)</f>
        <v>0</v>
      </c>
      <c r="N2165" s="92">
        <f t="shared" si="501"/>
        <v>0</v>
      </c>
      <c r="O2165" s="92">
        <f t="shared" ca="1" si="502"/>
        <v>90.909659989999994</v>
      </c>
      <c r="P2165" s="98" t="str">
        <f t="shared" si="503"/>
        <v>A+J=</v>
      </c>
      <c r="Q2165" s="99">
        <f t="shared" si="504"/>
        <v>45762</v>
      </c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  <c r="ER2165" s="19"/>
      <c r="ES2165" s="19"/>
      <c r="ET2165" s="19"/>
      <c r="EU2165" s="19"/>
      <c r="EV2165" s="19"/>
      <c r="EW2165" s="19"/>
      <c r="EX2165" s="19"/>
      <c r="EY2165" s="19"/>
      <c r="EZ2165" s="19"/>
      <c r="FA2165" s="19"/>
      <c r="FB2165" s="19"/>
      <c r="FC2165" s="19"/>
      <c r="FD2165" s="19"/>
      <c r="FE2165" s="19"/>
      <c r="FF2165" s="19"/>
      <c r="FG2165" s="19"/>
      <c r="FH2165" s="19"/>
      <c r="FI2165" s="19"/>
      <c r="FJ2165" s="19"/>
      <c r="FK2165" s="19"/>
      <c r="FL2165" s="19"/>
      <c r="FM2165" s="19"/>
      <c r="FN2165" s="19"/>
      <c r="FO2165" s="19"/>
      <c r="FP2165" s="19"/>
      <c r="FQ2165" s="19"/>
      <c r="FR2165" s="19"/>
      <c r="FS2165" s="19"/>
      <c r="FT2165" s="19"/>
    </row>
    <row r="2166" spans="1:176" x14ac:dyDescent="0.2">
      <c r="A2166" s="90">
        <f t="shared" si="492"/>
        <v>45705</v>
      </c>
      <c r="B2166" s="92">
        <f t="shared" ca="1" si="494"/>
        <v>1090.9096599899999</v>
      </c>
      <c r="C2166" s="92">
        <f t="shared" si="495"/>
        <v>1000</v>
      </c>
      <c r="D2166" s="93">
        <f ca="1">IF(A2166&lt;$B$1,VLOOKUP(A2166,[1]DI!$A$4:$B$15000,2,FALSE),0)</f>
        <v>0.13150000000000001</v>
      </c>
      <c r="E2166" s="92">
        <f t="shared" ca="1" si="496"/>
        <v>4.9036999999999996E-4</v>
      </c>
      <c r="F2166" s="94">
        <f t="shared" si="493"/>
        <v>0.98499999999999999</v>
      </c>
      <c r="G2166" s="95">
        <f t="shared" ca="1" si="497"/>
        <v>1.0004830144500001</v>
      </c>
      <c r="H2166" s="92">
        <f ca="1">TRUNC(PRODUCT(G$10:G2165),15)</f>
        <v>1.5922040590879101</v>
      </c>
      <c r="I2166" s="92">
        <f t="shared" ca="1" si="498"/>
        <v>1.4595196278645799</v>
      </c>
      <c r="J2166" s="92">
        <f t="shared" ca="1" si="499"/>
        <v>1.0909096599999999</v>
      </c>
      <c r="K2166" s="92">
        <f t="shared" ca="1" si="500"/>
        <v>90.909659989999994</v>
      </c>
      <c r="L2166" s="96">
        <f>IF(VLOOKUP(A2166,$U$12:$AD$125,8)=VLOOKUP(A2165,$U$12:$AD$125,8),0,VLOOKUP(A2166,U$12:$AD$125,8))</f>
        <v>0</v>
      </c>
      <c r="M2166" s="97">
        <f>IF(L2166&gt;0,VLOOKUP(L2166,T$12:$AC$125,7),0)</f>
        <v>0</v>
      </c>
      <c r="N2166" s="92">
        <f t="shared" si="501"/>
        <v>0</v>
      </c>
      <c r="O2166" s="92">
        <f t="shared" ca="1" si="502"/>
        <v>90.909659989999994</v>
      </c>
      <c r="P2166" s="98" t="str">
        <f t="shared" si="503"/>
        <v>A+J=</v>
      </c>
      <c r="Q2166" s="99">
        <f t="shared" si="504"/>
        <v>45762</v>
      </c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  <c r="ER2166" s="19"/>
      <c r="ES2166" s="19"/>
      <c r="ET2166" s="19"/>
      <c r="EU2166" s="19"/>
      <c r="EV2166" s="19"/>
      <c r="EW2166" s="19"/>
      <c r="EX2166" s="19"/>
      <c r="EY2166" s="19"/>
      <c r="EZ2166" s="19"/>
      <c r="FA2166" s="19"/>
      <c r="FB2166" s="19"/>
      <c r="FC2166" s="19"/>
      <c r="FD2166" s="19"/>
      <c r="FE2166" s="19"/>
      <c r="FF2166" s="19"/>
      <c r="FG2166" s="19"/>
      <c r="FH2166" s="19"/>
      <c r="FI2166" s="19"/>
      <c r="FJ2166" s="19"/>
      <c r="FK2166" s="19"/>
      <c r="FL2166" s="19"/>
      <c r="FM2166" s="19"/>
      <c r="FN2166" s="19"/>
      <c r="FO2166" s="19"/>
      <c r="FP2166" s="19"/>
      <c r="FQ2166" s="19"/>
      <c r="FR2166" s="19"/>
      <c r="FS2166" s="19"/>
      <c r="FT2166" s="19"/>
    </row>
    <row r="2167" spans="1:176" x14ac:dyDescent="0.2">
      <c r="A2167" s="90">
        <f t="shared" si="492"/>
        <v>45706</v>
      </c>
      <c r="B2167" s="92">
        <f t="shared" ca="1" si="494"/>
        <v>1091.43658</v>
      </c>
      <c r="C2167" s="92">
        <f t="shared" si="495"/>
        <v>1000</v>
      </c>
      <c r="D2167" s="93">
        <f ca="1">IF(A2167&lt;$B$1,VLOOKUP(A2167,[1]DI!$A$4:$B$15000,2,FALSE),0)</f>
        <v>0.13150000000000001</v>
      </c>
      <c r="E2167" s="92">
        <f t="shared" ca="1" si="496"/>
        <v>4.9036999999999996E-4</v>
      </c>
      <c r="F2167" s="94">
        <f t="shared" si="493"/>
        <v>0.98499999999999999</v>
      </c>
      <c r="G2167" s="95">
        <f t="shared" ca="1" si="497"/>
        <v>1.0004830144500001</v>
      </c>
      <c r="H2167" s="92">
        <f ca="1">TRUNC(PRODUCT(G$10:G2166),15)</f>
        <v>1.5929731166558001</v>
      </c>
      <c r="I2167" s="92">
        <f t="shared" ca="1" si="498"/>
        <v>1.4595196278645799</v>
      </c>
      <c r="J2167" s="92">
        <f t="shared" ca="1" si="499"/>
        <v>1.0914365800000001</v>
      </c>
      <c r="K2167" s="92">
        <f t="shared" ca="1" si="500"/>
        <v>91.436580000000006</v>
      </c>
      <c r="L2167" s="96">
        <f>IF(VLOOKUP(A2167,$U$12:$AD$125,8)=VLOOKUP(A2166,$U$12:$AD$125,8),0,VLOOKUP(A2167,U$12:$AD$125,8))</f>
        <v>0</v>
      </c>
      <c r="M2167" s="97">
        <f>IF(L2167&gt;0,VLOOKUP(L2167,T$12:$AC$125,7),0)</f>
        <v>0</v>
      </c>
      <c r="N2167" s="92">
        <f t="shared" si="501"/>
        <v>0</v>
      </c>
      <c r="O2167" s="92">
        <f t="shared" ca="1" si="502"/>
        <v>91.436580000000006</v>
      </c>
      <c r="P2167" s="98" t="str">
        <f t="shared" si="503"/>
        <v>A+J=</v>
      </c>
      <c r="Q2167" s="99">
        <f t="shared" si="504"/>
        <v>45762</v>
      </c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  <c r="ER2167" s="19"/>
      <c r="ES2167" s="19"/>
      <c r="ET2167" s="19"/>
      <c r="EU2167" s="19"/>
      <c r="EV2167" s="19"/>
      <c r="EW2167" s="19"/>
      <c r="EX2167" s="19"/>
      <c r="EY2167" s="19"/>
      <c r="EZ2167" s="19"/>
      <c r="FA2167" s="19"/>
      <c r="FB2167" s="19"/>
      <c r="FC2167" s="19"/>
      <c r="FD2167" s="19"/>
      <c r="FE2167" s="19"/>
      <c r="FF2167" s="19"/>
      <c r="FG2167" s="19"/>
      <c r="FH2167" s="19"/>
      <c r="FI2167" s="19"/>
      <c r="FJ2167" s="19"/>
      <c r="FK2167" s="19"/>
      <c r="FL2167" s="19"/>
      <c r="FM2167" s="19"/>
      <c r="FN2167" s="19"/>
      <c r="FO2167" s="19"/>
      <c r="FP2167" s="19"/>
      <c r="FQ2167" s="19"/>
      <c r="FR2167" s="19"/>
      <c r="FS2167" s="19"/>
      <c r="FT2167" s="19"/>
    </row>
    <row r="2168" spans="1:176" x14ac:dyDescent="0.2">
      <c r="A2168" s="90">
        <f t="shared" si="492"/>
        <v>45707</v>
      </c>
      <c r="B2168" s="92">
        <f t="shared" ca="1" si="494"/>
        <v>1091.9637600000001</v>
      </c>
      <c r="C2168" s="92">
        <f t="shared" si="495"/>
        <v>1000</v>
      </c>
      <c r="D2168" s="93">
        <f ca="1">IF(A2168&lt;$B$1,VLOOKUP(A2168,[1]DI!$A$4:$B$15000,2,FALSE),0)</f>
        <v>0.13150000000000001</v>
      </c>
      <c r="E2168" s="92">
        <f t="shared" ca="1" si="496"/>
        <v>4.9036999999999996E-4</v>
      </c>
      <c r="F2168" s="94">
        <f t="shared" si="493"/>
        <v>0.98499999999999999</v>
      </c>
      <c r="G2168" s="95">
        <f t="shared" ca="1" si="497"/>
        <v>1.0004830144500001</v>
      </c>
      <c r="H2168" s="92">
        <f ca="1">TRUNC(PRODUCT(G$10:G2167),15)</f>
        <v>1.5937425456896099</v>
      </c>
      <c r="I2168" s="92">
        <f t="shared" ca="1" si="498"/>
        <v>1.4595196278645799</v>
      </c>
      <c r="J2168" s="92">
        <f t="shared" ca="1" si="499"/>
        <v>1.0919637600000001</v>
      </c>
      <c r="K2168" s="92">
        <f t="shared" ca="1" si="500"/>
        <v>91.963759999999994</v>
      </c>
      <c r="L2168" s="96">
        <f>IF(VLOOKUP(A2168,$U$12:$AD$125,8)=VLOOKUP(A2167,$U$12:$AD$125,8),0,VLOOKUP(A2168,U$12:$AD$125,8))</f>
        <v>0</v>
      </c>
      <c r="M2168" s="97">
        <f>IF(L2168&gt;0,VLOOKUP(L2168,T$12:$AC$125,7),0)</f>
        <v>0</v>
      </c>
      <c r="N2168" s="92">
        <f t="shared" si="501"/>
        <v>0</v>
      </c>
      <c r="O2168" s="92">
        <f t="shared" ca="1" si="502"/>
        <v>91.963759999999994</v>
      </c>
      <c r="P2168" s="98" t="str">
        <f t="shared" si="503"/>
        <v>A+J=</v>
      </c>
      <c r="Q2168" s="99">
        <f t="shared" si="504"/>
        <v>45762</v>
      </c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  <c r="ER2168" s="19"/>
      <c r="ES2168" s="19"/>
      <c r="ET2168" s="19"/>
      <c r="EU2168" s="19"/>
      <c r="EV2168" s="19"/>
      <c r="EW2168" s="19"/>
      <c r="EX2168" s="19"/>
      <c r="EY2168" s="19"/>
      <c r="EZ2168" s="19"/>
      <c r="FA2168" s="19"/>
      <c r="FB2168" s="19"/>
      <c r="FC2168" s="19"/>
      <c r="FD2168" s="19"/>
      <c r="FE2168" s="19"/>
      <c r="FF2168" s="19"/>
      <c r="FG2168" s="19"/>
      <c r="FH2168" s="19"/>
      <c r="FI2168" s="19"/>
      <c r="FJ2168" s="19"/>
      <c r="FK2168" s="19"/>
      <c r="FL2168" s="19"/>
      <c r="FM2168" s="19"/>
      <c r="FN2168" s="19"/>
      <c r="FO2168" s="19"/>
      <c r="FP2168" s="19"/>
      <c r="FQ2168" s="19"/>
      <c r="FR2168" s="19"/>
      <c r="FS2168" s="19"/>
      <c r="FT2168" s="19"/>
    </row>
    <row r="2169" spans="1:176" x14ac:dyDescent="0.2">
      <c r="A2169" s="90">
        <f t="shared" si="492"/>
        <v>45708</v>
      </c>
      <c r="B2169" s="92">
        <f t="shared" ca="1" si="494"/>
        <v>1092.4911999999999</v>
      </c>
      <c r="C2169" s="92">
        <f t="shared" si="495"/>
        <v>1000</v>
      </c>
      <c r="D2169" s="93">
        <f ca="1">IF(A2169&lt;$B$1,VLOOKUP(A2169,[1]DI!$A$4:$B$15000,2,FALSE),0)</f>
        <v>0.13150000000000001</v>
      </c>
      <c r="E2169" s="92">
        <f t="shared" ca="1" si="496"/>
        <v>4.9036999999999996E-4</v>
      </c>
      <c r="F2169" s="94">
        <f t="shared" si="493"/>
        <v>0.98499999999999999</v>
      </c>
      <c r="G2169" s="95">
        <f t="shared" ca="1" si="497"/>
        <v>1.0004830144500001</v>
      </c>
      <c r="H2169" s="92">
        <f ca="1">TRUNC(PRODUCT(G$10:G2168),15)</f>
        <v>1.5945123463687501</v>
      </c>
      <c r="I2169" s="92">
        <f t="shared" ca="1" si="498"/>
        <v>1.4595196278645799</v>
      </c>
      <c r="J2169" s="92">
        <f t="shared" ca="1" si="499"/>
        <v>1.0924912</v>
      </c>
      <c r="K2169" s="92">
        <f t="shared" ca="1" si="500"/>
        <v>92.491200000000006</v>
      </c>
      <c r="L2169" s="96">
        <f>IF(VLOOKUP(A2169,$U$12:$AD$125,8)=VLOOKUP(A2168,$U$12:$AD$125,8),0,VLOOKUP(A2169,U$12:$AD$125,8))</f>
        <v>0</v>
      </c>
      <c r="M2169" s="97">
        <f>IF(L2169&gt;0,VLOOKUP(L2169,T$12:$AC$125,7),0)</f>
        <v>0</v>
      </c>
      <c r="N2169" s="92">
        <f t="shared" si="501"/>
        <v>0</v>
      </c>
      <c r="O2169" s="92">
        <f t="shared" ca="1" si="502"/>
        <v>92.491200000000006</v>
      </c>
      <c r="P2169" s="98" t="str">
        <f t="shared" si="503"/>
        <v>A+J=</v>
      </c>
      <c r="Q2169" s="99">
        <f t="shared" si="504"/>
        <v>45762</v>
      </c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  <c r="ER2169" s="19"/>
      <c r="ES2169" s="19"/>
      <c r="ET2169" s="19"/>
      <c r="EU2169" s="19"/>
      <c r="EV2169" s="19"/>
      <c r="EW2169" s="19"/>
      <c r="EX2169" s="19"/>
      <c r="EY2169" s="19"/>
      <c r="EZ2169" s="19"/>
      <c r="FA2169" s="19"/>
      <c r="FB2169" s="19"/>
      <c r="FC2169" s="19"/>
      <c r="FD2169" s="19"/>
      <c r="FE2169" s="19"/>
      <c r="FF2169" s="19"/>
      <c r="FG2169" s="19"/>
      <c r="FH2169" s="19"/>
      <c r="FI2169" s="19"/>
      <c r="FJ2169" s="19"/>
      <c r="FK2169" s="19"/>
      <c r="FL2169" s="19"/>
      <c r="FM2169" s="19"/>
      <c r="FN2169" s="19"/>
      <c r="FO2169" s="19"/>
      <c r="FP2169" s="19"/>
      <c r="FQ2169" s="19"/>
      <c r="FR2169" s="19"/>
      <c r="FS2169" s="19"/>
      <c r="FT2169" s="19"/>
    </row>
    <row r="2170" spans="1:176" x14ac:dyDescent="0.2">
      <c r="A2170" s="90">
        <f t="shared" si="492"/>
        <v>45709</v>
      </c>
      <c r="B2170" s="92">
        <f t="shared" ca="1" si="494"/>
        <v>1093.0188900000001</v>
      </c>
      <c r="C2170" s="92">
        <f t="shared" si="495"/>
        <v>1000</v>
      </c>
      <c r="D2170" s="93">
        <f ca="1">IF(A2170&lt;$B$1,VLOOKUP(A2170,[1]DI!$A$4:$B$15000,2,FALSE),0)</f>
        <v>0.13150000000000001</v>
      </c>
      <c r="E2170" s="92">
        <f t="shared" ca="1" si="496"/>
        <v>4.9036999999999996E-4</v>
      </c>
      <c r="F2170" s="94">
        <f t="shared" si="493"/>
        <v>0.98499999999999999</v>
      </c>
      <c r="G2170" s="95">
        <f t="shared" ca="1" si="497"/>
        <v>1.0004830144500001</v>
      </c>
      <c r="H2170" s="92">
        <f ca="1">TRUNC(PRODUCT(G$10:G2169),15)</f>
        <v>1.59528251887275</v>
      </c>
      <c r="I2170" s="92">
        <f t="shared" ca="1" si="498"/>
        <v>1.4595196278645799</v>
      </c>
      <c r="J2170" s="92">
        <f t="shared" ca="1" si="499"/>
        <v>1.09301889</v>
      </c>
      <c r="K2170" s="92">
        <f t="shared" ca="1" si="500"/>
        <v>93.018889999999999</v>
      </c>
      <c r="L2170" s="96">
        <f>IF(VLOOKUP(A2170,$U$12:$AD$125,8)=VLOOKUP(A2169,$U$12:$AD$125,8),0,VLOOKUP(A2170,U$12:$AD$125,8))</f>
        <v>0</v>
      </c>
      <c r="M2170" s="97">
        <f>IF(L2170&gt;0,VLOOKUP(L2170,T$12:$AC$125,7),0)</f>
        <v>0</v>
      </c>
      <c r="N2170" s="92">
        <f t="shared" si="501"/>
        <v>0</v>
      </c>
      <c r="O2170" s="92">
        <f t="shared" ca="1" si="502"/>
        <v>93.018889999999999</v>
      </c>
      <c r="P2170" s="98" t="str">
        <f t="shared" si="503"/>
        <v>A+J=</v>
      </c>
      <c r="Q2170" s="99">
        <f t="shared" si="504"/>
        <v>45762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  <c r="ER2170" s="19"/>
      <c r="ES2170" s="19"/>
      <c r="ET2170" s="19"/>
      <c r="EU2170" s="19"/>
      <c r="EV2170" s="19"/>
      <c r="EW2170" s="19"/>
      <c r="EX2170" s="19"/>
      <c r="EY2170" s="19"/>
      <c r="EZ2170" s="19"/>
      <c r="FA2170" s="19"/>
      <c r="FB2170" s="19"/>
      <c r="FC2170" s="19"/>
      <c r="FD2170" s="19"/>
      <c r="FE2170" s="19"/>
      <c r="FF2170" s="19"/>
      <c r="FG2170" s="19"/>
      <c r="FH2170" s="19"/>
      <c r="FI2170" s="19"/>
      <c r="FJ2170" s="19"/>
      <c r="FK2170" s="19"/>
      <c r="FL2170" s="19"/>
      <c r="FM2170" s="19"/>
      <c r="FN2170" s="19"/>
      <c r="FO2170" s="19"/>
      <c r="FP2170" s="19"/>
      <c r="FQ2170" s="19"/>
      <c r="FR2170" s="19"/>
      <c r="FS2170" s="19"/>
      <c r="FT2170" s="19"/>
    </row>
    <row r="2171" spans="1:176" x14ac:dyDescent="0.2">
      <c r="A2171" s="90">
        <f t="shared" si="492"/>
        <v>45710</v>
      </c>
      <c r="B2171" s="92">
        <f t="shared" ca="1" si="494"/>
        <v>1093.54683</v>
      </c>
      <c r="C2171" s="92">
        <f t="shared" si="495"/>
        <v>1000</v>
      </c>
      <c r="D2171" s="93">
        <f ca="1">IF(A2171&lt;$B$1,VLOOKUP(A2171,[1]DI!$A$4:$B$15000,2,FALSE),0)</f>
        <v>0</v>
      </c>
      <c r="E2171" s="92">
        <f t="shared" ca="1" si="496"/>
        <v>0</v>
      </c>
      <c r="F2171" s="94">
        <f t="shared" si="493"/>
        <v>0.98499999999999999</v>
      </c>
      <c r="G2171" s="95">
        <f t="shared" ca="1" si="497"/>
        <v>1</v>
      </c>
      <c r="H2171" s="92">
        <f ca="1">TRUNC(PRODUCT(G$10:G2170),15)</f>
        <v>1.5960530633812</v>
      </c>
      <c r="I2171" s="92">
        <f t="shared" ca="1" si="498"/>
        <v>1.4595196278645799</v>
      </c>
      <c r="J2171" s="92">
        <f t="shared" ca="1" si="499"/>
        <v>1.09354683</v>
      </c>
      <c r="K2171" s="92">
        <f t="shared" ca="1" si="500"/>
        <v>93.54683</v>
      </c>
      <c r="L2171" s="96">
        <f>IF(VLOOKUP(A2171,$U$12:$AD$125,8)=VLOOKUP(A2170,$U$12:$AD$125,8),0,VLOOKUP(A2171,U$12:$AD$125,8))</f>
        <v>0</v>
      </c>
      <c r="M2171" s="97">
        <f>IF(L2171&gt;0,VLOOKUP(L2171,T$12:$AC$125,7),0)</f>
        <v>0</v>
      </c>
      <c r="N2171" s="92">
        <f t="shared" si="501"/>
        <v>0</v>
      </c>
      <c r="O2171" s="92">
        <f t="shared" ca="1" si="502"/>
        <v>93.54683</v>
      </c>
      <c r="P2171" s="98" t="str">
        <f t="shared" si="503"/>
        <v>A+J=</v>
      </c>
      <c r="Q2171" s="99">
        <f t="shared" si="504"/>
        <v>45762</v>
      </c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  <c r="ER2171" s="19"/>
      <c r="ES2171" s="19"/>
      <c r="ET2171" s="19"/>
      <c r="EU2171" s="19"/>
      <c r="EV2171" s="19"/>
      <c r="EW2171" s="19"/>
      <c r="EX2171" s="19"/>
      <c r="EY2171" s="19"/>
      <c r="EZ2171" s="19"/>
      <c r="FA2171" s="19"/>
      <c r="FB2171" s="19"/>
      <c r="FC2171" s="19"/>
      <c r="FD2171" s="19"/>
      <c r="FE2171" s="19"/>
      <c r="FF2171" s="19"/>
      <c r="FG2171" s="19"/>
      <c r="FH2171" s="19"/>
      <c r="FI2171" s="19"/>
      <c r="FJ2171" s="19"/>
      <c r="FK2171" s="19"/>
      <c r="FL2171" s="19"/>
      <c r="FM2171" s="19"/>
      <c r="FN2171" s="19"/>
      <c r="FO2171" s="19"/>
      <c r="FP2171" s="19"/>
      <c r="FQ2171" s="19"/>
      <c r="FR2171" s="19"/>
      <c r="FS2171" s="19"/>
      <c r="FT2171" s="19"/>
    </row>
    <row r="2172" spans="1:176" x14ac:dyDescent="0.2">
      <c r="A2172" s="90">
        <f t="shared" si="492"/>
        <v>45711</v>
      </c>
      <c r="B2172" s="92">
        <f t="shared" ca="1" si="494"/>
        <v>1093.54683</v>
      </c>
      <c r="C2172" s="92">
        <f t="shared" si="495"/>
        <v>1000</v>
      </c>
      <c r="D2172" s="93">
        <f ca="1">IF(A2172&lt;$B$1,VLOOKUP(A2172,[1]DI!$A$4:$B$15000,2,FALSE),0)</f>
        <v>0</v>
      </c>
      <c r="E2172" s="92">
        <f t="shared" ca="1" si="496"/>
        <v>0</v>
      </c>
      <c r="F2172" s="94">
        <f t="shared" si="493"/>
        <v>0.98499999999999999</v>
      </c>
      <c r="G2172" s="95">
        <f t="shared" ca="1" si="497"/>
        <v>1</v>
      </c>
      <c r="H2172" s="92">
        <f ca="1">TRUNC(PRODUCT(G$10:G2171),15)</f>
        <v>1.5960530633812</v>
      </c>
      <c r="I2172" s="92">
        <f t="shared" ca="1" si="498"/>
        <v>1.4595196278645799</v>
      </c>
      <c r="J2172" s="92">
        <f t="shared" ca="1" si="499"/>
        <v>1.09354683</v>
      </c>
      <c r="K2172" s="92">
        <f t="shared" ca="1" si="500"/>
        <v>93.54683</v>
      </c>
      <c r="L2172" s="96">
        <f>IF(VLOOKUP(A2172,$U$12:$AD$125,8)=VLOOKUP(A2171,$U$12:$AD$125,8),0,VLOOKUP(A2172,U$12:$AD$125,8))</f>
        <v>0</v>
      </c>
      <c r="M2172" s="97">
        <f>IF(L2172&gt;0,VLOOKUP(L2172,T$12:$AC$125,7),0)</f>
        <v>0</v>
      </c>
      <c r="N2172" s="92">
        <f t="shared" si="501"/>
        <v>0</v>
      </c>
      <c r="O2172" s="92">
        <f t="shared" ca="1" si="502"/>
        <v>93.54683</v>
      </c>
      <c r="P2172" s="98" t="str">
        <f t="shared" si="503"/>
        <v>A+J=</v>
      </c>
      <c r="Q2172" s="99">
        <f t="shared" si="504"/>
        <v>45762</v>
      </c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  <c r="ER2172" s="19"/>
      <c r="ES2172" s="19"/>
      <c r="ET2172" s="19"/>
      <c r="EU2172" s="19"/>
      <c r="EV2172" s="19"/>
      <c r="EW2172" s="19"/>
      <c r="EX2172" s="19"/>
      <c r="EY2172" s="19"/>
      <c r="EZ2172" s="19"/>
      <c r="FA2172" s="19"/>
      <c r="FB2172" s="19"/>
      <c r="FC2172" s="19"/>
      <c r="FD2172" s="19"/>
      <c r="FE2172" s="19"/>
      <c r="FF2172" s="19"/>
      <c r="FG2172" s="19"/>
      <c r="FH2172" s="19"/>
      <c r="FI2172" s="19"/>
      <c r="FJ2172" s="19"/>
      <c r="FK2172" s="19"/>
      <c r="FL2172" s="19"/>
      <c r="FM2172" s="19"/>
      <c r="FN2172" s="19"/>
      <c r="FO2172" s="19"/>
      <c r="FP2172" s="19"/>
      <c r="FQ2172" s="19"/>
      <c r="FR2172" s="19"/>
      <c r="FS2172" s="19"/>
      <c r="FT2172" s="19"/>
    </row>
    <row r="2173" spans="1:176" x14ac:dyDescent="0.2">
      <c r="A2173" s="90">
        <f t="shared" si="492"/>
        <v>45712</v>
      </c>
      <c r="B2173" s="92">
        <f t="shared" ca="1" si="494"/>
        <v>1093.54683</v>
      </c>
      <c r="C2173" s="92">
        <f t="shared" si="495"/>
        <v>1000</v>
      </c>
      <c r="D2173" s="93">
        <f ca="1">IF(A2173&lt;$B$1,VLOOKUP(A2173,[1]DI!$A$4:$B$15000,2,FALSE),0)</f>
        <v>0.13150000000000001</v>
      </c>
      <c r="E2173" s="92">
        <f t="shared" ca="1" si="496"/>
        <v>4.9036999999999996E-4</v>
      </c>
      <c r="F2173" s="94">
        <f t="shared" si="493"/>
        <v>0.98499999999999999</v>
      </c>
      <c r="G2173" s="95">
        <f t="shared" ca="1" si="497"/>
        <v>1.0004830144500001</v>
      </c>
      <c r="H2173" s="92">
        <f ca="1">TRUNC(PRODUCT(G$10:G2172),15)</f>
        <v>1.5960530633812</v>
      </c>
      <c r="I2173" s="92">
        <f t="shared" ca="1" si="498"/>
        <v>1.4595196278645799</v>
      </c>
      <c r="J2173" s="92">
        <f t="shared" ca="1" si="499"/>
        <v>1.09354683</v>
      </c>
      <c r="K2173" s="92">
        <f t="shared" ca="1" si="500"/>
        <v>93.54683</v>
      </c>
      <c r="L2173" s="96">
        <f>IF(VLOOKUP(A2173,$U$12:$AD$125,8)=VLOOKUP(A2172,$U$12:$AD$125,8),0,VLOOKUP(A2173,U$12:$AD$125,8))</f>
        <v>0</v>
      </c>
      <c r="M2173" s="97">
        <f>IF(L2173&gt;0,VLOOKUP(L2173,T$12:$AC$125,7),0)</f>
        <v>0</v>
      </c>
      <c r="N2173" s="92">
        <f t="shared" si="501"/>
        <v>0</v>
      </c>
      <c r="O2173" s="92">
        <f t="shared" ca="1" si="502"/>
        <v>93.54683</v>
      </c>
      <c r="P2173" s="98" t="str">
        <f t="shared" si="503"/>
        <v>A+J=</v>
      </c>
      <c r="Q2173" s="99">
        <f t="shared" si="504"/>
        <v>45762</v>
      </c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  <c r="ER2173" s="19"/>
      <c r="ES2173" s="19"/>
      <c r="ET2173" s="19"/>
      <c r="EU2173" s="19"/>
      <c r="EV2173" s="19"/>
      <c r="EW2173" s="19"/>
      <c r="EX2173" s="19"/>
      <c r="EY2173" s="19"/>
      <c r="EZ2173" s="19"/>
      <c r="FA2173" s="19"/>
      <c r="FB2173" s="19"/>
      <c r="FC2173" s="19"/>
      <c r="FD2173" s="19"/>
      <c r="FE2173" s="19"/>
      <c r="FF2173" s="19"/>
      <c r="FG2173" s="19"/>
      <c r="FH2173" s="19"/>
      <c r="FI2173" s="19"/>
      <c r="FJ2173" s="19"/>
      <c r="FK2173" s="19"/>
      <c r="FL2173" s="19"/>
      <c r="FM2173" s="19"/>
      <c r="FN2173" s="19"/>
      <c r="FO2173" s="19"/>
      <c r="FP2173" s="19"/>
      <c r="FQ2173" s="19"/>
      <c r="FR2173" s="19"/>
      <c r="FS2173" s="19"/>
      <c r="FT2173" s="19"/>
    </row>
    <row r="2174" spans="1:176" x14ac:dyDescent="0.2">
      <c r="A2174" s="90">
        <f t="shared" si="492"/>
        <v>45713</v>
      </c>
      <c r="B2174" s="92">
        <f t="shared" ca="1" si="494"/>
        <v>1094.0750299900001</v>
      </c>
      <c r="C2174" s="92">
        <f t="shared" si="495"/>
        <v>1000</v>
      </c>
      <c r="D2174" s="93">
        <f ca="1">IF(A2174&lt;$B$1,VLOOKUP(A2174,[1]DI!$A$4:$B$15000,2,FALSE),0)</f>
        <v>0.13150000000000001</v>
      </c>
      <c r="E2174" s="92">
        <f t="shared" ca="1" si="496"/>
        <v>4.9036999999999996E-4</v>
      </c>
      <c r="F2174" s="94">
        <f t="shared" si="493"/>
        <v>0.98499999999999999</v>
      </c>
      <c r="G2174" s="95">
        <f t="shared" ca="1" si="497"/>
        <v>1.0004830144500001</v>
      </c>
      <c r="H2174" s="92">
        <f ca="1">TRUNC(PRODUCT(G$10:G2173),15)</f>
        <v>1.59682398007378</v>
      </c>
      <c r="I2174" s="92">
        <f t="shared" ca="1" si="498"/>
        <v>1.4595196278645799</v>
      </c>
      <c r="J2174" s="92">
        <f t="shared" ca="1" si="499"/>
        <v>1.0940750299999999</v>
      </c>
      <c r="K2174" s="92">
        <f t="shared" ca="1" si="500"/>
        <v>94.075029990000004</v>
      </c>
      <c r="L2174" s="96">
        <f>IF(VLOOKUP(A2174,$U$12:$AD$125,8)=VLOOKUP(A2173,$U$12:$AD$125,8),0,VLOOKUP(A2174,U$12:$AD$125,8))</f>
        <v>0</v>
      </c>
      <c r="M2174" s="97">
        <f>IF(L2174&gt;0,VLOOKUP(L2174,T$12:$AC$125,7),0)</f>
        <v>0</v>
      </c>
      <c r="N2174" s="92">
        <f t="shared" si="501"/>
        <v>0</v>
      </c>
      <c r="O2174" s="92">
        <f t="shared" ca="1" si="502"/>
        <v>94.075029990000004</v>
      </c>
      <c r="P2174" s="98" t="str">
        <f t="shared" si="503"/>
        <v>A+J=</v>
      </c>
      <c r="Q2174" s="99">
        <f t="shared" si="504"/>
        <v>45762</v>
      </c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  <c r="ER2174" s="19"/>
      <c r="ES2174" s="19"/>
      <c r="ET2174" s="19"/>
      <c r="EU2174" s="19"/>
      <c r="EV2174" s="19"/>
      <c r="EW2174" s="19"/>
      <c r="EX2174" s="19"/>
      <c r="EY2174" s="19"/>
      <c r="EZ2174" s="19"/>
      <c r="FA2174" s="19"/>
      <c r="FB2174" s="19"/>
      <c r="FC2174" s="19"/>
      <c r="FD2174" s="19"/>
      <c r="FE2174" s="19"/>
      <c r="FF2174" s="19"/>
      <c r="FG2174" s="19"/>
      <c r="FH2174" s="19"/>
      <c r="FI2174" s="19"/>
      <c r="FJ2174" s="19"/>
      <c r="FK2174" s="19"/>
      <c r="FL2174" s="19"/>
      <c r="FM2174" s="19"/>
      <c r="FN2174" s="19"/>
      <c r="FO2174" s="19"/>
      <c r="FP2174" s="19"/>
      <c r="FQ2174" s="19"/>
      <c r="FR2174" s="19"/>
      <c r="FS2174" s="19"/>
      <c r="FT2174" s="19"/>
    </row>
    <row r="2175" spans="1:176" x14ac:dyDescent="0.2">
      <c r="A2175" s="90">
        <f t="shared" si="492"/>
        <v>45714</v>
      </c>
      <c r="B2175" s="92">
        <f t="shared" ca="1" si="494"/>
        <v>1094.60348</v>
      </c>
      <c r="C2175" s="92">
        <f t="shared" si="495"/>
        <v>1000</v>
      </c>
      <c r="D2175" s="93">
        <f ca="1">IF(A2175&lt;$B$1,VLOOKUP(A2175,[1]DI!$A$4:$B$15000,2,FALSE),0)</f>
        <v>0.13150000000000001</v>
      </c>
      <c r="E2175" s="92">
        <f t="shared" ca="1" si="496"/>
        <v>4.9036999999999996E-4</v>
      </c>
      <c r="F2175" s="94">
        <f t="shared" si="493"/>
        <v>0.98499999999999999</v>
      </c>
      <c r="G2175" s="95">
        <f t="shared" ca="1" si="497"/>
        <v>1.0004830144500001</v>
      </c>
      <c r="H2175" s="92">
        <f ca="1">TRUNC(PRODUCT(G$10:G2174),15)</f>
        <v>1.59759526913026</v>
      </c>
      <c r="I2175" s="92">
        <f t="shared" ca="1" si="498"/>
        <v>1.4595196278645799</v>
      </c>
      <c r="J2175" s="92">
        <f t="shared" ca="1" si="499"/>
        <v>1.09460348</v>
      </c>
      <c r="K2175" s="92">
        <f t="shared" ca="1" si="500"/>
        <v>94.603480000000005</v>
      </c>
      <c r="L2175" s="96">
        <f>IF(VLOOKUP(A2175,$U$12:$AD$125,8)=VLOOKUP(A2174,$U$12:$AD$125,8),0,VLOOKUP(A2175,U$12:$AD$125,8))</f>
        <v>0</v>
      </c>
      <c r="M2175" s="97">
        <f>IF(L2175&gt;0,VLOOKUP(L2175,T$12:$AC$125,7),0)</f>
        <v>0</v>
      </c>
      <c r="N2175" s="92">
        <f t="shared" si="501"/>
        <v>0</v>
      </c>
      <c r="O2175" s="92">
        <f t="shared" ca="1" si="502"/>
        <v>94.603480000000005</v>
      </c>
      <c r="P2175" s="98" t="str">
        <f t="shared" si="503"/>
        <v>A+J=</v>
      </c>
      <c r="Q2175" s="99">
        <f t="shared" si="504"/>
        <v>45762</v>
      </c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  <c r="ER2175" s="19"/>
      <c r="ES2175" s="19"/>
      <c r="ET2175" s="19"/>
      <c r="EU2175" s="19"/>
      <c r="EV2175" s="19"/>
      <c r="EW2175" s="19"/>
      <c r="EX2175" s="19"/>
      <c r="EY2175" s="19"/>
      <c r="EZ2175" s="19"/>
      <c r="FA2175" s="19"/>
      <c r="FB2175" s="19"/>
      <c r="FC2175" s="19"/>
      <c r="FD2175" s="19"/>
      <c r="FE2175" s="19"/>
      <c r="FF2175" s="19"/>
      <c r="FG2175" s="19"/>
      <c r="FH2175" s="19"/>
      <c r="FI2175" s="19"/>
      <c r="FJ2175" s="19"/>
      <c r="FK2175" s="19"/>
      <c r="FL2175" s="19"/>
      <c r="FM2175" s="19"/>
      <c r="FN2175" s="19"/>
      <c r="FO2175" s="19"/>
      <c r="FP2175" s="19"/>
      <c r="FQ2175" s="19"/>
      <c r="FR2175" s="19"/>
      <c r="FS2175" s="19"/>
      <c r="FT2175" s="19"/>
    </row>
    <row r="2176" spans="1:176" x14ac:dyDescent="0.2">
      <c r="A2176" s="90">
        <f t="shared" si="492"/>
        <v>45715</v>
      </c>
      <c r="B2176" s="92">
        <f t="shared" ca="1" si="494"/>
        <v>1095.13219</v>
      </c>
      <c r="C2176" s="92">
        <f t="shared" si="495"/>
        <v>1000</v>
      </c>
      <c r="D2176" s="93">
        <f ca="1">IF(A2176&lt;$B$1,VLOOKUP(A2176,[1]DI!$A$4:$B$15000,2,FALSE),0)</f>
        <v>0.13150000000000001</v>
      </c>
      <c r="E2176" s="92">
        <f t="shared" ca="1" si="496"/>
        <v>4.9036999999999996E-4</v>
      </c>
      <c r="F2176" s="94">
        <f t="shared" si="493"/>
        <v>0.98499999999999999</v>
      </c>
      <c r="G2176" s="95">
        <f t="shared" ca="1" si="497"/>
        <v>1.0004830144500001</v>
      </c>
      <c r="H2176" s="92">
        <f ca="1">TRUNC(PRODUCT(G$10:G2175),15)</f>
        <v>1.5983669307305099</v>
      </c>
      <c r="I2176" s="92">
        <f t="shared" ca="1" si="498"/>
        <v>1.4595196278645799</v>
      </c>
      <c r="J2176" s="92">
        <f t="shared" ca="1" si="499"/>
        <v>1.0951321899999999</v>
      </c>
      <c r="K2176" s="92">
        <f t="shared" ca="1" si="500"/>
        <v>95.132189999999994</v>
      </c>
      <c r="L2176" s="96">
        <f>IF(VLOOKUP(A2176,$U$12:$AD$125,8)=VLOOKUP(A2175,$U$12:$AD$125,8),0,VLOOKUP(A2176,U$12:$AD$125,8))</f>
        <v>0</v>
      </c>
      <c r="M2176" s="97">
        <f>IF(L2176&gt;0,VLOOKUP(L2176,T$12:$AC$125,7),0)</f>
        <v>0</v>
      </c>
      <c r="N2176" s="92">
        <f t="shared" si="501"/>
        <v>0</v>
      </c>
      <c r="O2176" s="92">
        <f t="shared" ca="1" si="502"/>
        <v>95.132189999999994</v>
      </c>
      <c r="P2176" s="98" t="str">
        <f t="shared" si="503"/>
        <v>A+J=</v>
      </c>
      <c r="Q2176" s="99">
        <f t="shared" si="504"/>
        <v>45762</v>
      </c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  <c r="ER2176" s="19"/>
      <c r="ES2176" s="19"/>
      <c r="ET2176" s="19"/>
      <c r="EU2176" s="19"/>
      <c r="EV2176" s="19"/>
      <c r="EW2176" s="19"/>
      <c r="EX2176" s="19"/>
      <c r="EY2176" s="19"/>
      <c r="EZ2176" s="19"/>
      <c r="FA2176" s="19"/>
      <c r="FB2176" s="19"/>
      <c r="FC2176" s="19"/>
      <c r="FD2176" s="19"/>
      <c r="FE2176" s="19"/>
      <c r="FF2176" s="19"/>
      <c r="FG2176" s="19"/>
      <c r="FH2176" s="19"/>
      <c r="FI2176" s="19"/>
      <c r="FJ2176" s="19"/>
      <c r="FK2176" s="19"/>
      <c r="FL2176" s="19"/>
      <c r="FM2176" s="19"/>
      <c r="FN2176" s="19"/>
      <c r="FO2176" s="19"/>
      <c r="FP2176" s="19"/>
      <c r="FQ2176" s="19"/>
      <c r="FR2176" s="19"/>
      <c r="FS2176" s="19"/>
      <c r="FT2176" s="19"/>
    </row>
    <row r="2177" spans="1:176" x14ac:dyDescent="0.2">
      <c r="A2177" s="90">
        <f t="shared" si="492"/>
        <v>45716</v>
      </c>
      <c r="B2177" s="92">
        <f t="shared" ca="1" si="494"/>
        <v>1095.66115999</v>
      </c>
      <c r="C2177" s="92">
        <f t="shared" si="495"/>
        <v>1000</v>
      </c>
      <c r="D2177" s="93">
        <f ca="1">IF(A2177&lt;$B$1,VLOOKUP(A2177,[1]DI!$A$4:$B$15000,2,FALSE),0)</f>
        <v>0.13150000000000001</v>
      </c>
      <c r="E2177" s="92">
        <f t="shared" ca="1" si="496"/>
        <v>4.9036999999999996E-4</v>
      </c>
      <c r="F2177" s="94">
        <f t="shared" si="493"/>
        <v>0.98499999999999999</v>
      </c>
      <c r="G2177" s="95">
        <f t="shared" ca="1" si="497"/>
        <v>1.0004830144500001</v>
      </c>
      <c r="H2177" s="92">
        <f ca="1">TRUNC(PRODUCT(G$10:G2176),15)</f>
        <v>1.5991389650544501</v>
      </c>
      <c r="I2177" s="92">
        <f t="shared" ca="1" si="498"/>
        <v>1.4595196278645799</v>
      </c>
      <c r="J2177" s="92">
        <f t="shared" ca="1" si="499"/>
        <v>1.0956611599999999</v>
      </c>
      <c r="K2177" s="92">
        <f t="shared" ca="1" si="500"/>
        <v>95.661159990000002</v>
      </c>
      <c r="L2177" s="96">
        <f>IF(VLOOKUP(A2177,$U$12:$AD$125,8)=VLOOKUP(A2176,$U$12:$AD$125,8),0,VLOOKUP(A2177,U$12:$AD$125,8))</f>
        <v>0</v>
      </c>
      <c r="M2177" s="97">
        <f>IF(L2177&gt;0,VLOOKUP(L2177,T$12:$AC$125,7),0)</f>
        <v>0</v>
      </c>
      <c r="N2177" s="92">
        <f t="shared" si="501"/>
        <v>0</v>
      </c>
      <c r="O2177" s="92">
        <f t="shared" ca="1" si="502"/>
        <v>95.661159990000002</v>
      </c>
      <c r="P2177" s="98" t="str">
        <f t="shared" si="503"/>
        <v>A+J=</v>
      </c>
      <c r="Q2177" s="99">
        <f t="shared" si="504"/>
        <v>45762</v>
      </c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  <c r="ER2177" s="19"/>
      <c r="ES2177" s="19"/>
      <c r="ET2177" s="19"/>
      <c r="EU2177" s="19"/>
      <c r="EV2177" s="19"/>
      <c r="EW2177" s="19"/>
      <c r="EX2177" s="19"/>
      <c r="EY2177" s="19"/>
      <c r="EZ2177" s="19"/>
      <c r="FA2177" s="19"/>
      <c r="FB2177" s="19"/>
      <c r="FC2177" s="19"/>
      <c r="FD2177" s="19"/>
      <c r="FE2177" s="19"/>
      <c r="FF2177" s="19"/>
      <c r="FG2177" s="19"/>
      <c r="FH2177" s="19"/>
      <c r="FI2177" s="19"/>
      <c r="FJ2177" s="19"/>
      <c r="FK2177" s="19"/>
      <c r="FL2177" s="19"/>
      <c r="FM2177" s="19"/>
      <c r="FN2177" s="19"/>
      <c r="FO2177" s="19"/>
      <c r="FP2177" s="19"/>
      <c r="FQ2177" s="19"/>
      <c r="FR2177" s="19"/>
      <c r="FS2177" s="19"/>
      <c r="FT2177" s="19"/>
    </row>
    <row r="2178" spans="1:176" x14ac:dyDescent="0.2">
      <c r="A2178" s="90">
        <f t="shared" si="492"/>
        <v>45717</v>
      </c>
      <c r="B2178" s="92">
        <f t="shared" ca="1" si="494"/>
        <v>1096.1903799900001</v>
      </c>
      <c r="C2178" s="92">
        <f t="shared" si="495"/>
        <v>1000</v>
      </c>
      <c r="D2178" s="93">
        <f ca="1">IF(A2178&lt;$B$1,VLOOKUP(A2178,[1]DI!$A$4:$B$15000,2,FALSE),0)</f>
        <v>0</v>
      </c>
      <c r="E2178" s="92">
        <f t="shared" ca="1" si="496"/>
        <v>0</v>
      </c>
      <c r="F2178" s="94">
        <f t="shared" si="493"/>
        <v>0.98499999999999999</v>
      </c>
      <c r="G2178" s="95">
        <f t="shared" ca="1" si="497"/>
        <v>1</v>
      </c>
      <c r="H2178" s="92">
        <f ca="1">TRUNC(PRODUCT(G$10:G2177),15)</f>
        <v>1.5999113722821301</v>
      </c>
      <c r="I2178" s="92">
        <f t="shared" ca="1" si="498"/>
        <v>1.4595196278645799</v>
      </c>
      <c r="J2178" s="92">
        <f t="shared" ca="1" si="499"/>
        <v>1.0961903799999999</v>
      </c>
      <c r="K2178" s="92">
        <f t="shared" ca="1" si="500"/>
        <v>96.190379989999997</v>
      </c>
      <c r="L2178" s="96">
        <f>IF(VLOOKUP(A2178,$U$12:$AD$125,8)=VLOOKUP(A2177,$U$12:$AD$125,8),0,VLOOKUP(A2178,U$12:$AD$125,8))</f>
        <v>0</v>
      </c>
      <c r="M2178" s="97">
        <f>IF(L2178&gt;0,VLOOKUP(L2178,T$12:$AC$125,7),0)</f>
        <v>0</v>
      </c>
      <c r="N2178" s="92">
        <f t="shared" si="501"/>
        <v>0</v>
      </c>
      <c r="O2178" s="92">
        <f t="shared" ca="1" si="502"/>
        <v>96.190379989999997</v>
      </c>
      <c r="P2178" s="98" t="str">
        <f t="shared" si="503"/>
        <v>A+J=</v>
      </c>
      <c r="Q2178" s="99">
        <f t="shared" si="504"/>
        <v>45762</v>
      </c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  <c r="ER2178" s="19"/>
      <c r="ES2178" s="19"/>
      <c r="ET2178" s="19"/>
      <c r="EU2178" s="19"/>
      <c r="EV2178" s="19"/>
      <c r="EW2178" s="19"/>
      <c r="EX2178" s="19"/>
      <c r="EY2178" s="19"/>
      <c r="EZ2178" s="19"/>
      <c r="FA2178" s="19"/>
      <c r="FB2178" s="19"/>
      <c r="FC2178" s="19"/>
      <c r="FD2178" s="19"/>
      <c r="FE2178" s="19"/>
      <c r="FF2178" s="19"/>
      <c r="FG2178" s="19"/>
      <c r="FH2178" s="19"/>
      <c r="FI2178" s="19"/>
      <c r="FJ2178" s="19"/>
      <c r="FK2178" s="19"/>
      <c r="FL2178" s="19"/>
      <c r="FM2178" s="19"/>
      <c r="FN2178" s="19"/>
      <c r="FO2178" s="19"/>
      <c r="FP2178" s="19"/>
      <c r="FQ2178" s="19"/>
      <c r="FR2178" s="19"/>
      <c r="FS2178" s="19"/>
      <c r="FT2178" s="19"/>
    </row>
    <row r="2179" spans="1:176" x14ac:dyDescent="0.2">
      <c r="A2179" s="90">
        <f t="shared" si="492"/>
        <v>45718</v>
      </c>
      <c r="B2179" s="92">
        <f t="shared" ca="1" si="494"/>
        <v>1096.1903799900001</v>
      </c>
      <c r="C2179" s="92">
        <f t="shared" si="495"/>
        <v>1000</v>
      </c>
      <c r="D2179" s="93">
        <f ca="1">IF(A2179&lt;$B$1,VLOOKUP(A2179,[1]DI!$A$4:$B$15000,2,FALSE),0)</f>
        <v>0</v>
      </c>
      <c r="E2179" s="92">
        <f t="shared" ca="1" si="496"/>
        <v>0</v>
      </c>
      <c r="F2179" s="94">
        <f t="shared" si="493"/>
        <v>0.98499999999999999</v>
      </c>
      <c r="G2179" s="95">
        <f t="shared" ca="1" si="497"/>
        <v>1</v>
      </c>
      <c r="H2179" s="92">
        <f ca="1">TRUNC(PRODUCT(G$10:G2178),15)</f>
        <v>1.5999113722821301</v>
      </c>
      <c r="I2179" s="92">
        <f t="shared" ca="1" si="498"/>
        <v>1.4595196278645799</v>
      </c>
      <c r="J2179" s="92">
        <f t="shared" ca="1" si="499"/>
        <v>1.0961903799999999</v>
      </c>
      <c r="K2179" s="92">
        <f t="shared" ca="1" si="500"/>
        <v>96.190379989999997</v>
      </c>
      <c r="L2179" s="96">
        <f>IF(VLOOKUP(A2179,$U$12:$AD$125,8)=VLOOKUP(A2178,$U$12:$AD$125,8),0,VLOOKUP(A2179,U$12:$AD$125,8))</f>
        <v>0</v>
      </c>
      <c r="M2179" s="97">
        <f>IF(L2179&gt;0,VLOOKUP(L2179,T$12:$AC$125,7),0)</f>
        <v>0</v>
      </c>
      <c r="N2179" s="92">
        <f t="shared" si="501"/>
        <v>0</v>
      </c>
      <c r="O2179" s="92">
        <f t="shared" ca="1" si="502"/>
        <v>96.190379989999997</v>
      </c>
      <c r="P2179" s="98" t="str">
        <f t="shared" si="503"/>
        <v>A+J=</v>
      </c>
      <c r="Q2179" s="99">
        <f t="shared" si="504"/>
        <v>45762</v>
      </c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  <c r="ER2179" s="19"/>
      <c r="ES2179" s="19"/>
      <c r="ET2179" s="19"/>
      <c r="EU2179" s="19"/>
      <c r="EV2179" s="19"/>
      <c r="EW2179" s="19"/>
      <c r="EX2179" s="19"/>
      <c r="EY2179" s="19"/>
      <c r="EZ2179" s="19"/>
      <c r="FA2179" s="19"/>
      <c r="FB2179" s="19"/>
      <c r="FC2179" s="19"/>
      <c r="FD2179" s="19"/>
      <c r="FE2179" s="19"/>
      <c r="FF2179" s="19"/>
      <c r="FG2179" s="19"/>
      <c r="FH2179" s="19"/>
      <c r="FI2179" s="19"/>
      <c r="FJ2179" s="19"/>
      <c r="FK2179" s="19"/>
      <c r="FL2179" s="19"/>
      <c r="FM2179" s="19"/>
      <c r="FN2179" s="19"/>
      <c r="FO2179" s="19"/>
      <c r="FP2179" s="19"/>
      <c r="FQ2179" s="19"/>
      <c r="FR2179" s="19"/>
      <c r="FS2179" s="19"/>
      <c r="FT2179" s="19"/>
    </row>
    <row r="2180" spans="1:176" x14ac:dyDescent="0.2">
      <c r="A2180" s="90">
        <f t="shared" si="492"/>
        <v>45719</v>
      </c>
      <c r="B2180" s="92">
        <f t="shared" ca="1" si="494"/>
        <v>1096.1903799900001</v>
      </c>
      <c r="C2180" s="92">
        <f t="shared" si="495"/>
        <v>1000</v>
      </c>
      <c r="D2180" s="93">
        <f ca="1">IF(A2180&lt;$B$1,VLOOKUP(A2180,[1]DI!$A$4:$B$15000,2,FALSE),0)</f>
        <v>0</v>
      </c>
      <c r="E2180" s="92">
        <f t="shared" ca="1" si="496"/>
        <v>0</v>
      </c>
      <c r="F2180" s="94">
        <f t="shared" si="493"/>
        <v>0.98499999999999999</v>
      </c>
      <c r="G2180" s="95">
        <f t="shared" ca="1" si="497"/>
        <v>1</v>
      </c>
      <c r="H2180" s="92">
        <f ca="1">TRUNC(PRODUCT(G$10:G2179),15)</f>
        <v>1.5999113722821301</v>
      </c>
      <c r="I2180" s="92">
        <f t="shared" ca="1" si="498"/>
        <v>1.4595196278645799</v>
      </c>
      <c r="J2180" s="92">
        <f t="shared" ca="1" si="499"/>
        <v>1.0961903799999999</v>
      </c>
      <c r="K2180" s="92">
        <f t="shared" ca="1" si="500"/>
        <v>96.190379989999997</v>
      </c>
      <c r="L2180" s="96">
        <f>IF(VLOOKUP(A2180,$U$12:$AD$125,8)=VLOOKUP(A2179,$U$12:$AD$125,8),0,VLOOKUP(A2180,U$12:$AD$125,8))</f>
        <v>0</v>
      </c>
      <c r="M2180" s="97">
        <f>IF(L2180&gt;0,VLOOKUP(L2180,T$12:$AC$125,7),0)</f>
        <v>0</v>
      </c>
      <c r="N2180" s="92">
        <f t="shared" si="501"/>
        <v>0</v>
      </c>
      <c r="O2180" s="92">
        <f t="shared" ca="1" si="502"/>
        <v>96.190379989999997</v>
      </c>
      <c r="P2180" s="98" t="str">
        <f t="shared" si="503"/>
        <v>A+J=</v>
      </c>
      <c r="Q2180" s="99">
        <f t="shared" si="504"/>
        <v>45762</v>
      </c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  <c r="ER2180" s="19"/>
      <c r="ES2180" s="19"/>
      <c r="ET2180" s="19"/>
      <c r="EU2180" s="19"/>
      <c r="EV2180" s="19"/>
      <c r="EW2180" s="19"/>
      <c r="EX2180" s="19"/>
      <c r="EY2180" s="19"/>
      <c r="EZ2180" s="19"/>
      <c r="FA2180" s="19"/>
      <c r="FB2180" s="19"/>
      <c r="FC2180" s="19"/>
      <c r="FD2180" s="19"/>
      <c r="FE2180" s="19"/>
      <c r="FF2180" s="19"/>
      <c r="FG2180" s="19"/>
      <c r="FH2180" s="19"/>
      <c r="FI2180" s="19"/>
      <c r="FJ2180" s="19"/>
      <c r="FK2180" s="19"/>
      <c r="FL2180" s="19"/>
      <c r="FM2180" s="19"/>
      <c r="FN2180" s="19"/>
      <c r="FO2180" s="19"/>
      <c r="FP2180" s="19"/>
      <c r="FQ2180" s="19"/>
      <c r="FR2180" s="19"/>
      <c r="FS2180" s="19"/>
      <c r="FT2180" s="19"/>
    </row>
    <row r="2181" spans="1:176" x14ac:dyDescent="0.2">
      <c r="A2181" s="90">
        <f t="shared" si="492"/>
        <v>45720</v>
      </c>
      <c r="B2181" s="92">
        <f t="shared" ca="1" si="494"/>
        <v>1096.1903799900001</v>
      </c>
      <c r="C2181" s="92">
        <f t="shared" si="495"/>
        <v>1000</v>
      </c>
      <c r="D2181" s="93">
        <f ca="1">IF(A2181&lt;$B$1,VLOOKUP(A2181,[1]DI!$A$4:$B$15000,2,FALSE),0)</f>
        <v>0</v>
      </c>
      <c r="E2181" s="92">
        <f t="shared" ca="1" si="496"/>
        <v>0</v>
      </c>
      <c r="F2181" s="94">
        <f t="shared" si="493"/>
        <v>0.98499999999999999</v>
      </c>
      <c r="G2181" s="95">
        <f t="shared" ca="1" si="497"/>
        <v>1</v>
      </c>
      <c r="H2181" s="92">
        <f ca="1">TRUNC(PRODUCT(G$10:G2180),15)</f>
        <v>1.5999113722821301</v>
      </c>
      <c r="I2181" s="92">
        <f t="shared" ca="1" si="498"/>
        <v>1.4595196278645799</v>
      </c>
      <c r="J2181" s="92">
        <f t="shared" ca="1" si="499"/>
        <v>1.0961903799999999</v>
      </c>
      <c r="K2181" s="92">
        <f t="shared" ca="1" si="500"/>
        <v>96.190379989999997</v>
      </c>
      <c r="L2181" s="96">
        <f>IF(VLOOKUP(A2181,$U$12:$AD$125,8)=VLOOKUP(A2180,$U$12:$AD$125,8),0,VLOOKUP(A2181,U$12:$AD$125,8))</f>
        <v>0</v>
      </c>
      <c r="M2181" s="97">
        <f>IF(L2181&gt;0,VLOOKUP(L2181,T$12:$AC$125,7),0)</f>
        <v>0</v>
      </c>
      <c r="N2181" s="92">
        <f t="shared" si="501"/>
        <v>0</v>
      </c>
      <c r="O2181" s="92">
        <f t="shared" ca="1" si="502"/>
        <v>96.190379989999997</v>
      </c>
      <c r="P2181" s="98" t="str">
        <f t="shared" si="503"/>
        <v>A+J=</v>
      </c>
      <c r="Q2181" s="99">
        <f t="shared" si="504"/>
        <v>45762</v>
      </c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  <c r="ER2181" s="19"/>
      <c r="ES2181" s="19"/>
      <c r="ET2181" s="19"/>
      <c r="EU2181" s="19"/>
      <c r="EV2181" s="19"/>
      <c r="EW2181" s="19"/>
      <c r="EX2181" s="19"/>
      <c r="EY2181" s="19"/>
      <c r="EZ2181" s="19"/>
      <c r="FA2181" s="19"/>
      <c r="FB2181" s="19"/>
      <c r="FC2181" s="19"/>
      <c r="FD2181" s="19"/>
      <c r="FE2181" s="19"/>
      <c r="FF2181" s="19"/>
      <c r="FG2181" s="19"/>
      <c r="FH2181" s="19"/>
      <c r="FI2181" s="19"/>
      <c r="FJ2181" s="19"/>
      <c r="FK2181" s="19"/>
      <c r="FL2181" s="19"/>
      <c r="FM2181" s="19"/>
      <c r="FN2181" s="19"/>
      <c r="FO2181" s="19"/>
      <c r="FP2181" s="19"/>
      <c r="FQ2181" s="19"/>
      <c r="FR2181" s="19"/>
      <c r="FS2181" s="19"/>
      <c r="FT2181" s="19"/>
    </row>
    <row r="2182" spans="1:176" x14ac:dyDescent="0.2">
      <c r="A2182" s="90">
        <f t="shared" si="492"/>
        <v>45721</v>
      </c>
      <c r="B2182" s="92">
        <f t="shared" ca="1" si="494"/>
        <v>1096.1903799900001</v>
      </c>
      <c r="C2182" s="92">
        <f t="shared" si="495"/>
        <v>1000</v>
      </c>
      <c r="D2182" s="93">
        <f ca="1">IF(A2182&lt;$B$1,VLOOKUP(A2182,[1]DI!$A$4:$B$15000,2,FALSE),0)</f>
        <v>0.13150000000000001</v>
      </c>
      <c r="E2182" s="92">
        <f t="shared" ca="1" si="496"/>
        <v>4.9036999999999996E-4</v>
      </c>
      <c r="F2182" s="94">
        <f t="shared" si="493"/>
        <v>0.98499999999999999</v>
      </c>
      <c r="G2182" s="95">
        <f t="shared" ca="1" si="497"/>
        <v>1.0004830144500001</v>
      </c>
      <c r="H2182" s="92">
        <f ca="1">TRUNC(PRODUCT(G$10:G2181),15)</f>
        <v>1.5999113722821301</v>
      </c>
      <c r="I2182" s="92">
        <f t="shared" ca="1" si="498"/>
        <v>1.4595196278645799</v>
      </c>
      <c r="J2182" s="92">
        <f t="shared" ca="1" si="499"/>
        <v>1.0961903799999999</v>
      </c>
      <c r="K2182" s="92">
        <f t="shared" ca="1" si="500"/>
        <v>96.190379989999997</v>
      </c>
      <c r="L2182" s="96">
        <f>IF(VLOOKUP(A2182,$U$12:$AD$125,8)=VLOOKUP(A2181,$U$12:$AD$125,8),0,VLOOKUP(A2182,U$12:$AD$125,8))</f>
        <v>0</v>
      </c>
      <c r="M2182" s="97">
        <f>IF(L2182&gt;0,VLOOKUP(L2182,T$12:$AC$125,7),0)</f>
        <v>0</v>
      </c>
      <c r="N2182" s="92">
        <f t="shared" si="501"/>
        <v>0</v>
      </c>
      <c r="O2182" s="92">
        <f t="shared" ca="1" si="502"/>
        <v>96.190379989999997</v>
      </c>
      <c r="P2182" s="98" t="str">
        <f t="shared" si="503"/>
        <v>A+J=</v>
      </c>
      <c r="Q2182" s="99">
        <f t="shared" si="504"/>
        <v>45762</v>
      </c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  <c r="ER2182" s="19"/>
      <c r="ES2182" s="19"/>
      <c r="ET2182" s="19"/>
      <c r="EU2182" s="19"/>
      <c r="EV2182" s="19"/>
      <c r="EW2182" s="19"/>
      <c r="EX2182" s="19"/>
      <c r="EY2182" s="19"/>
      <c r="EZ2182" s="19"/>
      <c r="FA2182" s="19"/>
      <c r="FB2182" s="19"/>
      <c r="FC2182" s="19"/>
      <c r="FD2182" s="19"/>
      <c r="FE2182" s="19"/>
      <c r="FF2182" s="19"/>
      <c r="FG2182" s="19"/>
      <c r="FH2182" s="19"/>
      <c r="FI2182" s="19"/>
      <c r="FJ2182" s="19"/>
      <c r="FK2182" s="19"/>
      <c r="FL2182" s="19"/>
      <c r="FM2182" s="19"/>
      <c r="FN2182" s="19"/>
      <c r="FO2182" s="19"/>
      <c r="FP2182" s="19"/>
      <c r="FQ2182" s="19"/>
      <c r="FR2182" s="19"/>
      <c r="FS2182" s="19"/>
      <c r="FT2182" s="19"/>
    </row>
    <row r="2183" spans="1:176" x14ac:dyDescent="0.2">
      <c r="A2183" s="90">
        <f t="shared" si="492"/>
        <v>45722</v>
      </c>
      <c r="B2183" s="92">
        <f t="shared" ca="1" si="494"/>
        <v>1096.7198499900001</v>
      </c>
      <c r="C2183" s="92">
        <f t="shared" si="495"/>
        <v>1000</v>
      </c>
      <c r="D2183" s="93">
        <f ca="1">IF(A2183&lt;$B$1,VLOOKUP(A2183,[1]DI!$A$4:$B$15000,2,FALSE),0)</f>
        <v>0.13150000000000001</v>
      </c>
      <c r="E2183" s="92">
        <f t="shared" ca="1" si="496"/>
        <v>4.9036999999999996E-4</v>
      </c>
      <c r="F2183" s="94">
        <f t="shared" si="493"/>
        <v>0.98499999999999999</v>
      </c>
      <c r="G2183" s="95">
        <f t="shared" ca="1" si="497"/>
        <v>1.0004830144500001</v>
      </c>
      <c r="H2183" s="92">
        <f ca="1">TRUNC(PRODUCT(G$10:G2182),15)</f>
        <v>1.6006841525936599</v>
      </c>
      <c r="I2183" s="92">
        <f t="shared" ca="1" si="498"/>
        <v>1.4595196278645799</v>
      </c>
      <c r="J2183" s="92">
        <f t="shared" ca="1" si="499"/>
        <v>1.0967198499999999</v>
      </c>
      <c r="K2183" s="92">
        <f t="shared" ca="1" si="500"/>
        <v>96.71984999</v>
      </c>
      <c r="L2183" s="96">
        <f>IF(VLOOKUP(A2183,$U$12:$AD$125,8)=VLOOKUP(A2182,$U$12:$AD$125,8),0,VLOOKUP(A2183,U$12:$AD$125,8))</f>
        <v>0</v>
      </c>
      <c r="M2183" s="97">
        <f>IF(L2183&gt;0,VLOOKUP(L2183,T$12:$AC$125,7),0)</f>
        <v>0</v>
      </c>
      <c r="N2183" s="92">
        <f t="shared" si="501"/>
        <v>0</v>
      </c>
      <c r="O2183" s="92">
        <f t="shared" ca="1" si="502"/>
        <v>96.71984999</v>
      </c>
      <c r="P2183" s="98" t="str">
        <f t="shared" si="503"/>
        <v>A+J=</v>
      </c>
      <c r="Q2183" s="99">
        <f t="shared" si="504"/>
        <v>45762</v>
      </c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  <c r="ER2183" s="19"/>
      <c r="ES2183" s="19"/>
      <c r="ET2183" s="19"/>
      <c r="EU2183" s="19"/>
      <c r="EV2183" s="19"/>
      <c r="EW2183" s="19"/>
      <c r="EX2183" s="19"/>
      <c r="EY2183" s="19"/>
      <c r="EZ2183" s="19"/>
      <c r="FA2183" s="19"/>
      <c r="FB2183" s="19"/>
      <c r="FC2183" s="19"/>
      <c r="FD2183" s="19"/>
      <c r="FE2183" s="19"/>
      <c r="FF2183" s="19"/>
      <c r="FG2183" s="19"/>
      <c r="FH2183" s="19"/>
      <c r="FI2183" s="19"/>
      <c r="FJ2183" s="19"/>
      <c r="FK2183" s="19"/>
      <c r="FL2183" s="19"/>
      <c r="FM2183" s="19"/>
      <c r="FN2183" s="19"/>
      <c r="FO2183" s="19"/>
      <c r="FP2183" s="19"/>
      <c r="FQ2183" s="19"/>
      <c r="FR2183" s="19"/>
      <c r="FS2183" s="19"/>
      <c r="FT2183" s="19"/>
    </row>
    <row r="2184" spans="1:176" x14ac:dyDescent="0.2">
      <c r="A2184" s="90">
        <f t="shared" si="492"/>
        <v>45723</v>
      </c>
      <c r="B2184" s="92">
        <f t="shared" ca="1" si="494"/>
        <v>1097.2495899999999</v>
      </c>
      <c r="C2184" s="92">
        <f t="shared" si="495"/>
        <v>1000</v>
      </c>
      <c r="D2184" s="93">
        <f ca="1">IF(A2184&lt;$B$1,VLOOKUP(A2184,[1]DI!$A$4:$B$15000,2,FALSE),0)</f>
        <v>0.13150000000000001</v>
      </c>
      <c r="E2184" s="92">
        <f t="shared" ca="1" si="496"/>
        <v>4.9036999999999996E-4</v>
      </c>
      <c r="F2184" s="94">
        <f t="shared" si="493"/>
        <v>0.98499999999999999</v>
      </c>
      <c r="G2184" s="95">
        <f t="shared" ca="1" si="497"/>
        <v>1.0004830144500001</v>
      </c>
      <c r="H2184" s="92">
        <f ca="1">TRUNC(PRODUCT(G$10:G2183),15)</f>
        <v>1.6014573061692501</v>
      </c>
      <c r="I2184" s="92">
        <f t="shared" ca="1" si="498"/>
        <v>1.4595196278645799</v>
      </c>
      <c r="J2184" s="92">
        <f t="shared" ca="1" si="499"/>
        <v>1.0972495900000001</v>
      </c>
      <c r="K2184" s="92">
        <f t="shared" ca="1" si="500"/>
        <v>97.249589999999998</v>
      </c>
      <c r="L2184" s="96">
        <f>IF(VLOOKUP(A2184,$U$12:$AD$125,8)=VLOOKUP(A2183,$U$12:$AD$125,8),0,VLOOKUP(A2184,U$12:$AD$125,8))</f>
        <v>0</v>
      </c>
      <c r="M2184" s="97">
        <f>IF(L2184&gt;0,VLOOKUP(L2184,T$12:$AC$125,7),0)</f>
        <v>0</v>
      </c>
      <c r="N2184" s="92">
        <f t="shared" si="501"/>
        <v>0</v>
      </c>
      <c r="O2184" s="92">
        <f t="shared" ca="1" si="502"/>
        <v>97.249589999999998</v>
      </c>
      <c r="P2184" s="98" t="str">
        <f t="shared" si="503"/>
        <v>A+J=</v>
      </c>
      <c r="Q2184" s="99">
        <f t="shared" si="504"/>
        <v>45762</v>
      </c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  <c r="ER2184" s="19"/>
      <c r="ES2184" s="19"/>
      <c r="ET2184" s="19"/>
      <c r="EU2184" s="19"/>
      <c r="EV2184" s="19"/>
      <c r="EW2184" s="19"/>
      <c r="EX2184" s="19"/>
      <c r="EY2184" s="19"/>
      <c r="EZ2184" s="19"/>
      <c r="FA2184" s="19"/>
      <c r="FB2184" s="19"/>
      <c r="FC2184" s="19"/>
      <c r="FD2184" s="19"/>
      <c r="FE2184" s="19"/>
      <c r="FF2184" s="19"/>
      <c r="FG2184" s="19"/>
      <c r="FH2184" s="19"/>
      <c r="FI2184" s="19"/>
      <c r="FJ2184" s="19"/>
      <c r="FK2184" s="19"/>
      <c r="FL2184" s="19"/>
      <c r="FM2184" s="19"/>
      <c r="FN2184" s="19"/>
      <c r="FO2184" s="19"/>
      <c r="FP2184" s="19"/>
      <c r="FQ2184" s="19"/>
      <c r="FR2184" s="19"/>
      <c r="FS2184" s="19"/>
      <c r="FT2184" s="19"/>
    </row>
    <row r="2185" spans="1:176" x14ac:dyDescent="0.2">
      <c r="A2185" s="90">
        <f t="shared" si="492"/>
        <v>45724</v>
      </c>
      <c r="B2185" s="92">
        <f t="shared" ca="1" si="494"/>
        <v>1097.77956999</v>
      </c>
      <c r="C2185" s="92">
        <f t="shared" si="495"/>
        <v>1000</v>
      </c>
      <c r="D2185" s="93">
        <f ca="1">IF(A2185&lt;$B$1,VLOOKUP(A2185,[1]DI!$A$4:$B$15000,2,FALSE),0)</f>
        <v>0</v>
      </c>
      <c r="E2185" s="92">
        <f t="shared" ca="1" si="496"/>
        <v>0</v>
      </c>
      <c r="F2185" s="94">
        <f t="shared" si="493"/>
        <v>0.98499999999999999</v>
      </c>
      <c r="G2185" s="95">
        <f t="shared" ca="1" si="497"/>
        <v>1</v>
      </c>
      <c r="H2185" s="92">
        <f ca="1">TRUNC(PRODUCT(G$10:G2184),15)</f>
        <v>1.6022308331891899</v>
      </c>
      <c r="I2185" s="92">
        <f t="shared" ca="1" si="498"/>
        <v>1.4595196278645799</v>
      </c>
      <c r="J2185" s="92">
        <f t="shared" ca="1" si="499"/>
        <v>1.0977795699999999</v>
      </c>
      <c r="K2185" s="92">
        <f t="shared" ca="1" si="500"/>
        <v>97.779569989999999</v>
      </c>
      <c r="L2185" s="96">
        <f>IF(VLOOKUP(A2185,$U$12:$AD$125,8)=VLOOKUP(A2184,$U$12:$AD$125,8),0,VLOOKUP(A2185,U$12:$AD$125,8))</f>
        <v>0</v>
      </c>
      <c r="M2185" s="97">
        <f>IF(L2185&gt;0,VLOOKUP(L2185,T$12:$AC$125,7),0)</f>
        <v>0</v>
      </c>
      <c r="N2185" s="92">
        <f t="shared" si="501"/>
        <v>0</v>
      </c>
      <c r="O2185" s="92">
        <f t="shared" ca="1" si="502"/>
        <v>97.779569989999999</v>
      </c>
      <c r="P2185" s="98" t="str">
        <f t="shared" si="503"/>
        <v>A+J=</v>
      </c>
      <c r="Q2185" s="99">
        <f t="shared" si="504"/>
        <v>45762</v>
      </c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  <c r="ER2185" s="19"/>
      <c r="ES2185" s="19"/>
      <c r="ET2185" s="19"/>
      <c r="EU2185" s="19"/>
      <c r="EV2185" s="19"/>
      <c r="EW2185" s="19"/>
      <c r="EX2185" s="19"/>
      <c r="EY2185" s="19"/>
      <c r="EZ2185" s="19"/>
      <c r="FA2185" s="19"/>
      <c r="FB2185" s="19"/>
      <c r="FC2185" s="19"/>
      <c r="FD2185" s="19"/>
      <c r="FE2185" s="19"/>
      <c r="FF2185" s="19"/>
      <c r="FG2185" s="19"/>
      <c r="FH2185" s="19"/>
      <c r="FI2185" s="19"/>
      <c r="FJ2185" s="19"/>
      <c r="FK2185" s="19"/>
      <c r="FL2185" s="19"/>
      <c r="FM2185" s="19"/>
      <c r="FN2185" s="19"/>
      <c r="FO2185" s="19"/>
      <c r="FP2185" s="19"/>
      <c r="FQ2185" s="19"/>
      <c r="FR2185" s="19"/>
      <c r="FS2185" s="19"/>
      <c r="FT2185" s="19"/>
    </row>
    <row r="2186" spans="1:176" x14ac:dyDescent="0.2">
      <c r="A2186" s="90">
        <f t="shared" si="492"/>
        <v>45725</v>
      </c>
      <c r="B2186" s="92">
        <f t="shared" ca="1" si="494"/>
        <v>1097.77956999</v>
      </c>
      <c r="C2186" s="92">
        <f t="shared" si="495"/>
        <v>1000</v>
      </c>
      <c r="D2186" s="93">
        <f ca="1">IF(A2186&lt;$B$1,VLOOKUP(A2186,[1]DI!$A$4:$B$15000,2,FALSE),0)</f>
        <v>0</v>
      </c>
      <c r="E2186" s="92">
        <f t="shared" ca="1" si="496"/>
        <v>0</v>
      </c>
      <c r="F2186" s="94">
        <f t="shared" si="493"/>
        <v>0.98499999999999999</v>
      </c>
      <c r="G2186" s="95">
        <f t="shared" ca="1" si="497"/>
        <v>1</v>
      </c>
      <c r="H2186" s="92">
        <f ca="1">TRUNC(PRODUCT(G$10:G2185),15)</f>
        <v>1.6022308331891899</v>
      </c>
      <c r="I2186" s="92">
        <f t="shared" ca="1" si="498"/>
        <v>1.4595196278645799</v>
      </c>
      <c r="J2186" s="92">
        <f t="shared" ca="1" si="499"/>
        <v>1.0977795699999999</v>
      </c>
      <c r="K2186" s="92">
        <f t="shared" ca="1" si="500"/>
        <v>97.779569989999999</v>
      </c>
      <c r="L2186" s="96">
        <f>IF(VLOOKUP(A2186,$U$12:$AD$125,8)=VLOOKUP(A2185,$U$12:$AD$125,8),0,VLOOKUP(A2186,U$12:$AD$125,8))</f>
        <v>0</v>
      </c>
      <c r="M2186" s="97">
        <f>IF(L2186&gt;0,VLOOKUP(L2186,T$12:$AC$125,7),0)</f>
        <v>0</v>
      </c>
      <c r="N2186" s="92">
        <f t="shared" si="501"/>
        <v>0</v>
      </c>
      <c r="O2186" s="92">
        <f t="shared" ca="1" si="502"/>
        <v>97.779569989999999</v>
      </c>
      <c r="P2186" s="98" t="str">
        <f t="shared" si="503"/>
        <v>A+J=</v>
      </c>
      <c r="Q2186" s="99">
        <f t="shared" si="504"/>
        <v>45762</v>
      </c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  <c r="ER2186" s="19"/>
      <c r="ES2186" s="19"/>
      <c r="ET2186" s="19"/>
      <c r="EU2186" s="19"/>
      <c r="EV2186" s="19"/>
      <c r="EW2186" s="19"/>
      <c r="EX2186" s="19"/>
      <c r="EY2186" s="19"/>
      <c r="EZ2186" s="19"/>
      <c r="FA2186" s="19"/>
      <c r="FB2186" s="19"/>
      <c r="FC2186" s="19"/>
      <c r="FD2186" s="19"/>
      <c r="FE2186" s="19"/>
      <c r="FF2186" s="19"/>
      <c r="FG2186" s="19"/>
      <c r="FH2186" s="19"/>
      <c r="FI2186" s="19"/>
      <c r="FJ2186" s="19"/>
      <c r="FK2186" s="19"/>
      <c r="FL2186" s="19"/>
      <c r="FM2186" s="19"/>
      <c r="FN2186" s="19"/>
      <c r="FO2186" s="19"/>
      <c r="FP2186" s="19"/>
      <c r="FQ2186" s="19"/>
      <c r="FR2186" s="19"/>
      <c r="FS2186" s="19"/>
      <c r="FT2186" s="19"/>
    </row>
    <row r="2187" spans="1:176" x14ac:dyDescent="0.2">
      <c r="A2187" s="90">
        <f t="shared" si="492"/>
        <v>45726</v>
      </c>
      <c r="B2187" s="92">
        <f t="shared" ca="1" si="494"/>
        <v>1097.77956999</v>
      </c>
      <c r="C2187" s="92">
        <f t="shared" si="495"/>
        <v>1000</v>
      </c>
      <c r="D2187" s="93">
        <f ca="1">IF(A2187&lt;$B$1,VLOOKUP(A2187,[1]DI!$A$4:$B$15000,2,FALSE),0)</f>
        <v>0.13150000000000001</v>
      </c>
      <c r="E2187" s="92">
        <f t="shared" ca="1" si="496"/>
        <v>4.9036999999999996E-4</v>
      </c>
      <c r="F2187" s="94">
        <f t="shared" si="493"/>
        <v>0.98499999999999999</v>
      </c>
      <c r="G2187" s="95">
        <f t="shared" ca="1" si="497"/>
        <v>1.0004830144500001</v>
      </c>
      <c r="H2187" s="92">
        <f ca="1">TRUNC(PRODUCT(G$10:G2186),15)</f>
        <v>1.6022308331891899</v>
      </c>
      <c r="I2187" s="92">
        <f t="shared" ca="1" si="498"/>
        <v>1.4595196278645799</v>
      </c>
      <c r="J2187" s="92">
        <f t="shared" ca="1" si="499"/>
        <v>1.0977795699999999</v>
      </c>
      <c r="K2187" s="92">
        <f t="shared" ca="1" si="500"/>
        <v>97.779569989999999</v>
      </c>
      <c r="L2187" s="96">
        <f>IF(VLOOKUP(A2187,$U$12:$AD$125,8)=VLOOKUP(A2186,$U$12:$AD$125,8),0,VLOOKUP(A2187,U$12:$AD$125,8))</f>
        <v>0</v>
      </c>
      <c r="M2187" s="97">
        <f>IF(L2187&gt;0,VLOOKUP(L2187,T$12:$AC$125,7),0)</f>
        <v>0</v>
      </c>
      <c r="N2187" s="92">
        <f t="shared" si="501"/>
        <v>0</v>
      </c>
      <c r="O2187" s="92">
        <f t="shared" ca="1" si="502"/>
        <v>97.779569989999999</v>
      </c>
      <c r="P2187" s="98" t="str">
        <f t="shared" si="503"/>
        <v>A+J=</v>
      </c>
      <c r="Q2187" s="99">
        <f t="shared" si="504"/>
        <v>45762</v>
      </c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  <c r="ER2187" s="19"/>
      <c r="ES2187" s="19"/>
      <c r="ET2187" s="19"/>
      <c r="EU2187" s="19"/>
      <c r="EV2187" s="19"/>
      <c r="EW2187" s="19"/>
      <c r="EX2187" s="19"/>
      <c r="EY2187" s="19"/>
      <c r="EZ2187" s="19"/>
      <c r="FA2187" s="19"/>
      <c r="FB2187" s="19"/>
      <c r="FC2187" s="19"/>
      <c r="FD2187" s="19"/>
      <c r="FE2187" s="19"/>
      <c r="FF2187" s="19"/>
      <c r="FG2187" s="19"/>
      <c r="FH2187" s="19"/>
      <c r="FI2187" s="19"/>
      <c r="FJ2187" s="19"/>
      <c r="FK2187" s="19"/>
      <c r="FL2187" s="19"/>
      <c r="FM2187" s="19"/>
      <c r="FN2187" s="19"/>
      <c r="FO2187" s="19"/>
      <c r="FP2187" s="19"/>
      <c r="FQ2187" s="19"/>
      <c r="FR2187" s="19"/>
      <c r="FS2187" s="19"/>
      <c r="FT2187" s="19"/>
    </row>
    <row r="2188" spans="1:176" x14ac:dyDescent="0.2">
      <c r="A2188" s="90">
        <f t="shared" si="492"/>
        <v>45727</v>
      </c>
      <c r="B2188" s="92">
        <f t="shared" ca="1" si="494"/>
        <v>1098.3098199999999</v>
      </c>
      <c r="C2188" s="92">
        <f t="shared" si="495"/>
        <v>1000</v>
      </c>
      <c r="D2188" s="93">
        <f ca="1">IF(A2188&lt;$B$1,VLOOKUP(A2188,[1]DI!$A$4:$B$15000,2,FALSE),0)</f>
        <v>0.13150000000000001</v>
      </c>
      <c r="E2188" s="92">
        <f t="shared" ca="1" si="496"/>
        <v>4.9036999999999996E-4</v>
      </c>
      <c r="F2188" s="94">
        <f t="shared" si="493"/>
        <v>0.98499999999999999</v>
      </c>
      <c r="G2188" s="95">
        <f t="shared" ca="1" si="497"/>
        <v>1.0004830144500001</v>
      </c>
      <c r="H2188" s="92">
        <f ca="1">TRUNC(PRODUCT(G$10:G2187),15)</f>
        <v>1.60300473383386</v>
      </c>
      <c r="I2188" s="92">
        <f t="shared" ca="1" si="498"/>
        <v>1.4595196278645799</v>
      </c>
      <c r="J2188" s="92">
        <f t="shared" ca="1" si="499"/>
        <v>1.0983098200000001</v>
      </c>
      <c r="K2188" s="92">
        <f t="shared" ca="1" si="500"/>
        <v>98.309820000000002</v>
      </c>
      <c r="L2188" s="96">
        <f>IF(VLOOKUP(A2188,$U$12:$AD$125,8)=VLOOKUP(A2187,$U$12:$AD$125,8),0,VLOOKUP(A2188,U$12:$AD$125,8))</f>
        <v>0</v>
      </c>
      <c r="M2188" s="97">
        <f>IF(L2188&gt;0,VLOOKUP(L2188,T$12:$AC$125,7),0)</f>
        <v>0</v>
      </c>
      <c r="N2188" s="92">
        <f t="shared" si="501"/>
        <v>0</v>
      </c>
      <c r="O2188" s="92">
        <f t="shared" ca="1" si="502"/>
        <v>98.309820000000002</v>
      </c>
      <c r="P2188" s="98" t="str">
        <f t="shared" si="503"/>
        <v>A+J=</v>
      </c>
      <c r="Q2188" s="99">
        <f t="shared" si="504"/>
        <v>45762</v>
      </c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  <c r="ER2188" s="19"/>
      <c r="ES2188" s="19"/>
      <c r="ET2188" s="19"/>
      <c r="EU2188" s="19"/>
      <c r="EV2188" s="19"/>
      <c r="EW2188" s="19"/>
      <c r="EX2188" s="19"/>
      <c r="EY2188" s="19"/>
      <c r="EZ2188" s="19"/>
      <c r="FA2188" s="19"/>
      <c r="FB2188" s="19"/>
      <c r="FC2188" s="19"/>
      <c r="FD2188" s="19"/>
      <c r="FE2188" s="19"/>
      <c r="FF2188" s="19"/>
      <c r="FG2188" s="19"/>
      <c r="FH2188" s="19"/>
      <c r="FI2188" s="19"/>
      <c r="FJ2188" s="19"/>
      <c r="FK2188" s="19"/>
      <c r="FL2188" s="19"/>
      <c r="FM2188" s="19"/>
      <c r="FN2188" s="19"/>
      <c r="FO2188" s="19"/>
      <c r="FP2188" s="19"/>
      <c r="FQ2188" s="19"/>
      <c r="FR2188" s="19"/>
      <c r="FS2188" s="19"/>
      <c r="FT2188" s="19"/>
    </row>
    <row r="2189" spans="1:176" x14ac:dyDescent="0.2">
      <c r="A2189" s="90">
        <f t="shared" si="492"/>
        <v>45728</v>
      </c>
      <c r="B2189" s="92">
        <f t="shared" ca="1" si="494"/>
        <v>1098.84032</v>
      </c>
      <c r="C2189" s="92">
        <f t="shared" si="495"/>
        <v>1000</v>
      </c>
      <c r="D2189" s="93">
        <f ca="1">IF(A2189&lt;$B$1,VLOOKUP(A2189,[1]DI!$A$4:$B$15000,2,FALSE),0)</f>
        <v>0.13150000000000001</v>
      </c>
      <c r="E2189" s="92">
        <f t="shared" ca="1" si="496"/>
        <v>4.9036999999999996E-4</v>
      </c>
      <c r="F2189" s="94">
        <f t="shared" si="493"/>
        <v>0.98499999999999999</v>
      </c>
      <c r="G2189" s="95">
        <f t="shared" ca="1" si="497"/>
        <v>1.0004830144500001</v>
      </c>
      <c r="H2189" s="92">
        <f ca="1">TRUNC(PRODUCT(G$10:G2188),15)</f>
        <v>1.60377900828372</v>
      </c>
      <c r="I2189" s="92">
        <f t="shared" ca="1" si="498"/>
        <v>1.4595196278645799</v>
      </c>
      <c r="J2189" s="92">
        <f t="shared" ca="1" si="499"/>
        <v>1.0988403200000001</v>
      </c>
      <c r="K2189" s="92">
        <f t="shared" ca="1" si="500"/>
        <v>98.840320000000006</v>
      </c>
      <c r="L2189" s="96">
        <f>IF(VLOOKUP(A2189,$U$12:$AD$125,8)=VLOOKUP(A2188,$U$12:$AD$125,8),0,VLOOKUP(A2189,U$12:$AD$125,8))</f>
        <v>0</v>
      </c>
      <c r="M2189" s="97">
        <f>IF(L2189&gt;0,VLOOKUP(L2189,T$12:$AC$125,7),0)</f>
        <v>0</v>
      </c>
      <c r="N2189" s="92">
        <f t="shared" si="501"/>
        <v>0</v>
      </c>
      <c r="O2189" s="92">
        <f t="shared" ca="1" si="502"/>
        <v>98.840320000000006</v>
      </c>
      <c r="P2189" s="98" t="str">
        <f t="shared" si="503"/>
        <v>A+J=</v>
      </c>
      <c r="Q2189" s="99">
        <f t="shared" si="504"/>
        <v>45762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  <c r="ER2189" s="19"/>
      <c r="ES2189" s="19"/>
      <c r="ET2189" s="19"/>
      <c r="EU2189" s="19"/>
      <c r="EV2189" s="19"/>
      <c r="EW2189" s="19"/>
      <c r="EX2189" s="19"/>
      <c r="EY2189" s="19"/>
      <c r="EZ2189" s="19"/>
      <c r="FA2189" s="19"/>
      <c r="FB2189" s="19"/>
      <c r="FC2189" s="19"/>
      <c r="FD2189" s="19"/>
      <c r="FE2189" s="19"/>
      <c r="FF2189" s="19"/>
      <c r="FG2189" s="19"/>
      <c r="FH2189" s="19"/>
      <c r="FI2189" s="19"/>
      <c r="FJ2189" s="19"/>
      <c r="FK2189" s="19"/>
      <c r="FL2189" s="19"/>
      <c r="FM2189" s="19"/>
      <c r="FN2189" s="19"/>
      <c r="FO2189" s="19"/>
      <c r="FP2189" s="19"/>
      <c r="FQ2189" s="19"/>
      <c r="FR2189" s="19"/>
      <c r="FS2189" s="19"/>
      <c r="FT2189" s="19"/>
    </row>
    <row r="2190" spans="1:176" x14ac:dyDescent="0.2">
      <c r="A2190" s="90">
        <f t="shared" ref="A2190:A2253" si="505">(A2189+1)</f>
        <v>45729</v>
      </c>
      <c r="B2190" s="92">
        <f t="shared" ca="1" si="494"/>
        <v>1099.37106999</v>
      </c>
      <c r="C2190" s="92">
        <f t="shared" si="495"/>
        <v>1000</v>
      </c>
      <c r="D2190" s="93">
        <f ca="1">IF(A2190&lt;$B$1,VLOOKUP(A2190,[1]DI!$A$4:$B$15000,2,FALSE),0)</f>
        <v>0.13150000000000001</v>
      </c>
      <c r="E2190" s="92">
        <f t="shared" ca="1" si="496"/>
        <v>4.9036999999999996E-4</v>
      </c>
      <c r="F2190" s="94">
        <f t="shared" ref="F2190:F2253" si="506">F2189</f>
        <v>0.98499999999999999</v>
      </c>
      <c r="G2190" s="95">
        <f t="shared" ca="1" si="497"/>
        <v>1.0004830144500001</v>
      </c>
      <c r="H2190" s="92">
        <f ca="1">TRUNC(PRODUCT(G$10:G2189),15)</f>
        <v>1.6045536567193199</v>
      </c>
      <c r="I2190" s="92">
        <f t="shared" ca="1" si="498"/>
        <v>1.4595196278645799</v>
      </c>
      <c r="J2190" s="92">
        <f t="shared" ca="1" si="499"/>
        <v>1.0993710699999999</v>
      </c>
      <c r="K2190" s="92">
        <f t="shared" ca="1" si="500"/>
        <v>99.371069989999995</v>
      </c>
      <c r="L2190" s="96">
        <f>IF(VLOOKUP(A2190,$U$12:$AD$125,8)=VLOOKUP(A2189,$U$12:$AD$125,8),0,VLOOKUP(A2190,U$12:$AD$125,8))</f>
        <v>0</v>
      </c>
      <c r="M2190" s="97">
        <f>IF(L2190&gt;0,VLOOKUP(L2190,T$12:$AC$125,7),0)</f>
        <v>0</v>
      </c>
      <c r="N2190" s="92">
        <f t="shared" si="501"/>
        <v>0</v>
      </c>
      <c r="O2190" s="92">
        <f t="shared" ca="1" si="502"/>
        <v>99.371069989999995</v>
      </c>
      <c r="P2190" s="98" t="str">
        <f t="shared" si="503"/>
        <v>A+J=</v>
      </c>
      <c r="Q2190" s="99">
        <f t="shared" si="504"/>
        <v>45762</v>
      </c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  <c r="ER2190" s="19"/>
      <c r="ES2190" s="19"/>
      <c r="ET2190" s="19"/>
      <c r="EU2190" s="19"/>
      <c r="EV2190" s="19"/>
      <c r="EW2190" s="19"/>
      <c r="EX2190" s="19"/>
      <c r="EY2190" s="19"/>
      <c r="EZ2190" s="19"/>
      <c r="FA2190" s="19"/>
      <c r="FB2190" s="19"/>
      <c r="FC2190" s="19"/>
      <c r="FD2190" s="19"/>
      <c r="FE2190" s="19"/>
      <c r="FF2190" s="19"/>
      <c r="FG2190" s="19"/>
      <c r="FH2190" s="19"/>
      <c r="FI2190" s="19"/>
      <c r="FJ2190" s="19"/>
      <c r="FK2190" s="19"/>
      <c r="FL2190" s="19"/>
      <c r="FM2190" s="19"/>
      <c r="FN2190" s="19"/>
      <c r="FO2190" s="19"/>
      <c r="FP2190" s="19"/>
      <c r="FQ2190" s="19"/>
      <c r="FR2190" s="19"/>
      <c r="FS2190" s="19"/>
      <c r="FT2190" s="19"/>
    </row>
    <row r="2191" spans="1:176" x14ac:dyDescent="0.2">
      <c r="A2191" s="90">
        <f t="shared" si="505"/>
        <v>45730</v>
      </c>
      <c r="B2191" s="92">
        <f t="shared" ca="1" si="494"/>
        <v>1099.9020799899999</v>
      </c>
      <c r="C2191" s="92">
        <f t="shared" si="495"/>
        <v>1000</v>
      </c>
      <c r="D2191" s="93">
        <f ca="1">IF(A2191&lt;$B$1,VLOOKUP(A2191,[1]DI!$A$4:$B$15000,2,FALSE),0)</f>
        <v>0.13150000000000001</v>
      </c>
      <c r="E2191" s="92">
        <f t="shared" ca="1" si="496"/>
        <v>4.9036999999999996E-4</v>
      </c>
      <c r="F2191" s="94">
        <f t="shared" si="506"/>
        <v>0.98499999999999999</v>
      </c>
      <c r="G2191" s="95">
        <f t="shared" ca="1" si="497"/>
        <v>1.0004830144500001</v>
      </c>
      <c r="H2191" s="92">
        <f ca="1">TRUNC(PRODUCT(G$10:G2190),15)</f>
        <v>1.60532867932132</v>
      </c>
      <c r="I2191" s="92">
        <f t="shared" ca="1" si="498"/>
        <v>1.4595196278645799</v>
      </c>
      <c r="J2191" s="92">
        <f t="shared" ca="1" si="499"/>
        <v>1.0999020799999999</v>
      </c>
      <c r="K2191" s="92">
        <f t="shared" ca="1" si="500"/>
        <v>99.902079990000004</v>
      </c>
      <c r="L2191" s="96">
        <f>IF(VLOOKUP(A2191,$U$12:$AD$125,8)=VLOOKUP(A2190,$U$12:$AD$125,8),0,VLOOKUP(A2191,U$12:$AD$125,8))</f>
        <v>0</v>
      </c>
      <c r="M2191" s="97">
        <f>IF(L2191&gt;0,VLOOKUP(L2191,T$12:$AC$125,7),0)</f>
        <v>0</v>
      </c>
      <c r="N2191" s="92">
        <f t="shared" si="501"/>
        <v>0</v>
      </c>
      <c r="O2191" s="92">
        <f t="shared" ca="1" si="502"/>
        <v>99.902079990000004</v>
      </c>
      <c r="P2191" s="98" t="str">
        <f t="shared" si="503"/>
        <v>A+J=</v>
      </c>
      <c r="Q2191" s="99">
        <f t="shared" si="504"/>
        <v>45762</v>
      </c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  <c r="ER2191" s="19"/>
      <c r="ES2191" s="19"/>
      <c r="ET2191" s="19"/>
      <c r="EU2191" s="19"/>
      <c r="EV2191" s="19"/>
      <c r="EW2191" s="19"/>
      <c r="EX2191" s="19"/>
      <c r="EY2191" s="19"/>
      <c r="EZ2191" s="19"/>
      <c r="FA2191" s="19"/>
      <c r="FB2191" s="19"/>
      <c r="FC2191" s="19"/>
      <c r="FD2191" s="19"/>
      <c r="FE2191" s="19"/>
      <c r="FF2191" s="19"/>
      <c r="FG2191" s="19"/>
      <c r="FH2191" s="19"/>
      <c r="FI2191" s="19"/>
      <c r="FJ2191" s="19"/>
      <c r="FK2191" s="19"/>
      <c r="FL2191" s="19"/>
      <c r="FM2191" s="19"/>
      <c r="FN2191" s="19"/>
      <c r="FO2191" s="19"/>
      <c r="FP2191" s="19"/>
      <c r="FQ2191" s="19"/>
      <c r="FR2191" s="19"/>
      <c r="FS2191" s="19"/>
      <c r="FT2191" s="19"/>
    </row>
    <row r="2192" spans="1:176" x14ac:dyDescent="0.2">
      <c r="A2192" s="90">
        <f t="shared" si="505"/>
        <v>45731</v>
      </c>
      <c r="B2192" s="92">
        <f t="shared" ca="1" si="494"/>
        <v>1100.43335</v>
      </c>
      <c r="C2192" s="92">
        <f t="shared" si="495"/>
        <v>1000</v>
      </c>
      <c r="D2192" s="93">
        <f ca="1">IF(A2192&lt;$B$1,VLOOKUP(A2192,[1]DI!$A$4:$B$15000,2,FALSE),0)</f>
        <v>0</v>
      </c>
      <c r="E2192" s="92">
        <f t="shared" ca="1" si="496"/>
        <v>0</v>
      </c>
      <c r="F2192" s="94">
        <f t="shared" si="506"/>
        <v>0.98499999999999999</v>
      </c>
      <c r="G2192" s="95">
        <f t="shared" ca="1" si="497"/>
        <v>1</v>
      </c>
      <c r="H2192" s="92">
        <f ca="1">TRUNC(PRODUCT(G$10:G2191),15)</f>
        <v>1.6061040762704299</v>
      </c>
      <c r="I2192" s="92">
        <f t="shared" ca="1" si="498"/>
        <v>1.4595196278645799</v>
      </c>
      <c r="J2192" s="92">
        <f t="shared" ca="1" si="499"/>
        <v>1.1004333500000001</v>
      </c>
      <c r="K2192" s="92">
        <f t="shared" ca="1" si="500"/>
        <v>100.43335</v>
      </c>
      <c r="L2192" s="96">
        <f>IF(VLOOKUP(A2192,$U$12:$AD$125,8)=VLOOKUP(A2191,$U$12:$AD$125,8),0,VLOOKUP(A2192,U$12:$AD$125,8))</f>
        <v>0</v>
      </c>
      <c r="M2192" s="97">
        <f>IF(L2192&gt;0,VLOOKUP(L2192,T$12:$AC$125,7),0)</f>
        <v>0</v>
      </c>
      <c r="N2192" s="92">
        <f t="shared" si="501"/>
        <v>0</v>
      </c>
      <c r="O2192" s="92">
        <f t="shared" ca="1" si="502"/>
        <v>100.43335</v>
      </c>
      <c r="P2192" s="98" t="str">
        <f t="shared" si="503"/>
        <v>A+J=</v>
      </c>
      <c r="Q2192" s="99">
        <f t="shared" si="504"/>
        <v>45762</v>
      </c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  <c r="ER2192" s="19"/>
      <c r="ES2192" s="19"/>
      <c r="ET2192" s="19"/>
      <c r="EU2192" s="19"/>
      <c r="EV2192" s="19"/>
      <c r="EW2192" s="19"/>
      <c r="EX2192" s="19"/>
      <c r="EY2192" s="19"/>
      <c r="EZ2192" s="19"/>
      <c r="FA2192" s="19"/>
      <c r="FB2192" s="19"/>
      <c r="FC2192" s="19"/>
      <c r="FD2192" s="19"/>
      <c r="FE2192" s="19"/>
      <c r="FF2192" s="19"/>
      <c r="FG2192" s="19"/>
      <c r="FH2192" s="19"/>
      <c r="FI2192" s="19"/>
      <c r="FJ2192" s="19"/>
      <c r="FK2192" s="19"/>
      <c r="FL2192" s="19"/>
      <c r="FM2192" s="19"/>
      <c r="FN2192" s="19"/>
      <c r="FO2192" s="19"/>
      <c r="FP2192" s="19"/>
      <c r="FQ2192" s="19"/>
      <c r="FR2192" s="19"/>
      <c r="FS2192" s="19"/>
      <c r="FT2192" s="19"/>
    </row>
    <row r="2193" spans="1:176" x14ac:dyDescent="0.2">
      <c r="A2193" s="90">
        <f t="shared" si="505"/>
        <v>45732</v>
      </c>
      <c r="B2193" s="92">
        <f t="shared" ca="1" si="494"/>
        <v>1100.43335</v>
      </c>
      <c r="C2193" s="92">
        <f t="shared" si="495"/>
        <v>1000</v>
      </c>
      <c r="D2193" s="93">
        <f ca="1">IF(A2193&lt;$B$1,VLOOKUP(A2193,[1]DI!$A$4:$B$15000,2,FALSE),0)</f>
        <v>0</v>
      </c>
      <c r="E2193" s="92">
        <f t="shared" ca="1" si="496"/>
        <v>0</v>
      </c>
      <c r="F2193" s="94">
        <f t="shared" si="506"/>
        <v>0.98499999999999999</v>
      </c>
      <c r="G2193" s="95">
        <f t="shared" ca="1" si="497"/>
        <v>1</v>
      </c>
      <c r="H2193" s="92">
        <f ca="1">TRUNC(PRODUCT(G$10:G2192),15)</f>
        <v>1.6061040762704299</v>
      </c>
      <c r="I2193" s="92">
        <f t="shared" ca="1" si="498"/>
        <v>1.4595196278645799</v>
      </c>
      <c r="J2193" s="92">
        <f t="shared" ca="1" si="499"/>
        <v>1.1004333500000001</v>
      </c>
      <c r="K2193" s="92">
        <f t="shared" ca="1" si="500"/>
        <v>100.43335</v>
      </c>
      <c r="L2193" s="96">
        <f>IF(VLOOKUP(A2193,$U$12:$AD$125,8)=VLOOKUP(A2192,$U$12:$AD$125,8),0,VLOOKUP(A2193,U$12:$AD$125,8))</f>
        <v>0</v>
      </c>
      <c r="M2193" s="97">
        <f>IF(L2193&gt;0,VLOOKUP(L2193,T$12:$AC$125,7),0)</f>
        <v>0</v>
      </c>
      <c r="N2193" s="92">
        <f t="shared" si="501"/>
        <v>0</v>
      </c>
      <c r="O2193" s="92">
        <f t="shared" ca="1" si="502"/>
        <v>100.43335</v>
      </c>
      <c r="P2193" s="98" t="str">
        <f t="shared" si="503"/>
        <v>A+J=</v>
      </c>
      <c r="Q2193" s="99">
        <f t="shared" si="504"/>
        <v>45762</v>
      </c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  <c r="ER2193" s="19"/>
      <c r="ES2193" s="19"/>
      <c r="ET2193" s="19"/>
      <c r="EU2193" s="19"/>
      <c r="EV2193" s="19"/>
      <c r="EW2193" s="19"/>
      <c r="EX2193" s="19"/>
      <c r="EY2193" s="19"/>
      <c r="EZ2193" s="19"/>
      <c r="FA2193" s="19"/>
      <c r="FB2193" s="19"/>
      <c r="FC2193" s="19"/>
      <c r="FD2193" s="19"/>
      <c r="FE2193" s="19"/>
      <c r="FF2193" s="19"/>
      <c r="FG2193" s="19"/>
      <c r="FH2193" s="19"/>
      <c r="FI2193" s="19"/>
      <c r="FJ2193" s="19"/>
      <c r="FK2193" s="19"/>
      <c r="FL2193" s="19"/>
      <c r="FM2193" s="19"/>
      <c r="FN2193" s="19"/>
      <c r="FO2193" s="19"/>
      <c r="FP2193" s="19"/>
      <c r="FQ2193" s="19"/>
      <c r="FR2193" s="19"/>
      <c r="FS2193" s="19"/>
      <c r="FT2193" s="19"/>
    </row>
    <row r="2194" spans="1:176" x14ac:dyDescent="0.2">
      <c r="A2194" s="90">
        <f t="shared" si="505"/>
        <v>45733</v>
      </c>
      <c r="B2194" s="92">
        <f t="shared" ca="1" si="494"/>
        <v>1100.43335</v>
      </c>
      <c r="C2194" s="92">
        <f t="shared" si="495"/>
        <v>1000</v>
      </c>
      <c r="D2194" s="93">
        <f ca="1">IF(A2194&lt;$B$1,VLOOKUP(A2194,[1]DI!$A$4:$B$15000,2,FALSE),0)</f>
        <v>0.13150000000000001</v>
      </c>
      <c r="E2194" s="92">
        <f t="shared" ca="1" si="496"/>
        <v>4.9036999999999996E-4</v>
      </c>
      <c r="F2194" s="94">
        <f t="shared" si="506"/>
        <v>0.98499999999999999</v>
      </c>
      <c r="G2194" s="95">
        <f t="shared" ca="1" si="497"/>
        <v>1.0004830144500001</v>
      </c>
      <c r="H2194" s="92">
        <f ca="1">TRUNC(PRODUCT(G$10:G2193),15)</f>
        <v>1.6061040762704299</v>
      </c>
      <c r="I2194" s="92">
        <f t="shared" ca="1" si="498"/>
        <v>1.4595196278645799</v>
      </c>
      <c r="J2194" s="92">
        <f t="shared" ca="1" si="499"/>
        <v>1.1004333500000001</v>
      </c>
      <c r="K2194" s="92">
        <f t="shared" ca="1" si="500"/>
        <v>100.43335</v>
      </c>
      <c r="L2194" s="96">
        <f>IF(VLOOKUP(A2194,$U$12:$AD$125,8)=VLOOKUP(A2193,$U$12:$AD$125,8),0,VLOOKUP(A2194,U$12:$AD$125,8))</f>
        <v>0</v>
      </c>
      <c r="M2194" s="97">
        <f>IF(L2194&gt;0,VLOOKUP(L2194,T$12:$AC$125,7),0)</f>
        <v>0</v>
      </c>
      <c r="N2194" s="92">
        <f t="shared" si="501"/>
        <v>0</v>
      </c>
      <c r="O2194" s="92">
        <f t="shared" ca="1" si="502"/>
        <v>100.43335</v>
      </c>
      <c r="P2194" s="98" t="str">
        <f t="shared" si="503"/>
        <v>A+J=</v>
      </c>
      <c r="Q2194" s="99">
        <f t="shared" si="504"/>
        <v>45762</v>
      </c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  <c r="ER2194" s="19"/>
      <c r="ES2194" s="19"/>
      <c r="ET2194" s="19"/>
      <c r="EU2194" s="19"/>
      <c r="EV2194" s="19"/>
      <c r="EW2194" s="19"/>
      <c r="EX2194" s="19"/>
      <c r="EY2194" s="19"/>
      <c r="EZ2194" s="19"/>
      <c r="FA2194" s="19"/>
      <c r="FB2194" s="19"/>
      <c r="FC2194" s="19"/>
      <c r="FD2194" s="19"/>
      <c r="FE2194" s="19"/>
      <c r="FF2194" s="19"/>
      <c r="FG2194" s="19"/>
      <c r="FH2194" s="19"/>
      <c r="FI2194" s="19"/>
      <c r="FJ2194" s="19"/>
      <c r="FK2194" s="19"/>
      <c r="FL2194" s="19"/>
      <c r="FM2194" s="19"/>
      <c r="FN2194" s="19"/>
      <c r="FO2194" s="19"/>
      <c r="FP2194" s="19"/>
      <c r="FQ2194" s="19"/>
      <c r="FR2194" s="19"/>
      <c r="FS2194" s="19"/>
      <c r="FT2194" s="19"/>
    </row>
    <row r="2195" spans="1:176" x14ac:dyDescent="0.2">
      <c r="A2195" s="90">
        <f t="shared" si="505"/>
        <v>45734</v>
      </c>
      <c r="B2195" s="92">
        <f t="shared" ca="1" si="494"/>
        <v>1100.96488</v>
      </c>
      <c r="C2195" s="92">
        <f t="shared" si="495"/>
        <v>1000</v>
      </c>
      <c r="D2195" s="93">
        <f ca="1">IF(A2195&lt;$B$1,VLOOKUP(A2195,[1]DI!$A$4:$B$15000,2,FALSE),0)</f>
        <v>0.13150000000000001</v>
      </c>
      <c r="E2195" s="92">
        <f t="shared" ca="1" si="496"/>
        <v>4.9036999999999996E-4</v>
      </c>
      <c r="F2195" s="94">
        <f t="shared" si="506"/>
        <v>0.98499999999999999</v>
      </c>
      <c r="G2195" s="95">
        <f t="shared" ca="1" si="497"/>
        <v>1.0004830144500001</v>
      </c>
      <c r="H2195" s="92">
        <f ca="1">TRUNC(PRODUCT(G$10:G2194),15)</f>
        <v>1.6068798477474699</v>
      </c>
      <c r="I2195" s="92">
        <f t="shared" ca="1" si="498"/>
        <v>1.4595196278645799</v>
      </c>
      <c r="J2195" s="92">
        <f t="shared" ca="1" si="499"/>
        <v>1.10096488</v>
      </c>
      <c r="K2195" s="92">
        <f t="shared" ca="1" si="500"/>
        <v>100.96487999999999</v>
      </c>
      <c r="L2195" s="96">
        <f>IF(VLOOKUP(A2195,$U$12:$AD$125,8)=VLOOKUP(A2194,$U$12:$AD$125,8),0,VLOOKUP(A2195,U$12:$AD$125,8))</f>
        <v>0</v>
      </c>
      <c r="M2195" s="97">
        <f>IF(L2195&gt;0,VLOOKUP(L2195,T$12:$AC$125,7),0)</f>
        <v>0</v>
      </c>
      <c r="N2195" s="92">
        <f t="shared" si="501"/>
        <v>0</v>
      </c>
      <c r="O2195" s="92">
        <f t="shared" ca="1" si="502"/>
        <v>100.96487999999999</v>
      </c>
      <c r="P2195" s="98" t="str">
        <f t="shared" si="503"/>
        <v>A+J=</v>
      </c>
      <c r="Q2195" s="99">
        <f t="shared" si="504"/>
        <v>45762</v>
      </c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  <c r="ER2195" s="19"/>
      <c r="ES2195" s="19"/>
      <c r="ET2195" s="19"/>
      <c r="EU2195" s="19"/>
      <c r="EV2195" s="19"/>
      <c r="EW2195" s="19"/>
      <c r="EX2195" s="19"/>
      <c r="EY2195" s="19"/>
      <c r="EZ2195" s="19"/>
      <c r="FA2195" s="19"/>
      <c r="FB2195" s="19"/>
      <c r="FC2195" s="19"/>
      <c r="FD2195" s="19"/>
      <c r="FE2195" s="19"/>
      <c r="FF2195" s="19"/>
      <c r="FG2195" s="19"/>
      <c r="FH2195" s="19"/>
      <c r="FI2195" s="19"/>
      <c r="FJ2195" s="19"/>
      <c r="FK2195" s="19"/>
      <c r="FL2195" s="19"/>
      <c r="FM2195" s="19"/>
      <c r="FN2195" s="19"/>
      <c r="FO2195" s="19"/>
      <c r="FP2195" s="19"/>
      <c r="FQ2195" s="19"/>
      <c r="FR2195" s="19"/>
      <c r="FS2195" s="19"/>
      <c r="FT2195" s="19"/>
    </row>
    <row r="2196" spans="1:176" x14ac:dyDescent="0.2">
      <c r="A2196" s="90">
        <f t="shared" si="505"/>
        <v>45735</v>
      </c>
      <c r="B2196" s="92">
        <f t="shared" ca="1" si="494"/>
        <v>1101.49666</v>
      </c>
      <c r="C2196" s="92">
        <f t="shared" si="495"/>
        <v>1000</v>
      </c>
      <c r="D2196" s="93">
        <f ca="1">IF(A2196&lt;$B$1,VLOOKUP(A2196,[1]DI!$A$4:$B$15000,2,FALSE),0)</f>
        <v>0.13150000000000001</v>
      </c>
      <c r="E2196" s="92">
        <f t="shared" ca="1" si="496"/>
        <v>4.9036999999999996E-4</v>
      </c>
      <c r="F2196" s="94">
        <f t="shared" si="506"/>
        <v>0.98499999999999999</v>
      </c>
      <c r="G2196" s="95">
        <f t="shared" ca="1" si="497"/>
        <v>1.0004830144500001</v>
      </c>
      <c r="H2196" s="92">
        <f ca="1">TRUNC(PRODUCT(G$10:G2195),15)</f>
        <v>1.6076559939333499</v>
      </c>
      <c r="I2196" s="92">
        <f t="shared" ca="1" si="498"/>
        <v>1.4595196278645799</v>
      </c>
      <c r="J2196" s="92">
        <f t="shared" ca="1" si="499"/>
        <v>1.10149666</v>
      </c>
      <c r="K2196" s="92">
        <f t="shared" ca="1" si="500"/>
        <v>101.49666000000001</v>
      </c>
      <c r="L2196" s="96">
        <f>IF(VLOOKUP(A2196,$U$12:$AD$125,8)=VLOOKUP(A2195,$U$12:$AD$125,8),0,VLOOKUP(A2196,U$12:$AD$125,8))</f>
        <v>0</v>
      </c>
      <c r="M2196" s="97">
        <f>IF(L2196&gt;0,VLOOKUP(L2196,T$12:$AC$125,7),0)</f>
        <v>0</v>
      </c>
      <c r="N2196" s="92">
        <f t="shared" si="501"/>
        <v>0</v>
      </c>
      <c r="O2196" s="92">
        <f t="shared" ca="1" si="502"/>
        <v>101.49666000000001</v>
      </c>
      <c r="P2196" s="98" t="str">
        <f t="shared" si="503"/>
        <v>A+J=</v>
      </c>
      <c r="Q2196" s="99">
        <f t="shared" si="504"/>
        <v>45762</v>
      </c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  <c r="ER2196" s="19"/>
      <c r="ES2196" s="19"/>
      <c r="ET2196" s="19"/>
      <c r="EU2196" s="19"/>
      <c r="EV2196" s="19"/>
      <c r="EW2196" s="19"/>
      <c r="EX2196" s="19"/>
      <c r="EY2196" s="19"/>
      <c r="EZ2196" s="19"/>
      <c r="FA2196" s="19"/>
      <c r="FB2196" s="19"/>
      <c r="FC2196" s="19"/>
      <c r="FD2196" s="19"/>
      <c r="FE2196" s="19"/>
      <c r="FF2196" s="19"/>
      <c r="FG2196" s="19"/>
      <c r="FH2196" s="19"/>
      <c r="FI2196" s="19"/>
      <c r="FJ2196" s="19"/>
      <c r="FK2196" s="19"/>
      <c r="FL2196" s="19"/>
      <c r="FM2196" s="19"/>
      <c r="FN2196" s="19"/>
      <c r="FO2196" s="19"/>
      <c r="FP2196" s="19"/>
      <c r="FQ2196" s="19"/>
      <c r="FR2196" s="19"/>
      <c r="FS2196" s="19"/>
      <c r="FT2196" s="19"/>
    </row>
    <row r="2197" spans="1:176" x14ac:dyDescent="0.2">
      <c r="A2197" s="90">
        <f t="shared" si="505"/>
        <v>45736</v>
      </c>
      <c r="B2197" s="92">
        <f t="shared" ca="1" si="494"/>
        <v>1102.0287000000001</v>
      </c>
      <c r="C2197" s="92">
        <f t="shared" si="495"/>
        <v>1000</v>
      </c>
      <c r="D2197" s="93">
        <f ca="1">IF(A2197&lt;$B$1,VLOOKUP(A2197,[1]DI!$A$4:$B$15000,2,FALSE),0)</f>
        <v>0.14149999999999999</v>
      </c>
      <c r="E2197" s="92">
        <f t="shared" ca="1" si="496"/>
        <v>5.2530999999999997E-4</v>
      </c>
      <c r="F2197" s="94">
        <f t="shared" si="506"/>
        <v>0.98499999999999999</v>
      </c>
      <c r="G2197" s="95">
        <f t="shared" ca="1" si="497"/>
        <v>1.00051743035</v>
      </c>
      <c r="H2197" s="92">
        <f ca="1">TRUNC(PRODUCT(G$10:G2196),15)</f>
        <v>1.6084325150090499</v>
      </c>
      <c r="I2197" s="92">
        <f t="shared" ca="1" si="498"/>
        <v>1.4595196278645799</v>
      </c>
      <c r="J2197" s="92">
        <f t="shared" ca="1" si="499"/>
        <v>1.1020287</v>
      </c>
      <c r="K2197" s="92">
        <f t="shared" ca="1" si="500"/>
        <v>102.0287</v>
      </c>
      <c r="L2197" s="96">
        <f>IF(VLOOKUP(A2197,$U$12:$AD$125,8)=VLOOKUP(A2196,$U$12:$AD$125,8),0,VLOOKUP(A2197,U$12:$AD$125,8))</f>
        <v>0</v>
      </c>
      <c r="M2197" s="97">
        <f>IF(L2197&gt;0,VLOOKUP(L2197,T$12:$AC$125,7),0)</f>
        <v>0</v>
      </c>
      <c r="N2197" s="92">
        <f t="shared" si="501"/>
        <v>0</v>
      </c>
      <c r="O2197" s="92">
        <f t="shared" ca="1" si="502"/>
        <v>102.0287</v>
      </c>
      <c r="P2197" s="98" t="str">
        <f t="shared" si="503"/>
        <v>A+J=</v>
      </c>
      <c r="Q2197" s="99">
        <f t="shared" si="504"/>
        <v>45762</v>
      </c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  <c r="ER2197" s="19"/>
      <c r="ES2197" s="19"/>
      <c r="ET2197" s="19"/>
      <c r="EU2197" s="19"/>
      <c r="EV2197" s="19"/>
      <c r="EW2197" s="19"/>
      <c r="EX2197" s="19"/>
      <c r="EY2197" s="19"/>
      <c r="EZ2197" s="19"/>
      <c r="FA2197" s="19"/>
      <c r="FB2197" s="19"/>
      <c r="FC2197" s="19"/>
      <c r="FD2197" s="19"/>
      <c r="FE2197" s="19"/>
      <c r="FF2197" s="19"/>
      <c r="FG2197" s="19"/>
      <c r="FH2197" s="19"/>
      <c r="FI2197" s="19"/>
      <c r="FJ2197" s="19"/>
      <c r="FK2197" s="19"/>
      <c r="FL2197" s="19"/>
      <c r="FM2197" s="19"/>
      <c r="FN2197" s="19"/>
      <c r="FO2197" s="19"/>
      <c r="FP2197" s="19"/>
      <c r="FQ2197" s="19"/>
      <c r="FR2197" s="19"/>
      <c r="FS2197" s="19"/>
      <c r="FT2197" s="19"/>
    </row>
    <row r="2198" spans="1:176" x14ac:dyDescent="0.2">
      <c r="A2198" s="90">
        <f t="shared" si="505"/>
        <v>45737</v>
      </c>
      <c r="B2198" s="92">
        <f t="shared" ca="1" si="494"/>
        <v>1102.5989199999999</v>
      </c>
      <c r="C2198" s="92">
        <f t="shared" si="495"/>
        <v>1000</v>
      </c>
      <c r="D2198" s="93">
        <f ca="1">IF(A2198&lt;$B$1,VLOOKUP(A2198,[1]DI!$A$4:$B$15000,2,FALSE),0)</f>
        <v>0.14149999999999999</v>
      </c>
      <c r="E2198" s="92">
        <f t="shared" ca="1" si="496"/>
        <v>5.2530999999999997E-4</v>
      </c>
      <c r="F2198" s="94">
        <f t="shared" si="506"/>
        <v>0.98499999999999999</v>
      </c>
      <c r="G2198" s="95">
        <f t="shared" ca="1" si="497"/>
        <v>1.00051743035</v>
      </c>
      <c r="H2198" s="92">
        <f ca="1">TRUNC(PRODUCT(G$10:G2197),15)</f>
        <v>1.60926476680824</v>
      </c>
      <c r="I2198" s="92">
        <f t="shared" ca="1" si="498"/>
        <v>1.4595196278645799</v>
      </c>
      <c r="J2198" s="92">
        <f t="shared" ca="1" si="499"/>
        <v>1.1025989199999999</v>
      </c>
      <c r="K2198" s="92">
        <f t="shared" ca="1" si="500"/>
        <v>102.59892000000001</v>
      </c>
      <c r="L2198" s="96">
        <f>IF(VLOOKUP(A2198,$U$12:$AD$125,8)=VLOOKUP(A2197,$U$12:$AD$125,8),0,VLOOKUP(A2198,U$12:$AD$125,8))</f>
        <v>0</v>
      </c>
      <c r="M2198" s="97">
        <f>IF(L2198&gt;0,VLOOKUP(L2198,T$12:$AC$125,7),0)</f>
        <v>0</v>
      </c>
      <c r="N2198" s="92">
        <f t="shared" si="501"/>
        <v>0</v>
      </c>
      <c r="O2198" s="92">
        <f t="shared" ca="1" si="502"/>
        <v>102.59892000000001</v>
      </c>
      <c r="P2198" s="98" t="str">
        <f t="shared" si="503"/>
        <v>A+J=</v>
      </c>
      <c r="Q2198" s="99">
        <f t="shared" si="504"/>
        <v>45762</v>
      </c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  <c r="ER2198" s="19"/>
      <c r="ES2198" s="19"/>
      <c r="ET2198" s="19"/>
      <c r="EU2198" s="19"/>
      <c r="EV2198" s="19"/>
      <c r="EW2198" s="19"/>
      <c r="EX2198" s="19"/>
      <c r="EY2198" s="19"/>
      <c r="EZ2198" s="19"/>
      <c r="FA2198" s="19"/>
      <c r="FB2198" s="19"/>
      <c r="FC2198" s="19"/>
      <c r="FD2198" s="19"/>
      <c r="FE2198" s="19"/>
      <c r="FF2198" s="19"/>
      <c r="FG2198" s="19"/>
      <c r="FH2198" s="19"/>
      <c r="FI2198" s="19"/>
      <c r="FJ2198" s="19"/>
      <c r="FK2198" s="19"/>
      <c r="FL2198" s="19"/>
      <c r="FM2198" s="19"/>
      <c r="FN2198" s="19"/>
      <c r="FO2198" s="19"/>
      <c r="FP2198" s="19"/>
      <c r="FQ2198" s="19"/>
      <c r="FR2198" s="19"/>
      <c r="FS2198" s="19"/>
      <c r="FT2198" s="19"/>
    </row>
    <row r="2199" spans="1:176" x14ac:dyDescent="0.2">
      <c r="A2199" s="90">
        <f t="shared" si="505"/>
        <v>45738</v>
      </c>
      <c r="B2199" s="92">
        <f t="shared" ca="1" si="494"/>
        <v>1103.1694399999999</v>
      </c>
      <c r="C2199" s="92">
        <f t="shared" si="495"/>
        <v>1000</v>
      </c>
      <c r="D2199" s="93">
        <f ca="1">IF(A2199&lt;$B$1,VLOOKUP(A2199,[1]DI!$A$4:$B$15000,2,FALSE),0)</f>
        <v>0</v>
      </c>
      <c r="E2199" s="92">
        <f t="shared" ca="1" si="496"/>
        <v>0</v>
      </c>
      <c r="F2199" s="94">
        <f t="shared" si="506"/>
        <v>0.98499999999999999</v>
      </c>
      <c r="G2199" s="95">
        <f t="shared" ca="1" si="497"/>
        <v>1</v>
      </c>
      <c r="H2199" s="92">
        <f ca="1">TRUNC(PRODUCT(G$10:G2198),15)</f>
        <v>1.6100974492397699</v>
      </c>
      <c r="I2199" s="92">
        <f t="shared" ca="1" si="498"/>
        <v>1.4595196278645799</v>
      </c>
      <c r="J2199" s="92">
        <f t="shared" ca="1" si="499"/>
        <v>1.1031694400000001</v>
      </c>
      <c r="K2199" s="92">
        <f t="shared" ca="1" si="500"/>
        <v>103.16943999999999</v>
      </c>
      <c r="L2199" s="96">
        <f>IF(VLOOKUP(A2199,$U$12:$AD$125,8)=VLOOKUP(A2198,$U$12:$AD$125,8),0,VLOOKUP(A2199,U$12:$AD$125,8))</f>
        <v>0</v>
      </c>
      <c r="M2199" s="97">
        <f>IF(L2199&gt;0,VLOOKUP(L2199,T$12:$AC$125,7),0)</f>
        <v>0</v>
      </c>
      <c r="N2199" s="92">
        <f t="shared" si="501"/>
        <v>0</v>
      </c>
      <c r="O2199" s="92">
        <f t="shared" ca="1" si="502"/>
        <v>103.16943999999999</v>
      </c>
      <c r="P2199" s="98" t="str">
        <f t="shared" si="503"/>
        <v>A+J=</v>
      </c>
      <c r="Q2199" s="99">
        <f t="shared" si="504"/>
        <v>45762</v>
      </c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  <c r="ER2199" s="19"/>
      <c r="ES2199" s="19"/>
      <c r="ET2199" s="19"/>
      <c r="EU2199" s="19"/>
      <c r="EV2199" s="19"/>
      <c r="EW2199" s="19"/>
      <c r="EX2199" s="19"/>
      <c r="EY2199" s="19"/>
      <c r="EZ2199" s="19"/>
      <c r="FA2199" s="19"/>
      <c r="FB2199" s="19"/>
      <c r="FC2199" s="19"/>
      <c r="FD2199" s="19"/>
      <c r="FE2199" s="19"/>
      <c r="FF2199" s="19"/>
      <c r="FG2199" s="19"/>
      <c r="FH2199" s="19"/>
      <c r="FI2199" s="19"/>
      <c r="FJ2199" s="19"/>
      <c r="FK2199" s="19"/>
      <c r="FL2199" s="19"/>
      <c r="FM2199" s="19"/>
      <c r="FN2199" s="19"/>
      <c r="FO2199" s="19"/>
      <c r="FP2199" s="19"/>
      <c r="FQ2199" s="19"/>
      <c r="FR2199" s="19"/>
      <c r="FS2199" s="19"/>
      <c r="FT2199" s="19"/>
    </row>
    <row r="2200" spans="1:176" x14ac:dyDescent="0.2">
      <c r="A2200" s="90">
        <f t="shared" si="505"/>
        <v>45739</v>
      </c>
      <c r="B2200" s="92">
        <f t="shared" ca="1" si="494"/>
        <v>1103.1694399999999</v>
      </c>
      <c r="C2200" s="92">
        <f t="shared" si="495"/>
        <v>1000</v>
      </c>
      <c r="D2200" s="93">
        <f ca="1">IF(A2200&lt;$B$1,VLOOKUP(A2200,[1]DI!$A$4:$B$15000,2,FALSE),0)</f>
        <v>0</v>
      </c>
      <c r="E2200" s="92">
        <f t="shared" ca="1" si="496"/>
        <v>0</v>
      </c>
      <c r="F2200" s="94">
        <f t="shared" si="506"/>
        <v>0.98499999999999999</v>
      </c>
      <c r="G2200" s="95">
        <f t="shared" ca="1" si="497"/>
        <v>1</v>
      </c>
      <c r="H2200" s="92">
        <f ca="1">TRUNC(PRODUCT(G$10:G2199),15)</f>
        <v>1.6100974492397699</v>
      </c>
      <c r="I2200" s="92">
        <f t="shared" ca="1" si="498"/>
        <v>1.4595196278645799</v>
      </c>
      <c r="J2200" s="92">
        <f t="shared" ca="1" si="499"/>
        <v>1.1031694400000001</v>
      </c>
      <c r="K2200" s="92">
        <f t="shared" ca="1" si="500"/>
        <v>103.16943999999999</v>
      </c>
      <c r="L2200" s="96">
        <f>IF(VLOOKUP(A2200,$U$12:$AD$125,8)=VLOOKUP(A2199,$U$12:$AD$125,8),0,VLOOKUP(A2200,U$12:$AD$125,8))</f>
        <v>0</v>
      </c>
      <c r="M2200" s="97">
        <f>IF(L2200&gt;0,VLOOKUP(L2200,T$12:$AC$125,7),0)</f>
        <v>0</v>
      </c>
      <c r="N2200" s="92">
        <f t="shared" si="501"/>
        <v>0</v>
      </c>
      <c r="O2200" s="92">
        <f t="shared" ca="1" si="502"/>
        <v>103.16943999999999</v>
      </c>
      <c r="P2200" s="98" t="str">
        <f t="shared" si="503"/>
        <v>A+J=</v>
      </c>
      <c r="Q2200" s="99">
        <f t="shared" si="504"/>
        <v>45762</v>
      </c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  <c r="ER2200" s="19"/>
      <c r="ES2200" s="19"/>
      <c r="ET2200" s="19"/>
      <c r="EU2200" s="19"/>
      <c r="EV2200" s="19"/>
      <c r="EW2200" s="19"/>
      <c r="EX2200" s="19"/>
      <c r="EY2200" s="19"/>
      <c r="EZ2200" s="19"/>
      <c r="FA2200" s="19"/>
      <c r="FB2200" s="19"/>
      <c r="FC2200" s="19"/>
      <c r="FD2200" s="19"/>
      <c r="FE2200" s="19"/>
      <c r="FF2200" s="19"/>
      <c r="FG2200" s="19"/>
      <c r="FH2200" s="19"/>
      <c r="FI2200" s="19"/>
      <c r="FJ2200" s="19"/>
      <c r="FK2200" s="19"/>
      <c r="FL2200" s="19"/>
      <c r="FM2200" s="19"/>
      <c r="FN2200" s="19"/>
      <c r="FO2200" s="19"/>
      <c r="FP2200" s="19"/>
      <c r="FQ2200" s="19"/>
      <c r="FR2200" s="19"/>
      <c r="FS2200" s="19"/>
      <c r="FT2200" s="19"/>
    </row>
    <row r="2201" spans="1:176" x14ac:dyDescent="0.2">
      <c r="A2201" s="90">
        <f t="shared" si="505"/>
        <v>45740</v>
      </c>
      <c r="B2201" s="92">
        <f t="shared" ca="1" si="494"/>
        <v>1103.1694399999999</v>
      </c>
      <c r="C2201" s="92">
        <f t="shared" si="495"/>
        <v>1000</v>
      </c>
      <c r="D2201" s="93">
        <f ca="1">IF(A2201&lt;$B$1,VLOOKUP(A2201,[1]DI!$A$4:$B$15000,2,FALSE),0)</f>
        <v>0.14149999999999999</v>
      </c>
      <c r="E2201" s="92">
        <f t="shared" ca="1" si="496"/>
        <v>5.2530999999999997E-4</v>
      </c>
      <c r="F2201" s="94">
        <f t="shared" si="506"/>
        <v>0.98499999999999999</v>
      </c>
      <c r="G2201" s="95">
        <f t="shared" ca="1" si="497"/>
        <v>1.00051743035</v>
      </c>
      <c r="H2201" s="92">
        <f ca="1">TRUNC(PRODUCT(G$10:G2200),15)</f>
        <v>1.6100974492397699</v>
      </c>
      <c r="I2201" s="92">
        <f t="shared" ca="1" si="498"/>
        <v>1.4595196278645799</v>
      </c>
      <c r="J2201" s="92">
        <f t="shared" ca="1" si="499"/>
        <v>1.1031694400000001</v>
      </c>
      <c r="K2201" s="92">
        <f t="shared" ca="1" si="500"/>
        <v>103.16943999999999</v>
      </c>
      <c r="L2201" s="96">
        <f>IF(VLOOKUP(A2201,$U$12:$AD$125,8)=VLOOKUP(A2200,$U$12:$AD$125,8),0,VLOOKUP(A2201,U$12:$AD$125,8))</f>
        <v>0</v>
      </c>
      <c r="M2201" s="97">
        <f>IF(L2201&gt;0,VLOOKUP(L2201,T$12:$AC$125,7),0)</f>
        <v>0</v>
      </c>
      <c r="N2201" s="92">
        <f t="shared" si="501"/>
        <v>0</v>
      </c>
      <c r="O2201" s="92">
        <f t="shared" ca="1" si="502"/>
        <v>103.16943999999999</v>
      </c>
      <c r="P2201" s="98" t="str">
        <f t="shared" si="503"/>
        <v>A+J=</v>
      </c>
      <c r="Q2201" s="99">
        <f t="shared" si="504"/>
        <v>45762</v>
      </c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  <c r="ER2201" s="19"/>
      <c r="ES2201" s="19"/>
      <c r="ET2201" s="19"/>
      <c r="EU2201" s="19"/>
      <c r="EV2201" s="19"/>
      <c r="EW2201" s="19"/>
      <c r="EX2201" s="19"/>
      <c r="EY2201" s="19"/>
      <c r="EZ2201" s="19"/>
      <c r="FA2201" s="19"/>
      <c r="FB2201" s="19"/>
      <c r="FC2201" s="19"/>
      <c r="FD2201" s="19"/>
      <c r="FE2201" s="19"/>
      <c r="FF2201" s="19"/>
      <c r="FG2201" s="19"/>
      <c r="FH2201" s="19"/>
      <c r="FI2201" s="19"/>
      <c r="FJ2201" s="19"/>
      <c r="FK2201" s="19"/>
      <c r="FL2201" s="19"/>
      <c r="FM2201" s="19"/>
      <c r="FN2201" s="19"/>
      <c r="FO2201" s="19"/>
      <c r="FP2201" s="19"/>
      <c r="FQ2201" s="19"/>
      <c r="FR2201" s="19"/>
      <c r="FS2201" s="19"/>
      <c r="FT2201" s="19"/>
    </row>
    <row r="2202" spans="1:176" x14ac:dyDescent="0.2">
      <c r="A2202" s="90">
        <f t="shared" si="505"/>
        <v>45741</v>
      </c>
      <c r="B2202" s="92">
        <f t="shared" ca="1" si="494"/>
        <v>1103.7402500000001</v>
      </c>
      <c r="C2202" s="92">
        <f t="shared" si="495"/>
        <v>1000</v>
      </c>
      <c r="D2202" s="93">
        <f ca="1">IF(A2202&lt;$B$1,VLOOKUP(A2202,[1]DI!$A$4:$B$15000,2,FALSE),0)</f>
        <v>0.14149999999999999</v>
      </c>
      <c r="E2202" s="92">
        <f t="shared" ca="1" si="496"/>
        <v>5.2530999999999997E-4</v>
      </c>
      <c r="F2202" s="94">
        <f t="shared" si="506"/>
        <v>0.98499999999999999</v>
      </c>
      <c r="G2202" s="95">
        <f t="shared" ca="1" si="497"/>
        <v>1.00051743035</v>
      </c>
      <c r="H2202" s="92">
        <f ca="1">TRUNC(PRODUCT(G$10:G2201),15)</f>
        <v>1.61093056252647</v>
      </c>
      <c r="I2202" s="92">
        <f t="shared" ca="1" si="498"/>
        <v>1.4595196278645799</v>
      </c>
      <c r="J2202" s="92">
        <f t="shared" ca="1" si="499"/>
        <v>1.10374025</v>
      </c>
      <c r="K2202" s="92">
        <f t="shared" ca="1" si="500"/>
        <v>103.74025</v>
      </c>
      <c r="L2202" s="96">
        <f>IF(VLOOKUP(A2202,$U$12:$AD$125,8)=VLOOKUP(A2201,$U$12:$AD$125,8),0,VLOOKUP(A2202,U$12:$AD$125,8))</f>
        <v>0</v>
      </c>
      <c r="M2202" s="97">
        <f>IF(L2202&gt;0,VLOOKUP(L2202,T$12:$AC$125,7),0)</f>
        <v>0</v>
      </c>
      <c r="N2202" s="92">
        <f t="shared" si="501"/>
        <v>0</v>
      </c>
      <c r="O2202" s="92">
        <f t="shared" ca="1" si="502"/>
        <v>103.74025</v>
      </c>
      <c r="P2202" s="98" t="str">
        <f t="shared" si="503"/>
        <v>A+J=</v>
      </c>
      <c r="Q2202" s="99">
        <f t="shared" si="504"/>
        <v>45762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  <c r="ER2202" s="19"/>
      <c r="ES2202" s="19"/>
      <c r="ET2202" s="19"/>
      <c r="EU2202" s="19"/>
      <c r="EV2202" s="19"/>
      <c r="EW2202" s="19"/>
      <c r="EX2202" s="19"/>
      <c r="EY2202" s="19"/>
      <c r="EZ2202" s="19"/>
      <c r="FA2202" s="19"/>
      <c r="FB2202" s="19"/>
      <c r="FC2202" s="19"/>
      <c r="FD2202" s="19"/>
      <c r="FE2202" s="19"/>
      <c r="FF2202" s="19"/>
      <c r="FG2202" s="19"/>
      <c r="FH2202" s="19"/>
      <c r="FI2202" s="19"/>
      <c r="FJ2202" s="19"/>
      <c r="FK2202" s="19"/>
      <c r="FL2202" s="19"/>
      <c r="FM2202" s="19"/>
      <c r="FN2202" s="19"/>
      <c r="FO2202" s="19"/>
      <c r="FP2202" s="19"/>
      <c r="FQ2202" s="19"/>
      <c r="FR2202" s="19"/>
      <c r="FS2202" s="19"/>
      <c r="FT2202" s="19"/>
    </row>
    <row r="2203" spans="1:176" x14ac:dyDescent="0.2">
      <c r="A2203" s="90">
        <f t="shared" si="505"/>
        <v>45742</v>
      </c>
      <c r="B2203" s="92">
        <f t="shared" ca="1" si="494"/>
        <v>1104.3113599999999</v>
      </c>
      <c r="C2203" s="92">
        <f t="shared" si="495"/>
        <v>1000</v>
      </c>
      <c r="D2203" s="93">
        <f ca="1">IF(A2203&lt;$B$1,VLOOKUP(A2203,[1]DI!$A$4:$B$15000,2,FALSE),0)</f>
        <v>0.14149999999999999</v>
      </c>
      <c r="E2203" s="92">
        <f t="shared" ca="1" si="496"/>
        <v>5.2530999999999997E-4</v>
      </c>
      <c r="F2203" s="94">
        <f t="shared" si="506"/>
        <v>0.98499999999999999</v>
      </c>
      <c r="G2203" s="95">
        <f t="shared" ca="1" si="497"/>
        <v>1.00051743035</v>
      </c>
      <c r="H2203" s="92">
        <f ca="1">TRUNC(PRODUCT(G$10:G2202),15)</f>
        <v>1.61176410689126</v>
      </c>
      <c r="I2203" s="92">
        <f t="shared" ca="1" si="498"/>
        <v>1.4595196278645799</v>
      </c>
      <c r="J2203" s="92">
        <f t="shared" ca="1" si="499"/>
        <v>1.1043113600000001</v>
      </c>
      <c r="K2203" s="92">
        <f t="shared" ca="1" si="500"/>
        <v>104.31135999999999</v>
      </c>
      <c r="L2203" s="96">
        <f>IF(VLOOKUP(A2203,$U$12:$AD$125,8)=VLOOKUP(A2202,$U$12:$AD$125,8),0,VLOOKUP(A2203,U$12:$AD$125,8))</f>
        <v>0</v>
      </c>
      <c r="M2203" s="97">
        <f>IF(L2203&gt;0,VLOOKUP(L2203,T$12:$AC$125,7),0)</f>
        <v>0</v>
      </c>
      <c r="N2203" s="92">
        <f t="shared" si="501"/>
        <v>0</v>
      </c>
      <c r="O2203" s="92">
        <f t="shared" ca="1" si="502"/>
        <v>104.31135999999999</v>
      </c>
      <c r="P2203" s="98" t="str">
        <f t="shared" si="503"/>
        <v>A+J=</v>
      </c>
      <c r="Q2203" s="99">
        <f t="shared" si="504"/>
        <v>45762</v>
      </c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  <c r="ER2203" s="19"/>
      <c r="ES2203" s="19"/>
      <c r="ET2203" s="19"/>
      <c r="EU2203" s="19"/>
      <c r="EV2203" s="19"/>
      <c r="EW2203" s="19"/>
      <c r="EX2203" s="19"/>
      <c r="EY2203" s="19"/>
      <c r="EZ2203" s="19"/>
      <c r="FA2203" s="19"/>
      <c r="FB2203" s="19"/>
      <c r="FC2203" s="19"/>
      <c r="FD2203" s="19"/>
      <c r="FE2203" s="19"/>
      <c r="FF2203" s="19"/>
      <c r="FG2203" s="19"/>
      <c r="FH2203" s="19"/>
      <c r="FI2203" s="19"/>
      <c r="FJ2203" s="19"/>
      <c r="FK2203" s="19"/>
      <c r="FL2203" s="19"/>
      <c r="FM2203" s="19"/>
      <c r="FN2203" s="19"/>
      <c r="FO2203" s="19"/>
      <c r="FP2203" s="19"/>
      <c r="FQ2203" s="19"/>
      <c r="FR2203" s="19"/>
      <c r="FS2203" s="19"/>
      <c r="FT2203" s="19"/>
    </row>
    <row r="2204" spans="1:176" x14ac:dyDescent="0.2">
      <c r="A2204" s="90">
        <f t="shared" si="505"/>
        <v>45743</v>
      </c>
      <c r="B2204" s="92">
        <f t="shared" ca="1" si="494"/>
        <v>1104.8827699999999</v>
      </c>
      <c r="C2204" s="92">
        <f t="shared" si="495"/>
        <v>1000</v>
      </c>
      <c r="D2204" s="93">
        <f ca="1">IF(A2204&lt;$B$1,VLOOKUP(A2204,[1]DI!$A$4:$B$15000,2,FALSE),0)</f>
        <v>0.14149999999999999</v>
      </c>
      <c r="E2204" s="92">
        <f t="shared" ca="1" si="496"/>
        <v>5.2530999999999997E-4</v>
      </c>
      <c r="F2204" s="94">
        <f t="shared" si="506"/>
        <v>0.98499999999999999</v>
      </c>
      <c r="G2204" s="95">
        <f t="shared" ca="1" si="497"/>
        <v>1.00051743035</v>
      </c>
      <c r="H2204" s="92">
        <f ca="1">TRUNC(PRODUCT(G$10:G2203),15)</f>
        <v>1.6125980825572099</v>
      </c>
      <c r="I2204" s="92">
        <f t="shared" ca="1" si="498"/>
        <v>1.4595196278645799</v>
      </c>
      <c r="J2204" s="92">
        <f t="shared" ca="1" si="499"/>
        <v>1.1048827699999999</v>
      </c>
      <c r="K2204" s="92">
        <f t="shared" ca="1" si="500"/>
        <v>104.88276999999999</v>
      </c>
      <c r="L2204" s="96">
        <f>IF(VLOOKUP(A2204,$U$12:$AD$125,8)=VLOOKUP(A2203,$U$12:$AD$125,8),0,VLOOKUP(A2204,U$12:$AD$125,8))</f>
        <v>0</v>
      </c>
      <c r="M2204" s="97">
        <f>IF(L2204&gt;0,VLOOKUP(L2204,T$12:$AC$125,7),0)</f>
        <v>0</v>
      </c>
      <c r="N2204" s="92">
        <f t="shared" si="501"/>
        <v>0</v>
      </c>
      <c r="O2204" s="92">
        <f t="shared" ca="1" si="502"/>
        <v>104.88276999999999</v>
      </c>
      <c r="P2204" s="98" t="str">
        <f t="shared" si="503"/>
        <v>A+J=</v>
      </c>
      <c r="Q2204" s="99">
        <f t="shared" si="504"/>
        <v>45762</v>
      </c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  <c r="ER2204" s="19"/>
      <c r="ES2204" s="19"/>
      <c r="ET2204" s="19"/>
      <c r="EU2204" s="19"/>
      <c r="EV2204" s="19"/>
      <c r="EW2204" s="19"/>
      <c r="EX2204" s="19"/>
      <c r="EY2204" s="19"/>
      <c r="EZ2204" s="19"/>
      <c r="FA2204" s="19"/>
      <c r="FB2204" s="19"/>
      <c r="FC2204" s="19"/>
      <c r="FD2204" s="19"/>
      <c r="FE2204" s="19"/>
      <c r="FF2204" s="19"/>
      <c r="FG2204" s="19"/>
      <c r="FH2204" s="19"/>
      <c r="FI2204" s="19"/>
      <c r="FJ2204" s="19"/>
      <c r="FK2204" s="19"/>
      <c r="FL2204" s="19"/>
      <c r="FM2204" s="19"/>
      <c r="FN2204" s="19"/>
      <c r="FO2204" s="19"/>
      <c r="FP2204" s="19"/>
      <c r="FQ2204" s="19"/>
      <c r="FR2204" s="19"/>
      <c r="FS2204" s="19"/>
      <c r="FT2204" s="19"/>
    </row>
    <row r="2205" spans="1:176" x14ac:dyDescent="0.2">
      <c r="A2205" s="90">
        <f t="shared" si="505"/>
        <v>45744</v>
      </c>
      <c r="B2205" s="92">
        <f t="shared" ca="1" si="494"/>
        <v>1105.4544699999999</v>
      </c>
      <c r="C2205" s="92">
        <f t="shared" si="495"/>
        <v>1000</v>
      </c>
      <c r="D2205" s="93">
        <f ca="1">IF(A2205&lt;$B$1,VLOOKUP(A2205,[1]DI!$A$4:$B$15000,2,FALSE),0)</f>
        <v>0.14149999999999999</v>
      </c>
      <c r="E2205" s="92">
        <f t="shared" ca="1" si="496"/>
        <v>5.2530999999999997E-4</v>
      </c>
      <c r="F2205" s="94">
        <f t="shared" si="506"/>
        <v>0.98499999999999999</v>
      </c>
      <c r="G2205" s="95">
        <f t="shared" ca="1" si="497"/>
        <v>1.00051743035</v>
      </c>
      <c r="H2205" s="92">
        <f ca="1">TRUNC(PRODUCT(G$10:G2204),15)</f>
        <v>1.6134324897474699</v>
      </c>
      <c r="I2205" s="92">
        <f t="shared" ca="1" si="498"/>
        <v>1.4595196278645799</v>
      </c>
      <c r="J2205" s="92">
        <f t="shared" ca="1" si="499"/>
        <v>1.10545447</v>
      </c>
      <c r="K2205" s="92">
        <f t="shared" ca="1" si="500"/>
        <v>105.45447</v>
      </c>
      <c r="L2205" s="96">
        <f>IF(VLOOKUP(A2205,$U$12:$AD$125,8)=VLOOKUP(A2204,$U$12:$AD$125,8),0,VLOOKUP(A2205,U$12:$AD$125,8))</f>
        <v>0</v>
      </c>
      <c r="M2205" s="97">
        <f>IF(L2205&gt;0,VLOOKUP(L2205,T$12:$AC$125,7),0)</f>
        <v>0</v>
      </c>
      <c r="N2205" s="92">
        <f t="shared" si="501"/>
        <v>0</v>
      </c>
      <c r="O2205" s="92">
        <f t="shared" ca="1" si="502"/>
        <v>105.45447</v>
      </c>
      <c r="P2205" s="98" t="str">
        <f t="shared" si="503"/>
        <v>A+J=</v>
      </c>
      <c r="Q2205" s="99">
        <f t="shared" si="504"/>
        <v>45762</v>
      </c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  <c r="ER2205" s="19"/>
      <c r="ES2205" s="19"/>
      <c r="ET2205" s="19"/>
      <c r="EU2205" s="19"/>
      <c r="EV2205" s="19"/>
      <c r="EW2205" s="19"/>
      <c r="EX2205" s="19"/>
      <c r="EY2205" s="19"/>
      <c r="EZ2205" s="19"/>
      <c r="FA2205" s="19"/>
      <c r="FB2205" s="19"/>
      <c r="FC2205" s="19"/>
      <c r="FD2205" s="19"/>
      <c r="FE2205" s="19"/>
      <c r="FF2205" s="19"/>
      <c r="FG2205" s="19"/>
      <c r="FH2205" s="19"/>
      <c r="FI2205" s="19"/>
      <c r="FJ2205" s="19"/>
      <c r="FK2205" s="19"/>
      <c r="FL2205" s="19"/>
      <c r="FM2205" s="19"/>
      <c r="FN2205" s="19"/>
      <c r="FO2205" s="19"/>
      <c r="FP2205" s="19"/>
      <c r="FQ2205" s="19"/>
      <c r="FR2205" s="19"/>
      <c r="FS2205" s="19"/>
      <c r="FT2205" s="19"/>
    </row>
    <row r="2206" spans="1:176" x14ac:dyDescent="0.2">
      <c r="A2206" s="90">
        <f t="shared" si="505"/>
        <v>45745</v>
      </c>
      <c r="B2206" s="92">
        <f t="shared" ca="1" si="494"/>
        <v>1106.02646</v>
      </c>
      <c r="C2206" s="92">
        <f t="shared" si="495"/>
        <v>1000</v>
      </c>
      <c r="D2206" s="93">
        <f ca="1">IF(A2206&lt;$B$1,VLOOKUP(A2206,[1]DI!$A$4:$B$15000,2,FALSE),0)</f>
        <v>0</v>
      </c>
      <c r="E2206" s="92">
        <f t="shared" ca="1" si="496"/>
        <v>0</v>
      </c>
      <c r="F2206" s="94">
        <f t="shared" si="506"/>
        <v>0.98499999999999999</v>
      </c>
      <c r="G2206" s="95">
        <f t="shared" ca="1" si="497"/>
        <v>1</v>
      </c>
      <c r="H2206" s="92">
        <f ca="1">TRUNC(PRODUCT(G$10:G2205),15)</f>
        <v>1.6142673286853499</v>
      </c>
      <c r="I2206" s="92">
        <f t="shared" ca="1" si="498"/>
        <v>1.4595196278645799</v>
      </c>
      <c r="J2206" s="92">
        <f t="shared" ca="1" si="499"/>
        <v>1.10602646</v>
      </c>
      <c r="K2206" s="92">
        <f t="shared" ca="1" si="500"/>
        <v>106.02646</v>
      </c>
      <c r="L2206" s="96">
        <f>IF(VLOOKUP(A2206,$U$12:$AD$125,8)=VLOOKUP(A2205,$U$12:$AD$125,8),0,VLOOKUP(A2206,U$12:$AD$125,8))</f>
        <v>0</v>
      </c>
      <c r="M2206" s="97">
        <f>IF(L2206&gt;0,VLOOKUP(L2206,T$12:$AC$125,7),0)</f>
        <v>0</v>
      </c>
      <c r="N2206" s="92">
        <f t="shared" si="501"/>
        <v>0</v>
      </c>
      <c r="O2206" s="92">
        <f t="shared" ca="1" si="502"/>
        <v>106.02646</v>
      </c>
      <c r="P2206" s="98" t="str">
        <f t="shared" si="503"/>
        <v>A+J=</v>
      </c>
      <c r="Q2206" s="99">
        <f t="shared" si="504"/>
        <v>45762</v>
      </c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  <c r="ER2206" s="19"/>
      <c r="ES2206" s="19"/>
      <c r="ET2206" s="19"/>
      <c r="EU2206" s="19"/>
      <c r="EV2206" s="19"/>
      <c r="EW2206" s="19"/>
      <c r="EX2206" s="19"/>
      <c r="EY2206" s="19"/>
      <c r="EZ2206" s="19"/>
      <c r="FA2206" s="19"/>
      <c r="FB2206" s="19"/>
      <c r="FC2206" s="19"/>
      <c r="FD2206" s="19"/>
      <c r="FE2206" s="19"/>
      <c r="FF2206" s="19"/>
      <c r="FG2206" s="19"/>
      <c r="FH2206" s="19"/>
      <c r="FI2206" s="19"/>
      <c r="FJ2206" s="19"/>
      <c r="FK2206" s="19"/>
      <c r="FL2206" s="19"/>
      <c r="FM2206" s="19"/>
      <c r="FN2206" s="19"/>
      <c r="FO2206" s="19"/>
      <c r="FP2206" s="19"/>
      <c r="FQ2206" s="19"/>
      <c r="FR2206" s="19"/>
      <c r="FS2206" s="19"/>
      <c r="FT2206" s="19"/>
    </row>
    <row r="2207" spans="1:176" x14ac:dyDescent="0.2">
      <c r="A2207" s="90">
        <f t="shared" si="505"/>
        <v>45746</v>
      </c>
      <c r="B2207" s="92">
        <f t="shared" ca="1" si="494"/>
        <v>1106.02646</v>
      </c>
      <c r="C2207" s="92">
        <f t="shared" si="495"/>
        <v>1000</v>
      </c>
      <c r="D2207" s="93">
        <f ca="1">IF(A2207&lt;$B$1,VLOOKUP(A2207,[1]DI!$A$4:$B$15000,2,FALSE),0)</f>
        <v>0</v>
      </c>
      <c r="E2207" s="92">
        <f t="shared" ca="1" si="496"/>
        <v>0</v>
      </c>
      <c r="F2207" s="94">
        <f t="shared" si="506"/>
        <v>0.98499999999999999</v>
      </c>
      <c r="G2207" s="95">
        <f t="shared" ca="1" si="497"/>
        <v>1</v>
      </c>
      <c r="H2207" s="92">
        <f ca="1">TRUNC(PRODUCT(G$10:G2206),15)</f>
        <v>1.6142673286853499</v>
      </c>
      <c r="I2207" s="92">
        <f t="shared" ca="1" si="498"/>
        <v>1.4595196278645799</v>
      </c>
      <c r="J2207" s="92">
        <f t="shared" ca="1" si="499"/>
        <v>1.10602646</v>
      </c>
      <c r="K2207" s="92">
        <f t="shared" ca="1" si="500"/>
        <v>106.02646</v>
      </c>
      <c r="L2207" s="96">
        <f>IF(VLOOKUP(A2207,$U$12:$AD$125,8)=VLOOKUP(A2206,$U$12:$AD$125,8),0,VLOOKUP(A2207,U$12:$AD$125,8))</f>
        <v>0</v>
      </c>
      <c r="M2207" s="97">
        <f>IF(L2207&gt;0,VLOOKUP(L2207,T$12:$AC$125,7),0)</f>
        <v>0</v>
      </c>
      <c r="N2207" s="92">
        <f t="shared" si="501"/>
        <v>0</v>
      </c>
      <c r="O2207" s="92">
        <f t="shared" ca="1" si="502"/>
        <v>106.02646</v>
      </c>
      <c r="P2207" s="98" t="str">
        <f t="shared" si="503"/>
        <v>A+J=</v>
      </c>
      <c r="Q2207" s="99">
        <f t="shared" si="504"/>
        <v>45762</v>
      </c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  <c r="ER2207" s="19"/>
      <c r="ES2207" s="19"/>
      <c r="ET2207" s="19"/>
      <c r="EU2207" s="19"/>
      <c r="EV2207" s="19"/>
      <c r="EW2207" s="19"/>
      <c r="EX2207" s="19"/>
      <c r="EY2207" s="19"/>
      <c r="EZ2207" s="19"/>
      <c r="FA2207" s="19"/>
      <c r="FB2207" s="19"/>
      <c r="FC2207" s="19"/>
      <c r="FD2207" s="19"/>
      <c r="FE2207" s="19"/>
      <c r="FF2207" s="19"/>
      <c r="FG2207" s="19"/>
      <c r="FH2207" s="19"/>
      <c r="FI2207" s="19"/>
      <c r="FJ2207" s="19"/>
      <c r="FK2207" s="19"/>
      <c r="FL2207" s="19"/>
      <c r="FM2207" s="19"/>
      <c r="FN2207" s="19"/>
      <c r="FO2207" s="19"/>
      <c r="FP2207" s="19"/>
      <c r="FQ2207" s="19"/>
      <c r="FR2207" s="19"/>
      <c r="FS2207" s="19"/>
      <c r="FT2207" s="19"/>
    </row>
    <row r="2208" spans="1:176" x14ac:dyDescent="0.2">
      <c r="A2208" s="90">
        <f t="shared" si="505"/>
        <v>45747</v>
      </c>
      <c r="B2208" s="92">
        <f t="shared" ca="1" si="494"/>
        <v>1106.02646</v>
      </c>
      <c r="C2208" s="92">
        <f t="shared" si="495"/>
        <v>1000</v>
      </c>
      <c r="D2208" s="93">
        <f ca="1">IF(A2208&lt;$B$1,VLOOKUP(A2208,[1]DI!$A$4:$B$15000,2,FALSE),0)</f>
        <v>0.14149999999999999</v>
      </c>
      <c r="E2208" s="92">
        <f t="shared" ca="1" si="496"/>
        <v>5.2530999999999997E-4</v>
      </c>
      <c r="F2208" s="94">
        <f t="shared" si="506"/>
        <v>0.98499999999999999</v>
      </c>
      <c r="G2208" s="95">
        <f t="shared" ca="1" si="497"/>
        <v>1.00051743035</v>
      </c>
      <c r="H2208" s="92">
        <f ca="1">TRUNC(PRODUCT(G$10:G2207),15)</f>
        <v>1.6142673286853499</v>
      </c>
      <c r="I2208" s="92">
        <f t="shared" ca="1" si="498"/>
        <v>1.4595196278645799</v>
      </c>
      <c r="J2208" s="92">
        <f t="shared" ca="1" si="499"/>
        <v>1.10602646</v>
      </c>
      <c r="K2208" s="92">
        <f t="shared" ca="1" si="500"/>
        <v>106.02646</v>
      </c>
      <c r="L2208" s="96">
        <f>IF(VLOOKUP(A2208,$U$12:$AD$125,8)=VLOOKUP(A2207,$U$12:$AD$125,8),0,VLOOKUP(A2208,U$12:$AD$125,8))</f>
        <v>0</v>
      </c>
      <c r="M2208" s="97">
        <f>IF(L2208&gt;0,VLOOKUP(L2208,T$12:$AC$125,7),0)</f>
        <v>0</v>
      </c>
      <c r="N2208" s="92">
        <f t="shared" si="501"/>
        <v>0</v>
      </c>
      <c r="O2208" s="92">
        <f t="shared" ca="1" si="502"/>
        <v>106.02646</v>
      </c>
      <c r="P2208" s="98" t="str">
        <f t="shared" si="503"/>
        <v>A+J=</v>
      </c>
      <c r="Q2208" s="99">
        <f t="shared" si="504"/>
        <v>45762</v>
      </c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  <c r="ER2208" s="19"/>
      <c r="ES2208" s="19"/>
      <c r="ET2208" s="19"/>
      <c r="EU2208" s="19"/>
      <c r="EV2208" s="19"/>
      <c r="EW2208" s="19"/>
      <c r="EX2208" s="19"/>
      <c r="EY2208" s="19"/>
      <c r="EZ2208" s="19"/>
      <c r="FA2208" s="19"/>
      <c r="FB2208" s="19"/>
      <c r="FC2208" s="19"/>
      <c r="FD2208" s="19"/>
      <c r="FE2208" s="19"/>
      <c r="FF2208" s="19"/>
      <c r="FG2208" s="19"/>
      <c r="FH2208" s="19"/>
      <c r="FI2208" s="19"/>
      <c r="FJ2208" s="19"/>
      <c r="FK2208" s="19"/>
      <c r="FL2208" s="19"/>
      <c r="FM2208" s="19"/>
      <c r="FN2208" s="19"/>
      <c r="FO2208" s="19"/>
      <c r="FP2208" s="19"/>
      <c r="FQ2208" s="19"/>
      <c r="FR2208" s="19"/>
      <c r="FS2208" s="19"/>
      <c r="FT2208" s="19"/>
    </row>
    <row r="2209" spans="1:176" x14ac:dyDescent="0.2">
      <c r="A2209" s="90">
        <f t="shared" si="505"/>
        <v>45748</v>
      </c>
      <c r="B2209" s="92">
        <f t="shared" ca="1" si="494"/>
        <v>1106.5987500000001</v>
      </c>
      <c r="C2209" s="92">
        <f t="shared" si="495"/>
        <v>1000</v>
      </c>
      <c r="D2209" s="93">
        <f ca="1">IF(A2209&lt;$B$1,VLOOKUP(A2209,[1]DI!$A$4:$B$15000,2,FALSE),0)</f>
        <v>0.14149999999999999</v>
      </c>
      <c r="E2209" s="92">
        <f t="shared" ca="1" si="496"/>
        <v>5.2530999999999997E-4</v>
      </c>
      <c r="F2209" s="94">
        <f t="shared" si="506"/>
        <v>0.98499999999999999</v>
      </c>
      <c r="G2209" s="95">
        <f t="shared" ca="1" si="497"/>
        <v>1.00051743035</v>
      </c>
      <c r="H2209" s="92">
        <f ca="1">TRUNC(PRODUCT(G$10:G2208),15)</f>
        <v>1.6151025995942201</v>
      </c>
      <c r="I2209" s="92">
        <f t="shared" ca="1" si="498"/>
        <v>1.4595196278645799</v>
      </c>
      <c r="J2209" s="92">
        <f t="shared" ca="1" si="499"/>
        <v>1.1065987500000001</v>
      </c>
      <c r="K2209" s="92">
        <f t="shared" ca="1" si="500"/>
        <v>106.59875</v>
      </c>
      <c r="L2209" s="96">
        <f>IF(VLOOKUP(A2209,$U$12:$AD$125,8)=VLOOKUP(A2208,$U$12:$AD$125,8),0,VLOOKUP(A2209,U$12:$AD$125,8))</f>
        <v>0</v>
      </c>
      <c r="M2209" s="97">
        <f>IF(L2209&gt;0,VLOOKUP(L2209,T$12:$AC$125,7),0)</f>
        <v>0</v>
      </c>
      <c r="N2209" s="92">
        <f t="shared" si="501"/>
        <v>0</v>
      </c>
      <c r="O2209" s="92">
        <f t="shared" ca="1" si="502"/>
        <v>106.59875</v>
      </c>
      <c r="P2209" s="98" t="str">
        <f t="shared" si="503"/>
        <v>A+J=</v>
      </c>
      <c r="Q2209" s="99">
        <f t="shared" si="504"/>
        <v>45762</v>
      </c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  <c r="ER2209" s="19"/>
      <c r="ES2209" s="19"/>
      <c r="ET2209" s="19"/>
      <c r="EU2209" s="19"/>
      <c r="EV2209" s="19"/>
      <c r="EW2209" s="19"/>
      <c r="EX2209" s="19"/>
      <c r="EY2209" s="19"/>
      <c r="EZ2209" s="19"/>
      <c r="FA2209" s="19"/>
      <c r="FB2209" s="19"/>
      <c r="FC2209" s="19"/>
      <c r="FD2209" s="19"/>
      <c r="FE2209" s="19"/>
      <c r="FF2209" s="19"/>
      <c r="FG2209" s="19"/>
      <c r="FH2209" s="19"/>
      <c r="FI2209" s="19"/>
      <c r="FJ2209" s="19"/>
      <c r="FK2209" s="19"/>
      <c r="FL2209" s="19"/>
      <c r="FM2209" s="19"/>
      <c r="FN2209" s="19"/>
      <c r="FO2209" s="19"/>
      <c r="FP2209" s="19"/>
      <c r="FQ2209" s="19"/>
      <c r="FR2209" s="19"/>
      <c r="FS2209" s="19"/>
      <c r="FT2209" s="19"/>
    </row>
    <row r="2210" spans="1:176" x14ac:dyDescent="0.2">
      <c r="A2210" s="90">
        <f t="shared" si="505"/>
        <v>45749</v>
      </c>
      <c r="B2210" s="92">
        <f t="shared" ca="1" si="494"/>
        <v>1107.1713400000001</v>
      </c>
      <c r="C2210" s="92">
        <f t="shared" si="495"/>
        <v>1000</v>
      </c>
      <c r="D2210" s="93">
        <f ca="1">IF(A2210&lt;$B$1,VLOOKUP(A2210,[1]DI!$A$4:$B$15000,2,FALSE),0)</f>
        <v>0.14149999999999999</v>
      </c>
      <c r="E2210" s="92">
        <f t="shared" ca="1" si="496"/>
        <v>5.2530999999999997E-4</v>
      </c>
      <c r="F2210" s="94">
        <f t="shared" si="506"/>
        <v>0.98499999999999999</v>
      </c>
      <c r="G2210" s="95">
        <f t="shared" ca="1" si="497"/>
        <v>1.00051743035</v>
      </c>
      <c r="H2210" s="92">
        <f ca="1">TRUNC(PRODUCT(G$10:G2209),15)</f>
        <v>1.61593830269762</v>
      </c>
      <c r="I2210" s="92">
        <f t="shared" ca="1" si="498"/>
        <v>1.4595196278645799</v>
      </c>
      <c r="J2210" s="92">
        <f t="shared" ca="1" si="499"/>
        <v>1.1071713400000001</v>
      </c>
      <c r="K2210" s="92">
        <f t="shared" ca="1" si="500"/>
        <v>107.17134</v>
      </c>
      <c r="L2210" s="96">
        <f>IF(VLOOKUP(A2210,$U$12:$AD$125,8)=VLOOKUP(A2209,$U$12:$AD$125,8),0,VLOOKUP(A2210,U$12:$AD$125,8))</f>
        <v>0</v>
      </c>
      <c r="M2210" s="97">
        <f>IF(L2210&gt;0,VLOOKUP(L2210,T$12:$AC$125,7),0)</f>
        <v>0</v>
      </c>
      <c r="N2210" s="92">
        <f t="shared" si="501"/>
        <v>0</v>
      </c>
      <c r="O2210" s="92">
        <f t="shared" ca="1" si="502"/>
        <v>107.17134</v>
      </c>
      <c r="P2210" s="98" t="str">
        <f t="shared" si="503"/>
        <v>A+J=</v>
      </c>
      <c r="Q2210" s="99">
        <f t="shared" si="504"/>
        <v>45762</v>
      </c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  <c r="ER2210" s="19"/>
      <c r="ES2210" s="19"/>
      <c r="ET2210" s="19"/>
      <c r="EU2210" s="19"/>
      <c r="EV2210" s="19"/>
      <c r="EW2210" s="19"/>
      <c r="EX2210" s="19"/>
      <c r="EY2210" s="19"/>
      <c r="EZ2210" s="19"/>
      <c r="FA2210" s="19"/>
      <c r="FB2210" s="19"/>
      <c r="FC2210" s="19"/>
      <c r="FD2210" s="19"/>
      <c r="FE2210" s="19"/>
      <c r="FF2210" s="19"/>
      <c r="FG2210" s="19"/>
      <c r="FH2210" s="19"/>
      <c r="FI2210" s="19"/>
      <c r="FJ2210" s="19"/>
      <c r="FK2210" s="19"/>
      <c r="FL2210" s="19"/>
      <c r="FM2210" s="19"/>
      <c r="FN2210" s="19"/>
      <c r="FO2210" s="19"/>
      <c r="FP2210" s="19"/>
      <c r="FQ2210" s="19"/>
      <c r="FR2210" s="19"/>
      <c r="FS2210" s="19"/>
      <c r="FT2210" s="19"/>
    </row>
    <row r="2211" spans="1:176" x14ac:dyDescent="0.2">
      <c r="A2211" s="90">
        <f t="shared" si="505"/>
        <v>45750</v>
      </c>
      <c r="B2211" s="92">
        <f t="shared" ca="1" si="494"/>
        <v>1107.74422</v>
      </c>
      <c r="C2211" s="92">
        <f t="shared" si="495"/>
        <v>1000</v>
      </c>
      <c r="D2211" s="93">
        <f ca="1">IF(A2211&lt;$B$1,VLOOKUP(A2211,[1]DI!$A$4:$B$15000,2,FALSE),0)</f>
        <v>0.14149999999999999</v>
      </c>
      <c r="E2211" s="92">
        <f t="shared" ca="1" si="496"/>
        <v>5.2530999999999997E-4</v>
      </c>
      <c r="F2211" s="94">
        <f t="shared" si="506"/>
        <v>0.98499999999999999</v>
      </c>
      <c r="G2211" s="95">
        <f t="shared" ca="1" si="497"/>
        <v>1.00051743035</v>
      </c>
      <c r="H2211" s="92">
        <f ca="1">TRUNC(PRODUCT(G$10:G2210),15)</f>
        <v>1.61677443821916</v>
      </c>
      <c r="I2211" s="92">
        <f t="shared" ca="1" si="498"/>
        <v>1.4595196278645799</v>
      </c>
      <c r="J2211" s="92">
        <f t="shared" ca="1" si="499"/>
        <v>1.1077442200000001</v>
      </c>
      <c r="K2211" s="92">
        <f t="shared" ca="1" si="500"/>
        <v>107.74422</v>
      </c>
      <c r="L2211" s="96">
        <f>IF(VLOOKUP(A2211,$U$12:$AD$125,8)=VLOOKUP(A2210,$U$12:$AD$125,8),0,VLOOKUP(A2211,U$12:$AD$125,8))</f>
        <v>0</v>
      </c>
      <c r="M2211" s="97">
        <f>IF(L2211&gt;0,VLOOKUP(L2211,T$12:$AC$125,7),0)</f>
        <v>0</v>
      </c>
      <c r="N2211" s="92">
        <f t="shared" si="501"/>
        <v>0</v>
      </c>
      <c r="O2211" s="92">
        <f t="shared" ca="1" si="502"/>
        <v>107.74422</v>
      </c>
      <c r="P2211" s="98" t="str">
        <f t="shared" si="503"/>
        <v>A+J=</v>
      </c>
      <c r="Q2211" s="99">
        <f t="shared" si="504"/>
        <v>45762</v>
      </c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  <c r="ER2211" s="19"/>
      <c r="ES2211" s="19"/>
      <c r="ET2211" s="19"/>
      <c r="EU2211" s="19"/>
      <c r="EV2211" s="19"/>
      <c r="EW2211" s="19"/>
      <c r="EX2211" s="19"/>
      <c r="EY2211" s="19"/>
      <c r="EZ2211" s="19"/>
      <c r="FA2211" s="19"/>
      <c r="FB2211" s="19"/>
      <c r="FC2211" s="19"/>
      <c r="FD2211" s="19"/>
      <c r="FE2211" s="19"/>
      <c r="FF2211" s="19"/>
      <c r="FG2211" s="19"/>
      <c r="FH2211" s="19"/>
      <c r="FI2211" s="19"/>
      <c r="FJ2211" s="19"/>
      <c r="FK2211" s="19"/>
      <c r="FL2211" s="19"/>
      <c r="FM2211" s="19"/>
      <c r="FN2211" s="19"/>
      <c r="FO2211" s="19"/>
      <c r="FP2211" s="19"/>
      <c r="FQ2211" s="19"/>
      <c r="FR2211" s="19"/>
      <c r="FS2211" s="19"/>
      <c r="FT2211" s="19"/>
    </row>
    <row r="2212" spans="1:176" x14ac:dyDescent="0.2">
      <c r="A2212" s="90">
        <f t="shared" si="505"/>
        <v>45751</v>
      </c>
      <c r="B2212" s="92">
        <f t="shared" ca="1" si="494"/>
        <v>1108.3173999999999</v>
      </c>
      <c r="C2212" s="92">
        <f t="shared" si="495"/>
        <v>1000</v>
      </c>
      <c r="D2212" s="93">
        <f ca="1">IF(A2212&lt;$B$1,VLOOKUP(A2212,[1]DI!$A$4:$B$15000,2,FALSE),0)</f>
        <v>0.14149999999999999</v>
      </c>
      <c r="E2212" s="92">
        <f t="shared" ca="1" si="496"/>
        <v>5.2530999999999997E-4</v>
      </c>
      <c r="F2212" s="94">
        <f t="shared" si="506"/>
        <v>0.98499999999999999</v>
      </c>
      <c r="G2212" s="95">
        <f t="shared" ca="1" si="497"/>
        <v>1.00051743035</v>
      </c>
      <c r="H2212" s="92">
        <f ca="1">TRUNC(PRODUCT(G$10:G2211),15)</f>
        <v>1.6176110063825999</v>
      </c>
      <c r="I2212" s="92">
        <f t="shared" ca="1" si="498"/>
        <v>1.4595196278645799</v>
      </c>
      <c r="J2212" s="92">
        <f t="shared" ca="1" si="499"/>
        <v>1.1083174</v>
      </c>
      <c r="K2212" s="92">
        <f t="shared" ca="1" si="500"/>
        <v>108.31740000000001</v>
      </c>
      <c r="L2212" s="96">
        <f>IF(VLOOKUP(A2212,$U$12:$AD$125,8)=VLOOKUP(A2211,$U$12:$AD$125,8),0,VLOOKUP(A2212,U$12:$AD$125,8))</f>
        <v>0</v>
      </c>
      <c r="M2212" s="97">
        <f>IF(L2212&gt;0,VLOOKUP(L2212,T$12:$AC$125,7),0)</f>
        <v>0</v>
      </c>
      <c r="N2212" s="92">
        <f t="shared" si="501"/>
        <v>0</v>
      </c>
      <c r="O2212" s="92">
        <f t="shared" ca="1" si="502"/>
        <v>108.31740000000001</v>
      </c>
      <c r="P2212" s="98" t="str">
        <f t="shared" si="503"/>
        <v>A+J=</v>
      </c>
      <c r="Q2212" s="99">
        <f t="shared" si="504"/>
        <v>45762</v>
      </c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  <c r="ER2212" s="19"/>
      <c r="ES2212" s="19"/>
      <c r="ET2212" s="19"/>
      <c r="EU2212" s="19"/>
      <c r="EV2212" s="19"/>
      <c r="EW2212" s="19"/>
      <c r="EX2212" s="19"/>
      <c r="EY2212" s="19"/>
      <c r="EZ2212" s="19"/>
      <c r="FA2212" s="19"/>
      <c r="FB2212" s="19"/>
      <c r="FC2212" s="19"/>
      <c r="FD2212" s="19"/>
      <c r="FE2212" s="19"/>
      <c r="FF2212" s="19"/>
      <c r="FG2212" s="19"/>
      <c r="FH2212" s="19"/>
      <c r="FI2212" s="19"/>
      <c r="FJ2212" s="19"/>
      <c r="FK2212" s="19"/>
      <c r="FL2212" s="19"/>
      <c r="FM2212" s="19"/>
      <c r="FN2212" s="19"/>
      <c r="FO2212" s="19"/>
      <c r="FP2212" s="19"/>
      <c r="FQ2212" s="19"/>
      <c r="FR2212" s="19"/>
      <c r="FS2212" s="19"/>
      <c r="FT2212" s="19"/>
    </row>
    <row r="2213" spans="1:176" x14ac:dyDescent="0.2">
      <c r="A2213" s="90">
        <f t="shared" si="505"/>
        <v>45752</v>
      </c>
      <c r="B2213" s="92">
        <f t="shared" ca="1" si="494"/>
        <v>1108.8908799999999</v>
      </c>
      <c r="C2213" s="92">
        <f t="shared" si="495"/>
        <v>1000</v>
      </c>
      <c r="D2213" s="93">
        <f ca="1">IF(A2213&lt;$B$1,VLOOKUP(A2213,[1]DI!$A$4:$B$15000,2,FALSE),0)</f>
        <v>0</v>
      </c>
      <c r="E2213" s="92">
        <f t="shared" ca="1" si="496"/>
        <v>0</v>
      </c>
      <c r="F2213" s="94">
        <f t="shared" si="506"/>
        <v>0.98499999999999999</v>
      </c>
      <c r="G2213" s="95">
        <f t="shared" ca="1" si="497"/>
        <v>1</v>
      </c>
      <c r="H2213" s="92">
        <f ca="1">TRUNC(PRODUCT(G$10:G2212),15)</f>
        <v>1.61844800741179</v>
      </c>
      <c r="I2213" s="92">
        <f t="shared" ca="1" si="498"/>
        <v>1.4595196278645799</v>
      </c>
      <c r="J2213" s="92">
        <f t="shared" ca="1" si="499"/>
        <v>1.1088908799999999</v>
      </c>
      <c r="K2213" s="92">
        <f t="shared" ca="1" si="500"/>
        <v>108.89088</v>
      </c>
      <c r="L2213" s="96">
        <f>IF(VLOOKUP(A2213,$U$12:$AD$125,8)=VLOOKUP(A2212,$U$12:$AD$125,8),0,VLOOKUP(A2213,U$12:$AD$125,8))</f>
        <v>0</v>
      </c>
      <c r="M2213" s="97">
        <f>IF(L2213&gt;0,VLOOKUP(L2213,T$12:$AC$125,7),0)</f>
        <v>0</v>
      </c>
      <c r="N2213" s="92">
        <f t="shared" si="501"/>
        <v>0</v>
      </c>
      <c r="O2213" s="92">
        <f t="shared" ca="1" si="502"/>
        <v>108.89088</v>
      </c>
      <c r="P2213" s="98" t="str">
        <f t="shared" si="503"/>
        <v>A+J=</v>
      </c>
      <c r="Q2213" s="99">
        <f t="shared" si="504"/>
        <v>45762</v>
      </c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  <c r="ER2213" s="19"/>
      <c r="ES2213" s="19"/>
      <c r="ET2213" s="19"/>
      <c r="EU2213" s="19"/>
      <c r="EV2213" s="19"/>
      <c r="EW2213" s="19"/>
      <c r="EX2213" s="19"/>
      <c r="EY2213" s="19"/>
      <c r="EZ2213" s="19"/>
      <c r="FA2213" s="19"/>
      <c r="FB2213" s="19"/>
      <c r="FC2213" s="19"/>
      <c r="FD2213" s="19"/>
      <c r="FE2213" s="19"/>
      <c r="FF2213" s="19"/>
      <c r="FG2213" s="19"/>
      <c r="FH2213" s="19"/>
      <c r="FI2213" s="19"/>
      <c r="FJ2213" s="19"/>
      <c r="FK2213" s="19"/>
      <c r="FL2213" s="19"/>
      <c r="FM2213" s="19"/>
      <c r="FN2213" s="19"/>
      <c r="FO2213" s="19"/>
      <c r="FP2213" s="19"/>
      <c r="FQ2213" s="19"/>
      <c r="FR2213" s="19"/>
      <c r="FS2213" s="19"/>
      <c r="FT2213" s="19"/>
    </row>
    <row r="2214" spans="1:176" x14ac:dyDescent="0.2">
      <c r="A2214" s="90">
        <f t="shared" si="505"/>
        <v>45753</v>
      </c>
      <c r="B2214" s="92">
        <f t="shared" ca="1" si="494"/>
        <v>1108.8908799999999</v>
      </c>
      <c r="C2214" s="92">
        <f t="shared" si="495"/>
        <v>1000</v>
      </c>
      <c r="D2214" s="93">
        <f ca="1">IF(A2214&lt;$B$1,VLOOKUP(A2214,[1]DI!$A$4:$B$15000,2,FALSE),0)</f>
        <v>0</v>
      </c>
      <c r="E2214" s="92">
        <f t="shared" ca="1" si="496"/>
        <v>0</v>
      </c>
      <c r="F2214" s="94">
        <f t="shared" si="506"/>
        <v>0.98499999999999999</v>
      </c>
      <c r="G2214" s="95">
        <f t="shared" ca="1" si="497"/>
        <v>1</v>
      </c>
      <c r="H2214" s="92">
        <f ca="1">TRUNC(PRODUCT(G$10:G2213),15)</f>
        <v>1.61844800741179</v>
      </c>
      <c r="I2214" s="92">
        <f t="shared" ca="1" si="498"/>
        <v>1.4595196278645799</v>
      </c>
      <c r="J2214" s="92">
        <f t="shared" ca="1" si="499"/>
        <v>1.1088908799999999</v>
      </c>
      <c r="K2214" s="92">
        <f t="shared" ca="1" si="500"/>
        <v>108.89088</v>
      </c>
      <c r="L2214" s="96">
        <f>IF(VLOOKUP(A2214,$U$12:$AD$125,8)=VLOOKUP(A2213,$U$12:$AD$125,8),0,VLOOKUP(A2214,U$12:$AD$125,8))</f>
        <v>0</v>
      </c>
      <c r="M2214" s="97">
        <f>IF(L2214&gt;0,VLOOKUP(L2214,T$12:$AC$125,7),0)</f>
        <v>0</v>
      </c>
      <c r="N2214" s="92">
        <f t="shared" si="501"/>
        <v>0</v>
      </c>
      <c r="O2214" s="92">
        <f t="shared" ca="1" si="502"/>
        <v>108.89088</v>
      </c>
      <c r="P2214" s="98" t="str">
        <f t="shared" si="503"/>
        <v>A+J=</v>
      </c>
      <c r="Q2214" s="99">
        <f t="shared" si="504"/>
        <v>45762</v>
      </c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  <c r="ER2214" s="19"/>
      <c r="ES2214" s="19"/>
      <c r="ET2214" s="19"/>
      <c r="EU2214" s="19"/>
      <c r="EV2214" s="19"/>
      <c r="EW2214" s="19"/>
      <c r="EX2214" s="19"/>
      <c r="EY2214" s="19"/>
      <c r="EZ2214" s="19"/>
      <c r="FA2214" s="19"/>
      <c r="FB2214" s="19"/>
      <c r="FC2214" s="19"/>
      <c r="FD2214" s="19"/>
      <c r="FE2214" s="19"/>
      <c r="FF2214" s="19"/>
      <c r="FG2214" s="19"/>
      <c r="FH2214" s="19"/>
      <c r="FI2214" s="19"/>
      <c r="FJ2214" s="19"/>
      <c r="FK2214" s="19"/>
      <c r="FL2214" s="19"/>
      <c r="FM2214" s="19"/>
      <c r="FN2214" s="19"/>
      <c r="FO2214" s="19"/>
      <c r="FP2214" s="19"/>
      <c r="FQ2214" s="19"/>
      <c r="FR2214" s="19"/>
      <c r="FS2214" s="19"/>
      <c r="FT2214" s="19"/>
    </row>
    <row r="2215" spans="1:176" x14ac:dyDescent="0.2">
      <c r="A2215" s="90">
        <f t="shared" si="505"/>
        <v>45754</v>
      </c>
      <c r="B2215" s="92">
        <f t="shared" ca="1" si="494"/>
        <v>1108.8908799999999</v>
      </c>
      <c r="C2215" s="92">
        <f t="shared" si="495"/>
        <v>1000</v>
      </c>
      <c r="D2215" s="93">
        <f ca="1">IF(A2215&lt;$B$1,VLOOKUP(A2215,[1]DI!$A$4:$B$15000,2,FALSE),0)</f>
        <v>0.14149999999999999</v>
      </c>
      <c r="E2215" s="92">
        <f t="shared" ca="1" si="496"/>
        <v>5.2530999999999997E-4</v>
      </c>
      <c r="F2215" s="94">
        <f t="shared" si="506"/>
        <v>0.98499999999999999</v>
      </c>
      <c r="G2215" s="95">
        <f t="shared" ca="1" si="497"/>
        <v>1.00051743035</v>
      </c>
      <c r="H2215" s="92">
        <f ca="1">TRUNC(PRODUCT(G$10:G2214),15)</f>
        <v>1.61844800741179</v>
      </c>
      <c r="I2215" s="92">
        <f t="shared" ca="1" si="498"/>
        <v>1.4595196278645799</v>
      </c>
      <c r="J2215" s="92">
        <f t="shared" ca="1" si="499"/>
        <v>1.1088908799999999</v>
      </c>
      <c r="K2215" s="92">
        <f t="shared" ca="1" si="500"/>
        <v>108.89088</v>
      </c>
      <c r="L2215" s="96">
        <f>IF(VLOOKUP(A2215,$U$12:$AD$125,8)=VLOOKUP(A2214,$U$12:$AD$125,8),0,VLOOKUP(A2215,U$12:$AD$125,8))</f>
        <v>0</v>
      </c>
      <c r="M2215" s="97">
        <f>IF(L2215&gt;0,VLOOKUP(L2215,T$12:$AC$125,7),0)</f>
        <v>0</v>
      </c>
      <c r="N2215" s="92">
        <f t="shared" si="501"/>
        <v>0</v>
      </c>
      <c r="O2215" s="92">
        <f t="shared" ca="1" si="502"/>
        <v>108.89088</v>
      </c>
      <c r="P2215" s="98" t="str">
        <f t="shared" si="503"/>
        <v>A+J=</v>
      </c>
      <c r="Q2215" s="99">
        <f t="shared" si="504"/>
        <v>45762</v>
      </c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  <c r="ER2215" s="19"/>
      <c r="ES2215" s="19"/>
      <c r="ET2215" s="19"/>
      <c r="EU2215" s="19"/>
      <c r="EV2215" s="19"/>
      <c r="EW2215" s="19"/>
      <c r="EX2215" s="19"/>
      <c r="EY2215" s="19"/>
      <c r="EZ2215" s="19"/>
      <c r="FA2215" s="19"/>
      <c r="FB2215" s="19"/>
      <c r="FC2215" s="19"/>
      <c r="FD2215" s="19"/>
      <c r="FE2215" s="19"/>
      <c r="FF2215" s="19"/>
      <c r="FG2215" s="19"/>
      <c r="FH2215" s="19"/>
      <c r="FI2215" s="19"/>
      <c r="FJ2215" s="19"/>
      <c r="FK2215" s="19"/>
      <c r="FL2215" s="19"/>
      <c r="FM2215" s="19"/>
      <c r="FN2215" s="19"/>
      <c r="FO2215" s="19"/>
      <c r="FP2215" s="19"/>
      <c r="FQ2215" s="19"/>
      <c r="FR2215" s="19"/>
      <c r="FS2215" s="19"/>
      <c r="FT2215" s="19"/>
    </row>
    <row r="2216" spans="1:176" x14ac:dyDescent="0.2">
      <c r="A2216" s="90">
        <f t="shared" si="505"/>
        <v>45755</v>
      </c>
      <c r="B2216" s="92">
        <f t="shared" ca="1" si="494"/>
        <v>1109.4646600000001</v>
      </c>
      <c r="C2216" s="92">
        <f t="shared" si="495"/>
        <v>1000</v>
      </c>
      <c r="D2216" s="93">
        <f ca="1">IF(A2216&lt;$B$1,VLOOKUP(A2216,[1]DI!$A$4:$B$15000,2,FALSE),0)</f>
        <v>0.14149999999999999</v>
      </c>
      <c r="E2216" s="92">
        <f t="shared" ca="1" si="496"/>
        <v>5.2530999999999997E-4</v>
      </c>
      <c r="F2216" s="94">
        <f t="shared" si="506"/>
        <v>0.98499999999999999</v>
      </c>
      <c r="G2216" s="95">
        <f t="shared" ca="1" si="497"/>
        <v>1.00051743035</v>
      </c>
      <c r="H2216" s="92">
        <f ca="1">TRUNC(PRODUCT(G$10:G2215),15)</f>
        <v>1.6192854415307301</v>
      </c>
      <c r="I2216" s="92">
        <f t="shared" ca="1" si="498"/>
        <v>1.4595196278645799</v>
      </c>
      <c r="J2216" s="92">
        <f t="shared" ca="1" si="499"/>
        <v>1.10946466</v>
      </c>
      <c r="K2216" s="92">
        <f t="shared" ca="1" si="500"/>
        <v>109.46465999999999</v>
      </c>
      <c r="L2216" s="96">
        <f>IF(VLOOKUP(A2216,$U$12:$AD$125,8)=VLOOKUP(A2215,$U$12:$AD$125,8),0,VLOOKUP(A2216,U$12:$AD$125,8))</f>
        <v>0</v>
      </c>
      <c r="M2216" s="97">
        <f>IF(L2216&gt;0,VLOOKUP(L2216,T$12:$AC$125,7),0)</f>
        <v>0</v>
      </c>
      <c r="N2216" s="92">
        <f t="shared" si="501"/>
        <v>0</v>
      </c>
      <c r="O2216" s="92">
        <f t="shared" ca="1" si="502"/>
        <v>109.46465999999999</v>
      </c>
      <c r="P2216" s="98" t="str">
        <f t="shared" si="503"/>
        <v>A+J=</v>
      </c>
      <c r="Q2216" s="99">
        <f t="shared" si="504"/>
        <v>45762</v>
      </c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  <c r="ER2216" s="19"/>
      <c r="ES2216" s="19"/>
      <c r="ET2216" s="19"/>
      <c r="EU2216" s="19"/>
      <c r="EV2216" s="19"/>
      <c r="EW2216" s="19"/>
      <c r="EX2216" s="19"/>
      <c r="EY2216" s="19"/>
      <c r="EZ2216" s="19"/>
      <c r="FA2216" s="19"/>
      <c r="FB2216" s="19"/>
      <c r="FC2216" s="19"/>
      <c r="FD2216" s="19"/>
      <c r="FE2216" s="19"/>
      <c r="FF2216" s="19"/>
      <c r="FG2216" s="19"/>
      <c r="FH2216" s="19"/>
      <c r="FI2216" s="19"/>
      <c r="FJ2216" s="19"/>
      <c r="FK2216" s="19"/>
      <c r="FL2216" s="19"/>
      <c r="FM2216" s="19"/>
      <c r="FN2216" s="19"/>
      <c r="FO2216" s="19"/>
      <c r="FP2216" s="19"/>
      <c r="FQ2216" s="19"/>
      <c r="FR2216" s="19"/>
      <c r="FS2216" s="19"/>
      <c r="FT2216" s="19"/>
    </row>
    <row r="2217" spans="1:176" x14ac:dyDescent="0.2">
      <c r="A2217" s="90">
        <f t="shared" si="505"/>
        <v>45756</v>
      </c>
      <c r="B2217" s="92">
        <f t="shared" ca="1" si="494"/>
        <v>1110.03873</v>
      </c>
      <c r="C2217" s="92">
        <f t="shared" si="495"/>
        <v>1000</v>
      </c>
      <c r="D2217" s="93">
        <f ca="1">IF(A2217&lt;$B$1,VLOOKUP(A2217,[1]DI!$A$4:$B$15000,2,FALSE),0)</f>
        <v>0.14149999999999999</v>
      </c>
      <c r="E2217" s="92">
        <f t="shared" ca="1" si="496"/>
        <v>5.2530999999999997E-4</v>
      </c>
      <c r="F2217" s="94">
        <f t="shared" si="506"/>
        <v>0.98499999999999999</v>
      </c>
      <c r="G2217" s="95">
        <f t="shared" ca="1" si="497"/>
        <v>1.00051743035</v>
      </c>
      <c r="H2217" s="92">
        <f ca="1">TRUNC(PRODUCT(G$10:G2216),15)</f>
        <v>1.6201233089634901</v>
      </c>
      <c r="I2217" s="92">
        <f t="shared" ca="1" si="498"/>
        <v>1.4595196278645799</v>
      </c>
      <c r="J2217" s="92">
        <f t="shared" ca="1" si="499"/>
        <v>1.1100387300000001</v>
      </c>
      <c r="K2217" s="92">
        <f t="shared" ca="1" si="500"/>
        <v>110.03873</v>
      </c>
      <c r="L2217" s="96">
        <f>IF(VLOOKUP(A2217,$U$12:$AD$125,8)=VLOOKUP(A2216,$U$12:$AD$125,8),0,VLOOKUP(A2217,U$12:$AD$125,8))</f>
        <v>0</v>
      </c>
      <c r="M2217" s="97">
        <f>IF(L2217&gt;0,VLOOKUP(L2217,T$12:$AC$125,7),0)</f>
        <v>0</v>
      </c>
      <c r="N2217" s="92">
        <f t="shared" si="501"/>
        <v>0</v>
      </c>
      <c r="O2217" s="92">
        <f t="shared" ca="1" si="502"/>
        <v>110.03873</v>
      </c>
      <c r="P2217" s="98" t="str">
        <f t="shared" si="503"/>
        <v>A+J=</v>
      </c>
      <c r="Q2217" s="99">
        <f t="shared" si="504"/>
        <v>45762</v>
      </c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  <c r="ER2217" s="19"/>
      <c r="ES2217" s="19"/>
      <c r="ET2217" s="19"/>
      <c r="EU2217" s="19"/>
      <c r="EV2217" s="19"/>
      <c r="EW2217" s="19"/>
      <c r="EX2217" s="19"/>
      <c r="EY2217" s="19"/>
      <c r="EZ2217" s="19"/>
      <c r="FA2217" s="19"/>
      <c r="FB2217" s="19"/>
      <c r="FC2217" s="19"/>
      <c r="FD2217" s="19"/>
      <c r="FE2217" s="19"/>
      <c r="FF2217" s="19"/>
      <c r="FG2217" s="19"/>
      <c r="FH2217" s="19"/>
      <c r="FI2217" s="19"/>
      <c r="FJ2217" s="19"/>
      <c r="FK2217" s="19"/>
      <c r="FL2217" s="19"/>
      <c r="FM2217" s="19"/>
      <c r="FN2217" s="19"/>
      <c r="FO2217" s="19"/>
      <c r="FP2217" s="19"/>
      <c r="FQ2217" s="19"/>
      <c r="FR2217" s="19"/>
      <c r="FS2217" s="19"/>
      <c r="FT2217" s="19"/>
    </row>
    <row r="2218" spans="1:176" x14ac:dyDescent="0.2">
      <c r="A2218" s="90">
        <f t="shared" si="505"/>
        <v>45757</v>
      </c>
      <c r="B2218" s="92">
        <f t="shared" ca="1" si="494"/>
        <v>1110.6130900000001</v>
      </c>
      <c r="C2218" s="92">
        <f t="shared" si="495"/>
        <v>1000</v>
      </c>
      <c r="D2218" s="93">
        <f ca="1">IF(A2218&lt;$B$1,VLOOKUP(A2218,[1]DI!$A$4:$B$15000,2,FALSE),0)</f>
        <v>0.14149999999999999</v>
      </c>
      <c r="E2218" s="92">
        <f t="shared" ca="1" si="496"/>
        <v>5.2530999999999997E-4</v>
      </c>
      <c r="F2218" s="94">
        <f t="shared" si="506"/>
        <v>0.98499999999999999</v>
      </c>
      <c r="G2218" s="95">
        <f t="shared" ca="1" si="497"/>
        <v>1.00051743035</v>
      </c>
      <c r="H2218" s="92">
        <f ca="1">TRUNC(PRODUCT(G$10:G2217),15)</f>
        <v>1.6209616099342901</v>
      </c>
      <c r="I2218" s="92">
        <f t="shared" ca="1" si="498"/>
        <v>1.4595196278645799</v>
      </c>
      <c r="J2218" s="92">
        <f t="shared" ca="1" si="499"/>
        <v>1.11061309</v>
      </c>
      <c r="K2218" s="92">
        <f t="shared" ca="1" si="500"/>
        <v>110.61309</v>
      </c>
      <c r="L2218" s="96">
        <f>IF(VLOOKUP(A2218,$U$12:$AD$125,8)=VLOOKUP(A2217,$U$12:$AD$125,8),0,VLOOKUP(A2218,U$12:$AD$125,8))</f>
        <v>0</v>
      </c>
      <c r="M2218" s="97">
        <f>IF(L2218&gt;0,VLOOKUP(L2218,T$12:$AC$125,7),0)</f>
        <v>0</v>
      </c>
      <c r="N2218" s="92">
        <f t="shared" si="501"/>
        <v>0</v>
      </c>
      <c r="O2218" s="92">
        <f t="shared" ca="1" si="502"/>
        <v>110.61309</v>
      </c>
      <c r="P2218" s="98" t="str">
        <f t="shared" si="503"/>
        <v>A+J=</v>
      </c>
      <c r="Q2218" s="99">
        <f t="shared" si="504"/>
        <v>45762</v>
      </c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  <c r="ER2218" s="19"/>
      <c r="ES2218" s="19"/>
      <c r="ET2218" s="19"/>
      <c r="EU2218" s="19"/>
      <c r="EV2218" s="19"/>
      <c r="EW2218" s="19"/>
      <c r="EX2218" s="19"/>
      <c r="EY2218" s="19"/>
      <c r="EZ2218" s="19"/>
      <c r="FA2218" s="19"/>
      <c r="FB2218" s="19"/>
      <c r="FC2218" s="19"/>
      <c r="FD2218" s="19"/>
      <c r="FE2218" s="19"/>
      <c r="FF2218" s="19"/>
      <c r="FG2218" s="19"/>
      <c r="FH2218" s="19"/>
      <c r="FI2218" s="19"/>
      <c r="FJ2218" s="19"/>
      <c r="FK2218" s="19"/>
      <c r="FL2218" s="19"/>
      <c r="FM2218" s="19"/>
      <c r="FN2218" s="19"/>
      <c r="FO2218" s="19"/>
      <c r="FP2218" s="19"/>
      <c r="FQ2218" s="19"/>
      <c r="FR2218" s="19"/>
      <c r="FS2218" s="19"/>
      <c r="FT2218" s="19"/>
    </row>
    <row r="2219" spans="1:176" x14ac:dyDescent="0.2">
      <c r="A2219" s="90">
        <f t="shared" si="505"/>
        <v>45758</v>
      </c>
      <c r="B2219" s="92">
        <f t="shared" ca="1" si="494"/>
        <v>1111.18776</v>
      </c>
      <c r="C2219" s="92">
        <f t="shared" si="495"/>
        <v>1000</v>
      </c>
      <c r="D2219" s="93">
        <f ca="1">IF(A2219&lt;$B$1,VLOOKUP(A2219,[1]DI!$A$4:$B$15000,2,FALSE),0)</f>
        <v>0.14149999999999999</v>
      </c>
      <c r="E2219" s="92">
        <f t="shared" ca="1" si="496"/>
        <v>5.2530999999999997E-4</v>
      </c>
      <c r="F2219" s="94">
        <f t="shared" si="506"/>
        <v>0.98499999999999999</v>
      </c>
      <c r="G2219" s="95">
        <f t="shared" ca="1" si="497"/>
        <v>1.00051743035</v>
      </c>
      <c r="H2219" s="92">
        <f ca="1">TRUNC(PRODUCT(G$10:G2218),15)</f>
        <v>1.62180034466745</v>
      </c>
      <c r="I2219" s="92">
        <f t="shared" ca="1" si="498"/>
        <v>1.4595196278645799</v>
      </c>
      <c r="J2219" s="92">
        <f t="shared" ca="1" si="499"/>
        <v>1.11118776</v>
      </c>
      <c r="K2219" s="92">
        <f t="shared" ca="1" si="500"/>
        <v>111.18776</v>
      </c>
      <c r="L2219" s="96">
        <f>IF(VLOOKUP(A2219,$U$12:$AD$125,8)=VLOOKUP(A2218,$U$12:$AD$125,8),0,VLOOKUP(A2219,U$12:$AD$125,8))</f>
        <v>0</v>
      </c>
      <c r="M2219" s="97">
        <f>IF(L2219&gt;0,VLOOKUP(L2219,T$12:$AC$125,7),0)</f>
        <v>0</v>
      </c>
      <c r="N2219" s="92">
        <f t="shared" si="501"/>
        <v>0</v>
      </c>
      <c r="O2219" s="92">
        <f t="shared" ca="1" si="502"/>
        <v>111.18776</v>
      </c>
      <c r="P2219" s="98" t="str">
        <f t="shared" si="503"/>
        <v>A+J=</v>
      </c>
      <c r="Q2219" s="99">
        <f t="shared" si="504"/>
        <v>45762</v>
      </c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  <c r="ER2219" s="19"/>
      <c r="ES2219" s="19"/>
      <c r="ET2219" s="19"/>
      <c r="EU2219" s="19"/>
      <c r="EV2219" s="19"/>
      <c r="EW2219" s="19"/>
      <c r="EX2219" s="19"/>
      <c r="EY2219" s="19"/>
      <c r="EZ2219" s="19"/>
      <c r="FA2219" s="19"/>
      <c r="FB2219" s="19"/>
      <c r="FC2219" s="19"/>
      <c r="FD2219" s="19"/>
      <c r="FE2219" s="19"/>
      <c r="FF2219" s="19"/>
      <c r="FG2219" s="19"/>
      <c r="FH2219" s="19"/>
      <c r="FI2219" s="19"/>
      <c r="FJ2219" s="19"/>
      <c r="FK2219" s="19"/>
      <c r="FL2219" s="19"/>
      <c r="FM2219" s="19"/>
      <c r="FN2219" s="19"/>
      <c r="FO2219" s="19"/>
      <c r="FP2219" s="19"/>
      <c r="FQ2219" s="19"/>
      <c r="FR2219" s="19"/>
      <c r="FS2219" s="19"/>
      <c r="FT2219" s="19"/>
    </row>
    <row r="2220" spans="1:176" x14ac:dyDescent="0.2">
      <c r="A2220" s="90">
        <f t="shared" si="505"/>
        <v>45759</v>
      </c>
      <c r="B2220" s="92">
        <f t="shared" ca="1" si="494"/>
        <v>1111.7627199999999</v>
      </c>
      <c r="C2220" s="92">
        <f t="shared" si="495"/>
        <v>1000</v>
      </c>
      <c r="D2220" s="93">
        <f ca="1">IF(A2220&lt;$B$1,VLOOKUP(A2220,[1]DI!$A$4:$B$15000,2,FALSE),0)</f>
        <v>0</v>
      </c>
      <c r="E2220" s="92">
        <f t="shared" ca="1" si="496"/>
        <v>0</v>
      </c>
      <c r="F2220" s="94">
        <f t="shared" si="506"/>
        <v>0.98499999999999999</v>
      </c>
      <c r="G2220" s="95">
        <f t="shared" ca="1" si="497"/>
        <v>1</v>
      </c>
      <c r="H2220" s="92">
        <f ca="1">TRUNC(PRODUCT(G$10:G2219),15)</f>
        <v>1.6226395133874201</v>
      </c>
      <c r="I2220" s="92">
        <f t="shared" ca="1" si="498"/>
        <v>1.4595196278645799</v>
      </c>
      <c r="J2220" s="92">
        <f t="shared" ca="1" si="499"/>
        <v>1.11176272</v>
      </c>
      <c r="K2220" s="92">
        <f t="shared" ca="1" si="500"/>
        <v>111.76272</v>
      </c>
      <c r="L2220" s="96">
        <f>IF(VLOOKUP(A2220,$U$12:$AD$125,8)=VLOOKUP(A2219,$U$12:$AD$125,8),0,VLOOKUP(A2220,U$12:$AD$125,8))</f>
        <v>0</v>
      </c>
      <c r="M2220" s="97">
        <f>IF(L2220&gt;0,VLOOKUP(L2220,T$12:$AC$125,7),0)</f>
        <v>0</v>
      </c>
      <c r="N2220" s="92">
        <f t="shared" si="501"/>
        <v>0</v>
      </c>
      <c r="O2220" s="92">
        <f t="shared" ca="1" si="502"/>
        <v>111.76272</v>
      </c>
      <c r="P2220" s="98" t="str">
        <f t="shared" si="503"/>
        <v>A+J=</v>
      </c>
      <c r="Q2220" s="99">
        <f t="shared" si="504"/>
        <v>45762</v>
      </c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  <c r="ER2220" s="19"/>
      <c r="ES2220" s="19"/>
      <c r="ET2220" s="19"/>
      <c r="EU2220" s="19"/>
      <c r="EV2220" s="19"/>
      <c r="EW2220" s="19"/>
      <c r="EX2220" s="19"/>
      <c r="EY2220" s="19"/>
      <c r="EZ2220" s="19"/>
      <c r="FA2220" s="19"/>
      <c r="FB2220" s="19"/>
      <c r="FC2220" s="19"/>
      <c r="FD2220" s="19"/>
      <c r="FE2220" s="19"/>
      <c r="FF2220" s="19"/>
      <c r="FG2220" s="19"/>
      <c r="FH2220" s="19"/>
      <c r="FI2220" s="19"/>
      <c r="FJ2220" s="19"/>
      <c r="FK2220" s="19"/>
      <c r="FL2220" s="19"/>
      <c r="FM2220" s="19"/>
      <c r="FN2220" s="19"/>
      <c r="FO2220" s="19"/>
      <c r="FP2220" s="19"/>
      <c r="FQ2220" s="19"/>
      <c r="FR2220" s="19"/>
      <c r="FS2220" s="19"/>
      <c r="FT2220" s="19"/>
    </row>
    <row r="2221" spans="1:176" x14ac:dyDescent="0.2">
      <c r="A2221" s="90">
        <f t="shared" si="505"/>
        <v>45760</v>
      </c>
      <c r="B2221" s="92">
        <f t="shared" ref="B2221:B2284" ca="1" si="507">IF(A2221&lt;=TODAY(),C2221+K2221,IF(AND(A2221&gt;TODAY(),A2221&lt;=$B$1),IF(VLOOKUP(TODAY(),$A$10:$D$5000,4,FALSE)=0,"n.d",C2221+K2221),"n.d"))</f>
        <v>1111.7627199999999</v>
      </c>
      <c r="C2221" s="92">
        <f t="shared" ref="C2221:C2284" si="508">TRUNC(C2220-N2220,8)</f>
        <v>1000</v>
      </c>
      <c r="D2221" s="93">
        <f ca="1">IF(A2221&lt;$B$1,VLOOKUP(A2221,[1]DI!$A$4:$B$15000,2,FALSE),0)</f>
        <v>0</v>
      </c>
      <c r="E2221" s="92">
        <f t="shared" ref="E2221:E2284" ca="1" si="509">ROUND((((1+D2221)^(1/252)-1)),8)</f>
        <v>0</v>
      </c>
      <c r="F2221" s="94">
        <f t="shared" si="506"/>
        <v>0.98499999999999999</v>
      </c>
      <c r="G2221" s="95">
        <f t="shared" ref="G2221:G2284" ca="1" si="510">TRUNC((1+(E2221*F2221)),15)</f>
        <v>1</v>
      </c>
      <c r="H2221" s="92">
        <f ca="1">TRUNC(PRODUCT(G$10:G2220),15)</f>
        <v>1.6226395133874201</v>
      </c>
      <c r="I2221" s="92">
        <f t="shared" ref="I2221:I2284" ca="1" si="511">IF(OR(L2220&gt;0,L2220="E"),H2220,I2220)</f>
        <v>1.4595196278645799</v>
      </c>
      <c r="J2221" s="92">
        <f t="shared" ref="J2221:J2284" ca="1" si="512">ROUND(TRUNC(H2221/I2221,15),8)</f>
        <v>1.11176272</v>
      </c>
      <c r="K2221" s="92">
        <f t="shared" ref="K2221:K2284" ca="1" si="513">TRUNC((C2221*(J2221-1)),8)</f>
        <v>111.76272</v>
      </c>
      <c r="L2221" s="96">
        <f>IF(VLOOKUP(A2221,$U$12:$AD$125,8)=VLOOKUP(A2220,$U$12:$AD$125,8),0,VLOOKUP(A2221,U$12:$AD$125,8))</f>
        <v>0</v>
      </c>
      <c r="M2221" s="97">
        <f>IF(L2221&gt;0,VLOOKUP(L2221,T$12:$AC$125,7),0)</f>
        <v>0</v>
      </c>
      <c r="N2221" s="92">
        <f t="shared" ref="N2221:N2284" si="514">IF(M2221&gt;0,(C$10*M2221),0)</f>
        <v>0</v>
      </c>
      <c r="O2221" s="92">
        <f t="shared" ref="O2221:O2284" ca="1" si="515">(K2221+N2221)</f>
        <v>111.76272</v>
      </c>
      <c r="P2221" s="98" t="str">
        <f t="shared" ref="P2221:P2284" si="516">IF(L2220&gt;0,VLOOKUP(A2220,$U$12:$AD$125,9),P2220)</f>
        <v>A+J=</v>
      </c>
      <c r="Q2221" s="99">
        <f t="shared" ref="Q2221:Q2284" si="517">IF(L2220&gt;0,VLOOKUP(A2220,$U$12:$AD$125,10),Q2220)</f>
        <v>45762</v>
      </c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  <c r="ER2221" s="19"/>
      <c r="ES2221" s="19"/>
      <c r="ET2221" s="19"/>
      <c r="EU2221" s="19"/>
      <c r="EV2221" s="19"/>
      <c r="EW2221" s="19"/>
      <c r="EX2221" s="19"/>
      <c r="EY2221" s="19"/>
      <c r="EZ2221" s="19"/>
      <c r="FA2221" s="19"/>
      <c r="FB2221" s="19"/>
      <c r="FC2221" s="19"/>
      <c r="FD2221" s="19"/>
      <c r="FE2221" s="19"/>
      <c r="FF2221" s="19"/>
      <c r="FG2221" s="19"/>
      <c r="FH2221" s="19"/>
      <c r="FI2221" s="19"/>
      <c r="FJ2221" s="19"/>
      <c r="FK2221" s="19"/>
      <c r="FL2221" s="19"/>
      <c r="FM2221" s="19"/>
      <c r="FN2221" s="19"/>
      <c r="FO2221" s="19"/>
      <c r="FP2221" s="19"/>
      <c r="FQ2221" s="19"/>
      <c r="FR2221" s="19"/>
      <c r="FS2221" s="19"/>
      <c r="FT2221" s="19"/>
    </row>
    <row r="2222" spans="1:176" x14ac:dyDescent="0.2">
      <c r="A2222" s="90">
        <f t="shared" si="505"/>
        <v>45761</v>
      </c>
      <c r="B2222" s="92">
        <f t="shared" ca="1" si="507"/>
        <v>1111.7627199999999</v>
      </c>
      <c r="C2222" s="92">
        <f t="shared" si="508"/>
        <v>1000</v>
      </c>
      <c r="D2222" s="93">
        <f ca="1">IF(A2222&lt;$B$1,VLOOKUP(A2222,[1]DI!$A$4:$B$15000,2,FALSE),0)</f>
        <v>0.14149999999999999</v>
      </c>
      <c r="E2222" s="92">
        <f t="shared" ca="1" si="509"/>
        <v>5.2530999999999997E-4</v>
      </c>
      <c r="F2222" s="94">
        <f t="shared" si="506"/>
        <v>0.98499999999999999</v>
      </c>
      <c r="G2222" s="95">
        <f t="shared" ca="1" si="510"/>
        <v>1.00051743035</v>
      </c>
      <c r="H2222" s="92">
        <f ca="1">TRUNC(PRODUCT(G$10:G2221),15)</f>
        <v>1.6226395133874201</v>
      </c>
      <c r="I2222" s="92">
        <f t="shared" ca="1" si="511"/>
        <v>1.4595196278645799</v>
      </c>
      <c r="J2222" s="92">
        <f t="shared" ca="1" si="512"/>
        <v>1.11176272</v>
      </c>
      <c r="K2222" s="92">
        <f t="shared" ca="1" si="513"/>
        <v>111.76272</v>
      </c>
      <c r="L2222" s="96">
        <f>IF(VLOOKUP(A2222,$U$12:$AD$125,8)=VLOOKUP(A2221,$U$12:$AD$125,8),0,VLOOKUP(A2222,U$12:$AD$125,8))</f>
        <v>0</v>
      </c>
      <c r="M2222" s="97">
        <f>IF(L2222&gt;0,VLOOKUP(L2222,T$12:$AC$125,7),0)</f>
        <v>0</v>
      </c>
      <c r="N2222" s="92">
        <f t="shared" si="514"/>
        <v>0</v>
      </c>
      <c r="O2222" s="92">
        <f t="shared" ca="1" si="515"/>
        <v>111.76272</v>
      </c>
      <c r="P2222" s="98" t="str">
        <f t="shared" si="516"/>
        <v>A+J=</v>
      </c>
      <c r="Q2222" s="99">
        <f t="shared" si="517"/>
        <v>45762</v>
      </c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  <c r="ER2222" s="19"/>
      <c r="ES2222" s="19"/>
      <c r="ET2222" s="19"/>
      <c r="EU2222" s="19"/>
      <c r="EV2222" s="19"/>
      <c r="EW2222" s="19"/>
      <c r="EX2222" s="19"/>
      <c r="EY2222" s="19"/>
      <c r="EZ2222" s="19"/>
      <c r="FA2222" s="19"/>
      <c r="FB2222" s="19"/>
      <c r="FC2222" s="19"/>
      <c r="FD2222" s="19"/>
      <c r="FE2222" s="19"/>
      <c r="FF2222" s="19"/>
      <c r="FG2222" s="19"/>
      <c r="FH2222" s="19"/>
      <c r="FI2222" s="19"/>
      <c r="FJ2222" s="19"/>
      <c r="FK2222" s="19"/>
      <c r="FL2222" s="19"/>
      <c r="FM2222" s="19"/>
      <c r="FN2222" s="19"/>
      <c r="FO2222" s="19"/>
      <c r="FP2222" s="19"/>
      <c r="FQ2222" s="19"/>
      <c r="FR2222" s="19"/>
      <c r="FS2222" s="19"/>
      <c r="FT2222" s="19"/>
    </row>
    <row r="2223" spans="1:176" x14ac:dyDescent="0.2">
      <c r="A2223" s="90">
        <f t="shared" si="505"/>
        <v>45762</v>
      </c>
      <c r="B2223" s="92">
        <f t="shared" ca="1" si="507"/>
        <v>1112.33798</v>
      </c>
      <c r="C2223" s="92">
        <f t="shared" si="508"/>
        <v>1000</v>
      </c>
      <c r="D2223" s="93">
        <f ca="1">IF(A2223&lt;$B$1,VLOOKUP(A2223,[1]DI!$A$4:$B$15000,2,FALSE),0)</f>
        <v>0.14149999999999999</v>
      </c>
      <c r="E2223" s="92">
        <f t="shared" ca="1" si="509"/>
        <v>5.2530999999999997E-4</v>
      </c>
      <c r="F2223" s="94">
        <f t="shared" si="506"/>
        <v>0.98499999999999999</v>
      </c>
      <c r="G2223" s="95">
        <f t="shared" ca="1" si="510"/>
        <v>1.00051743035</v>
      </c>
      <c r="H2223" s="92">
        <f ca="1">TRUNC(PRODUCT(G$10:G2222),15)</f>
        <v>1.6234791163187601</v>
      </c>
      <c r="I2223" s="92">
        <f t="shared" ca="1" si="511"/>
        <v>1.4595196278645799</v>
      </c>
      <c r="J2223" s="92">
        <f t="shared" ca="1" si="512"/>
        <v>1.1123379799999999</v>
      </c>
      <c r="K2223" s="92">
        <f t="shared" ca="1" si="513"/>
        <v>112.33798</v>
      </c>
      <c r="L2223" s="96">
        <f>IF(VLOOKUP(A2223,$U$12:$AD$125,8)=VLOOKUP(A2222,$U$12:$AD$125,8),0,VLOOKUP(A2223,U$12:$AD$125,8))</f>
        <v>6</v>
      </c>
      <c r="M2223" s="97">
        <f>IF(L2223&gt;0,VLOOKUP(L2223,T$12:$AC$125,7),0)</f>
        <v>0.5</v>
      </c>
      <c r="N2223" s="92">
        <f t="shared" si="514"/>
        <v>500</v>
      </c>
      <c r="O2223" s="92">
        <f t="shared" ca="1" si="515"/>
        <v>612.33798000000002</v>
      </c>
      <c r="P2223" s="98" t="str">
        <f t="shared" si="516"/>
        <v>A+J=</v>
      </c>
      <c r="Q2223" s="99">
        <f t="shared" si="517"/>
        <v>45762</v>
      </c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  <c r="ER2223" s="19"/>
      <c r="ES2223" s="19"/>
      <c r="ET2223" s="19"/>
      <c r="EU2223" s="19"/>
      <c r="EV2223" s="19"/>
      <c r="EW2223" s="19"/>
      <c r="EX2223" s="19"/>
      <c r="EY2223" s="19"/>
      <c r="EZ2223" s="19"/>
      <c r="FA2223" s="19"/>
      <c r="FB2223" s="19"/>
      <c r="FC2223" s="19"/>
      <c r="FD2223" s="19"/>
      <c r="FE2223" s="19"/>
      <c r="FF2223" s="19"/>
      <c r="FG2223" s="19"/>
      <c r="FH2223" s="19"/>
      <c r="FI2223" s="19"/>
      <c r="FJ2223" s="19"/>
      <c r="FK2223" s="19"/>
      <c r="FL2223" s="19"/>
      <c r="FM2223" s="19"/>
      <c r="FN2223" s="19"/>
      <c r="FO2223" s="19"/>
      <c r="FP2223" s="19"/>
      <c r="FQ2223" s="19"/>
      <c r="FR2223" s="19"/>
      <c r="FS2223" s="19"/>
      <c r="FT2223" s="19"/>
    </row>
    <row r="2224" spans="1:176" x14ac:dyDescent="0.2">
      <c r="A2224" s="90">
        <f t="shared" si="505"/>
        <v>45763</v>
      </c>
      <c r="B2224" s="92">
        <f t="shared" ca="1" si="507"/>
        <v>500.25871498999999</v>
      </c>
      <c r="C2224" s="92">
        <f t="shared" si="508"/>
        <v>500</v>
      </c>
      <c r="D2224" s="93">
        <f ca="1">IF(A2224&lt;$B$1,VLOOKUP(A2224,[1]DI!$A$4:$B$15000,2,FALSE),0)</f>
        <v>0.14149999999999999</v>
      </c>
      <c r="E2224" s="92">
        <f t="shared" ca="1" si="509"/>
        <v>5.2530999999999997E-4</v>
      </c>
      <c r="F2224" s="94">
        <f t="shared" si="506"/>
        <v>0.98499999999999999</v>
      </c>
      <c r="G2224" s="95">
        <f t="shared" ca="1" si="510"/>
        <v>1.00051743035</v>
      </c>
      <c r="H2224" s="92">
        <f ca="1">TRUNC(PRODUCT(G$10:G2223),15)</f>
        <v>1.6243191536861299</v>
      </c>
      <c r="I2224" s="92">
        <f t="shared" ca="1" si="511"/>
        <v>1.6234791163187601</v>
      </c>
      <c r="J2224" s="92">
        <f t="shared" ca="1" si="512"/>
        <v>1.0005174299999999</v>
      </c>
      <c r="K2224" s="92">
        <f t="shared" ca="1" si="513"/>
        <v>0.25871498999999998</v>
      </c>
      <c r="L2224" s="96">
        <f>IF(VLOOKUP(A2224,$U$12:$AD$125,8)=VLOOKUP(A2223,$U$12:$AD$125,8),0,VLOOKUP(A2224,U$12:$AD$125,8))</f>
        <v>0</v>
      </c>
      <c r="M2224" s="97">
        <f>IF(L2224&gt;0,VLOOKUP(L2224,T$12:$AC$125,7),0)</f>
        <v>0</v>
      </c>
      <c r="N2224" s="92">
        <f t="shared" si="514"/>
        <v>0</v>
      </c>
      <c r="O2224" s="92">
        <f t="shared" ca="1" si="515"/>
        <v>0.25871498999999998</v>
      </c>
      <c r="P2224" s="98" t="str">
        <f t="shared" si="516"/>
        <v>A+J=</v>
      </c>
      <c r="Q2224" s="99">
        <f t="shared" si="517"/>
        <v>46127</v>
      </c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  <c r="ER2224" s="19"/>
      <c r="ES2224" s="19"/>
      <c r="ET2224" s="19"/>
      <c r="EU2224" s="19"/>
      <c r="EV2224" s="19"/>
      <c r="EW2224" s="19"/>
      <c r="EX2224" s="19"/>
      <c r="EY2224" s="19"/>
      <c r="EZ2224" s="19"/>
      <c r="FA2224" s="19"/>
      <c r="FB2224" s="19"/>
      <c r="FC2224" s="19"/>
      <c r="FD2224" s="19"/>
      <c r="FE2224" s="19"/>
      <c r="FF2224" s="19"/>
      <c r="FG2224" s="19"/>
      <c r="FH2224" s="19"/>
      <c r="FI2224" s="19"/>
      <c r="FJ2224" s="19"/>
      <c r="FK2224" s="19"/>
      <c r="FL2224" s="19"/>
      <c r="FM2224" s="19"/>
      <c r="FN2224" s="19"/>
      <c r="FO2224" s="19"/>
      <c r="FP2224" s="19"/>
      <c r="FQ2224" s="19"/>
      <c r="FR2224" s="19"/>
      <c r="FS2224" s="19"/>
      <c r="FT2224" s="19"/>
    </row>
    <row r="2225" spans="1:176" x14ac:dyDescent="0.2">
      <c r="A2225" s="90">
        <f t="shared" si="505"/>
        <v>45764</v>
      </c>
      <c r="B2225" s="92">
        <f t="shared" ca="1" si="507"/>
        <v>500.51756498999998</v>
      </c>
      <c r="C2225" s="92">
        <f t="shared" si="508"/>
        <v>500</v>
      </c>
      <c r="D2225" s="93">
        <f ca="1">IF(A2225&lt;$B$1,VLOOKUP(A2225,[1]DI!$A$4:$B$15000,2,FALSE),0)</f>
        <v>0.14149999999999999</v>
      </c>
      <c r="E2225" s="92">
        <f t="shared" ca="1" si="509"/>
        <v>5.2530999999999997E-4</v>
      </c>
      <c r="F2225" s="94">
        <f t="shared" si="506"/>
        <v>0.98499999999999999</v>
      </c>
      <c r="G2225" s="95">
        <f t="shared" ca="1" si="510"/>
        <v>1.00051743035</v>
      </c>
      <c r="H2225" s="92">
        <f ca="1">TRUNC(PRODUCT(G$10:G2224),15)</f>
        <v>1.6251596257143399</v>
      </c>
      <c r="I2225" s="92">
        <f t="shared" ca="1" si="511"/>
        <v>1.6234791163187601</v>
      </c>
      <c r="J2225" s="92">
        <f t="shared" ca="1" si="512"/>
        <v>1.00103513</v>
      </c>
      <c r="K2225" s="92">
        <f t="shared" ca="1" si="513"/>
        <v>0.51756499</v>
      </c>
      <c r="L2225" s="96">
        <f>IF(VLOOKUP(A2225,$U$12:$AD$125,8)=VLOOKUP(A2224,$U$12:$AD$125,8),0,VLOOKUP(A2225,U$12:$AD$125,8))</f>
        <v>0</v>
      </c>
      <c r="M2225" s="97">
        <f>IF(L2225&gt;0,VLOOKUP(L2225,T$12:$AC$125,7),0)</f>
        <v>0</v>
      </c>
      <c r="N2225" s="92">
        <f t="shared" si="514"/>
        <v>0</v>
      </c>
      <c r="O2225" s="92">
        <f t="shared" ca="1" si="515"/>
        <v>0.51756499</v>
      </c>
      <c r="P2225" s="98" t="str">
        <f t="shared" si="516"/>
        <v>A+J=</v>
      </c>
      <c r="Q2225" s="99">
        <f t="shared" si="517"/>
        <v>46127</v>
      </c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  <c r="ER2225" s="19"/>
      <c r="ES2225" s="19"/>
      <c r="ET2225" s="19"/>
      <c r="EU2225" s="19"/>
      <c r="EV2225" s="19"/>
      <c r="EW2225" s="19"/>
      <c r="EX2225" s="19"/>
      <c r="EY2225" s="19"/>
      <c r="EZ2225" s="19"/>
      <c r="FA2225" s="19"/>
      <c r="FB2225" s="19"/>
      <c r="FC2225" s="19"/>
      <c r="FD2225" s="19"/>
      <c r="FE2225" s="19"/>
      <c r="FF2225" s="19"/>
      <c r="FG2225" s="19"/>
      <c r="FH2225" s="19"/>
      <c r="FI2225" s="19"/>
      <c r="FJ2225" s="19"/>
      <c r="FK2225" s="19"/>
      <c r="FL2225" s="19"/>
      <c r="FM2225" s="19"/>
      <c r="FN2225" s="19"/>
      <c r="FO2225" s="19"/>
      <c r="FP2225" s="19"/>
      <c r="FQ2225" s="19"/>
      <c r="FR2225" s="19"/>
      <c r="FS2225" s="19"/>
      <c r="FT2225" s="19"/>
    </row>
    <row r="2226" spans="1:176" x14ac:dyDescent="0.2">
      <c r="A2226" s="90">
        <f t="shared" si="505"/>
        <v>45765</v>
      </c>
      <c r="B2226" s="92">
        <f t="shared" ca="1" si="507"/>
        <v>500.776545</v>
      </c>
      <c r="C2226" s="92">
        <f t="shared" si="508"/>
        <v>500</v>
      </c>
      <c r="D2226" s="93">
        <f ca="1">IF(A2226&lt;$B$1,VLOOKUP(A2226,[1]DI!$A$4:$B$15000,2,FALSE),0)</f>
        <v>0</v>
      </c>
      <c r="E2226" s="92">
        <f t="shared" ca="1" si="509"/>
        <v>0</v>
      </c>
      <c r="F2226" s="94">
        <f t="shared" si="506"/>
        <v>0.98499999999999999</v>
      </c>
      <c r="G2226" s="95">
        <f t="shared" ca="1" si="510"/>
        <v>1</v>
      </c>
      <c r="H2226" s="92">
        <f ca="1">TRUNC(PRODUCT(G$10:G2225),15)</f>
        <v>1.62600053262828</v>
      </c>
      <c r="I2226" s="92">
        <f t="shared" ca="1" si="511"/>
        <v>1.6234791163187601</v>
      </c>
      <c r="J2226" s="92">
        <f t="shared" ca="1" si="512"/>
        <v>1.00155309</v>
      </c>
      <c r="K2226" s="92">
        <f t="shared" ca="1" si="513"/>
        <v>0.77654500000000004</v>
      </c>
      <c r="L2226" s="96">
        <f>IF(VLOOKUP(A2226,$U$12:$AD$125,8)=VLOOKUP(A2225,$U$12:$AD$125,8),0,VLOOKUP(A2226,U$12:$AD$125,8))</f>
        <v>0</v>
      </c>
      <c r="M2226" s="97">
        <f>IF(L2226&gt;0,VLOOKUP(L2226,T$12:$AC$125,7),0)</f>
        <v>0</v>
      </c>
      <c r="N2226" s="92">
        <f t="shared" si="514"/>
        <v>0</v>
      </c>
      <c r="O2226" s="92">
        <f t="shared" ca="1" si="515"/>
        <v>0.77654500000000004</v>
      </c>
      <c r="P2226" s="98" t="str">
        <f t="shared" si="516"/>
        <v>A+J=</v>
      </c>
      <c r="Q2226" s="99">
        <f t="shared" si="517"/>
        <v>46127</v>
      </c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  <c r="ER2226" s="19"/>
      <c r="ES2226" s="19"/>
      <c r="ET2226" s="19"/>
      <c r="EU2226" s="19"/>
      <c r="EV2226" s="19"/>
      <c r="EW2226" s="19"/>
      <c r="EX2226" s="19"/>
      <c r="EY2226" s="19"/>
      <c r="EZ2226" s="19"/>
      <c r="FA2226" s="19"/>
      <c r="FB2226" s="19"/>
      <c r="FC2226" s="19"/>
      <c r="FD2226" s="19"/>
      <c r="FE2226" s="19"/>
      <c r="FF2226" s="19"/>
      <c r="FG2226" s="19"/>
      <c r="FH2226" s="19"/>
      <c r="FI2226" s="19"/>
      <c r="FJ2226" s="19"/>
      <c r="FK2226" s="19"/>
      <c r="FL2226" s="19"/>
      <c r="FM2226" s="19"/>
      <c r="FN2226" s="19"/>
      <c r="FO2226" s="19"/>
      <c r="FP2226" s="19"/>
      <c r="FQ2226" s="19"/>
      <c r="FR2226" s="19"/>
      <c r="FS2226" s="19"/>
      <c r="FT2226" s="19"/>
    </row>
    <row r="2227" spans="1:176" x14ac:dyDescent="0.2">
      <c r="A2227" s="90">
        <f t="shared" si="505"/>
        <v>45766</v>
      </c>
      <c r="B2227" s="92">
        <f t="shared" ca="1" si="507"/>
        <v>500.776545</v>
      </c>
      <c r="C2227" s="92">
        <f t="shared" si="508"/>
        <v>500</v>
      </c>
      <c r="D2227" s="93">
        <f ca="1">IF(A2227&lt;$B$1,VLOOKUP(A2227,[1]DI!$A$4:$B$15000,2,FALSE),0)</f>
        <v>0</v>
      </c>
      <c r="E2227" s="92">
        <f t="shared" ca="1" si="509"/>
        <v>0</v>
      </c>
      <c r="F2227" s="94">
        <f t="shared" si="506"/>
        <v>0.98499999999999999</v>
      </c>
      <c r="G2227" s="95">
        <f t="shared" ca="1" si="510"/>
        <v>1</v>
      </c>
      <c r="H2227" s="92">
        <f ca="1">TRUNC(PRODUCT(G$10:G2226),15)</f>
        <v>1.62600053262828</v>
      </c>
      <c r="I2227" s="92">
        <f t="shared" ca="1" si="511"/>
        <v>1.6234791163187601</v>
      </c>
      <c r="J2227" s="92">
        <f t="shared" ca="1" si="512"/>
        <v>1.00155309</v>
      </c>
      <c r="K2227" s="92">
        <f t="shared" ca="1" si="513"/>
        <v>0.77654500000000004</v>
      </c>
      <c r="L2227" s="96">
        <f>IF(VLOOKUP(A2227,$U$12:$AD$125,8)=VLOOKUP(A2226,$U$12:$AD$125,8),0,VLOOKUP(A2227,U$12:$AD$125,8))</f>
        <v>0</v>
      </c>
      <c r="M2227" s="97">
        <f>IF(L2227&gt;0,VLOOKUP(L2227,T$12:$AC$125,7),0)</f>
        <v>0</v>
      </c>
      <c r="N2227" s="92">
        <f t="shared" si="514"/>
        <v>0</v>
      </c>
      <c r="O2227" s="92">
        <f t="shared" ca="1" si="515"/>
        <v>0.77654500000000004</v>
      </c>
      <c r="P2227" s="98" t="str">
        <f t="shared" si="516"/>
        <v>A+J=</v>
      </c>
      <c r="Q2227" s="99">
        <f t="shared" si="517"/>
        <v>46127</v>
      </c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  <c r="ER2227" s="19"/>
      <c r="ES2227" s="19"/>
      <c r="ET2227" s="19"/>
      <c r="EU2227" s="19"/>
      <c r="EV2227" s="19"/>
      <c r="EW2227" s="19"/>
      <c r="EX2227" s="19"/>
      <c r="EY2227" s="19"/>
      <c r="EZ2227" s="19"/>
      <c r="FA2227" s="19"/>
      <c r="FB2227" s="19"/>
      <c r="FC2227" s="19"/>
      <c r="FD2227" s="19"/>
      <c r="FE2227" s="19"/>
      <c r="FF2227" s="19"/>
      <c r="FG2227" s="19"/>
      <c r="FH2227" s="19"/>
      <c r="FI2227" s="19"/>
      <c r="FJ2227" s="19"/>
      <c r="FK2227" s="19"/>
      <c r="FL2227" s="19"/>
      <c r="FM2227" s="19"/>
      <c r="FN2227" s="19"/>
      <c r="FO2227" s="19"/>
      <c r="FP2227" s="19"/>
      <c r="FQ2227" s="19"/>
      <c r="FR2227" s="19"/>
      <c r="FS2227" s="19"/>
      <c r="FT2227" s="19"/>
    </row>
    <row r="2228" spans="1:176" x14ac:dyDescent="0.2">
      <c r="A2228" s="90">
        <f t="shared" si="505"/>
        <v>45767</v>
      </c>
      <c r="B2228" s="92">
        <f t="shared" ca="1" si="507"/>
        <v>500.776545</v>
      </c>
      <c r="C2228" s="92">
        <f t="shared" si="508"/>
        <v>500</v>
      </c>
      <c r="D2228" s="93">
        <f ca="1">IF(A2228&lt;$B$1,VLOOKUP(A2228,[1]DI!$A$4:$B$15000,2,FALSE),0)</f>
        <v>0</v>
      </c>
      <c r="E2228" s="92">
        <f t="shared" ca="1" si="509"/>
        <v>0</v>
      </c>
      <c r="F2228" s="94">
        <f t="shared" si="506"/>
        <v>0.98499999999999999</v>
      </c>
      <c r="G2228" s="95">
        <f t="shared" ca="1" si="510"/>
        <v>1</v>
      </c>
      <c r="H2228" s="92">
        <f ca="1">TRUNC(PRODUCT(G$10:G2227),15)</f>
        <v>1.62600053262828</v>
      </c>
      <c r="I2228" s="92">
        <f t="shared" ca="1" si="511"/>
        <v>1.6234791163187601</v>
      </c>
      <c r="J2228" s="92">
        <f t="shared" ca="1" si="512"/>
        <v>1.00155309</v>
      </c>
      <c r="K2228" s="92">
        <f t="shared" ca="1" si="513"/>
        <v>0.77654500000000004</v>
      </c>
      <c r="L2228" s="96">
        <f>IF(VLOOKUP(A2228,$U$12:$AD$125,8)=VLOOKUP(A2227,$U$12:$AD$125,8),0,VLOOKUP(A2228,U$12:$AD$125,8))</f>
        <v>0</v>
      </c>
      <c r="M2228" s="97">
        <f>IF(L2228&gt;0,VLOOKUP(L2228,T$12:$AC$125,7),0)</f>
        <v>0</v>
      </c>
      <c r="N2228" s="92">
        <f t="shared" si="514"/>
        <v>0</v>
      </c>
      <c r="O2228" s="92">
        <f t="shared" ca="1" si="515"/>
        <v>0.77654500000000004</v>
      </c>
      <c r="P2228" s="98" t="str">
        <f t="shared" si="516"/>
        <v>A+J=</v>
      </c>
      <c r="Q2228" s="99">
        <f t="shared" si="517"/>
        <v>46127</v>
      </c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  <c r="ER2228" s="19"/>
      <c r="ES2228" s="19"/>
      <c r="ET2228" s="19"/>
      <c r="EU2228" s="19"/>
      <c r="EV2228" s="19"/>
      <c r="EW2228" s="19"/>
      <c r="EX2228" s="19"/>
      <c r="EY2228" s="19"/>
      <c r="EZ2228" s="19"/>
      <c r="FA2228" s="19"/>
      <c r="FB2228" s="19"/>
      <c r="FC2228" s="19"/>
      <c r="FD2228" s="19"/>
      <c r="FE2228" s="19"/>
      <c r="FF2228" s="19"/>
      <c r="FG2228" s="19"/>
      <c r="FH2228" s="19"/>
      <c r="FI2228" s="19"/>
      <c r="FJ2228" s="19"/>
      <c r="FK2228" s="19"/>
      <c r="FL2228" s="19"/>
      <c r="FM2228" s="19"/>
      <c r="FN2228" s="19"/>
      <c r="FO2228" s="19"/>
      <c r="FP2228" s="19"/>
      <c r="FQ2228" s="19"/>
      <c r="FR2228" s="19"/>
      <c r="FS2228" s="19"/>
      <c r="FT2228" s="19"/>
    </row>
    <row r="2229" spans="1:176" x14ac:dyDescent="0.2">
      <c r="A2229" s="90">
        <f t="shared" si="505"/>
        <v>45768</v>
      </c>
      <c r="B2229" s="92">
        <f t="shared" ca="1" si="507"/>
        <v>500.776545</v>
      </c>
      <c r="C2229" s="92">
        <f t="shared" si="508"/>
        <v>500</v>
      </c>
      <c r="D2229" s="93">
        <f ca="1">IF(A2229&lt;$B$1,VLOOKUP(A2229,[1]DI!$A$4:$B$15000,2,FALSE),0)</f>
        <v>0</v>
      </c>
      <c r="E2229" s="92">
        <f t="shared" ca="1" si="509"/>
        <v>0</v>
      </c>
      <c r="F2229" s="94">
        <f t="shared" si="506"/>
        <v>0.98499999999999999</v>
      </c>
      <c r="G2229" s="95">
        <f t="shared" ca="1" si="510"/>
        <v>1</v>
      </c>
      <c r="H2229" s="92">
        <f ca="1">TRUNC(PRODUCT(G$10:G2228),15)</f>
        <v>1.62600053262828</v>
      </c>
      <c r="I2229" s="92">
        <f t="shared" ca="1" si="511"/>
        <v>1.6234791163187601</v>
      </c>
      <c r="J2229" s="92">
        <f t="shared" ca="1" si="512"/>
        <v>1.00155309</v>
      </c>
      <c r="K2229" s="92">
        <f t="shared" ca="1" si="513"/>
        <v>0.77654500000000004</v>
      </c>
      <c r="L2229" s="96">
        <f>IF(VLOOKUP(A2229,$U$12:$AD$125,8)=VLOOKUP(A2228,$U$12:$AD$125,8),0,VLOOKUP(A2229,U$12:$AD$125,8))</f>
        <v>0</v>
      </c>
      <c r="M2229" s="97">
        <f>IF(L2229&gt;0,VLOOKUP(L2229,T$12:$AC$125,7),0)</f>
        <v>0</v>
      </c>
      <c r="N2229" s="92">
        <f t="shared" si="514"/>
        <v>0</v>
      </c>
      <c r="O2229" s="92">
        <f t="shared" ca="1" si="515"/>
        <v>0.77654500000000004</v>
      </c>
      <c r="P2229" s="98" t="str">
        <f t="shared" si="516"/>
        <v>A+J=</v>
      </c>
      <c r="Q2229" s="99">
        <f t="shared" si="517"/>
        <v>46127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  <c r="ER2229" s="19"/>
      <c r="ES2229" s="19"/>
      <c r="ET2229" s="19"/>
      <c r="EU2229" s="19"/>
      <c r="EV2229" s="19"/>
      <c r="EW2229" s="19"/>
      <c r="EX2229" s="19"/>
      <c r="EY2229" s="19"/>
      <c r="EZ2229" s="19"/>
      <c r="FA2229" s="19"/>
      <c r="FB2229" s="19"/>
      <c r="FC2229" s="19"/>
      <c r="FD2229" s="19"/>
      <c r="FE2229" s="19"/>
      <c r="FF2229" s="19"/>
      <c r="FG2229" s="19"/>
      <c r="FH2229" s="19"/>
      <c r="FI2229" s="19"/>
      <c r="FJ2229" s="19"/>
      <c r="FK2229" s="19"/>
      <c r="FL2229" s="19"/>
      <c r="FM2229" s="19"/>
      <c r="FN2229" s="19"/>
      <c r="FO2229" s="19"/>
      <c r="FP2229" s="19"/>
      <c r="FQ2229" s="19"/>
      <c r="FR2229" s="19"/>
      <c r="FS2229" s="19"/>
      <c r="FT2229" s="19"/>
    </row>
    <row r="2230" spans="1:176" x14ac:dyDescent="0.2">
      <c r="A2230" s="90">
        <f t="shared" si="505"/>
        <v>45769</v>
      </c>
      <c r="B2230" s="92">
        <f t="shared" ca="1" si="507"/>
        <v>500.776545</v>
      </c>
      <c r="C2230" s="92">
        <f t="shared" si="508"/>
        <v>500</v>
      </c>
      <c r="D2230" s="93">
        <f ca="1">IF(A2230&lt;$B$1,VLOOKUP(A2230,[1]DI!$A$4:$B$15000,2,FALSE),0)</f>
        <v>0.14149999999999999</v>
      </c>
      <c r="E2230" s="92">
        <f t="shared" ca="1" si="509"/>
        <v>5.2530999999999997E-4</v>
      </c>
      <c r="F2230" s="94">
        <f t="shared" si="506"/>
        <v>0.98499999999999999</v>
      </c>
      <c r="G2230" s="95">
        <f t="shared" ca="1" si="510"/>
        <v>1.00051743035</v>
      </c>
      <c r="H2230" s="92">
        <f ca="1">TRUNC(PRODUCT(G$10:G2229),15)</f>
        <v>1.62600053262828</v>
      </c>
      <c r="I2230" s="92">
        <f t="shared" ca="1" si="511"/>
        <v>1.6234791163187601</v>
      </c>
      <c r="J2230" s="92">
        <f t="shared" ca="1" si="512"/>
        <v>1.00155309</v>
      </c>
      <c r="K2230" s="92">
        <f t="shared" ca="1" si="513"/>
        <v>0.77654500000000004</v>
      </c>
      <c r="L2230" s="96">
        <f>IF(VLOOKUP(A2230,$U$12:$AD$125,8)=VLOOKUP(A2229,$U$12:$AD$125,8),0,VLOOKUP(A2230,U$12:$AD$125,8))</f>
        <v>0</v>
      </c>
      <c r="M2230" s="97">
        <f>IF(L2230&gt;0,VLOOKUP(L2230,T$12:$AC$125,7),0)</f>
        <v>0</v>
      </c>
      <c r="N2230" s="92">
        <f t="shared" si="514"/>
        <v>0</v>
      </c>
      <c r="O2230" s="92">
        <f t="shared" ca="1" si="515"/>
        <v>0.77654500000000004</v>
      </c>
      <c r="P2230" s="98" t="str">
        <f t="shared" si="516"/>
        <v>A+J=</v>
      </c>
      <c r="Q2230" s="99">
        <f t="shared" si="517"/>
        <v>46127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  <c r="ER2230" s="19"/>
      <c r="ES2230" s="19"/>
      <c r="ET2230" s="19"/>
      <c r="EU2230" s="19"/>
      <c r="EV2230" s="19"/>
      <c r="EW2230" s="19"/>
      <c r="EX2230" s="19"/>
      <c r="EY2230" s="19"/>
      <c r="EZ2230" s="19"/>
      <c r="FA2230" s="19"/>
      <c r="FB2230" s="19"/>
      <c r="FC2230" s="19"/>
      <c r="FD2230" s="19"/>
      <c r="FE2230" s="19"/>
      <c r="FF2230" s="19"/>
      <c r="FG2230" s="19"/>
      <c r="FH2230" s="19"/>
      <c r="FI2230" s="19"/>
      <c r="FJ2230" s="19"/>
      <c r="FK2230" s="19"/>
      <c r="FL2230" s="19"/>
      <c r="FM2230" s="19"/>
      <c r="FN2230" s="19"/>
      <c r="FO2230" s="19"/>
      <c r="FP2230" s="19"/>
      <c r="FQ2230" s="19"/>
      <c r="FR2230" s="19"/>
      <c r="FS2230" s="19"/>
      <c r="FT2230" s="19"/>
    </row>
    <row r="2231" spans="1:176" x14ac:dyDescent="0.2">
      <c r="A2231" s="90">
        <f t="shared" si="505"/>
        <v>45770</v>
      </c>
      <c r="B2231" s="92">
        <f t="shared" ca="1" si="507"/>
        <v>501.03566498999999</v>
      </c>
      <c r="C2231" s="92">
        <f t="shared" si="508"/>
        <v>500</v>
      </c>
      <c r="D2231" s="93">
        <f ca="1">IF(A2231&lt;$B$1,VLOOKUP(A2231,[1]DI!$A$4:$B$15000,2,FALSE),0)</f>
        <v>0.14149999999999999</v>
      </c>
      <c r="E2231" s="92">
        <f t="shared" ca="1" si="509"/>
        <v>5.2530999999999997E-4</v>
      </c>
      <c r="F2231" s="94">
        <f t="shared" si="506"/>
        <v>0.98499999999999999</v>
      </c>
      <c r="G2231" s="95">
        <f t="shared" ca="1" si="510"/>
        <v>1.00051743035</v>
      </c>
      <c r="H2231" s="92">
        <f ca="1">TRUNC(PRODUCT(G$10:G2230),15)</f>
        <v>1.62684187465297</v>
      </c>
      <c r="I2231" s="92">
        <f t="shared" ca="1" si="511"/>
        <v>1.6234791163187601</v>
      </c>
      <c r="J2231" s="92">
        <f t="shared" ca="1" si="512"/>
        <v>1.0020713299999999</v>
      </c>
      <c r="K2231" s="92">
        <f t="shared" ca="1" si="513"/>
        <v>1.0356649899999999</v>
      </c>
      <c r="L2231" s="96">
        <f>IF(VLOOKUP(A2231,$U$12:$AD$125,8)=VLOOKUP(A2230,$U$12:$AD$125,8),0,VLOOKUP(A2231,U$12:$AD$125,8))</f>
        <v>0</v>
      </c>
      <c r="M2231" s="97">
        <f>IF(L2231&gt;0,VLOOKUP(L2231,T$12:$AC$125,7),0)</f>
        <v>0</v>
      </c>
      <c r="N2231" s="92">
        <f t="shared" si="514"/>
        <v>0</v>
      </c>
      <c r="O2231" s="92">
        <f t="shared" ca="1" si="515"/>
        <v>1.0356649899999999</v>
      </c>
      <c r="P2231" s="98" t="str">
        <f t="shared" si="516"/>
        <v>A+J=</v>
      </c>
      <c r="Q2231" s="99">
        <f t="shared" si="517"/>
        <v>46127</v>
      </c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  <c r="ER2231" s="19"/>
      <c r="ES2231" s="19"/>
      <c r="ET2231" s="19"/>
      <c r="EU2231" s="19"/>
      <c r="EV2231" s="19"/>
      <c r="EW2231" s="19"/>
      <c r="EX2231" s="19"/>
      <c r="EY2231" s="19"/>
      <c r="EZ2231" s="19"/>
      <c r="FA2231" s="19"/>
      <c r="FB2231" s="19"/>
      <c r="FC2231" s="19"/>
      <c r="FD2231" s="19"/>
      <c r="FE2231" s="19"/>
      <c r="FF2231" s="19"/>
      <c r="FG2231" s="19"/>
      <c r="FH2231" s="19"/>
      <c r="FI2231" s="19"/>
      <c r="FJ2231" s="19"/>
      <c r="FK2231" s="19"/>
      <c r="FL2231" s="19"/>
      <c r="FM2231" s="19"/>
      <c r="FN2231" s="19"/>
      <c r="FO2231" s="19"/>
      <c r="FP2231" s="19"/>
      <c r="FQ2231" s="19"/>
      <c r="FR2231" s="19"/>
      <c r="FS2231" s="19"/>
      <c r="FT2231" s="19"/>
    </row>
    <row r="2232" spans="1:176" x14ac:dyDescent="0.2">
      <c r="A2232" s="90">
        <f t="shared" si="505"/>
        <v>45771</v>
      </c>
      <c r="B2232" s="92">
        <f t="shared" ca="1" si="507"/>
        <v>501.294915</v>
      </c>
      <c r="C2232" s="92">
        <f t="shared" si="508"/>
        <v>500</v>
      </c>
      <c r="D2232" s="93">
        <f ca="1">IF(A2232&lt;$B$1,VLOOKUP(A2232,[1]DI!$A$4:$B$15000,2,FALSE),0)</f>
        <v>0.14149999999999999</v>
      </c>
      <c r="E2232" s="92">
        <f t="shared" ca="1" si="509"/>
        <v>5.2530999999999997E-4</v>
      </c>
      <c r="F2232" s="94">
        <f t="shared" si="506"/>
        <v>0.98499999999999999</v>
      </c>
      <c r="G2232" s="95">
        <f t="shared" ca="1" si="510"/>
        <v>1.00051743035</v>
      </c>
      <c r="H2232" s="92">
        <f ca="1">TRUNC(PRODUCT(G$10:G2231),15)</f>
        <v>1.62768365201357</v>
      </c>
      <c r="I2232" s="92">
        <f t="shared" ca="1" si="511"/>
        <v>1.6234791163187601</v>
      </c>
      <c r="J2232" s="92">
        <f t="shared" ca="1" si="512"/>
        <v>1.00258983</v>
      </c>
      <c r="K2232" s="92">
        <f t="shared" ca="1" si="513"/>
        <v>1.294915</v>
      </c>
      <c r="L2232" s="96">
        <f>IF(VLOOKUP(A2232,$U$12:$AD$125,8)=VLOOKUP(A2231,$U$12:$AD$125,8),0,VLOOKUP(A2232,U$12:$AD$125,8))</f>
        <v>0</v>
      </c>
      <c r="M2232" s="97">
        <f>IF(L2232&gt;0,VLOOKUP(L2232,T$12:$AC$125,7),0)</f>
        <v>0</v>
      </c>
      <c r="N2232" s="92">
        <f t="shared" si="514"/>
        <v>0</v>
      </c>
      <c r="O2232" s="92">
        <f t="shared" ca="1" si="515"/>
        <v>1.294915</v>
      </c>
      <c r="P2232" s="98" t="str">
        <f t="shared" si="516"/>
        <v>A+J=</v>
      </c>
      <c r="Q2232" s="99">
        <f t="shared" si="517"/>
        <v>46127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  <c r="ER2232" s="19"/>
      <c r="ES2232" s="19"/>
      <c r="ET2232" s="19"/>
      <c r="EU2232" s="19"/>
      <c r="EV2232" s="19"/>
      <c r="EW2232" s="19"/>
      <c r="EX2232" s="19"/>
      <c r="EY2232" s="19"/>
      <c r="EZ2232" s="19"/>
      <c r="FA2232" s="19"/>
      <c r="FB2232" s="19"/>
      <c r="FC2232" s="19"/>
      <c r="FD2232" s="19"/>
      <c r="FE2232" s="19"/>
      <c r="FF2232" s="19"/>
      <c r="FG2232" s="19"/>
      <c r="FH2232" s="19"/>
      <c r="FI2232" s="19"/>
      <c r="FJ2232" s="19"/>
      <c r="FK2232" s="19"/>
      <c r="FL2232" s="19"/>
      <c r="FM2232" s="19"/>
      <c r="FN2232" s="19"/>
      <c r="FO2232" s="19"/>
      <c r="FP2232" s="19"/>
      <c r="FQ2232" s="19"/>
      <c r="FR2232" s="19"/>
      <c r="FS2232" s="19"/>
      <c r="FT2232" s="19"/>
    </row>
    <row r="2233" spans="1:176" x14ac:dyDescent="0.2">
      <c r="A2233" s="90">
        <f t="shared" si="505"/>
        <v>45772</v>
      </c>
      <c r="B2233" s="92">
        <f t="shared" ca="1" si="507"/>
        <v>501.55430000000001</v>
      </c>
      <c r="C2233" s="92">
        <f t="shared" si="508"/>
        <v>500</v>
      </c>
      <c r="D2233" s="93">
        <f ca="1">IF(A2233&lt;$B$1,VLOOKUP(A2233,[1]DI!$A$4:$B$15000,2,FALSE),0)</f>
        <v>0.14149999999999999</v>
      </c>
      <c r="E2233" s="92">
        <f t="shared" ca="1" si="509"/>
        <v>5.2530999999999997E-4</v>
      </c>
      <c r="F2233" s="94">
        <f t="shared" si="506"/>
        <v>0.98499999999999999</v>
      </c>
      <c r="G2233" s="95">
        <f t="shared" ca="1" si="510"/>
        <v>1.00051743035</v>
      </c>
      <c r="H2233" s="92">
        <f ca="1">TRUNC(PRODUCT(G$10:G2232),15)</f>
        <v>1.62852586493532</v>
      </c>
      <c r="I2233" s="92">
        <f t="shared" ca="1" si="511"/>
        <v>1.6234791163187601</v>
      </c>
      <c r="J2233" s="92">
        <f t="shared" ca="1" si="512"/>
        <v>1.0031086</v>
      </c>
      <c r="K2233" s="92">
        <f t="shared" ca="1" si="513"/>
        <v>1.5543</v>
      </c>
      <c r="L2233" s="96">
        <f>IF(VLOOKUP(A2233,$U$12:$AD$125,8)=VLOOKUP(A2232,$U$12:$AD$125,8),0,VLOOKUP(A2233,U$12:$AD$125,8))</f>
        <v>0</v>
      </c>
      <c r="M2233" s="97">
        <f>IF(L2233&gt;0,VLOOKUP(L2233,T$12:$AC$125,7),0)</f>
        <v>0</v>
      </c>
      <c r="N2233" s="92">
        <f t="shared" si="514"/>
        <v>0</v>
      </c>
      <c r="O2233" s="92">
        <f t="shared" ca="1" si="515"/>
        <v>1.5543</v>
      </c>
      <c r="P2233" s="98" t="str">
        <f t="shared" si="516"/>
        <v>A+J=</v>
      </c>
      <c r="Q2233" s="99">
        <f t="shared" si="517"/>
        <v>46127</v>
      </c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  <c r="ER2233" s="19"/>
      <c r="ES2233" s="19"/>
      <c r="ET2233" s="19"/>
      <c r="EU2233" s="19"/>
      <c r="EV2233" s="19"/>
      <c r="EW2233" s="19"/>
      <c r="EX2233" s="19"/>
      <c r="EY2233" s="19"/>
      <c r="EZ2233" s="19"/>
      <c r="FA2233" s="19"/>
      <c r="FB2233" s="19"/>
      <c r="FC2233" s="19"/>
      <c r="FD2233" s="19"/>
      <c r="FE2233" s="19"/>
      <c r="FF2233" s="19"/>
      <c r="FG2233" s="19"/>
      <c r="FH2233" s="19"/>
      <c r="FI2233" s="19"/>
      <c r="FJ2233" s="19"/>
      <c r="FK2233" s="19"/>
      <c r="FL2233" s="19"/>
      <c r="FM2233" s="19"/>
      <c r="FN2233" s="19"/>
      <c r="FO2233" s="19"/>
      <c r="FP2233" s="19"/>
      <c r="FQ2233" s="19"/>
      <c r="FR2233" s="19"/>
      <c r="FS2233" s="19"/>
      <c r="FT2233" s="19"/>
    </row>
    <row r="2234" spans="1:176" x14ac:dyDescent="0.2">
      <c r="A2234" s="90">
        <f t="shared" si="505"/>
        <v>45773</v>
      </c>
      <c r="B2234" s="92">
        <f t="shared" ca="1" si="507"/>
        <v>501.81381999000001</v>
      </c>
      <c r="C2234" s="92">
        <f t="shared" si="508"/>
        <v>500</v>
      </c>
      <c r="D2234" s="93">
        <f ca="1">IF(A2234&lt;$B$1,VLOOKUP(A2234,[1]DI!$A$4:$B$15000,2,FALSE),0)</f>
        <v>0</v>
      </c>
      <c r="E2234" s="92">
        <f t="shared" ca="1" si="509"/>
        <v>0</v>
      </c>
      <c r="F2234" s="94">
        <f t="shared" si="506"/>
        <v>0.98499999999999999</v>
      </c>
      <c r="G2234" s="95">
        <f t="shared" ca="1" si="510"/>
        <v>1</v>
      </c>
      <c r="H2234" s="92">
        <f ca="1">TRUNC(PRODUCT(G$10:G2233),15)</f>
        <v>1.6293685136436</v>
      </c>
      <c r="I2234" s="92">
        <f t="shared" ca="1" si="511"/>
        <v>1.6234791163187601</v>
      </c>
      <c r="J2234" s="92">
        <f t="shared" ca="1" si="512"/>
        <v>1.0036276399999999</v>
      </c>
      <c r="K2234" s="92">
        <f t="shared" ca="1" si="513"/>
        <v>1.81381999</v>
      </c>
      <c r="L2234" s="96">
        <f>IF(VLOOKUP(A2234,$U$12:$AD$125,8)=VLOOKUP(A2233,$U$12:$AD$125,8),0,VLOOKUP(A2234,U$12:$AD$125,8))</f>
        <v>0</v>
      </c>
      <c r="M2234" s="97">
        <f>IF(L2234&gt;0,VLOOKUP(L2234,T$12:$AC$125,7),0)</f>
        <v>0</v>
      </c>
      <c r="N2234" s="92">
        <f t="shared" si="514"/>
        <v>0</v>
      </c>
      <c r="O2234" s="92">
        <f t="shared" ca="1" si="515"/>
        <v>1.81381999</v>
      </c>
      <c r="P2234" s="98" t="str">
        <f t="shared" si="516"/>
        <v>A+J=</v>
      </c>
      <c r="Q2234" s="99">
        <f t="shared" si="517"/>
        <v>46127</v>
      </c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  <c r="ER2234" s="19"/>
      <c r="ES2234" s="19"/>
      <c r="ET2234" s="19"/>
      <c r="EU2234" s="19"/>
      <c r="EV2234" s="19"/>
      <c r="EW2234" s="19"/>
      <c r="EX2234" s="19"/>
      <c r="EY2234" s="19"/>
      <c r="EZ2234" s="19"/>
      <c r="FA2234" s="19"/>
      <c r="FB2234" s="19"/>
      <c r="FC2234" s="19"/>
      <c r="FD2234" s="19"/>
      <c r="FE2234" s="19"/>
      <c r="FF2234" s="19"/>
      <c r="FG2234" s="19"/>
      <c r="FH2234" s="19"/>
      <c r="FI2234" s="19"/>
      <c r="FJ2234" s="19"/>
      <c r="FK2234" s="19"/>
      <c r="FL2234" s="19"/>
      <c r="FM2234" s="19"/>
      <c r="FN2234" s="19"/>
      <c r="FO2234" s="19"/>
      <c r="FP2234" s="19"/>
      <c r="FQ2234" s="19"/>
      <c r="FR2234" s="19"/>
      <c r="FS2234" s="19"/>
      <c r="FT2234" s="19"/>
    </row>
    <row r="2235" spans="1:176" x14ac:dyDescent="0.2">
      <c r="A2235" s="90">
        <f t="shared" si="505"/>
        <v>45774</v>
      </c>
      <c r="B2235" s="92">
        <f t="shared" ca="1" si="507"/>
        <v>501.81381999000001</v>
      </c>
      <c r="C2235" s="92">
        <f t="shared" si="508"/>
        <v>500</v>
      </c>
      <c r="D2235" s="93">
        <f ca="1">IF(A2235&lt;$B$1,VLOOKUP(A2235,[1]DI!$A$4:$B$15000,2,FALSE),0)</f>
        <v>0</v>
      </c>
      <c r="E2235" s="92">
        <f t="shared" ca="1" si="509"/>
        <v>0</v>
      </c>
      <c r="F2235" s="94">
        <f t="shared" si="506"/>
        <v>0.98499999999999999</v>
      </c>
      <c r="G2235" s="95">
        <f t="shared" ca="1" si="510"/>
        <v>1</v>
      </c>
      <c r="H2235" s="92">
        <f ca="1">TRUNC(PRODUCT(G$10:G2234),15)</f>
        <v>1.6293685136436</v>
      </c>
      <c r="I2235" s="92">
        <f t="shared" ca="1" si="511"/>
        <v>1.6234791163187601</v>
      </c>
      <c r="J2235" s="92">
        <f t="shared" ca="1" si="512"/>
        <v>1.0036276399999999</v>
      </c>
      <c r="K2235" s="92">
        <f t="shared" ca="1" si="513"/>
        <v>1.81381999</v>
      </c>
      <c r="L2235" s="96">
        <f>IF(VLOOKUP(A2235,$U$12:$AD$125,8)=VLOOKUP(A2234,$U$12:$AD$125,8),0,VLOOKUP(A2235,U$12:$AD$125,8))</f>
        <v>0</v>
      </c>
      <c r="M2235" s="97">
        <f>IF(L2235&gt;0,VLOOKUP(L2235,T$12:$AC$125,7),0)</f>
        <v>0</v>
      </c>
      <c r="N2235" s="92">
        <f t="shared" si="514"/>
        <v>0</v>
      </c>
      <c r="O2235" s="92">
        <f t="shared" ca="1" si="515"/>
        <v>1.81381999</v>
      </c>
      <c r="P2235" s="98" t="str">
        <f t="shared" si="516"/>
        <v>A+J=</v>
      </c>
      <c r="Q2235" s="99">
        <f t="shared" si="517"/>
        <v>46127</v>
      </c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  <c r="ER2235" s="19"/>
      <c r="ES2235" s="19"/>
      <c r="ET2235" s="19"/>
      <c r="EU2235" s="19"/>
      <c r="EV2235" s="19"/>
      <c r="EW2235" s="19"/>
      <c r="EX2235" s="19"/>
      <c r="EY2235" s="19"/>
      <c r="EZ2235" s="19"/>
      <c r="FA2235" s="19"/>
      <c r="FB2235" s="19"/>
      <c r="FC2235" s="19"/>
      <c r="FD2235" s="19"/>
      <c r="FE2235" s="19"/>
      <c r="FF2235" s="19"/>
      <c r="FG2235" s="19"/>
      <c r="FH2235" s="19"/>
      <c r="FI2235" s="19"/>
      <c r="FJ2235" s="19"/>
      <c r="FK2235" s="19"/>
      <c r="FL2235" s="19"/>
      <c r="FM2235" s="19"/>
      <c r="FN2235" s="19"/>
      <c r="FO2235" s="19"/>
      <c r="FP2235" s="19"/>
      <c r="FQ2235" s="19"/>
      <c r="FR2235" s="19"/>
      <c r="FS2235" s="19"/>
      <c r="FT2235" s="19"/>
    </row>
    <row r="2236" spans="1:176" x14ac:dyDescent="0.2">
      <c r="A2236" s="90">
        <f t="shared" si="505"/>
        <v>45775</v>
      </c>
      <c r="B2236" s="92">
        <f t="shared" ca="1" si="507"/>
        <v>501.81381999000001</v>
      </c>
      <c r="C2236" s="92">
        <f t="shared" si="508"/>
        <v>500</v>
      </c>
      <c r="D2236" s="93">
        <f ca="1">IF(A2236&lt;$B$1,VLOOKUP(A2236,[1]DI!$A$4:$B$15000,2,FALSE),0)</f>
        <v>0.14149999999999999</v>
      </c>
      <c r="E2236" s="92">
        <f t="shared" ca="1" si="509"/>
        <v>5.2530999999999997E-4</v>
      </c>
      <c r="F2236" s="94">
        <f t="shared" si="506"/>
        <v>0.98499999999999999</v>
      </c>
      <c r="G2236" s="95">
        <f t="shared" ca="1" si="510"/>
        <v>1.00051743035</v>
      </c>
      <c r="H2236" s="92">
        <f ca="1">TRUNC(PRODUCT(G$10:G2235),15)</f>
        <v>1.6293685136436</v>
      </c>
      <c r="I2236" s="92">
        <f t="shared" ca="1" si="511"/>
        <v>1.6234791163187601</v>
      </c>
      <c r="J2236" s="92">
        <f t="shared" ca="1" si="512"/>
        <v>1.0036276399999999</v>
      </c>
      <c r="K2236" s="92">
        <f t="shared" ca="1" si="513"/>
        <v>1.81381999</v>
      </c>
      <c r="L2236" s="96">
        <f>IF(VLOOKUP(A2236,$U$12:$AD$125,8)=VLOOKUP(A2235,$U$12:$AD$125,8),0,VLOOKUP(A2236,U$12:$AD$125,8))</f>
        <v>0</v>
      </c>
      <c r="M2236" s="97">
        <f>IF(L2236&gt;0,VLOOKUP(L2236,T$12:$AC$125,7),0)</f>
        <v>0</v>
      </c>
      <c r="N2236" s="92">
        <f t="shared" si="514"/>
        <v>0</v>
      </c>
      <c r="O2236" s="92">
        <f t="shared" ca="1" si="515"/>
        <v>1.81381999</v>
      </c>
      <c r="P2236" s="98" t="str">
        <f t="shared" si="516"/>
        <v>A+J=</v>
      </c>
      <c r="Q2236" s="99">
        <f t="shared" si="517"/>
        <v>46127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  <c r="ER2236" s="19"/>
      <c r="ES2236" s="19"/>
      <c r="ET2236" s="19"/>
      <c r="EU2236" s="19"/>
      <c r="EV2236" s="19"/>
      <c r="EW2236" s="19"/>
      <c r="EX2236" s="19"/>
      <c r="EY2236" s="19"/>
      <c r="EZ2236" s="19"/>
      <c r="FA2236" s="19"/>
      <c r="FB2236" s="19"/>
      <c r="FC2236" s="19"/>
      <c r="FD2236" s="19"/>
      <c r="FE2236" s="19"/>
      <c r="FF2236" s="19"/>
      <c r="FG2236" s="19"/>
      <c r="FH2236" s="19"/>
      <c r="FI2236" s="19"/>
      <c r="FJ2236" s="19"/>
      <c r="FK2236" s="19"/>
      <c r="FL2236" s="19"/>
      <c r="FM2236" s="19"/>
      <c r="FN2236" s="19"/>
      <c r="FO2236" s="19"/>
      <c r="FP2236" s="19"/>
      <c r="FQ2236" s="19"/>
      <c r="FR2236" s="19"/>
      <c r="FS2236" s="19"/>
      <c r="FT2236" s="19"/>
    </row>
    <row r="2237" spans="1:176" x14ac:dyDescent="0.2">
      <c r="A2237" s="90">
        <f t="shared" si="505"/>
        <v>45776</v>
      </c>
      <c r="B2237" s="92">
        <f t="shared" ca="1" si="507"/>
        <v>502.07347499000002</v>
      </c>
      <c r="C2237" s="92">
        <f t="shared" si="508"/>
        <v>500</v>
      </c>
      <c r="D2237" s="93">
        <f ca="1">IF(A2237&lt;$B$1,VLOOKUP(A2237,[1]DI!$A$4:$B$15000,2,FALSE),0)</f>
        <v>0.14149999999999999</v>
      </c>
      <c r="E2237" s="92">
        <f t="shared" ca="1" si="509"/>
        <v>5.2530999999999997E-4</v>
      </c>
      <c r="F2237" s="94">
        <f t="shared" si="506"/>
        <v>0.98499999999999999</v>
      </c>
      <c r="G2237" s="95">
        <f t="shared" ca="1" si="510"/>
        <v>1.00051743035</v>
      </c>
      <c r="H2237" s="92">
        <f ca="1">TRUNC(PRODUCT(G$10:G2236),15)</f>
        <v>1.6302115983638901</v>
      </c>
      <c r="I2237" s="92">
        <f t="shared" ca="1" si="511"/>
        <v>1.6234791163187601</v>
      </c>
      <c r="J2237" s="92">
        <f t="shared" ca="1" si="512"/>
        <v>1.00414695</v>
      </c>
      <c r="K2237" s="92">
        <f t="shared" ca="1" si="513"/>
        <v>2.0734749899999998</v>
      </c>
      <c r="L2237" s="96">
        <f>IF(VLOOKUP(A2237,$U$12:$AD$125,8)=VLOOKUP(A2236,$U$12:$AD$125,8),0,VLOOKUP(A2237,U$12:$AD$125,8))</f>
        <v>0</v>
      </c>
      <c r="M2237" s="97">
        <f>IF(L2237&gt;0,VLOOKUP(L2237,T$12:$AC$125,7),0)</f>
        <v>0</v>
      </c>
      <c r="N2237" s="92">
        <f t="shared" si="514"/>
        <v>0</v>
      </c>
      <c r="O2237" s="92">
        <f t="shared" ca="1" si="515"/>
        <v>2.0734749899999998</v>
      </c>
      <c r="P2237" s="98" t="str">
        <f t="shared" si="516"/>
        <v>A+J=</v>
      </c>
      <c r="Q2237" s="99">
        <f t="shared" si="517"/>
        <v>46127</v>
      </c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  <c r="ER2237" s="19"/>
      <c r="ES2237" s="19"/>
      <c r="ET2237" s="19"/>
      <c r="EU2237" s="19"/>
      <c r="EV2237" s="19"/>
      <c r="EW2237" s="19"/>
      <c r="EX2237" s="19"/>
      <c r="EY2237" s="19"/>
      <c r="EZ2237" s="19"/>
      <c r="FA2237" s="19"/>
      <c r="FB2237" s="19"/>
      <c r="FC2237" s="19"/>
      <c r="FD2237" s="19"/>
      <c r="FE2237" s="19"/>
      <c r="FF2237" s="19"/>
      <c r="FG2237" s="19"/>
      <c r="FH2237" s="19"/>
      <c r="FI2237" s="19"/>
      <c r="FJ2237" s="19"/>
      <c r="FK2237" s="19"/>
      <c r="FL2237" s="19"/>
      <c r="FM2237" s="19"/>
      <c r="FN2237" s="19"/>
      <c r="FO2237" s="19"/>
      <c r="FP2237" s="19"/>
      <c r="FQ2237" s="19"/>
      <c r="FR2237" s="19"/>
      <c r="FS2237" s="19"/>
      <c r="FT2237" s="19"/>
    </row>
    <row r="2238" spans="1:176" x14ac:dyDescent="0.2">
      <c r="A2238" s="90">
        <f t="shared" si="505"/>
        <v>45777</v>
      </c>
      <c r="B2238" s="92">
        <f t="shared" ca="1" si="507"/>
        <v>502.33326</v>
      </c>
      <c r="C2238" s="92">
        <f t="shared" si="508"/>
        <v>500</v>
      </c>
      <c r="D2238" s="93">
        <f ca="1">IF(A2238&lt;$B$1,VLOOKUP(A2238,[1]DI!$A$4:$B$15000,2,FALSE),0)</f>
        <v>0.14149999999999999</v>
      </c>
      <c r="E2238" s="92">
        <f t="shared" ca="1" si="509"/>
        <v>5.2530999999999997E-4</v>
      </c>
      <c r="F2238" s="94">
        <f t="shared" si="506"/>
        <v>0.98499999999999999</v>
      </c>
      <c r="G2238" s="95">
        <f t="shared" ca="1" si="510"/>
        <v>1.00051743035</v>
      </c>
      <c r="H2238" s="92">
        <f ca="1">TRUNC(PRODUCT(G$10:G2237),15)</f>
        <v>1.6310551193218099</v>
      </c>
      <c r="I2238" s="92">
        <f t="shared" ca="1" si="511"/>
        <v>1.6234791163187601</v>
      </c>
      <c r="J2238" s="92">
        <f t="shared" ca="1" si="512"/>
        <v>1.00466652</v>
      </c>
      <c r="K2238" s="92">
        <f t="shared" ca="1" si="513"/>
        <v>2.3332600000000001</v>
      </c>
      <c r="L2238" s="96">
        <f>IF(VLOOKUP(A2238,$U$12:$AD$125,8)=VLOOKUP(A2237,$U$12:$AD$125,8),0,VLOOKUP(A2238,U$12:$AD$125,8))</f>
        <v>0</v>
      </c>
      <c r="M2238" s="97">
        <f>IF(L2238&gt;0,VLOOKUP(L2238,T$12:$AC$125,7),0)</f>
        <v>0</v>
      </c>
      <c r="N2238" s="92">
        <f t="shared" si="514"/>
        <v>0</v>
      </c>
      <c r="O2238" s="92">
        <f t="shared" ca="1" si="515"/>
        <v>2.3332600000000001</v>
      </c>
      <c r="P2238" s="98" t="str">
        <f t="shared" si="516"/>
        <v>A+J=</v>
      </c>
      <c r="Q2238" s="99">
        <f t="shared" si="517"/>
        <v>46127</v>
      </c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  <c r="ER2238" s="19"/>
      <c r="ES2238" s="19"/>
      <c r="ET2238" s="19"/>
      <c r="EU2238" s="19"/>
      <c r="EV2238" s="19"/>
      <c r="EW2238" s="19"/>
      <c r="EX2238" s="19"/>
      <c r="EY2238" s="19"/>
      <c r="EZ2238" s="19"/>
      <c r="FA2238" s="19"/>
      <c r="FB2238" s="19"/>
      <c r="FC2238" s="19"/>
      <c r="FD2238" s="19"/>
      <c r="FE2238" s="19"/>
      <c r="FF2238" s="19"/>
      <c r="FG2238" s="19"/>
      <c r="FH2238" s="19"/>
      <c r="FI2238" s="19"/>
      <c r="FJ2238" s="19"/>
      <c r="FK2238" s="19"/>
      <c r="FL2238" s="19"/>
      <c r="FM2238" s="19"/>
      <c r="FN2238" s="19"/>
      <c r="FO2238" s="19"/>
      <c r="FP2238" s="19"/>
      <c r="FQ2238" s="19"/>
      <c r="FR2238" s="19"/>
      <c r="FS2238" s="19"/>
      <c r="FT2238" s="19"/>
    </row>
    <row r="2239" spans="1:176" x14ac:dyDescent="0.2">
      <c r="A2239" s="90">
        <f t="shared" si="505"/>
        <v>45778</v>
      </c>
      <c r="B2239" s="92">
        <f t="shared" ca="1" si="507"/>
        <v>502.59318500000001</v>
      </c>
      <c r="C2239" s="92">
        <f t="shared" si="508"/>
        <v>500</v>
      </c>
      <c r="D2239" s="93">
        <f ca="1">IF(A2239&lt;$B$1,VLOOKUP(A2239,[1]DI!$A$4:$B$15000,2,FALSE),0)</f>
        <v>0</v>
      </c>
      <c r="E2239" s="92">
        <f t="shared" ca="1" si="509"/>
        <v>0</v>
      </c>
      <c r="F2239" s="94">
        <f t="shared" si="506"/>
        <v>0.98499999999999999</v>
      </c>
      <c r="G2239" s="95">
        <f t="shared" ca="1" si="510"/>
        <v>1</v>
      </c>
      <c r="H2239" s="92">
        <f ca="1">TRUNC(PRODUCT(G$10:G2238),15)</f>
        <v>1.6318990767430701</v>
      </c>
      <c r="I2239" s="92">
        <f t="shared" ca="1" si="511"/>
        <v>1.6234791163187601</v>
      </c>
      <c r="J2239" s="92">
        <f t="shared" ca="1" si="512"/>
        <v>1.0051863700000001</v>
      </c>
      <c r="K2239" s="92">
        <f t="shared" ca="1" si="513"/>
        <v>2.5931850000000001</v>
      </c>
      <c r="L2239" s="96">
        <f>IF(VLOOKUP(A2239,$U$12:$AD$125,8)=VLOOKUP(A2238,$U$12:$AD$125,8),0,VLOOKUP(A2239,U$12:$AD$125,8))</f>
        <v>0</v>
      </c>
      <c r="M2239" s="97">
        <f>IF(L2239&gt;0,VLOOKUP(L2239,T$12:$AC$125,7),0)</f>
        <v>0</v>
      </c>
      <c r="N2239" s="92">
        <f t="shared" si="514"/>
        <v>0</v>
      </c>
      <c r="O2239" s="92">
        <f t="shared" ca="1" si="515"/>
        <v>2.5931850000000001</v>
      </c>
      <c r="P2239" s="98" t="str">
        <f t="shared" si="516"/>
        <v>A+J=</v>
      </c>
      <c r="Q2239" s="99">
        <f t="shared" si="517"/>
        <v>46127</v>
      </c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  <c r="ER2239" s="19"/>
      <c r="ES2239" s="19"/>
      <c r="ET2239" s="19"/>
      <c r="EU2239" s="19"/>
      <c r="EV2239" s="19"/>
      <c r="EW2239" s="19"/>
      <c r="EX2239" s="19"/>
      <c r="EY2239" s="19"/>
      <c r="EZ2239" s="19"/>
      <c r="FA2239" s="19"/>
      <c r="FB2239" s="19"/>
      <c r="FC2239" s="19"/>
      <c r="FD2239" s="19"/>
      <c r="FE2239" s="19"/>
      <c r="FF2239" s="19"/>
      <c r="FG2239" s="19"/>
      <c r="FH2239" s="19"/>
      <c r="FI2239" s="19"/>
      <c r="FJ2239" s="19"/>
      <c r="FK2239" s="19"/>
      <c r="FL2239" s="19"/>
      <c r="FM2239" s="19"/>
      <c r="FN2239" s="19"/>
      <c r="FO2239" s="19"/>
      <c r="FP2239" s="19"/>
      <c r="FQ2239" s="19"/>
      <c r="FR2239" s="19"/>
      <c r="FS2239" s="19"/>
      <c r="FT2239" s="19"/>
    </row>
    <row r="2240" spans="1:176" x14ac:dyDescent="0.2">
      <c r="A2240" s="90">
        <f t="shared" si="505"/>
        <v>45779</v>
      </c>
      <c r="B2240" s="92">
        <f t="shared" ca="1" si="507"/>
        <v>502.59318500000001</v>
      </c>
      <c r="C2240" s="92">
        <f t="shared" si="508"/>
        <v>500</v>
      </c>
      <c r="D2240" s="93">
        <f ca="1">IF(A2240&lt;$B$1,VLOOKUP(A2240,[1]DI!$A$4:$B$15000,2,FALSE),0)</f>
        <v>0.14149999999999999</v>
      </c>
      <c r="E2240" s="92">
        <f t="shared" ca="1" si="509"/>
        <v>5.2530999999999997E-4</v>
      </c>
      <c r="F2240" s="94">
        <f t="shared" si="506"/>
        <v>0.98499999999999999</v>
      </c>
      <c r="G2240" s="95">
        <f t="shared" ca="1" si="510"/>
        <v>1.00051743035</v>
      </c>
      <c r="H2240" s="92">
        <f ca="1">TRUNC(PRODUCT(G$10:G2239),15)</f>
        <v>1.6318990767430701</v>
      </c>
      <c r="I2240" s="92">
        <f t="shared" ca="1" si="511"/>
        <v>1.6234791163187601</v>
      </c>
      <c r="J2240" s="92">
        <f t="shared" ca="1" si="512"/>
        <v>1.0051863700000001</v>
      </c>
      <c r="K2240" s="92">
        <f t="shared" ca="1" si="513"/>
        <v>2.5931850000000001</v>
      </c>
      <c r="L2240" s="96">
        <f>IF(VLOOKUP(A2240,$U$12:$AD$125,8)=VLOOKUP(A2239,$U$12:$AD$125,8),0,VLOOKUP(A2240,U$12:$AD$125,8))</f>
        <v>0</v>
      </c>
      <c r="M2240" s="97">
        <f>IF(L2240&gt;0,VLOOKUP(L2240,T$12:$AC$125,7),0)</f>
        <v>0</v>
      </c>
      <c r="N2240" s="92">
        <f t="shared" si="514"/>
        <v>0</v>
      </c>
      <c r="O2240" s="92">
        <f t="shared" ca="1" si="515"/>
        <v>2.5931850000000001</v>
      </c>
      <c r="P2240" s="98" t="str">
        <f t="shared" si="516"/>
        <v>A+J=</v>
      </c>
      <c r="Q2240" s="99">
        <f t="shared" si="517"/>
        <v>46127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  <c r="ER2240" s="19"/>
      <c r="ES2240" s="19"/>
      <c r="ET2240" s="19"/>
      <c r="EU2240" s="19"/>
      <c r="EV2240" s="19"/>
      <c r="EW2240" s="19"/>
      <c r="EX2240" s="19"/>
      <c r="EY2240" s="19"/>
      <c r="EZ2240" s="19"/>
      <c r="FA2240" s="19"/>
      <c r="FB2240" s="19"/>
      <c r="FC2240" s="19"/>
      <c r="FD2240" s="19"/>
      <c r="FE2240" s="19"/>
      <c r="FF2240" s="19"/>
      <c r="FG2240" s="19"/>
      <c r="FH2240" s="19"/>
      <c r="FI2240" s="19"/>
      <c r="FJ2240" s="19"/>
      <c r="FK2240" s="19"/>
      <c r="FL2240" s="19"/>
      <c r="FM2240" s="19"/>
      <c r="FN2240" s="19"/>
      <c r="FO2240" s="19"/>
      <c r="FP2240" s="19"/>
      <c r="FQ2240" s="19"/>
      <c r="FR2240" s="19"/>
      <c r="FS2240" s="19"/>
      <c r="FT2240" s="19"/>
    </row>
    <row r="2241" spans="1:176" x14ac:dyDescent="0.2">
      <c r="A2241" s="90">
        <f t="shared" si="505"/>
        <v>45780</v>
      </c>
      <c r="B2241" s="92">
        <f t="shared" ca="1" si="507"/>
        <v>502.85323999000002</v>
      </c>
      <c r="C2241" s="92">
        <f t="shared" si="508"/>
        <v>500</v>
      </c>
      <c r="D2241" s="93">
        <f ca="1">IF(A2241&lt;$B$1,VLOOKUP(A2241,[1]DI!$A$4:$B$15000,2,FALSE),0)</f>
        <v>0</v>
      </c>
      <c r="E2241" s="92">
        <f t="shared" ca="1" si="509"/>
        <v>0</v>
      </c>
      <c r="F2241" s="94">
        <f t="shared" si="506"/>
        <v>0.98499999999999999</v>
      </c>
      <c r="G2241" s="95">
        <f t="shared" ca="1" si="510"/>
        <v>1</v>
      </c>
      <c r="H2241" s="92">
        <f ca="1">TRUNC(PRODUCT(G$10:G2240),15)</f>
        <v>1.63274347085351</v>
      </c>
      <c r="I2241" s="92">
        <f t="shared" ca="1" si="511"/>
        <v>1.6234791163187601</v>
      </c>
      <c r="J2241" s="92">
        <f t="shared" ca="1" si="512"/>
        <v>1.00570648</v>
      </c>
      <c r="K2241" s="92">
        <f t="shared" ca="1" si="513"/>
        <v>2.8532399900000001</v>
      </c>
      <c r="L2241" s="96">
        <f>IF(VLOOKUP(A2241,$U$12:$AD$125,8)=VLOOKUP(A2240,$U$12:$AD$125,8),0,VLOOKUP(A2241,U$12:$AD$125,8))</f>
        <v>0</v>
      </c>
      <c r="M2241" s="97">
        <f>IF(L2241&gt;0,VLOOKUP(L2241,T$12:$AC$125,7),0)</f>
        <v>0</v>
      </c>
      <c r="N2241" s="92">
        <f t="shared" si="514"/>
        <v>0</v>
      </c>
      <c r="O2241" s="92">
        <f t="shared" ca="1" si="515"/>
        <v>2.8532399900000001</v>
      </c>
      <c r="P2241" s="98" t="str">
        <f t="shared" si="516"/>
        <v>A+J=</v>
      </c>
      <c r="Q2241" s="99">
        <f t="shared" si="517"/>
        <v>46127</v>
      </c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  <c r="ER2241" s="19"/>
      <c r="ES2241" s="19"/>
      <c r="ET2241" s="19"/>
      <c r="EU2241" s="19"/>
      <c r="EV2241" s="19"/>
      <c r="EW2241" s="19"/>
      <c r="EX2241" s="19"/>
      <c r="EY2241" s="19"/>
      <c r="EZ2241" s="19"/>
      <c r="FA2241" s="19"/>
      <c r="FB2241" s="19"/>
      <c r="FC2241" s="19"/>
      <c r="FD2241" s="19"/>
      <c r="FE2241" s="19"/>
      <c r="FF2241" s="19"/>
      <c r="FG2241" s="19"/>
      <c r="FH2241" s="19"/>
      <c r="FI2241" s="19"/>
      <c r="FJ2241" s="19"/>
      <c r="FK2241" s="19"/>
      <c r="FL2241" s="19"/>
      <c r="FM2241" s="19"/>
      <c r="FN2241" s="19"/>
      <c r="FO2241" s="19"/>
      <c r="FP2241" s="19"/>
      <c r="FQ2241" s="19"/>
      <c r="FR2241" s="19"/>
      <c r="FS2241" s="19"/>
      <c r="FT2241" s="19"/>
    </row>
    <row r="2242" spans="1:176" x14ac:dyDescent="0.2">
      <c r="A2242" s="90">
        <f t="shared" si="505"/>
        <v>45781</v>
      </c>
      <c r="B2242" s="92">
        <f t="shared" ca="1" si="507"/>
        <v>502.85323999000002</v>
      </c>
      <c r="C2242" s="92">
        <f t="shared" si="508"/>
        <v>500</v>
      </c>
      <c r="D2242" s="93">
        <f ca="1">IF(A2242&lt;$B$1,VLOOKUP(A2242,[1]DI!$A$4:$B$15000,2,FALSE),0)</f>
        <v>0</v>
      </c>
      <c r="E2242" s="92">
        <f t="shared" ca="1" si="509"/>
        <v>0</v>
      </c>
      <c r="F2242" s="94">
        <f t="shared" si="506"/>
        <v>0.98499999999999999</v>
      </c>
      <c r="G2242" s="95">
        <f t="shared" ca="1" si="510"/>
        <v>1</v>
      </c>
      <c r="H2242" s="92">
        <f ca="1">TRUNC(PRODUCT(G$10:G2241),15)</f>
        <v>1.63274347085351</v>
      </c>
      <c r="I2242" s="92">
        <f t="shared" ca="1" si="511"/>
        <v>1.6234791163187601</v>
      </c>
      <c r="J2242" s="92">
        <f t="shared" ca="1" si="512"/>
        <v>1.00570648</v>
      </c>
      <c r="K2242" s="92">
        <f t="shared" ca="1" si="513"/>
        <v>2.8532399900000001</v>
      </c>
      <c r="L2242" s="96">
        <f>IF(VLOOKUP(A2242,$U$12:$AD$125,8)=VLOOKUP(A2241,$U$12:$AD$125,8),0,VLOOKUP(A2242,U$12:$AD$125,8))</f>
        <v>0</v>
      </c>
      <c r="M2242" s="97">
        <f>IF(L2242&gt;0,VLOOKUP(L2242,T$12:$AC$125,7),0)</f>
        <v>0</v>
      </c>
      <c r="N2242" s="92">
        <f t="shared" si="514"/>
        <v>0</v>
      </c>
      <c r="O2242" s="92">
        <f t="shared" ca="1" si="515"/>
        <v>2.8532399900000001</v>
      </c>
      <c r="P2242" s="98" t="str">
        <f t="shared" si="516"/>
        <v>A+J=</v>
      </c>
      <c r="Q2242" s="99">
        <f t="shared" si="517"/>
        <v>46127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  <c r="ER2242" s="19"/>
      <c r="ES2242" s="19"/>
      <c r="ET2242" s="19"/>
      <c r="EU2242" s="19"/>
      <c r="EV2242" s="19"/>
      <c r="EW2242" s="19"/>
      <c r="EX2242" s="19"/>
      <c r="EY2242" s="19"/>
      <c r="EZ2242" s="19"/>
      <c r="FA2242" s="19"/>
      <c r="FB2242" s="19"/>
      <c r="FC2242" s="19"/>
      <c r="FD2242" s="19"/>
      <c r="FE2242" s="19"/>
      <c r="FF2242" s="19"/>
      <c r="FG2242" s="19"/>
      <c r="FH2242" s="19"/>
      <c r="FI2242" s="19"/>
      <c r="FJ2242" s="19"/>
      <c r="FK2242" s="19"/>
      <c r="FL2242" s="19"/>
      <c r="FM2242" s="19"/>
      <c r="FN2242" s="19"/>
      <c r="FO2242" s="19"/>
      <c r="FP2242" s="19"/>
      <c r="FQ2242" s="19"/>
      <c r="FR2242" s="19"/>
      <c r="FS2242" s="19"/>
      <c r="FT2242" s="19"/>
    </row>
    <row r="2243" spans="1:176" x14ac:dyDescent="0.2">
      <c r="A2243" s="90">
        <f t="shared" si="505"/>
        <v>45782</v>
      </c>
      <c r="B2243" s="92">
        <f t="shared" ca="1" si="507"/>
        <v>502.85323999000002</v>
      </c>
      <c r="C2243" s="92">
        <f t="shared" si="508"/>
        <v>500</v>
      </c>
      <c r="D2243" s="93">
        <f ca="1">IF(A2243&lt;$B$1,VLOOKUP(A2243,[1]DI!$A$4:$B$15000,2,FALSE),0)</f>
        <v>0.14149999999999999</v>
      </c>
      <c r="E2243" s="92">
        <f t="shared" ca="1" si="509"/>
        <v>5.2530999999999997E-4</v>
      </c>
      <c r="F2243" s="94">
        <f t="shared" si="506"/>
        <v>0.98499999999999999</v>
      </c>
      <c r="G2243" s="95">
        <f t="shared" ca="1" si="510"/>
        <v>1.00051743035</v>
      </c>
      <c r="H2243" s="92">
        <f ca="1">TRUNC(PRODUCT(G$10:G2242),15)</f>
        <v>1.63274347085351</v>
      </c>
      <c r="I2243" s="92">
        <f t="shared" ca="1" si="511"/>
        <v>1.6234791163187601</v>
      </c>
      <c r="J2243" s="92">
        <f t="shared" ca="1" si="512"/>
        <v>1.00570648</v>
      </c>
      <c r="K2243" s="92">
        <f t="shared" ca="1" si="513"/>
        <v>2.8532399900000001</v>
      </c>
      <c r="L2243" s="96">
        <f>IF(VLOOKUP(A2243,$U$12:$AD$125,8)=VLOOKUP(A2242,$U$12:$AD$125,8),0,VLOOKUP(A2243,U$12:$AD$125,8))</f>
        <v>0</v>
      </c>
      <c r="M2243" s="97">
        <f>IF(L2243&gt;0,VLOOKUP(L2243,T$12:$AC$125,7),0)</f>
        <v>0</v>
      </c>
      <c r="N2243" s="92">
        <f t="shared" si="514"/>
        <v>0</v>
      </c>
      <c r="O2243" s="92">
        <f t="shared" ca="1" si="515"/>
        <v>2.8532399900000001</v>
      </c>
      <c r="P2243" s="98" t="str">
        <f t="shared" si="516"/>
        <v>A+J=</v>
      </c>
      <c r="Q2243" s="99">
        <f t="shared" si="517"/>
        <v>46127</v>
      </c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  <c r="ER2243" s="19"/>
      <c r="ES2243" s="19"/>
      <c r="ET2243" s="19"/>
      <c r="EU2243" s="19"/>
      <c r="EV2243" s="19"/>
      <c r="EW2243" s="19"/>
      <c r="EX2243" s="19"/>
      <c r="EY2243" s="19"/>
      <c r="EZ2243" s="19"/>
      <c r="FA2243" s="19"/>
      <c r="FB2243" s="19"/>
      <c r="FC2243" s="19"/>
      <c r="FD2243" s="19"/>
      <c r="FE2243" s="19"/>
      <c r="FF2243" s="19"/>
      <c r="FG2243" s="19"/>
      <c r="FH2243" s="19"/>
      <c r="FI2243" s="19"/>
      <c r="FJ2243" s="19"/>
      <c r="FK2243" s="19"/>
      <c r="FL2243" s="19"/>
      <c r="FM2243" s="19"/>
      <c r="FN2243" s="19"/>
      <c r="FO2243" s="19"/>
      <c r="FP2243" s="19"/>
      <c r="FQ2243" s="19"/>
      <c r="FR2243" s="19"/>
      <c r="FS2243" s="19"/>
      <c r="FT2243" s="19"/>
    </row>
    <row r="2244" spans="1:176" x14ac:dyDescent="0.2">
      <c r="A2244" s="90">
        <f t="shared" si="505"/>
        <v>45783</v>
      </c>
      <c r="B2244" s="92">
        <f t="shared" ca="1" si="507"/>
        <v>503.11343499999998</v>
      </c>
      <c r="C2244" s="92">
        <f t="shared" si="508"/>
        <v>500</v>
      </c>
      <c r="D2244" s="93">
        <f ca="1">IF(A2244&lt;$B$1,VLOOKUP(A2244,[1]DI!$A$4:$B$15000,2,FALSE),0)</f>
        <v>0.14149999999999999</v>
      </c>
      <c r="E2244" s="92">
        <f t="shared" ca="1" si="509"/>
        <v>5.2530999999999997E-4</v>
      </c>
      <c r="F2244" s="94">
        <f t="shared" si="506"/>
        <v>0.98499999999999999</v>
      </c>
      <c r="G2244" s="95">
        <f t="shared" ca="1" si="510"/>
        <v>1.00051743035</v>
      </c>
      <c r="H2244" s="92">
        <f ca="1">TRUNC(PRODUCT(G$10:G2243),15)</f>
        <v>1.63358830187909</v>
      </c>
      <c r="I2244" s="92">
        <f t="shared" ca="1" si="511"/>
        <v>1.6234791163187601</v>
      </c>
      <c r="J2244" s="92">
        <f t="shared" ca="1" si="512"/>
        <v>1.0062268700000001</v>
      </c>
      <c r="K2244" s="92">
        <f t="shared" ca="1" si="513"/>
        <v>3.113435</v>
      </c>
      <c r="L2244" s="96">
        <f>IF(VLOOKUP(A2244,$U$12:$AD$125,8)=VLOOKUP(A2243,$U$12:$AD$125,8),0,VLOOKUP(A2244,U$12:$AD$125,8))</f>
        <v>0</v>
      </c>
      <c r="M2244" s="97">
        <f>IF(L2244&gt;0,VLOOKUP(L2244,T$12:$AC$125,7),0)</f>
        <v>0</v>
      </c>
      <c r="N2244" s="92">
        <f t="shared" si="514"/>
        <v>0</v>
      </c>
      <c r="O2244" s="92">
        <f t="shared" ca="1" si="515"/>
        <v>3.113435</v>
      </c>
      <c r="P2244" s="98" t="str">
        <f t="shared" si="516"/>
        <v>A+J=</v>
      </c>
      <c r="Q2244" s="99">
        <f t="shared" si="517"/>
        <v>46127</v>
      </c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  <c r="ER2244" s="19"/>
      <c r="ES2244" s="19"/>
      <c r="ET2244" s="19"/>
      <c r="EU2244" s="19"/>
      <c r="EV2244" s="19"/>
      <c r="EW2244" s="19"/>
      <c r="EX2244" s="19"/>
      <c r="EY2244" s="19"/>
      <c r="EZ2244" s="19"/>
      <c r="FA2244" s="19"/>
      <c r="FB2244" s="19"/>
      <c r="FC2244" s="19"/>
      <c r="FD2244" s="19"/>
      <c r="FE2244" s="19"/>
      <c r="FF2244" s="19"/>
      <c r="FG2244" s="19"/>
      <c r="FH2244" s="19"/>
      <c r="FI2244" s="19"/>
      <c r="FJ2244" s="19"/>
      <c r="FK2244" s="19"/>
      <c r="FL2244" s="19"/>
      <c r="FM2244" s="19"/>
      <c r="FN2244" s="19"/>
      <c r="FO2244" s="19"/>
      <c r="FP2244" s="19"/>
      <c r="FQ2244" s="19"/>
      <c r="FR2244" s="19"/>
      <c r="FS2244" s="19"/>
      <c r="FT2244" s="19"/>
    </row>
    <row r="2245" spans="1:176" x14ac:dyDescent="0.2">
      <c r="A2245" s="90">
        <f t="shared" si="505"/>
        <v>45784</v>
      </c>
      <c r="B2245" s="92">
        <f t="shared" ca="1" si="507"/>
        <v>503.37376</v>
      </c>
      <c r="C2245" s="92">
        <f t="shared" si="508"/>
        <v>500</v>
      </c>
      <c r="D2245" s="93">
        <f ca="1">IF(A2245&lt;$B$1,VLOOKUP(A2245,[1]DI!$A$4:$B$15000,2,FALSE),0)</f>
        <v>0.14149999999999999</v>
      </c>
      <c r="E2245" s="92">
        <f t="shared" ca="1" si="509"/>
        <v>5.2530999999999997E-4</v>
      </c>
      <c r="F2245" s="94">
        <f t="shared" si="506"/>
        <v>0.98499999999999999</v>
      </c>
      <c r="G2245" s="95">
        <f t="shared" ca="1" si="510"/>
        <v>1.00051743035</v>
      </c>
      <c r="H2245" s="92">
        <f ca="1">TRUNC(PRODUCT(G$10:G2244),15)</f>
        <v>1.6344335700458901</v>
      </c>
      <c r="I2245" s="92">
        <f t="shared" ca="1" si="511"/>
        <v>1.6234791163187601</v>
      </c>
      <c r="J2245" s="92">
        <f t="shared" ca="1" si="512"/>
        <v>1.00674752</v>
      </c>
      <c r="K2245" s="92">
        <f t="shared" ca="1" si="513"/>
        <v>3.3737599999999999</v>
      </c>
      <c r="L2245" s="96">
        <f>IF(VLOOKUP(A2245,$U$12:$AD$125,8)=VLOOKUP(A2244,$U$12:$AD$125,8),0,VLOOKUP(A2245,U$12:$AD$125,8))</f>
        <v>0</v>
      </c>
      <c r="M2245" s="97">
        <f>IF(L2245&gt;0,VLOOKUP(L2245,T$12:$AC$125,7),0)</f>
        <v>0</v>
      </c>
      <c r="N2245" s="92">
        <f t="shared" si="514"/>
        <v>0</v>
      </c>
      <c r="O2245" s="92">
        <f t="shared" ca="1" si="515"/>
        <v>3.3737599999999999</v>
      </c>
      <c r="P2245" s="98" t="str">
        <f t="shared" si="516"/>
        <v>A+J=</v>
      </c>
      <c r="Q2245" s="99">
        <f t="shared" si="517"/>
        <v>46127</v>
      </c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  <c r="ER2245" s="19"/>
      <c r="ES2245" s="19"/>
      <c r="ET2245" s="19"/>
      <c r="EU2245" s="19"/>
      <c r="EV2245" s="19"/>
      <c r="EW2245" s="19"/>
      <c r="EX2245" s="19"/>
      <c r="EY2245" s="19"/>
      <c r="EZ2245" s="19"/>
      <c r="FA2245" s="19"/>
      <c r="FB2245" s="19"/>
      <c r="FC2245" s="19"/>
      <c r="FD2245" s="19"/>
      <c r="FE2245" s="19"/>
      <c r="FF2245" s="19"/>
      <c r="FG2245" s="19"/>
      <c r="FH2245" s="19"/>
      <c r="FI2245" s="19"/>
      <c r="FJ2245" s="19"/>
      <c r="FK2245" s="19"/>
      <c r="FL2245" s="19"/>
      <c r="FM2245" s="19"/>
      <c r="FN2245" s="19"/>
      <c r="FO2245" s="19"/>
      <c r="FP2245" s="19"/>
      <c r="FQ2245" s="19"/>
      <c r="FR2245" s="19"/>
      <c r="FS2245" s="19"/>
      <c r="FT2245" s="19"/>
    </row>
    <row r="2246" spans="1:176" x14ac:dyDescent="0.2">
      <c r="A2246" s="90">
        <f t="shared" si="505"/>
        <v>45785</v>
      </c>
      <c r="B2246" s="92">
        <f t="shared" ca="1" si="507"/>
        <v>503.63422000000003</v>
      </c>
      <c r="C2246" s="92">
        <f t="shared" si="508"/>
        <v>500</v>
      </c>
      <c r="D2246" s="93">
        <f ca="1">IF(A2246&lt;$B$1,VLOOKUP(A2246,[1]DI!$A$4:$B$15000,2,FALSE),0)</f>
        <v>0.14649999999999999</v>
      </c>
      <c r="E2246" s="92">
        <f t="shared" ca="1" si="509"/>
        <v>5.4266000000000004E-4</v>
      </c>
      <c r="F2246" s="94">
        <f t="shared" si="506"/>
        <v>0.98499999999999999</v>
      </c>
      <c r="G2246" s="95">
        <f t="shared" ca="1" si="510"/>
        <v>1.0005345201</v>
      </c>
      <c r="H2246" s="92">
        <f ca="1">TRUNC(PRODUCT(G$10:G2245),15)</f>
        <v>1.63527927558009</v>
      </c>
      <c r="I2246" s="92">
        <f t="shared" ca="1" si="511"/>
        <v>1.6234791163187601</v>
      </c>
      <c r="J2246" s="92">
        <f t="shared" ca="1" si="512"/>
        <v>1.00726844</v>
      </c>
      <c r="K2246" s="92">
        <f t="shared" ca="1" si="513"/>
        <v>3.63422</v>
      </c>
      <c r="L2246" s="96">
        <f>IF(VLOOKUP(A2246,$U$12:$AD$125,8)=VLOOKUP(A2245,$U$12:$AD$125,8),0,VLOOKUP(A2246,U$12:$AD$125,8))</f>
        <v>0</v>
      </c>
      <c r="M2246" s="97">
        <f>IF(L2246&gt;0,VLOOKUP(L2246,T$12:$AC$125,7),0)</f>
        <v>0</v>
      </c>
      <c r="N2246" s="92">
        <f t="shared" si="514"/>
        <v>0</v>
      </c>
      <c r="O2246" s="92">
        <f t="shared" ca="1" si="515"/>
        <v>3.63422</v>
      </c>
      <c r="P2246" s="98" t="str">
        <f t="shared" si="516"/>
        <v>A+J=</v>
      </c>
      <c r="Q2246" s="99">
        <f t="shared" si="517"/>
        <v>46127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  <c r="ER2246" s="19"/>
      <c r="ES2246" s="19"/>
      <c r="ET2246" s="19"/>
      <c r="EU2246" s="19"/>
      <c r="EV2246" s="19"/>
      <c r="EW2246" s="19"/>
      <c r="EX2246" s="19"/>
      <c r="EY2246" s="19"/>
      <c r="EZ2246" s="19"/>
      <c r="FA2246" s="19"/>
      <c r="FB2246" s="19"/>
      <c r="FC2246" s="19"/>
      <c r="FD2246" s="19"/>
      <c r="FE2246" s="19"/>
      <c r="FF2246" s="19"/>
      <c r="FG2246" s="19"/>
      <c r="FH2246" s="19"/>
      <c r="FI2246" s="19"/>
      <c r="FJ2246" s="19"/>
      <c r="FK2246" s="19"/>
      <c r="FL2246" s="19"/>
      <c r="FM2246" s="19"/>
      <c r="FN2246" s="19"/>
      <c r="FO2246" s="19"/>
      <c r="FP2246" s="19"/>
      <c r="FQ2246" s="19"/>
      <c r="FR2246" s="19"/>
      <c r="FS2246" s="19"/>
      <c r="FT2246" s="19"/>
    </row>
    <row r="2247" spans="1:176" x14ac:dyDescent="0.2">
      <c r="A2247" s="90">
        <f t="shared" si="505"/>
        <v>45786</v>
      </c>
      <c r="B2247" s="92">
        <f t="shared" ca="1" si="507"/>
        <v>503.90341998999997</v>
      </c>
      <c r="C2247" s="92">
        <f t="shared" si="508"/>
        <v>500</v>
      </c>
      <c r="D2247" s="93">
        <f ca="1">IF(A2247&lt;$B$1,VLOOKUP(A2247,[1]DI!$A$4:$B$15000,2,FALSE),0)</f>
        <v>0.14649999999999999</v>
      </c>
      <c r="E2247" s="92">
        <f t="shared" ca="1" si="509"/>
        <v>5.4266000000000004E-4</v>
      </c>
      <c r="F2247" s="94">
        <f t="shared" si="506"/>
        <v>0.98499999999999999</v>
      </c>
      <c r="G2247" s="95">
        <f t="shared" ca="1" si="510"/>
        <v>1.0005345201</v>
      </c>
      <c r="H2247" s="92">
        <f ca="1">TRUNC(PRODUCT(G$10:G2246),15)</f>
        <v>1.6361533652219999</v>
      </c>
      <c r="I2247" s="92">
        <f t="shared" ca="1" si="511"/>
        <v>1.6234791163187601</v>
      </c>
      <c r="J2247" s="92">
        <f t="shared" ca="1" si="512"/>
        <v>1.00780684</v>
      </c>
      <c r="K2247" s="92">
        <f t="shared" ca="1" si="513"/>
        <v>3.9034199900000002</v>
      </c>
      <c r="L2247" s="96">
        <f>IF(VLOOKUP(A2247,$U$12:$AD$125,8)=VLOOKUP(A2246,$U$12:$AD$125,8),0,VLOOKUP(A2247,U$12:$AD$125,8))</f>
        <v>0</v>
      </c>
      <c r="M2247" s="97">
        <f>IF(L2247&gt;0,VLOOKUP(L2247,T$12:$AC$125,7),0)</f>
        <v>0</v>
      </c>
      <c r="N2247" s="92">
        <f t="shared" si="514"/>
        <v>0</v>
      </c>
      <c r="O2247" s="92">
        <f t="shared" ca="1" si="515"/>
        <v>3.9034199900000002</v>
      </c>
      <c r="P2247" s="98" t="str">
        <f t="shared" si="516"/>
        <v>A+J=</v>
      </c>
      <c r="Q2247" s="99">
        <f t="shared" si="517"/>
        <v>46127</v>
      </c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  <c r="ER2247" s="19"/>
      <c r="ES2247" s="19"/>
      <c r="ET2247" s="19"/>
      <c r="EU2247" s="19"/>
      <c r="EV2247" s="19"/>
      <c r="EW2247" s="19"/>
      <c r="EX2247" s="19"/>
      <c r="EY2247" s="19"/>
      <c r="EZ2247" s="19"/>
      <c r="FA2247" s="19"/>
      <c r="FB2247" s="19"/>
      <c r="FC2247" s="19"/>
      <c r="FD2247" s="19"/>
      <c r="FE2247" s="19"/>
      <c r="FF2247" s="19"/>
      <c r="FG2247" s="19"/>
      <c r="FH2247" s="19"/>
      <c r="FI2247" s="19"/>
      <c r="FJ2247" s="19"/>
      <c r="FK2247" s="19"/>
      <c r="FL2247" s="19"/>
      <c r="FM2247" s="19"/>
      <c r="FN2247" s="19"/>
      <c r="FO2247" s="19"/>
      <c r="FP2247" s="19"/>
      <c r="FQ2247" s="19"/>
      <c r="FR2247" s="19"/>
      <c r="FS2247" s="19"/>
      <c r="FT2247" s="19"/>
    </row>
    <row r="2248" spans="1:176" x14ac:dyDescent="0.2">
      <c r="A2248" s="90">
        <f t="shared" si="505"/>
        <v>45787</v>
      </c>
      <c r="B2248" s="92">
        <f t="shared" ca="1" si="507"/>
        <v>504.17277000000001</v>
      </c>
      <c r="C2248" s="92">
        <f t="shared" si="508"/>
        <v>500</v>
      </c>
      <c r="D2248" s="93">
        <f ca="1">IF(A2248&lt;$B$1,VLOOKUP(A2248,[1]DI!$A$4:$B$15000,2,FALSE),0)</f>
        <v>0</v>
      </c>
      <c r="E2248" s="92">
        <f t="shared" ca="1" si="509"/>
        <v>0</v>
      </c>
      <c r="F2248" s="94">
        <f t="shared" si="506"/>
        <v>0.98499999999999999</v>
      </c>
      <c r="G2248" s="95">
        <f t="shared" ca="1" si="510"/>
        <v>1</v>
      </c>
      <c r="H2248" s="92">
        <f ca="1">TRUNC(PRODUCT(G$10:G2247),15)</f>
        <v>1.6370279220824</v>
      </c>
      <c r="I2248" s="92">
        <f t="shared" ca="1" si="511"/>
        <v>1.6234791163187601</v>
      </c>
      <c r="J2248" s="92">
        <f t="shared" ca="1" si="512"/>
        <v>1.0083455400000001</v>
      </c>
      <c r="K2248" s="92">
        <f t="shared" ca="1" si="513"/>
        <v>4.1727699999999999</v>
      </c>
      <c r="L2248" s="96">
        <f>IF(VLOOKUP(A2248,$U$12:$AD$125,8)=VLOOKUP(A2247,$U$12:$AD$125,8),0,VLOOKUP(A2248,U$12:$AD$125,8))</f>
        <v>0</v>
      </c>
      <c r="M2248" s="97">
        <f>IF(L2248&gt;0,VLOOKUP(L2248,T$12:$AC$125,7),0)</f>
        <v>0</v>
      </c>
      <c r="N2248" s="92">
        <f t="shared" si="514"/>
        <v>0</v>
      </c>
      <c r="O2248" s="92">
        <f t="shared" ca="1" si="515"/>
        <v>4.1727699999999999</v>
      </c>
      <c r="P2248" s="98" t="str">
        <f t="shared" si="516"/>
        <v>A+J=</v>
      </c>
      <c r="Q2248" s="99">
        <f t="shared" si="517"/>
        <v>46127</v>
      </c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  <c r="ER2248" s="19"/>
      <c r="ES2248" s="19"/>
      <c r="ET2248" s="19"/>
      <c r="EU2248" s="19"/>
      <c r="EV2248" s="19"/>
      <c r="EW2248" s="19"/>
      <c r="EX2248" s="19"/>
      <c r="EY2248" s="19"/>
      <c r="EZ2248" s="19"/>
      <c r="FA2248" s="19"/>
      <c r="FB2248" s="19"/>
      <c r="FC2248" s="19"/>
      <c r="FD2248" s="19"/>
      <c r="FE2248" s="19"/>
      <c r="FF2248" s="19"/>
      <c r="FG2248" s="19"/>
      <c r="FH2248" s="19"/>
      <c r="FI2248" s="19"/>
      <c r="FJ2248" s="19"/>
      <c r="FK2248" s="19"/>
      <c r="FL2248" s="19"/>
      <c r="FM2248" s="19"/>
      <c r="FN2248" s="19"/>
      <c r="FO2248" s="19"/>
      <c r="FP2248" s="19"/>
      <c r="FQ2248" s="19"/>
      <c r="FR2248" s="19"/>
      <c r="FS2248" s="19"/>
      <c r="FT2248" s="19"/>
    </row>
    <row r="2249" spans="1:176" x14ac:dyDescent="0.2">
      <c r="A2249" s="90">
        <f t="shared" si="505"/>
        <v>45788</v>
      </c>
      <c r="B2249" s="92">
        <f t="shared" ca="1" si="507"/>
        <v>504.17277000000001</v>
      </c>
      <c r="C2249" s="92">
        <f t="shared" si="508"/>
        <v>500</v>
      </c>
      <c r="D2249" s="93">
        <f ca="1">IF(A2249&lt;$B$1,VLOOKUP(A2249,[1]DI!$A$4:$B$15000,2,FALSE),0)</f>
        <v>0</v>
      </c>
      <c r="E2249" s="92">
        <f t="shared" ca="1" si="509"/>
        <v>0</v>
      </c>
      <c r="F2249" s="94">
        <f t="shared" si="506"/>
        <v>0.98499999999999999</v>
      </c>
      <c r="G2249" s="95">
        <f t="shared" ca="1" si="510"/>
        <v>1</v>
      </c>
      <c r="H2249" s="92">
        <f ca="1">TRUNC(PRODUCT(G$10:G2248),15)</f>
        <v>1.6370279220824</v>
      </c>
      <c r="I2249" s="92">
        <f t="shared" ca="1" si="511"/>
        <v>1.6234791163187601</v>
      </c>
      <c r="J2249" s="92">
        <f t="shared" ca="1" si="512"/>
        <v>1.0083455400000001</v>
      </c>
      <c r="K2249" s="92">
        <f t="shared" ca="1" si="513"/>
        <v>4.1727699999999999</v>
      </c>
      <c r="L2249" s="96">
        <f>IF(VLOOKUP(A2249,$U$12:$AD$125,8)=VLOOKUP(A2248,$U$12:$AD$125,8),0,VLOOKUP(A2249,U$12:$AD$125,8))</f>
        <v>0</v>
      </c>
      <c r="M2249" s="97">
        <f>IF(L2249&gt;0,VLOOKUP(L2249,T$12:$AC$125,7),0)</f>
        <v>0</v>
      </c>
      <c r="N2249" s="92">
        <f t="shared" si="514"/>
        <v>0</v>
      </c>
      <c r="O2249" s="92">
        <f t="shared" ca="1" si="515"/>
        <v>4.1727699999999999</v>
      </c>
      <c r="P2249" s="98" t="str">
        <f t="shared" si="516"/>
        <v>A+J=</v>
      </c>
      <c r="Q2249" s="99">
        <f t="shared" si="517"/>
        <v>46127</v>
      </c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  <c r="ER2249" s="19"/>
      <c r="ES2249" s="19"/>
      <c r="ET2249" s="19"/>
      <c r="EU2249" s="19"/>
      <c r="EV2249" s="19"/>
      <c r="EW2249" s="19"/>
      <c r="EX2249" s="19"/>
      <c r="EY2249" s="19"/>
      <c r="EZ2249" s="19"/>
      <c r="FA2249" s="19"/>
      <c r="FB2249" s="19"/>
      <c r="FC2249" s="19"/>
      <c r="FD2249" s="19"/>
      <c r="FE2249" s="19"/>
      <c r="FF2249" s="19"/>
      <c r="FG2249" s="19"/>
      <c r="FH2249" s="19"/>
      <c r="FI2249" s="19"/>
      <c r="FJ2249" s="19"/>
      <c r="FK2249" s="19"/>
      <c r="FL2249" s="19"/>
      <c r="FM2249" s="19"/>
      <c r="FN2249" s="19"/>
      <c r="FO2249" s="19"/>
      <c r="FP2249" s="19"/>
      <c r="FQ2249" s="19"/>
      <c r="FR2249" s="19"/>
      <c r="FS2249" s="19"/>
      <c r="FT2249" s="19"/>
    </row>
    <row r="2250" spans="1:176" x14ac:dyDescent="0.2">
      <c r="A2250" s="90">
        <f t="shared" si="505"/>
        <v>45789</v>
      </c>
      <c r="B2250" s="92">
        <f t="shared" ca="1" si="507"/>
        <v>504.17277000000001</v>
      </c>
      <c r="C2250" s="92">
        <f t="shared" si="508"/>
        <v>500</v>
      </c>
      <c r="D2250" s="93">
        <f ca="1">IF(A2250&lt;$B$1,VLOOKUP(A2250,[1]DI!$A$4:$B$15000,2,FALSE),0)</f>
        <v>0</v>
      </c>
      <c r="E2250" s="92">
        <f t="shared" ca="1" si="509"/>
        <v>0</v>
      </c>
      <c r="F2250" s="94">
        <f t="shared" si="506"/>
        <v>0.98499999999999999</v>
      </c>
      <c r="G2250" s="95">
        <f t="shared" ca="1" si="510"/>
        <v>1</v>
      </c>
      <c r="H2250" s="92">
        <f ca="1">TRUNC(PRODUCT(G$10:G2249),15)</f>
        <v>1.6370279220824</v>
      </c>
      <c r="I2250" s="92">
        <f t="shared" ca="1" si="511"/>
        <v>1.6234791163187601</v>
      </c>
      <c r="J2250" s="92">
        <f t="shared" ca="1" si="512"/>
        <v>1.0083455400000001</v>
      </c>
      <c r="K2250" s="92">
        <f t="shared" ca="1" si="513"/>
        <v>4.1727699999999999</v>
      </c>
      <c r="L2250" s="96">
        <f>IF(VLOOKUP(A2250,$U$12:$AD$125,8)=VLOOKUP(A2249,$U$12:$AD$125,8),0,VLOOKUP(A2250,U$12:$AD$125,8))</f>
        <v>0</v>
      </c>
      <c r="M2250" s="97">
        <f>IF(L2250&gt;0,VLOOKUP(L2250,T$12:$AC$125,7),0)</f>
        <v>0</v>
      </c>
      <c r="N2250" s="92">
        <f t="shared" si="514"/>
        <v>0</v>
      </c>
      <c r="O2250" s="92">
        <f t="shared" ca="1" si="515"/>
        <v>4.1727699999999999</v>
      </c>
      <c r="P2250" s="98" t="str">
        <f t="shared" si="516"/>
        <v>A+J=</v>
      </c>
      <c r="Q2250" s="99">
        <f t="shared" si="517"/>
        <v>46127</v>
      </c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  <c r="ER2250" s="19"/>
      <c r="ES2250" s="19"/>
      <c r="ET2250" s="19"/>
      <c r="EU2250" s="19"/>
      <c r="EV2250" s="19"/>
      <c r="EW2250" s="19"/>
      <c r="EX2250" s="19"/>
      <c r="EY2250" s="19"/>
      <c r="EZ2250" s="19"/>
      <c r="FA2250" s="19"/>
      <c r="FB2250" s="19"/>
      <c r="FC2250" s="19"/>
      <c r="FD2250" s="19"/>
      <c r="FE2250" s="19"/>
      <c r="FF2250" s="19"/>
      <c r="FG2250" s="19"/>
      <c r="FH2250" s="19"/>
      <c r="FI2250" s="19"/>
      <c r="FJ2250" s="19"/>
      <c r="FK2250" s="19"/>
      <c r="FL2250" s="19"/>
      <c r="FM2250" s="19"/>
      <c r="FN2250" s="19"/>
      <c r="FO2250" s="19"/>
      <c r="FP2250" s="19"/>
      <c r="FQ2250" s="19"/>
      <c r="FR2250" s="19"/>
      <c r="FS2250" s="19"/>
      <c r="FT2250" s="19"/>
    </row>
    <row r="2251" spans="1:176" x14ac:dyDescent="0.2">
      <c r="A2251" s="90">
        <f t="shared" si="505"/>
        <v>45790</v>
      </c>
      <c r="B2251" s="92" t="str">
        <f t="shared" ca="1" si="507"/>
        <v>n.d</v>
      </c>
      <c r="C2251" s="92">
        <f t="shared" si="508"/>
        <v>500</v>
      </c>
      <c r="D2251" s="93">
        <f ca="1">IF(A2251&lt;$B$1,VLOOKUP(A2251,[1]DI!$A$4:$B$15000,2,FALSE),0)</f>
        <v>0</v>
      </c>
      <c r="E2251" s="92">
        <f t="shared" ca="1" si="509"/>
        <v>0</v>
      </c>
      <c r="F2251" s="94">
        <f t="shared" si="506"/>
        <v>0.98499999999999999</v>
      </c>
      <c r="G2251" s="95">
        <f t="shared" ca="1" si="510"/>
        <v>1</v>
      </c>
      <c r="H2251" s="92">
        <f ca="1">TRUNC(PRODUCT(G$10:G2250),15)</f>
        <v>1.6370279220824</v>
      </c>
      <c r="I2251" s="92">
        <f t="shared" ca="1" si="511"/>
        <v>1.6234791163187601</v>
      </c>
      <c r="J2251" s="92">
        <f t="shared" ca="1" si="512"/>
        <v>1.0083455400000001</v>
      </c>
      <c r="K2251" s="92">
        <f t="shared" ca="1" si="513"/>
        <v>4.1727699999999999</v>
      </c>
      <c r="L2251" s="96">
        <f>IF(VLOOKUP(A2251,$U$12:$AD$125,8)=VLOOKUP(A2250,$U$12:$AD$125,8),0,VLOOKUP(A2251,U$12:$AD$125,8))</f>
        <v>0</v>
      </c>
      <c r="M2251" s="97">
        <f>IF(L2251&gt;0,VLOOKUP(L2251,T$12:$AC$125,7),0)</f>
        <v>0</v>
      </c>
      <c r="N2251" s="92">
        <f t="shared" si="514"/>
        <v>0</v>
      </c>
      <c r="O2251" s="92">
        <f t="shared" ca="1" si="515"/>
        <v>4.1727699999999999</v>
      </c>
      <c r="P2251" s="98" t="str">
        <f t="shared" si="516"/>
        <v>A+J=</v>
      </c>
      <c r="Q2251" s="99">
        <f t="shared" si="517"/>
        <v>46127</v>
      </c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  <c r="ER2251" s="19"/>
      <c r="ES2251" s="19"/>
      <c r="ET2251" s="19"/>
      <c r="EU2251" s="19"/>
      <c r="EV2251" s="19"/>
      <c r="EW2251" s="19"/>
      <c r="EX2251" s="19"/>
      <c r="EY2251" s="19"/>
      <c r="EZ2251" s="19"/>
      <c r="FA2251" s="19"/>
      <c r="FB2251" s="19"/>
      <c r="FC2251" s="19"/>
      <c r="FD2251" s="19"/>
      <c r="FE2251" s="19"/>
      <c r="FF2251" s="19"/>
      <c r="FG2251" s="19"/>
      <c r="FH2251" s="19"/>
      <c r="FI2251" s="19"/>
      <c r="FJ2251" s="19"/>
      <c r="FK2251" s="19"/>
      <c r="FL2251" s="19"/>
      <c r="FM2251" s="19"/>
      <c r="FN2251" s="19"/>
      <c r="FO2251" s="19"/>
      <c r="FP2251" s="19"/>
      <c r="FQ2251" s="19"/>
      <c r="FR2251" s="19"/>
      <c r="FS2251" s="19"/>
      <c r="FT2251" s="19"/>
    </row>
    <row r="2252" spans="1:176" x14ac:dyDescent="0.2">
      <c r="A2252" s="90">
        <f t="shared" si="505"/>
        <v>45791</v>
      </c>
      <c r="B2252" s="92" t="str">
        <f t="shared" ca="1" si="507"/>
        <v>n.d</v>
      </c>
      <c r="C2252" s="92">
        <f t="shared" si="508"/>
        <v>500</v>
      </c>
      <c r="D2252" s="93">
        <f ca="1">IF(A2252&lt;$B$1,VLOOKUP(A2252,[1]DI!$A$4:$B$15000,2,FALSE),0)</f>
        <v>0</v>
      </c>
      <c r="E2252" s="92">
        <f t="shared" ca="1" si="509"/>
        <v>0</v>
      </c>
      <c r="F2252" s="94">
        <f t="shared" si="506"/>
        <v>0.98499999999999999</v>
      </c>
      <c r="G2252" s="95">
        <f t="shared" ca="1" si="510"/>
        <v>1</v>
      </c>
      <c r="H2252" s="92">
        <f ca="1">TRUNC(PRODUCT(G$10:G2251),15)</f>
        <v>1.6370279220824</v>
      </c>
      <c r="I2252" s="92">
        <f t="shared" ca="1" si="511"/>
        <v>1.6234791163187601</v>
      </c>
      <c r="J2252" s="92">
        <f t="shared" ca="1" si="512"/>
        <v>1.0083455400000001</v>
      </c>
      <c r="K2252" s="92">
        <f t="shared" ca="1" si="513"/>
        <v>4.1727699999999999</v>
      </c>
      <c r="L2252" s="96">
        <f>IF(VLOOKUP(A2252,$U$12:$AD$125,8)=VLOOKUP(A2251,$U$12:$AD$125,8),0,VLOOKUP(A2252,U$12:$AD$125,8))</f>
        <v>0</v>
      </c>
      <c r="M2252" s="97">
        <f>IF(L2252&gt;0,VLOOKUP(L2252,T$12:$AC$125,7),0)</f>
        <v>0</v>
      </c>
      <c r="N2252" s="92">
        <f t="shared" si="514"/>
        <v>0</v>
      </c>
      <c r="O2252" s="92">
        <f t="shared" ca="1" si="515"/>
        <v>4.1727699999999999</v>
      </c>
      <c r="P2252" s="98" t="str">
        <f t="shared" si="516"/>
        <v>A+J=</v>
      </c>
      <c r="Q2252" s="99">
        <f t="shared" si="517"/>
        <v>46127</v>
      </c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  <c r="ER2252" s="19"/>
      <c r="ES2252" s="19"/>
      <c r="ET2252" s="19"/>
      <c r="EU2252" s="19"/>
      <c r="EV2252" s="19"/>
      <c r="EW2252" s="19"/>
      <c r="EX2252" s="19"/>
      <c r="EY2252" s="19"/>
      <c r="EZ2252" s="19"/>
      <c r="FA2252" s="19"/>
      <c r="FB2252" s="19"/>
      <c r="FC2252" s="19"/>
      <c r="FD2252" s="19"/>
      <c r="FE2252" s="19"/>
      <c r="FF2252" s="19"/>
      <c r="FG2252" s="19"/>
      <c r="FH2252" s="19"/>
      <c r="FI2252" s="19"/>
      <c r="FJ2252" s="19"/>
      <c r="FK2252" s="19"/>
      <c r="FL2252" s="19"/>
      <c r="FM2252" s="19"/>
      <c r="FN2252" s="19"/>
      <c r="FO2252" s="19"/>
      <c r="FP2252" s="19"/>
      <c r="FQ2252" s="19"/>
      <c r="FR2252" s="19"/>
      <c r="FS2252" s="19"/>
      <c r="FT2252" s="19"/>
    </row>
    <row r="2253" spans="1:176" x14ac:dyDescent="0.2">
      <c r="A2253" s="90">
        <f t="shared" si="505"/>
        <v>45792</v>
      </c>
      <c r="B2253" s="92" t="str">
        <f t="shared" ca="1" si="507"/>
        <v>n.d</v>
      </c>
      <c r="C2253" s="92">
        <f t="shared" si="508"/>
        <v>500</v>
      </c>
      <c r="D2253" s="93">
        <f ca="1">IF(A2253&lt;$B$1,VLOOKUP(A2253,[1]DI!$A$4:$B$15000,2,FALSE),0)</f>
        <v>0</v>
      </c>
      <c r="E2253" s="92">
        <f t="shared" ca="1" si="509"/>
        <v>0</v>
      </c>
      <c r="F2253" s="94">
        <f t="shared" si="506"/>
        <v>0.98499999999999999</v>
      </c>
      <c r="G2253" s="95">
        <f t="shared" ca="1" si="510"/>
        <v>1</v>
      </c>
      <c r="H2253" s="92">
        <f ca="1">TRUNC(PRODUCT(G$10:G2252),15)</f>
        <v>1.6370279220824</v>
      </c>
      <c r="I2253" s="92">
        <f t="shared" ca="1" si="511"/>
        <v>1.6234791163187601</v>
      </c>
      <c r="J2253" s="92">
        <f t="shared" ca="1" si="512"/>
        <v>1.0083455400000001</v>
      </c>
      <c r="K2253" s="92">
        <f t="shared" ca="1" si="513"/>
        <v>4.1727699999999999</v>
      </c>
      <c r="L2253" s="96">
        <f>IF(VLOOKUP(A2253,$U$12:$AD$125,8)=VLOOKUP(A2252,$U$12:$AD$125,8),0,VLOOKUP(A2253,U$12:$AD$125,8))</f>
        <v>0</v>
      </c>
      <c r="M2253" s="97">
        <f>IF(L2253&gt;0,VLOOKUP(L2253,T$12:$AC$125,7),0)</f>
        <v>0</v>
      </c>
      <c r="N2253" s="92">
        <f t="shared" si="514"/>
        <v>0</v>
      </c>
      <c r="O2253" s="92">
        <f t="shared" ca="1" si="515"/>
        <v>4.1727699999999999</v>
      </c>
      <c r="P2253" s="98" t="str">
        <f t="shared" si="516"/>
        <v>A+J=</v>
      </c>
      <c r="Q2253" s="99">
        <f t="shared" si="517"/>
        <v>46127</v>
      </c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  <c r="ER2253" s="19"/>
      <c r="ES2253" s="19"/>
      <c r="ET2253" s="19"/>
      <c r="EU2253" s="19"/>
      <c r="EV2253" s="19"/>
      <c r="EW2253" s="19"/>
      <c r="EX2253" s="19"/>
      <c r="EY2253" s="19"/>
      <c r="EZ2253" s="19"/>
      <c r="FA2253" s="19"/>
      <c r="FB2253" s="19"/>
      <c r="FC2253" s="19"/>
      <c r="FD2253" s="19"/>
      <c r="FE2253" s="19"/>
      <c r="FF2253" s="19"/>
      <c r="FG2253" s="19"/>
      <c r="FH2253" s="19"/>
      <c r="FI2253" s="19"/>
      <c r="FJ2253" s="19"/>
      <c r="FK2253" s="19"/>
      <c r="FL2253" s="19"/>
      <c r="FM2253" s="19"/>
      <c r="FN2253" s="19"/>
      <c r="FO2253" s="19"/>
      <c r="FP2253" s="19"/>
      <c r="FQ2253" s="19"/>
      <c r="FR2253" s="19"/>
      <c r="FS2253" s="19"/>
      <c r="FT2253" s="19"/>
    </row>
    <row r="2254" spans="1:176" x14ac:dyDescent="0.2">
      <c r="A2254" s="90">
        <f t="shared" ref="A2254:A2317" si="518">(A2253+1)</f>
        <v>45793</v>
      </c>
      <c r="B2254" s="92" t="str">
        <f t="shared" ca="1" si="507"/>
        <v>n.d</v>
      </c>
      <c r="C2254" s="92">
        <f t="shared" si="508"/>
        <v>500</v>
      </c>
      <c r="D2254" s="93">
        <f ca="1">IF(A2254&lt;$B$1,VLOOKUP(A2254,[1]DI!$A$4:$B$15000,2,FALSE),0)</f>
        <v>0</v>
      </c>
      <c r="E2254" s="92">
        <f t="shared" ca="1" si="509"/>
        <v>0</v>
      </c>
      <c r="F2254" s="94">
        <f t="shared" ref="F2254:F2317" si="519">F2253</f>
        <v>0.98499999999999999</v>
      </c>
      <c r="G2254" s="95">
        <f t="shared" ca="1" si="510"/>
        <v>1</v>
      </c>
      <c r="H2254" s="92">
        <f ca="1">TRUNC(PRODUCT(G$10:G2253),15)</f>
        <v>1.6370279220824</v>
      </c>
      <c r="I2254" s="92">
        <f t="shared" ca="1" si="511"/>
        <v>1.6234791163187601</v>
      </c>
      <c r="J2254" s="92">
        <f t="shared" ca="1" si="512"/>
        <v>1.0083455400000001</v>
      </c>
      <c r="K2254" s="92">
        <f t="shared" ca="1" si="513"/>
        <v>4.1727699999999999</v>
      </c>
      <c r="L2254" s="96">
        <f>IF(VLOOKUP(A2254,$U$12:$AD$125,8)=VLOOKUP(A2253,$U$12:$AD$125,8),0,VLOOKUP(A2254,U$12:$AD$125,8))</f>
        <v>0</v>
      </c>
      <c r="M2254" s="97">
        <f>IF(L2254&gt;0,VLOOKUP(L2254,T$12:$AC$125,7),0)</f>
        <v>0</v>
      </c>
      <c r="N2254" s="92">
        <f t="shared" si="514"/>
        <v>0</v>
      </c>
      <c r="O2254" s="92">
        <f t="shared" ca="1" si="515"/>
        <v>4.1727699999999999</v>
      </c>
      <c r="P2254" s="98" t="str">
        <f t="shared" si="516"/>
        <v>A+J=</v>
      </c>
      <c r="Q2254" s="99">
        <f t="shared" si="517"/>
        <v>46127</v>
      </c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  <c r="ER2254" s="19"/>
      <c r="ES2254" s="19"/>
      <c r="ET2254" s="19"/>
      <c r="EU2254" s="19"/>
      <c r="EV2254" s="19"/>
      <c r="EW2254" s="19"/>
      <c r="EX2254" s="19"/>
      <c r="EY2254" s="19"/>
      <c r="EZ2254" s="19"/>
      <c r="FA2254" s="19"/>
      <c r="FB2254" s="19"/>
      <c r="FC2254" s="19"/>
      <c r="FD2254" s="19"/>
      <c r="FE2254" s="19"/>
      <c r="FF2254" s="19"/>
      <c r="FG2254" s="19"/>
      <c r="FH2254" s="19"/>
      <c r="FI2254" s="19"/>
      <c r="FJ2254" s="19"/>
      <c r="FK2254" s="19"/>
      <c r="FL2254" s="19"/>
      <c r="FM2254" s="19"/>
      <c r="FN2254" s="19"/>
      <c r="FO2254" s="19"/>
      <c r="FP2254" s="19"/>
      <c r="FQ2254" s="19"/>
      <c r="FR2254" s="19"/>
      <c r="FS2254" s="19"/>
      <c r="FT2254" s="19"/>
    </row>
    <row r="2255" spans="1:176" x14ac:dyDescent="0.2">
      <c r="A2255" s="90">
        <f t="shared" si="518"/>
        <v>45794</v>
      </c>
      <c r="B2255" s="92" t="str">
        <f t="shared" ca="1" si="507"/>
        <v>n.d</v>
      </c>
      <c r="C2255" s="92">
        <f t="shared" si="508"/>
        <v>500</v>
      </c>
      <c r="D2255" s="93">
        <f ca="1">IF(A2255&lt;$B$1,VLOOKUP(A2255,[1]DI!$A$4:$B$15000,2,FALSE),0)</f>
        <v>0</v>
      </c>
      <c r="E2255" s="92">
        <f t="shared" ca="1" si="509"/>
        <v>0</v>
      </c>
      <c r="F2255" s="94">
        <f t="shared" si="519"/>
        <v>0.98499999999999999</v>
      </c>
      <c r="G2255" s="95">
        <f t="shared" ca="1" si="510"/>
        <v>1</v>
      </c>
      <c r="H2255" s="92">
        <f ca="1">TRUNC(PRODUCT(G$10:G2254),15)</f>
        <v>1.6370279220824</v>
      </c>
      <c r="I2255" s="92">
        <f t="shared" ca="1" si="511"/>
        <v>1.6234791163187601</v>
      </c>
      <c r="J2255" s="92">
        <f t="shared" ca="1" si="512"/>
        <v>1.0083455400000001</v>
      </c>
      <c r="K2255" s="92">
        <f t="shared" ca="1" si="513"/>
        <v>4.1727699999999999</v>
      </c>
      <c r="L2255" s="96">
        <f>IF(VLOOKUP(A2255,$U$12:$AD$125,8)=VLOOKUP(A2254,$U$12:$AD$125,8),0,VLOOKUP(A2255,U$12:$AD$125,8))</f>
        <v>0</v>
      </c>
      <c r="M2255" s="97">
        <f>IF(L2255&gt;0,VLOOKUP(L2255,T$12:$AC$125,7),0)</f>
        <v>0</v>
      </c>
      <c r="N2255" s="92">
        <f t="shared" si="514"/>
        <v>0</v>
      </c>
      <c r="O2255" s="92">
        <f t="shared" ca="1" si="515"/>
        <v>4.1727699999999999</v>
      </c>
      <c r="P2255" s="98" t="str">
        <f t="shared" si="516"/>
        <v>A+J=</v>
      </c>
      <c r="Q2255" s="99">
        <f t="shared" si="517"/>
        <v>46127</v>
      </c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  <c r="ER2255" s="19"/>
      <c r="ES2255" s="19"/>
      <c r="ET2255" s="19"/>
      <c r="EU2255" s="19"/>
      <c r="EV2255" s="19"/>
      <c r="EW2255" s="19"/>
      <c r="EX2255" s="19"/>
      <c r="EY2255" s="19"/>
      <c r="EZ2255" s="19"/>
      <c r="FA2255" s="19"/>
      <c r="FB2255" s="19"/>
      <c r="FC2255" s="19"/>
      <c r="FD2255" s="19"/>
      <c r="FE2255" s="19"/>
      <c r="FF2255" s="19"/>
      <c r="FG2255" s="19"/>
      <c r="FH2255" s="19"/>
      <c r="FI2255" s="19"/>
      <c r="FJ2255" s="19"/>
      <c r="FK2255" s="19"/>
      <c r="FL2255" s="19"/>
      <c r="FM2255" s="19"/>
      <c r="FN2255" s="19"/>
      <c r="FO2255" s="19"/>
      <c r="FP2255" s="19"/>
      <c r="FQ2255" s="19"/>
      <c r="FR2255" s="19"/>
      <c r="FS2255" s="19"/>
      <c r="FT2255" s="19"/>
    </row>
    <row r="2256" spans="1:176" x14ac:dyDescent="0.2">
      <c r="A2256" s="90">
        <f t="shared" si="518"/>
        <v>45795</v>
      </c>
      <c r="B2256" s="92" t="str">
        <f t="shared" ca="1" si="507"/>
        <v>n.d</v>
      </c>
      <c r="C2256" s="92">
        <f t="shared" si="508"/>
        <v>500</v>
      </c>
      <c r="D2256" s="93">
        <f ca="1">IF(A2256&lt;$B$1,VLOOKUP(A2256,[1]DI!$A$4:$B$15000,2,FALSE),0)</f>
        <v>0</v>
      </c>
      <c r="E2256" s="92">
        <f t="shared" ca="1" si="509"/>
        <v>0</v>
      </c>
      <c r="F2256" s="94">
        <f t="shared" si="519"/>
        <v>0.98499999999999999</v>
      </c>
      <c r="G2256" s="95">
        <f t="shared" ca="1" si="510"/>
        <v>1</v>
      </c>
      <c r="H2256" s="92">
        <f ca="1">TRUNC(PRODUCT(G$10:G2255),15)</f>
        <v>1.6370279220824</v>
      </c>
      <c r="I2256" s="92">
        <f t="shared" ca="1" si="511"/>
        <v>1.6234791163187601</v>
      </c>
      <c r="J2256" s="92">
        <f t="shared" ca="1" si="512"/>
        <v>1.0083455400000001</v>
      </c>
      <c r="K2256" s="92">
        <f t="shared" ca="1" si="513"/>
        <v>4.1727699999999999</v>
      </c>
      <c r="L2256" s="96">
        <f>IF(VLOOKUP(A2256,$U$12:$AD$125,8)=VLOOKUP(A2255,$U$12:$AD$125,8),0,VLOOKUP(A2256,U$12:$AD$125,8))</f>
        <v>0</v>
      </c>
      <c r="M2256" s="97">
        <f>IF(L2256&gt;0,VLOOKUP(L2256,T$12:$AC$125,7),0)</f>
        <v>0</v>
      </c>
      <c r="N2256" s="92">
        <f t="shared" si="514"/>
        <v>0</v>
      </c>
      <c r="O2256" s="92">
        <f t="shared" ca="1" si="515"/>
        <v>4.1727699999999999</v>
      </c>
      <c r="P2256" s="98" t="str">
        <f t="shared" si="516"/>
        <v>A+J=</v>
      </c>
      <c r="Q2256" s="99">
        <f t="shared" si="517"/>
        <v>46127</v>
      </c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  <c r="ER2256" s="19"/>
      <c r="ES2256" s="19"/>
      <c r="ET2256" s="19"/>
      <c r="EU2256" s="19"/>
      <c r="EV2256" s="19"/>
      <c r="EW2256" s="19"/>
      <c r="EX2256" s="19"/>
      <c r="EY2256" s="19"/>
      <c r="EZ2256" s="19"/>
      <c r="FA2256" s="19"/>
      <c r="FB2256" s="19"/>
      <c r="FC2256" s="19"/>
      <c r="FD2256" s="19"/>
      <c r="FE2256" s="19"/>
      <c r="FF2256" s="19"/>
      <c r="FG2256" s="19"/>
      <c r="FH2256" s="19"/>
      <c r="FI2256" s="19"/>
      <c r="FJ2256" s="19"/>
      <c r="FK2256" s="19"/>
      <c r="FL2256" s="19"/>
      <c r="FM2256" s="19"/>
      <c r="FN2256" s="19"/>
      <c r="FO2256" s="19"/>
      <c r="FP2256" s="19"/>
      <c r="FQ2256" s="19"/>
      <c r="FR2256" s="19"/>
      <c r="FS2256" s="19"/>
      <c r="FT2256" s="19"/>
    </row>
    <row r="2257" spans="1:176" x14ac:dyDescent="0.2">
      <c r="A2257" s="90">
        <f t="shared" si="518"/>
        <v>45796</v>
      </c>
      <c r="B2257" s="92" t="str">
        <f t="shared" ca="1" si="507"/>
        <v>n.d</v>
      </c>
      <c r="C2257" s="92">
        <f t="shared" si="508"/>
        <v>500</v>
      </c>
      <c r="D2257" s="93">
        <f ca="1">IF(A2257&lt;$B$1,VLOOKUP(A2257,[1]DI!$A$4:$B$15000,2,FALSE),0)</f>
        <v>0</v>
      </c>
      <c r="E2257" s="92">
        <f t="shared" ca="1" si="509"/>
        <v>0</v>
      </c>
      <c r="F2257" s="94">
        <f t="shared" si="519"/>
        <v>0.98499999999999999</v>
      </c>
      <c r="G2257" s="95">
        <f t="shared" ca="1" si="510"/>
        <v>1</v>
      </c>
      <c r="H2257" s="92">
        <f ca="1">TRUNC(PRODUCT(G$10:G2256),15)</f>
        <v>1.6370279220824</v>
      </c>
      <c r="I2257" s="92">
        <f t="shared" ca="1" si="511"/>
        <v>1.6234791163187601</v>
      </c>
      <c r="J2257" s="92">
        <f t="shared" ca="1" si="512"/>
        <v>1.0083455400000001</v>
      </c>
      <c r="K2257" s="92">
        <f t="shared" ca="1" si="513"/>
        <v>4.1727699999999999</v>
      </c>
      <c r="L2257" s="96">
        <f>IF(VLOOKUP(A2257,$U$12:$AD$125,8)=VLOOKUP(A2256,$U$12:$AD$125,8),0,VLOOKUP(A2257,U$12:$AD$125,8))</f>
        <v>0</v>
      </c>
      <c r="M2257" s="97">
        <f>IF(L2257&gt;0,VLOOKUP(L2257,T$12:$AC$125,7),0)</f>
        <v>0</v>
      </c>
      <c r="N2257" s="92">
        <f t="shared" si="514"/>
        <v>0</v>
      </c>
      <c r="O2257" s="92">
        <f t="shared" ca="1" si="515"/>
        <v>4.1727699999999999</v>
      </c>
      <c r="P2257" s="98" t="str">
        <f t="shared" si="516"/>
        <v>A+J=</v>
      </c>
      <c r="Q2257" s="99">
        <f t="shared" si="517"/>
        <v>46127</v>
      </c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  <c r="ER2257" s="19"/>
      <c r="ES2257" s="19"/>
      <c r="ET2257" s="19"/>
      <c r="EU2257" s="19"/>
      <c r="EV2257" s="19"/>
      <c r="EW2257" s="19"/>
      <c r="EX2257" s="19"/>
      <c r="EY2257" s="19"/>
      <c r="EZ2257" s="19"/>
      <c r="FA2257" s="19"/>
      <c r="FB2257" s="19"/>
      <c r="FC2257" s="19"/>
      <c r="FD2257" s="19"/>
      <c r="FE2257" s="19"/>
      <c r="FF2257" s="19"/>
      <c r="FG2257" s="19"/>
      <c r="FH2257" s="19"/>
      <c r="FI2257" s="19"/>
      <c r="FJ2257" s="19"/>
      <c r="FK2257" s="19"/>
      <c r="FL2257" s="19"/>
      <c r="FM2257" s="19"/>
      <c r="FN2257" s="19"/>
      <c r="FO2257" s="19"/>
      <c r="FP2257" s="19"/>
      <c r="FQ2257" s="19"/>
      <c r="FR2257" s="19"/>
      <c r="FS2257" s="19"/>
      <c r="FT2257" s="19"/>
    </row>
    <row r="2258" spans="1:176" x14ac:dyDescent="0.2">
      <c r="A2258" s="90">
        <f t="shared" si="518"/>
        <v>45797</v>
      </c>
      <c r="B2258" s="92" t="str">
        <f t="shared" ca="1" si="507"/>
        <v>n.d</v>
      </c>
      <c r="C2258" s="92">
        <f t="shared" si="508"/>
        <v>500</v>
      </c>
      <c r="D2258" s="93">
        <f ca="1">IF(A2258&lt;$B$1,VLOOKUP(A2258,[1]DI!$A$4:$B$15000,2,FALSE),0)</f>
        <v>0</v>
      </c>
      <c r="E2258" s="92">
        <f t="shared" ca="1" si="509"/>
        <v>0</v>
      </c>
      <c r="F2258" s="94">
        <f t="shared" si="519"/>
        <v>0.98499999999999999</v>
      </c>
      <c r="G2258" s="95">
        <f t="shared" ca="1" si="510"/>
        <v>1</v>
      </c>
      <c r="H2258" s="92">
        <f ca="1">TRUNC(PRODUCT(G$10:G2257),15)</f>
        <v>1.6370279220824</v>
      </c>
      <c r="I2258" s="92">
        <f t="shared" ca="1" si="511"/>
        <v>1.6234791163187601</v>
      </c>
      <c r="J2258" s="92">
        <f t="shared" ca="1" si="512"/>
        <v>1.0083455400000001</v>
      </c>
      <c r="K2258" s="92">
        <f t="shared" ca="1" si="513"/>
        <v>4.1727699999999999</v>
      </c>
      <c r="L2258" s="96">
        <f>IF(VLOOKUP(A2258,$U$12:$AD$125,8)=VLOOKUP(A2257,$U$12:$AD$125,8),0,VLOOKUP(A2258,U$12:$AD$125,8))</f>
        <v>0</v>
      </c>
      <c r="M2258" s="97">
        <f>IF(L2258&gt;0,VLOOKUP(L2258,T$12:$AC$125,7),0)</f>
        <v>0</v>
      </c>
      <c r="N2258" s="92">
        <f t="shared" si="514"/>
        <v>0</v>
      </c>
      <c r="O2258" s="92">
        <f t="shared" ca="1" si="515"/>
        <v>4.1727699999999999</v>
      </c>
      <c r="P2258" s="98" t="str">
        <f t="shared" si="516"/>
        <v>A+J=</v>
      </c>
      <c r="Q2258" s="99">
        <f t="shared" si="517"/>
        <v>46127</v>
      </c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  <c r="ER2258" s="19"/>
      <c r="ES2258" s="19"/>
      <c r="ET2258" s="19"/>
      <c r="EU2258" s="19"/>
      <c r="EV2258" s="19"/>
      <c r="EW2258" s="19"/>
      <c r="EX2258" s="19"/>
      <c r="EY2258" s="19"/>
      <c r="EZ2258" s="19"/>
      <c r="FA2258" s="19"/>
      <c r="FB2258" s="19"/>
      <c r="FC2258" s="19"/>
      <c r="FD2258" s="19"/>
      <c r="FE2258" s="19"/>
      <c r="FF2258" s="19"/>
      <c r="FG2258" s="19"/>
      <c r="FH2258" s="19"/>
      <c r="FI2258" s="19"/>
      <c r="FJ2258" s="19"/>
      <c r="FK2258" s="19"/>
      <c r="FL2258" s="19"/>
      <c r="FM2258" s="19"/>
      <c r="FN2258" s="19"/>
      <c r="FO2258" s="19"/>
      <c r="FP2258" s="19"/>
      <c r="FQ2258" s="19"/>
      <c r="FR2258" s="19"/>
      <c r="FS2258" s="19"/>
      <c r="FT2258" s="19"/>
    </row>
    <row r="2259" spans="1:176" x14ac:dyDescent="0.2">
      <c r="A2259" s="90">
        <f t="shared" si="518"/>
        <v>45798</v>
      </c>
      <c r="B2259" s="92" t="str">
        <f t="shared" ca="1" si="507"/>
        <v>n.d</v>
      </c>
      <c r="C2259" s="92">
        <f t="shared" si="508"/>
        <v>500</v>
      </c>
      <c r="D2259" s="93">
        <f ca="1">IF(A2259&lt;$B$1,VLOOKUP(A2259,[1]DI!$A$4:$B$15000,2,FALSE),0)</f>
        <v>0</v>
      </c>
      <c r="E2259" s="92">
        <f t="shared" ca="1" si="509"/>
        <v>0</v>
      </c>
      <c r="F2259" s="94">
        <f t="shared" si="519"/>
        <v>0.98499999999999999</v>
      </c>
      <c r="G2259" s="95">
        <f t="shared" ca="1" si="510"/>
        <v>1</v>
      </c>
      <c r="H2259" s="92">
        <f ca="1">TRUNC(PRODUCT(G$10:G2258),15)</f>
        <v>1.6370279220824</v>
      </c>
      <c r="I2259" s="92">
        <f t="shared" ca="1" si="511"/>
        <v>1.6234791163187601</v>
      </c>
      <c r="J2259" s="92">
        <f t="shared" ca="1" si="512"/>
        <v>1.0083455400000001</v>
      </c>
      <c r="K2259" s="92">
        <f t="shared" ca="1" si="513"/>
        <v>4.1727699999999999</v>
      </c>
      <c r="L2259" s="96">
        <f>IF(VLOOKUP(A2259,$U$12:$AD$125,8)=VLOOKUP(A2258,$U$12:$AD$125,8),0,VLOOKUP(A2259,U$12:$AD$125,8))</f>
        <v>0</v>
      </c>
      <c r="M2259" s="97">
        <f>IF(L2259&gt;0,VLOOKUP(L2259,T$12:$AC$125,7),0)</f>
        <v>0</v>
      </c>
      <c r="N2259" s="92">
        <f t="shared" si="514"/>
        <v>0</v>
      </c>
      <c r="O2259" s="92">
        <f t="shared" ca="1" si="515"/>
        <v>4.1727699999999999</v>
      </c>
      <c r="P2259" s="98" t="str">
        <f t="shared" si="516"/>
        <v>A+J=</v>
      </c>
      <c r="Q2259" s="99">
        <f t="shared" si="517"/>
        <v>46127</v>
      </c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  <c r="ER2259" s="19"/>
      <c r="ES2259" s="19"/>
      <c r="ET2259" s="19"/>
      <c r="EU2259" s="19"/>
      <c r="EV2259" s="19"/>
      <c r="EW2259" s="19"/>
      <c r="EX2259" s="19"/>
      <c r="EY2259" s="19"/>
      <c r="EZ2259" s="19"/>
      <c r="FA2259" s="19"/>
      <c r="FB2259" s="19"/>
      <c r="FC2259" s="19"/>
      <c r="FD2259" s="19"/>
      <c r="FE2259" s="19"/>
      <c r="FF2259" s="19"/>
      <c r="FG2259" s="19"/>
      <c r="FH2259" s="19"/>
      <c r="FI2259" s="19"/>
      <c r="FJ2259" s="19"/>
      <c r="FK2259" s="19"/>
      <c r="FL2259" s="19"/>
      <c r="FM2259" s="19"/>
      <c r="FN2259" s="19"/>
      <c r="FO2259" s="19"/>
      <c r="FP2259" s="19"/>
      <c r="FQ2259" s="19"/>
      <c r="FR2259" s="19"/>
      <c r="FS2259" s="19"/>
      <c r="FT2259" s="19"/>
    </row>
    <row r="2260" spans="1:176" x14ac:dyDescent="0.2">
      <c r="A2260" s="90">
        <f t="shared" si="518"/>
        <v>45799</v>
      </c>
      <c r="B2260" s="92" t="str">
        <f t="shared" ca="1" si="507"/>
        <v>n.d</v>
      </c>
      <c r="C2260" s="92">
        <f t="shared" si="508"/>
        <v>500</v>
      </c>
      <c r="D2260" s="93">
        <f ca="1">IF(A2260&lt;$B$1,VLOOKUP(A2260,[1]DI!$A$4:$B$15000,2,FALSE),0)</f>
        <v>0</v>
      </c>
      <c r="E2260" s="92">
        <f t="shared" ca="1" si="509"/>
        <v>0</v>
      </c>
      <c r="F2260" s="94">
        <f t="shared" si="519"/>
        <v>0.98499999999999999</v>
      </c>
      <c r="G2260" s="95">
        <f t="shared" ca="1" si="510"/>
        <v>1</v>
      </c>
      <c r="H2260" s="92">
        <f ca="1">TRUNC(PRODUCT(G$10:G2259),15)</f>
        <v>1.6370279220824</v>
      </c>
      <c r="I2260" s="92">
        <f t="shared" ca="1" si="511"/>
        <v>1.6234791163187601</v>
      </c>
      <c r="J2260" s="92">
        <f t="shared" ca="1" si="512"/>
        <v>1.0083455400000001</v>
      </c>
      <c r="K2260" s="92">
        <f t="shared" ca="1" si="513"/>
        <v>4.1727699999999999</v>
      </c>
      <c r="L2260" s="96">
        <f>IF(VLOOKUP(A2260,$U$12:$AD$125,8)=VLOOKUP(A2259,$U$12:$AD$125,8),0,VLOOKUP(A2260,U$12:$AD$125,8))</f>
        <v>0</v>
      </c>
      <c r="M2260" s="97">
        <f>IF(L2260&gt;0,VLOOKUP(L2260,T$12:$AC$125,7),0)</f>
        <v>0</v>
      </c>
      <c r="N2260" s="92">
        <f t="shared" si="514"/>
        <v>0</v>
      </c>
      <c r="O2260" s="92">
        <f t="shared" ca="1" si="515"/>
        <v>4.1727699999999999</v>
      </c>
      <c r="P2260" s="98" t="str">
        <f t="shared" si="516"/>
        <v>A+J=</v>
      </c>
      <c r="Q2260" s="99">
        <f t="shared" si="517"/>
        <v>46127</v>
      </c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  <c r="ER2260" s="19"/>
      <c r="ES2260" s="19"/>
      <c r="ET2260" s="19"/>
      <c r="EU2260" s="19"/>
      <c r="EV2260" s="19"/>
      <c r="EW2260" s="19"/>
      <c r="EX2260" s="19"/>
      <c r="EY2260" s="19"/>
      <c r="EZ2260" s="19"/>
      <c r="FA2260" s="19"/>
      <c r="FB2260" s="19"/>
      <c r="FC2260" s="19"/>
      <c r="FD2260" s="19"/>
      <c r="FE2260" s="19"/>
      <c r="FF2260" s="19"/>
      <c r="FG2260" s="19"/>
      <c r="FH2260" s="19"/>
      <c r="FI2260" s="19"/>
      <c r="FJ2260" s="19"/>
      <c r="FK2260" s="19"/>
      <c r="FL2260" s="19"/>
      <c r="FM2260" s="19"/>
      <c r="FN2260" s="19"/>
      <c r="FO2260" s="19"/>
      <c r="FP2260" s="19"/>
      <c r="FQ2260" s="19"/>
      <c r="FR2260" s="19"/>
      <c r="FS2260" s="19"/>
      <c r="FT2260" s="19"/>
    </row>
    <row r="2261" spans="1:176" x14ac:dyDescent="0.2">
      <c r="A2261" s="90">
        <f t="shared" si="518"/>
        <v>45800</v>
      </c>
      <c r="B2261" s="92" t="str">
        <f t="shared" ca="1" si="507"/>
        <v>n.d</v>
      </c>
      <c r="C2261" s="92">
        <f t="shared" si="508"/>
        <v>500</v>
      </c>
      <c r="D2261" s="93">
        <f ca="1">IF(A2261&lt;$B$1,VLOOKUP(A2261,[1]DI!$A$4:$B$15000,2,FALSE),0)</f>
        <v>0</v>
      </c>
      <c r="E2261" s="92">
        <f t="shared" ca="1" si="509"/>
        <v>0</v>
      </c>
      <c r="F2261" s="94">
        <f t="shared" si="519"/>
        <v>0.98499999999999999</v>
      </c>
      <c r="G2261" s="95">
        <f t="shared" ca="1" si="510"/>
        <v>1</v>
      </c>
      <c r="H2261" s="92">
        <f ca="1">TRUNC(PRODUCT(G$10:G2260),15)</f>
        <v>1.6370279220824</v>
      </c>
      <c r="I2261" s="92">
        <f t="shared" ca="1" si="511"/>
        <v>1.6234791163187601</v>
      </c>
      <c r="J2261" s="92">
        <f t="shared" ca="1" si="512"/>
        <v>1.0083455400000001</v>
      </c>
      <c r="K2261" s="92">
        <f t="shared" ca="1" si="513"/>
        <v>4.1727699999999999</v>
      </c>
      <c r="L2261" s="96">
        <f>IF(VLOOKUP(A2261,$U$12:$AD$125,8)=VLOOKUP(A2260,$U$12:$AD$125,8),0,VLOOKUP(A2261,U$12:$AD$125,8))</f>
        <v>0</v>
      </c>
      <c r="M2261" s="97">
        <f>IF(L2261&gt;0,VLOOKUP(L2261,T$12:$AC$125,7),0)</f>
        <v>0</v>
      </c>
      <c r="N2261" s="92">
        <f t="shared" si="514"/>
        <v>0</v>
      </c>
      <c r="O2261" s="92">
        <f t="shared" ca="1" si="515"/>
        <v>4.1727699999999999</v>
      </c>
      <c r="P2261" s="98" t="str">
        <f t="shared" si="516"/>
        <v>A+J=</v>
      </c>
      <c r="Q2261" s="99">
        <f t="shared" si="517"/>
        <v>46127</v>
      </c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  <c r="ER2261" s="19"/>
      <c r="ES2261" s="19"/>
      <c r="ET2261" s="19"/>
      <c r="EU2261" s="19"/>
      <c r="EV2261" s="19"/>
      <c r="EW2261" s="19"/>
      <c r="EX2261" s="19"/>
      <c r="EY2261" s="19"/>
      <c r="EZ2261" s="19"/>
      <c r="FA2261" s="19"/>
      <c r="FB2261" s="19"/>
      <c r="FC2261" s="19"/>
      <c r="FD2261" s="19"/>
      <c r="FE2261" s="19"/>
      <c r="FF2261" s="19"/>
      <c r="FG2261" s="19"/>
      <c r="FH2261" s="19"/>
      <c r="FI2261" s="19"/>
      <c r="FJ2261" s="19"/>
      <c r="FK2261" s="19"/>
      <c r="FL2261" s="19"/>
      <c r="FM2261" s="19"/>
      <c r="FN2261" s="19"/>
      <c r="FO2261" s="19"/>
      <c r="FP2261" s="19"/>
      <c r="FQ2261" s="19"/>
      <c r="FR2261" s="19"/>
      <c r="FS2261" s="19"/>
      <c r="FT2261" s="19"/>
    </row>
    <row r="2262" spans="1:176" x14ac:dyDescent="0.2">
      <c r="A2262" s="90">
        <f t="shared" si="518"/>
        <v>45801</v>
      </c>
      <c r="B2262" s="92" t="str">
        <f t="shared" ca="1" si="507"/>
        <v>n.d</v>
      </c>
      <c r="C2262" s="92">
        <f t="shared" si="508"/>
        <v>500</v>
      </c>
      <c r="D2262" s="93">
        <f ca="1">IF(A2262&lt;$B$1,VLOOKUP(A2262,[1]DI!$A$4:$B$15000,2,FALSE),0)</f>
        <v>0</v>
      </c>
      <c r="E2262" s="92">
        <f t="shared" ca="1" si="509"/>
        <v>0</v>
      </c>
      <c r="F2262" s="94">
        <f t="shared" si="519"/>
        <v>0.98499999999999999</v>
      </c>
      <c r="G2262" s="95">
        <f t="shared" ca="1" si="510"/>
        <v>1</v>
      </c>
      <c r="H2262" s="92">
        <f ca="1">TRUNC(PRODUCT(G$10:G2261),15)</f>
        <v>1.6370279220824</v>
      </c>
      <c r="I2262" s="92">
        <f t="shared" ca="1" si="511"/>
        <v>1.6234791163187601</v>
      </c>
      <c r="J2262" s="92">
        <f t="shared" ca="1" si="512"/>
        <v>1.0083455400000001</v>
      </c>
      <c r="K2262" s="92">
        <f t="shared" ca="1" si="513"/>
        <v>4.1727699999999999</v>
      </c>
      <c r="L2262" s="96">
        <f>IF(VLOOKUP(A2262,$U$12:$AD$125,8)=VLOOKUP(A2261,$U$12:$AD$125,8),0,VLOOKUP(A2262,U$12:$AD$125,8))</f>
        <v>0</v>
      </c>
      <c r="M2262" s="97">
        <f>IF(L2262&gt;0,VLOOKUP(L2262,T$12:$AC$125,7),0)</f>
        <v>0</v>
      </c>
      <c r="N2262" s="92">
        <f t="shared" si="514"/>
        <v>0</v>
      </c>
      <c r="O2262" s="92">
        <f t="shared" ca="1" si="515"/>
        <v>4.1727699999999999</v>
      </c>
      <c r="P2262" s="98" t="str">
        <f t="shared" si="516"/>
        <v>A+J=</v>
      </c>
      <c r="Q2262" s="99">
        <f t="shared" si="517"/>
        <v>46127</v>
      </c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  <c r="ER2262" s="19"/>
      <c r="ES2262" s="19"/>
      <c r="ET2262" s="19"/>
      <c r="EU2262" s="19"/>
      <c r="EV2262" s="19"/>
      <c r="EW2262" s="19"/>
      <c r="EX2262" s="19"/>
      <c r="EY2262" s="19"/>
      <c r="EZ2262" s="19"/>
      <c r="FA2262" s="19"/>
      <c r="FB2262" s="19"/>
      <c r="FC2262" s="19"/>
      <c r="FD2262" s="19"/>
      <c r="FE2262" s="19"/>
      <c r="FF2262" s="19"/>
      <c r="FG2262" s="19"/>
      <c r="FH2262" s="19"/>
      <c r="FI2262" s="19"/>
      <c r="FJ2262" s="19"/>
      <c r="FK2262" s="19"/>
      <c r="FL2262" s="19"/>
      <c r="FM2262" s="19"/>
      <c r="FN2262" s="19"/>
      <c r="FO2262" s="19"/>
      <c r="FP2262" s="19"/>
      <c r="FQ2262" s="19"/>
      <c r="FR2262" s="19"/>
      <c r="FS2262" s="19"/>
      <c r="FT2262" s="19"/>
    </row>
    <row r="2263" spans="1:176" x14ac:dyDescent="0.2">
      <c r="A2263" s="90">
        <f t="shared" si="518"/>
        <v>45802</v>
      </c>
      <c r="B2263" s="92" t="str">
        <f t="shared" ca="1" si="507"/>
        <v>n.d</v>
      </c>
      <c r="C2263" s="92">
        <f t="shared" si="508"/>
        <v>500</v>
      </c>
      <c r="D2263" s="93">
        <f ca="1">IF(A2263&lt;$B$1,VLOOKUP(A2263,[1]DI!$A$4:$B$15000,2,FALSE),0)</f>
        <v>0</v>
      </c>
      <c r="E2263" s="92">
        <f t="shared" ca="1" si="509"/>
        <v>0</v>
      </c>
      <c r="F2263" s="94">
        <f t="shared" si="519"/>
        <v>0.98499999999999999</v>
      </c>
      <c r="G2263" s="95">
        <f t="shared" ca="1" si="510"/>
        <v>1</v>
      </c>
      <c r="H2263" s="92">
        <f ca="1">TRUNC(PRODUCT(G$10:G2262),15)</f>
        <v>1.6370279220824</v>
      </c>
      <c r="I2263" s="92">
        <f t="shared" ca="1" si="511"/>
        <v>1.6234791163187601</v>
      </c>
      <c r="J2263" s="92">
        <f t="shared" ca="1" si="512"/>
        <v>1.0083455400000001</v>
      </c>
      <c r="K2263" s="92">
        <f t="shared" ca="1" si="513"/>
        <v>4.1727699999999999</v>
      </c>
      <c r="L2263" s="96">
        <f>IF(VLOOKUP(A2263,$U$12:$AD$125,8)=VLOOKUP(A2262,$U$12:$AD$125,8),0,VLOOKUP(A2263,U$12:$AD$125,8))</f>
        <v>0</v>
      </c>
      <c r="M2263" s="97">
        <f>IF(L2263&gt;0,VLOOKUP(L2263,T$12:$AC$125,7),0)</f>
        <v>0</v>
      </c>
      <c r="N2263" s="92">
        <f t="shared" si="514"/>
        <v>0</v>
      </c>
      <c r="O2263" s="92">
        <f t="shared" ca="1" si="515"/>
        <v>4.1727699999999999</v>
      </c>
      <c r="P2263" s="98" t="str">
        <f t="shared" si="516"/>
        <v>A+J=</v>
      </c>
      <c r="Q2263" s="99">
        <f t="shared" si="517"/>
        <v>46127</v>
      </c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  <c r="ER2263" s="19"/>
      <c r="ES2263" s="19"/>
      <c r="ET2263" s="19"/>
      <c r="EU2263" s="19"/>
      <c r="EV2263" s="19"/>
      <c r="EW2263" s="19"/>
      <c r="EX2263" s="19"/>
      <c r="EY2263" s="19"/>
      <c r="EZ2263" s="19"/>
      <c r="FA2263" s="19"/>
      <c r="FB2263" s="19"/>
      <c r="FC2263" s="19"/>
      <c r="FD2263" s="19"/>
      <c r="FE2263" s="19"/>
      <c r="FF2263" s="19"/>
      <c r="FG2263" s="19"/>
      <c r="FH2263" s="19"/>
      <c r="FI2263" s="19"/>
      <c r="FJ2263" s="19"/>
      <c r="FK2263" s="19"/>
      <c r="FL2263" s="19"/>
      <c r="FM2263" s="19"/>
      <c r="FN2263" s="19"/>
      <c r="FO2263" s="19"/>
      <c r="FP2263" s="19"/>
      <c r="FQ2263" s="19"/>
      <c r="FR2263" s="19"/>
      <c r="FS2263" s="19"/>
      <c r="FT2263" s="19"/>
    </row>
    <row r="2264" spans="1:176" x14ac:dyDescent="0.2">
      <c r="A2264" s="90">
        <f t="shared" si="518"/>
        <v>45803</v>
      </c>
      <c r="B2264" s="92" t="str">
        <f t="shared" ca="1" si="507"/>
        <v>n.d</v>
      </c>
      <c r="C2264" s="92">
        <f t="shared" si="508"/>
        <v>500</v>
      </c>
      <c r="D2264" s="93">
        <f ca="1">IF(A2264&lt;$B$1,VLOOKUP(A2264,[1]DI!$A$4:$B$15000,2,FALSE),0)</f>
        <v>0</v>
      </c>
      <c r="E2264" s="92">
        <f t="shared" ca="1" si="509"/>
        <v>0</v>
      </c>
      <c r="F2264" s="94">
        <f t="shared" si="519"/>
        <v>0.98499999999999999</v>
      </c>
      <c r="G2264" s="95">
        <f t="shared" ca="1" si="510"/>
        <v>1</v>
      </c>
      <c r="H2264" s="92">
        <f ca="1">TRUNC(PRODUCT(G$10:G2263),15)</f>
        <v>1.6370279220824</v>
      </c>
      <c r="I2264" s="92">
        <f t="shared" ca="1" si="511"/>
        <v>1.6234791163187601</v>
      </c>
      <c r="J2264" s="92">
        <f t="shared" ca="1" si="512"/>
        <v>1.0083455400000001</v>
      </c>
      <c r="K2264" s="92">
        <f t="shared" ca="1" si="513"/>
        <v>4.1727699999999999</v>
      </c>
      <c r="L2264" s="96">
        <f>IF(VLOOKUP(A2264,$U$12:$AD$125,8)=VLOOKUP(A2263,$U$12:$AD$125,8),0,VLOOKUP(A2264,U$12:$AD$125,8))</f>
        <v>0</v>
      </c>
      <c r="M2264" s="97">
        <f>IF(L2264&gt;0,VLOOKUP(L2264,T$12:$AC$125,7),0)</f>
        <v>0</v>
      </c>
      <c r="N2264" s="92">
        <f t="shared" si="514"/>
        <v>0</v>
      </c>
      <c r="O2264" s="92">
        <f t="shared" ca="1" si="515"/>
        <v>4.1727699999999999</v>
      </c>
      <c r="P2264" s="98" t="str">
        <f t="shared" si="516"/>
        <v>A+J=</v>
      </c>
      <c r="Q2264" s="99">
        <f t="shared" si="517"/>
        <v>46127</v>
      </c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  <c r="ER2264" s="19"/>
      <c r="ES2264" s="19"/>
      <c r="ET2264" s="19"/>
      <c r="EU2264" s="19"/>
      <c r="EV2264" s="19"/>
      <c r="EW2264" s="19"/>
      <c r="EX2264" s="19"/>
      <c r="EY2264" s="19"/>
      <c r="EZ2264" s="19"/>
      <c r="FA2264" s="19"/>
      <c r="FB2264" s="19"/>
      <c r="FC2264" s="19"/>
      <c r="FD2264" s="19"/>
      <c r="FE2264" s="19"/>
      <c r="FF2264" s="19"/>
      <c r="FG2264" s="19"/>
      <c r="FH2264" s="19"/>
      <c r="FI2264" s="19"/>
      <c r="FJ2264" s="19"/>
      <c r="FK2264" s="19"/>
      <c r="FL2264" s="19"/>
      <c r="FM2264" s="19"/>
      <c r="FN2264" s="19"/>
      <c r="FO2264" s="19"/>
      <c r="FP2264" s="19"/>
      <c r="FQ2264" s="19"/>
      <c r="FR2264" s="19"/>
      <c r="FS2264" s="19"/>
      <c r="FT2264" s="19"/>
    </row>
    <row r="2265" spans="1:176" x14ac:dyDescent="0.2">
      <c r="A2265" s="90">
        <f t="shared" si="518"/>
        <v>45804</v>
      </c>
      <c r="B2265" s="92" t="str">
        <f t="shared" ca="1" si="507"/>
        <v>n.d</v>
      </c>
      <c r="C2265" s="92">
        <f t="shared" si="508"/>
        <v>500</v>
      </c>
      <c r="D2265" s="93">
        <f ca="1">IF(A2265&lt;$B$1,VLOOKUP(A2265,[1]DI!$A$4:$B$15000,2,FALSE),0)</f>
        <v>0</v>
      </c>
      <c r="E2265" s="92">
        <f t="shared" ca="1" si="509"/>
        <v>0</v>
      </c>
      <c r="F2265" s="94">
        <f t="shared" si="519"/>
        <v>0.98499999999999999</v>
      </c>
      <c r="G2265" s="95">
        <f t="shared" ca="1" si="510"/>
        <v>1</v>
      </c>
      <c r="H2265" s="92">
        <f ca="1">TRUNC(PRODUCT(G$10:G2264),15)</f>
        <v>1.6370279220824</v>
      </c>
      <c r="I2265" s="92">
        <f t="shared" ca="1" si="511"/>
        <v>1.6234791163187601</v>
      </c>
      <c r="J2265" s="92">
        <f t="shared" ca="1" si="512"/>
        <v>1.0083455400000001</v>
      </c>
      <c r="K2265" s="92">
        <f t="shared" ca="1" si="513"/>
        <v>4.1727699999999999</v>
      </c>
      <c r="L2265" s="96">
        <f>IF(VLOOKUP(A2265,$U$12:$AD$125,8)=VLOOKUP(A2264,$U$12:$AD$125,8),0,VLOOKUP(A2265,U$12:$AD$125,8))</f>
        <v>0</v>
      </c>
      <c r="M2265" s="97">
        <f>IF(L2265&gt;0,VLOOKUP(L2265,T$12:$AC$125,7),0)</f>
        <v>0</v>
      </c>
      <c r="N2265" s="92">
        <f t="shared" si="514"/>
        <v>0</v>
      </c>
      <c r="O2265" s="92">
        <f t="shared" ca="1" si="515"/>
        <v>4.1727699999999999</v>
      </c>
      <c r="P2265" s="98" t="str">
        <f t="shared" si="516"/>
        <v>A+J=</v>
      </c>
      <c r="Q2265" s="99">
        <f t="shared" si="517"/>
        <v>46127</v>
      </c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  <c r="ER2265" s="19"/>
      <c r="ES2265" s="19"/>
      <c r="ET2265" s="19"/>
      <c r="EU2265" s="19"/>
      <c r="EV2265" s="19"/>
      <c r="EW2265" s="19"/>
      <c r="EX2265" s="19"/>
      <c r="EY2265" s="19"/>
      <c r="EZ2265" s="19"/>
      <c r="FA2265" s="19"/>
      <c r="FB2265" s="19"/>
      <c r="FC2265" s="19"/>
      <c r="FD2265" s="19"/>
      <c r="FE2265" s="19"/>
      <c r="FF2265" s="19"/>
      <c r="FG2265" s="19"/>
      <c r="FH2265" s="19"/>
      <c r="FI2265" s="19"/>
      <c r="FJ2265" s="19"/>
      <c r="FK2265" s="19"/>
      <c r="FL2265" s="19"/>
      <c r="FM2265" s="19"/>
      <c r="FN2265" s="19"/>
      <c r="FO2265" s="19"/>
      <c r="FP2265" s="19"/>
      <c r="FQ2265" s="19"/>
      <c r="FR2265" s="19"/>
      <c r="FS2265" s="19"/>
      <c r="FT2265" s="19"/>
    </row>
    <row r="2266" spans="1:176" x14ac:dyDescent="0.2">
      <c r="A2266" s="90">
        <f t="shared" si="518"/>
        <v>45805</v>
      </c>
      <c r="B2266" s="92" t="str">
        <f t="shared" ca="1" si="507"/>
        <v>n.d</v>
      </c>
      <c r="C2266" s="92">
        <f t="shared" si="508"/>
        <v>500</v>
      </c>
      <c r="D2266" s="93">
        <f ca="1">IF(A2266&lt;$B$1,VLOOKUP(A2266,[1]DI!$A$4:$B$15000,2,FALSE),0)</f>
        <v>0</v>
      </c>
      <c r="E2266" s="92">
        <f t="shared" ca="1" si="509"/>
        <v>0</v>
      </c>
      <c r="F2266" s="94">
        <f t="shared" si="519"/>
        <v>0.98499999999999999</v>
      </c>
      <c r="G2266" s="95">
        <f t="shared" ca="1" si="510"/>
        <v>1</v>
      </c>
      <c r="H2266" s="92">
        <f ca="1">TRUNC(PRODUCT(G$10:G2265),15)</f>
        <v>1.6370279220824</v>
      </c>
      <c r="I2266" s="92">
        <f t="shared" ca="1" si="511"/>
        <v>1.6234791163187601</v>
      </c>
      <c r="J2266" s="92">
        <f t="shared" ca="1" si="512"/>
        <v>1.0083455400000001</v>
      </c>
      <c r="K2266" s="92">
        <f t="shared" ca="1" si="513"/>
        <v>4.1727699999999999</v>
      </c>
      <c r="L2266" s="96">
        <f>IF(VLOOKUP(A2266,$U$12:$AD$125,8)=VLOOKUP(A2265,$U$12:$AD$125,8),0,VLOOKUP(A2266,U$12:$AD$125,8))</f>
        <v>0</v>
      </c>
      <c r="M2266" s="97">
        <f>IF(L2266&gt;0,VLOOKUP(L2266,T$12:$AC$125,7),0)</f>
        <v>0</v>
      </c>
      <c r="N2266" s="92">
        <f t="shared" si="514"/>
        <v>0</v>
      </c>
      <c r="O2266" s="92">
        <f t="shared" ca="1" si="515"/>
        <v>4.1727699999999999</v>
      </c>
      <c r="P2266" s="98" t="str">
        <f t="shared" si="516"/>
        <v>A+J=</v>
      </c>
      <c r="Q2266" s="99">
        <f t="shared" si="517"/>
        <v>46127</v>
      </c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  <c r="ER2266" s="19"/>
      <c r="ES2266" s="19"/>
      <c r="ET2266" s="19"/>
      <c r="EU2266" s="19"/>
      <c r="EV2266" s="19"/>
      <c r="EW2266" s="19"/>
      <c r="EX2266" s="19"/>
      <c r="EY2266" s="19"/>
      <c r="EZ2266" s="19"/>
      <c r="FA2266" s="19"/>
      <c r="FB2266" s="19"/>
      <c r="FC2266" s="19"/>
      <c r="FD2266" s="19"/>
      <c r="FE2266" s="19"/>
      <c r="FF2266" s="19"/>
      <c r="FG2266" s="19"/>
      <c r="FH2266" s="19"/>
      <c r="FI2266" s="19"/>
      <c r="FJ2266" s="19"/>
      <c r="FK2266" s="19"/>
      <c r="FL2266" s="19"/>
      <c r="FM2266" s="19"/>
      <c r="FN2266" s="19"/>
      <c r="FO2266" s="19"/>
      <c r="FP2266" s="19"/>
      <c r="FQ2266" s="19"/>
      <c r="FR2266" s="19"/>
      <c r="FS2266" s="19"/>
      <c r="FT2266" s="19"/>
    </row>
    <row r="2267" spans="1:176" x14ac:dyDescent="0.2">
      <c r="A2267" s="90">
        <f t="shared" si="518"/>
        <v>45806</v>
      </c>
      <c r="B2267" s="92" t="str">
        <f t="shared" ca="1" si="507"/>
        <v>n.d</v>
      </c>
      <c r="C2267" s="92">
        <f t="shared" si="508"/>
        <v>500</v>
      </c>
      <c r="D2267" s="93">
        <f ca="1">IF(A2267&lt;$B$1,VLOOKUP(A2267,[1]DI!$A$4:$B$15000,2,FALSE),0)</f>
        <v>0</v>
      </c>
      <c r="E2267" s="92">
        <f t="shared" ca="1" si="509"/>
        <v>0</v>
      </c>
      <c r="F2267" s="94">
        <f t="shared" si="519"/>
        <v>0.98499999999999999</v>
      </c>
      <c r="G2267" s="95">
        <f t="shared" ca="1" si="510"/>
        <v>1</v>
      </c>
      <c r="H2267" s="92">
        <f ca="1">TRUNC(PRODUCT(G$10:G2266),15)</f>
        <v>1.6370279220824</v>
      </c>
      <c r="I2267" s="92">
        <f t="shared" ca="1" si="511"/>
        <v>1.6234791163187601</v>
      </c>
      <c r="J2267" s="92">
        <f t="shared" ca="1" si="512"/>
        <v>1.0083455400000001</v>
      </c>
      <c r="K2267" s="92">
        <f t="shared" ca="1" si="513"/>
        <v>4.1727699999999999</v>
      </c>
      <c r="L2267" s="96">
        <f>IF(VLOOKUP(A2267,$U$12:$AD$125,8)=VLOOKUP(A2266,$U$12:$AD$125,8),0,VLOOKUP(A2267,U$12:$AD$125,8))</f>
        <v>0</v>
      </c>
      <c r="M2267" s="97">
        <f>IF(L2267&gt;0,VLOOKUP(L2267,T$12:$AC$125,7),0)</f>
        <v>0</v>
      </c>
      <c r="N2267" s="92">
        <f t="shared" si="514"/>
        <v>0</v>
      </c>
      <c r="O2267" s="92">
        <f t="shared" ca="1" si="515"/>
        <v>4.1727699999999999</v>
      </c>
      <c r="P2267" s="98" t="str">
        <f t="shared" si="516"/>
        <v>A+J=</v>
      </c>
      <c r="Q2267" s="99">
        <f t="shared" si="517"/>
        <v>46127</v>
      </c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  <c r="ER2267" s="19"/>
      <c r="ES2267" s="19"/>
      <c r="ET2267" s="19"/>
      <c r="EU2267" s="19"/>
      <c r="EV2267" s="19"/>
      <c r="EW2267" s="19"/>
      <c r="EX2267" s="19"/>
      <c r="EY2267" s="19"/>
      <c r="EZ2267" s="19"/>
      <c r="FA2267" s="19"/>
      <c r="FB2267" s="19"/>
      <c r="FC2267" s="19"/>
      <c r="FD2267" s="19"/>
      <c r="FE2267" s="19"/>
      <c r="FF2267" s="19"/>
      <c r="FG2267" s="19"/>
      <c r="FH2267" s="19"/>
      <c r="FI2267" s="19"/>
      <c r="FJ2267" s="19"/>
      <c r="FK2267" s="19"/>
      <c r="FL2267" s="19"/>
      <c r="FM2267" s="19"/>
      <c r="FN2267" s="19"/>
      <c r="FO2267" s="19"/>
      <c r="FP2267" s="19"/>
      <c r="FQ2267" s="19"/>
      <c r="FR2267" s="19"/>
      <c r="FS2267" s="19"/>
      <c r="FT2267" s="19"/>
    </row>
    <row r="2268" spans="1:176" x14ac:dyDescent="0.2">
      <c r="A2268" s="90">
        <f t="shared" si="518"/>
        <v>45807</v>
      </c>
      <c r="B2268" s="92" t="str">
        <f t="shared" ca="1" si="507"/>
        <v>n.d</v>
      </c>
      <c r="C2268" s="92">
        <f t="shared" si="508"/>
        <v>500</v>
      </c>
      <c r="D2268" s="93">
        <f ca="1">IF(A2268&lt;$B$1,VLOOKUP(A2268,[1]DI!$A$4:$B$15000,2,FALSE),0)</f>
        <v>0</v>
      </c>
      <c r="E2268" s="92">
        <f t="shared" ca="1" si="509"/>
        <v>0</v>
      </c>
      <c r="F2268" s="94">
        <f t="shared" si="519"/>
        <v>0.98499999999999999</v>
      </c>
      <c r="G2268" s="95">
        <f t="shared" ca="1" si="510"/>
        <v>1</v>
      </c>
      <c r="H2268" s="92">
        <f ca="1">TRUNC(PRODUCT(G$10:G2267),15)</f>
        <v>1.6370279220824</v>
      </c>
      <c r="I2268" s="92">
        <f t="shared" ca="1" si="511"/>
        <v>1.6234791163187601</v>
      </c>
      <c r="J2268" s="92">
        <f t="shared" ca="1" si="512"/>
        <v>1.0083455400000001</v>
      </c>
      <c r="K2268" s="92">
        <f t="shared" ca="1" si="513"/>
        <v>4.1727699999999999</v>
      </c>
      <c r="L2268" s="96">
        <f>IF(VLOOKUP(A2268,$U$12:$AD$125,8)=VLOOKUP(A2267,$U$12:$AD$125,8),0,VLOOKUP(A2268,U$12:$AD$125,8))</f>
        <v>0</v>
      </c>
      <c r="M2268" s="97">
        <f>IF(L2268&gt;0,VLOOKUP(L2268,T$12:$AC$125,7),0)</f>
        <v>0</v>
      </c>
      <c r="N2268" s="92">
        <f t="shared" si="514"/>
        <v>0</v>
      </c>
      <c r="O2268" s="92">
        <f t="shared" ca="1" si="515"/>
        <v>4.1727699999999999</v>
      </c>
      <c r="P2268" s="98" t="str">
        <f t="shared" si="516"/>
        <v>A+J=</v>
      </c>
      <c r="Q2268" s="99">
        <f t="shared" si="517"/>
        <v>46127</v>
      </c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  <c r="ER2268" s="19"/>
      <c r="ES2268" s="19"/>
      <c r="ET2268" s="19"/>
      <c r="EU2268" s="19"/>
      <c r="EV2268" s="19"/>
      <c r="EW2268" s="19"/>
      <c r="EX2268" s="19"/>
      <c r="EY2268" s="19"/>
      <c r="EZ2268" s="19"/>
      <c r="FA2268" s="19"/>
      <c r="FB2268" s="19"/>
      <c r="FC2268" s="19"/>
      <c r="FD2268" s="19"/>
      <c r="FE2268" s="19"/>
      <c r="FF2268" s="19"/>
      <c r="FG2268" s="19"/>
      <c r="FH2268" s="19"/>
      <c r="FI2268" s="19"/>
      <c r="FJ2268" s="19"/>
      <c r="FK2268" s="19"/>
      <c r="FL2268" s="19"/>
      <c r="FM2268" s="19"/>
      <c r="FN2268" s="19"/>
      <c r="FO2268" s="19"/>
      <c r="FP2268" s="19"/>
      <c r="FQ2268" s="19"/>
      <c r="FR2268" s="19"/>
      <c r="FS2268" s="19"/>
      <c r="FT2268" s="19"/>
    </row>
    <row r="2269" spans="1:176" x14ac:dyDescent="0.2">
      <c r="A2269" s="90">
        <f t="shared" si="518"/>
        <v>45808</v>
      </c>
      <c r="B2269" s="92" t="str">
        <f t="shared" ca="1" si="507"/>
        <v>n.d</v>
      </c>
      <c r="C2269" s="92">
        <f t="shared" si="508"/>
        <v>500</v>
      </c>
      <c r="D2269" s="93">
        <f ca="1">IF(A2269&lt;$B$1,VLOOKUP(A2269,[1]DI!$A$4:$B$15000,2,FALSE),0)</f>
        <v>0</v>
      </c>
      <c r="E2269" s="92">
        <f t="shared" ca="1" si="509"/>
        <v>0</v>
      </c>
      <c r="F2269" s="94">
        <f t="shared" si="519"/>
        <v>0.98499999999999999</v>
      </c>
      <c r="G2269" s="95">
        <f t="shared" ca="1" si="510"/>
        <v>1</v>
      </c>
      <c r="H2269" s="92">
        <f ca="1">TRUNC(PRODUCT(G$10:G2268),15)</f>
        <v>1.6370279220824</v>
      </c>
      <c r="I2269" s="92">
        <f t="shared" ca="1" si="511"/>
        <v>1.6234791163187601</v>
      </c>
      <c r="J2269" s="92">
        <f t="shared" ca="1" si="512"/>
        <v>1.0083455400000001</v>
      </c>
      <c r="K2269" s="92">
        <f t="shared" ca="1" si="513"/>
        <v>4.1727699999999999</v>
      </c>
      <c r="L2269" s="96">
        <f>IF(VLOOKUP(A2269,$U$12:$AD$125,8)=VLOOKUP(A2268,$U$12:$AD$125,8),0,VLOOKUP(A2269,U$12:$AD$125,8))</f>
        <v>0</v>
      </c>
      <c r="M2269" s="97">
        <f>IF(L2269&gt;0,VLOOKUP(L2269,T$12:$AC$125,7),0)</f>
        <v>0</v>
      </c>
      <c r="N2269" s="92">
        <f t="shared" si="514"/>
        <v>0</v>
      </c>
      <c r="O2269" s="92">
        <f t="shared" ca="1" si="515"/>
        <v>4.1727699999999999</v>
      </c>
      <c r="P2269" s="98" t="str">
        <f t="shared" si="516"/>
        <v>A+J=</v>
      </c>
      <c r="Q2269" s="99">
        <f t="shared" si="517"/>
        <v>46127</v>
      </c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  <c r="ER2269" s="19"/>
      <c r="ES2269" s="19"/>
      <c r="ET2269" s="19"/>
      <c r="EU2269" s="19"/>
      <c r="EV2269" s="19"/>
      <c r="EW2269" s="19"/>
      <c r="EX2269" s="19"/>
      <c r="EY2269" s="19"/>
      <c r="EZ2269" s="19"/>
      <c r="FA2269" s="19"/>
      <c r="FB2269" s="19"/>
      <c r="FC2269" s="19"/>
      <c r="FD2269" s="19"/>
      <c r="FE2269" s="19"/>
      <c r="FF2269" s="19"/>
      <c r="FG2269" s="19"/>
      <c r="FH2269" s="19"/>
      <c r="FI2269" s="19"/>
      <c r="FJ2269" s="19"/>
      <c r="FK2269" s="19"/>
      <c r="FL2269" s="19"/>
      <c r="FM2269" s="19"/>
      <c r="FN2269" s="19"/>
      <c r="FO2269" s="19"/>
      <c r="FP2269" s="19"/>
      <c r="FQ2269" s="19"/>
      <c r="FR2269" s="19"/>
      <c r="FS2269" s="19"/>
      <c r="FT2269" s="19"/>
    </row>
    <row r="2270" spans="1:176" x14ac:dyDescent="0.2">
      <c r="A2270" s="90">
        <f t="shared" si="518"/>
        <v>45809</v>
      </c>
      <c r="B2270" s="92" t="str">
        <f t="shared" ca="1" si="507"/>
        <v>n.d</v>
      </c>
      <c r="C2270" s="92">
        <f t="shared" si="508"/>
        <v>500</v>
      </c>
      <c r="D2270" s="93">
        <f ca="1">IF(A2270&lt;$B$1,VLOOKUP(A2270,[1]DI!$A$4:$B$15000,2,FALSE),0)</f>
        <v>0</v>
      </c>
      <c r="E2270" s="92">
        <f t="shared" ca="1" si="509"/>
        <v>0</v>
      </c>
      <c r="F2270" s="94">
        <f t="shared" si="519"/>
        <v>0.98499999999999999</v>
      </c>
      <c r="G2270" s="95">
        <f t="shared" ca="1" si="510"/>
        <v>1</v>
      </c>
      <c r="H2270" s="92">
        <f ca="1">TRUNC(PRODUCT(G$10:G2269),15)</f>
        <v>1.6370279220824</v>
      </c>
      <c r="I2270" s="92">
        <f t="shared" ca="1" si="511"/>
        <v>1.6234791163187601</v>
      </c>
      <c r="J2270" s="92">
        <f t="shared" ca="1" si="512"/>
        <v>1.0083455400000001</v>
      </c>
      <c r="K2270" s="92">
        <f t="shared" ca="1" si="513"/>
        <v>4.1727699999999999</v>
      </c>
      <c r="L2270" s="96">
        <f>IF(VLOOKUP(A2270,$U$12:$AD$125,8)=VLOOKUP(A2269,$U$12:$AD$125,8),0,VLOOKUP(A2270,U$12:$AD$125,8))</f>
        <v>0</v>
      </c>
      <c r="M2270" s="97">
        <f>IF(L2270&gt;0,VLOOKUP(L2270,T$12:$AC$125,7),0)</f>
        <v>0</v>
      </c>
      <c r="N2270" s="92">
        <f t="shared" si="514"/>
        <v>0</v>
      </c>
      <c r="O2270" s="92">
        <f t="shared" ca="1" si="515"/>
        <v>4.1727699999999999</v>
      </c>
      <c r="P2270" s="98" t="str">
        <f t="shared" si="516"/>
        <v>A+J=</v>
      </c>
      <c r="Q2270" s="99">
        <f t="shared" si="517"/>
        <v>46127</v>
      </c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  <c r="ER2270" s="19"/>
      <c r="ES2270" s="19"/>
      <c r="ET2270" s="19"/>
      <c r="EU2270" s="19"/>
      <c r="EV2270" s="19"/>
      <c r="EW2270" s="19"/>
      <c r="EX2270" s="19"/>
      <c r="EY2270" s="19"/>
      <c r="EZ2270" s="19"/>
      <c r="FA2270" s="19"/>
      <c r="FB2270" s="19"/>
      <c r="FC2270" s="19"/>
      <c r="FD2270" s="19"/>
      <c r="FE2270" s="19"/>
      <c r="FF2270" s="19"/>
      <c r="FG2270" s="19"/>
      <c r="FH2270" s="19"/>
      <c r="FI2270" s="19"/>
      <c r="FJ2270" s="19"/>
      <c r="FK2270" s="19"/>
      <c r="FL2270" s="19"/>
      <c r="FM2270" s="19"/>
      <c r="FN2270" s="19"/>
      <c r="FO2270" s="19"/>
      <c r="FP2270" s="19"/>
      <c r="FQ2270" s="19"/>
      <c r="FR2270" s="19"/>
      <c r="FS2270" s="19"/>
      <c r="FT2270" s="19"/>
    </row>
    <row r="2271" spans="1:176" x14ac:dyDescent="0.2">
      <c r="A2271" s="90">
        <f t="shared" si="518"/>
        <v>45810</v>
      </c>
      <c r="B2271" s="92" t="str">
        <f t="shared" ca="1" si="507"/>
        <v>n.d</v>
      </c>
      <c r="C2271" s="92">
        <f t="shared" si="508"/>
        <v>500</v>
      </c>
      <c r="D2271" s="93">
        <f ca="1">IF(A2271&lt;$B$1,VLOOKUP(A2271,[1]DI!$A$4:$B$15000,2,FALSE),0)</f>
        <v>0</v>
      </c>
      <c r="E2271" s="92">
        <f t="shared" ca="1" si="509"/>
        <v>0</v>
      </c>
      <c r="F2271" s="94">
        <f t="shared" si="519"/>
        <v>0.98499999999999999</v>
      </c>
      <c r="G2271" s="95">
        <f t="shared" ca="1" si="510"/>
        <v>1</v>
      </c>
      <c r="H2271" s="92">
        <f ca="1">TRUNC(PRODUCT(G$10:G2270),15)</f>
        <v>1.6370279220824</v>
      </c>
      <c r="I2271" s="92">
        <f t="shared" ca="1" si="511"/>
        <v>1.6234791163187601</v>
      </c>
      <c r="J2271" s="92">
        <f t="shared" ca="1" si="512"/>
        <v>1.0083455400000001</v>
      </c>
      <c r="K2271" s="92">
        <f t="shared" ca="1" si="513"/>
        <v>4.1727699999999999</v>
      </c>
      <c r="L2271" s="96">
        <f>IF(VLOOKUP(A2271,$U$12:$AD$125,8)=VLOOKUP(A2270,$U$12:$AD$125,8),0,VLOOKUP(A2271,U$12:$AD$125,8))</f>
        <v>0</v>
      </c>
      <c r="M2271" s="97">
        <f>IF(L2271&gt;0,VLOOKUP(L2271,T$12:$AC$125,7),0)</f>
        <v>0</v>
      </c>
      <c r="N2271" s="92">
        <f t="shared" si="514"/>
        <v>0</v>
      </c>
      <c r="O2271" s="92">
        <f t="shared" ca="1" si="515"/>
        <v>4.1727699999999999</v>
      </c>
      <c r="P2271" s="98" t="str">
        <f t="shared" si="516"/>
        <v>A+J=</v>
      </c>
      <c r="Q2271" s="99">
        <f t="shared" si="517"/>
        <v>46127</v>
      </c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  <c r="ER2271" s="19"/>
      <c r="ES2271" s="19"/>
      <c r="ET2271" s="19"/>
      <c r="EU2271" s="19"/>
      <c r="EV2271" s="19"/>
      <c r="EW2271" s="19"/>
      <c r="EX2271" s="19"/>
      <c r="EY2271" s="19"/>
      <c r="EZ2271" s="19"/>
      <c r="FA2271" s="19"/>
      <c r="FB2271" s="19"/>
      <c r="FC2271" s="19"/>
      <c r="FD2271" s="19"/>
      <c r="FE2271" s="19"/>
      <c r="FF2271" s="19"/>
      <c r="FG2271" s="19"/>
      <c r="FH2271" s="19"/>
      <c r="FI2271" s="19"/>
      <c r="FJ2271" s="19"/>
      <c r="FK2271" s="19"/>
      <c r="FL2271" s="19"/>
      <c r="FM2271" s="19"/>
      <c r="FN2271" s="19"/>
      <c r="FO2271" s="19"/>
      <c r="FP2271" s="19"/>
      <c r="FQ2271" s="19"/>
      <c r="FR2271" s="19"/>
      <c r="FS2271" s="19"/>
      <c r="FT2271" s="19"/>
    </row>
    <row r="2272" spans="1:176" x14ac:dyDescent="0.2">
      <c r="A2272" s="90">
        <f t="shared" si="518"/>
        <v>45811</v>
      </c>
      <c r="B2272" s="92" t="str">
        <f t="shared" ca="1" si="507"/>
        <v>n.d</v>
      </c>
      <c r="C2272" s="92">
        <f t="shared" si="508"/>
        <v>500</v>
      </c>
      <c r="D2272" s="93">
        <f ca="1">IF(A2272&lt;$B$1,VLOOKUP(A2272,[1]DI!$A$4:$B$15000,2,FALSE),0)</f>
        <v>0</v>
      </c>
      <c r="E2272" s="92">
        <f t="shared" ca="1" si="509"/>
        <v>0</v>
      </c>
      <c r="F2272" s="94">
        <f t="shared" si="519"/>
        <v>0.98499999999999999</v>
      </c>
      <c r="G2272" s="95">
        <f t="shared" ca="1" si="510"/>
        <v>1</v>
      </c>
      <c r="H2272" s="92">
        <f ca="1">TRUNC(PRODUCT(G$10:G2271),15)</f>
        <v>1.6370279220824</v>
      </c>
      <c r="I2272" s="92">
        <f t="shared" ca="1" si="511"/>
        <v>1.6234791163187601</v>
      </c>
      <c r="J2272" s="92">
        <f t="shared" ca="1" si="512"/>
        <v>1.0083455400000001</v>
      </c>
      <c r="K2272" s="92">
        <f t="shared" ca="1" si="513"/>
        <v>4.1727699999999999</v>
      </c>
      <c r="L2272" s="96">
        <f>IF(VLOOKUP(A2272,$U$12:$AD$125,8)=VLOOKUP(A2271,$U$12:$AD$125,8),0,VLOOKUP(A2272,U$12:$AD$125,8))</f>
        <v>0</v>
      </c>
      <c r="M2272" s="97">
        <f>IF(L2272&gt;0,VLOOKUP(L2272,T$12:$AC$125,7),0)</f>
        <v>0</v>
      </c>
      <c r="N2272" s="92">
        <f t="shared" si="514"/>
        <v>0</v>
      </c>
      <c r="O2272" s="92">
        <f t="shared" ca="1" si="515"/>
        <v>4.1727699999999999</v>
      </c>
      <c r="P2272" s="98" t="str">
        <f t="shared" si="516"/>
        <v>A+J=</v>
      </c>
      <c r="Q2272" s="99">
        <f t="shared" si="517"/>
        <v>46127</v>
      </c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  <c r="ER2272" s="19"/>
      <c r="ES2272" s="19"/>
      <c r="ET2272" s="19"/>
      <c r="EU2272" s="19"/>
      <c r="EV2272" s="19"/>
      <c r="EW2272" s="19"/>
      <c r="EX2272" s="19"/>
      <c r="EY2272" s="19"/>
      <c r="EZ2272" s="19"/>
      <c r="FA2272" s="19"/>
      <c r="FB2272" s="19"/>
      <c r="FC2272" s="19"/>
      <c r="FD2272" s="19"/>
      <c r="FE2272" s="19"/>
      <c r="FF2272" s="19"/>
      <c r="FG2272" s="19"/>
      <c r="FH2272" s="19"/>
      <c r="FI2272" s="19"/>
      <c r="FJ2272" s="19"/>
      <c r="FK2272" s="19"/>
      <c r="FL2272" s="19"/>
      <c r="FM2272" s="19"/>
      <c r="FN2272" s="19"/>
      <c r="FO2272" s="19"/>
      <c r="FP2272" s="19"/>
      <c r="FQ2272" s="19"/>
      <c r="FR2272" s="19"/>
      <c r="FS2272" s="19"/>
      <c r="FT2272" s="19"/>
    </row>
    <row r="2273" spans="1:176" x14ac:dyDescent="0.2">
      <c r="A2273" s="90">
        <f t="shared" si="518"/>
        <v>45812</v>
      </c>
      <c r="B2273" s="92" t="str">
        <f t="shared" ca="1" si="507"/>
        <v>n.d</v>
      </c>
      <c r="C2273" s="92">
        <f t="shared" si="508"/>
        <v>500</v>
      </c>
      <c r="D2273" s="93">
        <f ca="1">IF(A2273&lt;$B$1,VLOOKUP(A2273,[1]DI!$A$4:$B$15000,2,FALSE),0)</f>
        <v>0</v>
      </c>
      <c r="E2273" s="92">
        <f t="shared" ca="1" si="509"/>
        <v>0</v>
      </c>
      <c r="F2273" s="94">
        <f t="shared" si="519"/>
        <v>0.98499999999999999</v>
      </c>
      <c r="G2273" s="95">
        <f t="shared" ca="1" si="510"/>
        <v>1</v>
      </c>
      <c r="H2273" s="92">
        <f ca="1">TRUNC(PRODUCT(G$10:G2272),15)</f>
        <v>1.6370279220824</v>
      </c>
      <c r="I2273" s="92">
        <f t="shared" ca="1" si="511"/>
        <v>1.6234791163187601</v>
      </c>
      <c r="J2273" s="92">
        <f t="shared" ca="1" si="512"/>
        <v>1.0083455400000001</v>
      </c>
      <c r="K2273" s="92">
        <f t="shared" ca="1" si="513"/>
        <v>4.1727699999999999</v>
      </c>
      <c r="L2273" s="96">
        <f>IF(VLOOKUP(A2273,$U$12:$AD$125,8)=VLOOKUP(A2272,$U$12:$AD$125,8),0,VLOOKUP(A2273,U$12:$AD$125,8))</f>
        <v>0</v>
      </c>
      <c r="M2273" s="97">
        <f>IF(L2273&gt;0,VLOOKUP(L2273,T$12:$AC$125,7),0)</f>
        <v>0</v>
      </c>
      <c r="N2273" s="92">
        <f t="shared" si="514"/>
        <v>0</v>
      </c>
      <c r="O2273" s="92">
        <f t="shared" ca="1" si="515"/>
        <v>4.1727699999999999</v>
      </c>
      <c r="P2273" s="98" t="str">
        <f t="shared" si="516"/>
        <v>A+J=</v>
      </c>
      <c r="Q2273" s="99">
        <f t="shared" si="517"/>
        <v>46127</v>
      </c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  <c r="ER2273" s="19"/>
      <c r="ES2273" s="19"/>
      <c r="ET2273" s="19"/>
      <c r="EU2273" s="19"/>
      <c r="EV2273" s="19"/>
      <c r="EW2273" s="19"/>
      <c r="EX2273" s="19"/>
      <c r="EY2273" s="19"/>
      <c r="EZ2273" s="19"/>
      <c r="FA2273" s="19"/>
      <c r="FB2273" s="19"/>
      <c r="FC2273" s="19"/>
      <c r="FD2273" s="19"/>
      <c r="FE2273" s="19"/>
      <c r="FF2273" s="19"/>
      <c r="FG2273" s="19"/>
      <c r="FH2273" s="19"/>
      <c r="FI2273" s="19"/>
      <c r="FJ2273" s="19"/>
      <c r="FK2273" s="19"/>
      <c r="FL2273" s="19"/>
      <c r="FM2273" s="19"/>
      <c r="FN2273" s="19"/>
      <c r="FO2273" s="19"/>
      <c r="FP2273" s="19"/>
      <c r="FQ2273" s="19"/>
      <c r="FR2273" s="19"/>
      <c r="FS2273" s="19"/>
      <c r="FT2273" s="19"/>
    </row>
    <row r="2274" spans="1:176" x14ac:dyDescent="0.2">
      <c r="A2274" s="90">
        <f t="shared" si="518"/>
        <v>45813</v>
      </c>
      <c r="B2274" s="92" t="str">
        <f t="shared" ca="1" si="507"/>
        <v>n.d</v>
      </c>
      <c r="C2274" s="92">
        <f t="shared" si="508"/>
        <v>500</v>
      </c>
      <c r="D2274" s="93">
        <f ca="1">IF(A2274&lt;$B$1,VLOOKUP(A2274,[1]DI!$A$4:$B$15000,2,FALSE),0)</f>
        <v>0</v>
      </c>
      <c r="E2274" s="92">
        <f t="shared" ca="1" si="509"/>
        <v>0</v>
      </c>
      <c r="F2274" s="94">
        <f t="shared" si="519"/>
        <v>0.98499999999999999</v>
      </c>
      <c r="G2274" s="95">
        <f t="shared" ca="1" si="510"/>
        <v>1</v>
      </c>
      <c r="H2274" s="92">
        <f ca="1">TRUNC(PRODUCT(G$10:G2273),15)</f>
        <v>1.6370279220824</v>
      </c>
      <c r="I2274" s="92">
        <f t="shared" ca="1" si="511"/>
        <v>1.6234791163187601</v>
      </c>
      <c r="J2274" s="92">
        <f t="shared" ca="1" si="512"/>
        <v>1.0083455400000001</v>
      </c>
      <c r="K2274" s="92">
        <f t="shared" ca="1" si="513"/>
        <v>4.1727699999999999</v>
      </c>
      <c r="L2274" s="96">
        <f>IF(VLOOKUP(A2274,$U$12:$AD$125,8)=VLOOKUP(A2273,$U$12:$AD$125,8),0,VLOOKUP(A2274,U$12:$AD$125,8))</f>
        <v>0</v>
      </c>
      <c r="M2274" s="97">
        <f>IF(L2274&gt;0,VLOOKUP(L2274,T$12:$AC$125,7),0)</f>
        <v>0</v>
      </c>
      <c r="N2274" s="92">
        <f t="shared" si="514"/>
        <v>0</v>
      </c>
      <c r="O2274" s="92">
        <f t="shared" ca="1" si="515"/>
        <v>4.1727699999999999</v>
      </c>
      <c r="P2274" s="98" t="str">
        <f t="shared" si="516"/>
        <v>A+J=</v>
      </c>
      <c r="Q2274" s="99">
        <f t="shared" si="517"/>
        <v>46127</v>
      </c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  <c r="ER2274" s="19"/>
      <c r="ES2274" s="19"/>
      <c r="ET2274" s="19"/>
      <c r="EU2274" s="19"/>
      <c r="EV2274" s="19"/>
      <c r="EW2274" s="19"/>
      <c r="EX2274" s="19"/>
      <c r="EY2274" s="19"/>
      <c r="EZ2274" s="19"/>
      <c r="FA2274" s="19"/>
      <c r="FB2274" s="19"/>
      <c r="FC2274" s="19"/>
      <c r="FD2274" s="19"/>
      <c r="FE2274" s="19"/>
      <c r="FF2274" s="19"/>
      <c r="FG2274" s="19"/>
      <c r="FH2274" s="19"/>
      <c r="FI2274" s="19"/>
      <c r="FJ2274" s="19"/>
      <c r="FK2274" s="19"/>
      <c r="FL2274" s="19"/>
      <c r="FM2274" s="19"/>
      <c r="FN2274" s="19"/>
      <c r="FO2274" s="19"/>
      <c r="FP2274" s="19"/>
      <c r="FQ2274" s="19"/>
      <c r="FR2274" s="19"/>
      <c r="FS2274" s="19"/>
      <c r="FT2274" s="19"/>
    </row>
    <row r="2275" spans="1:176" x14ac:dyDescent="0.2">
      <c r="A2275" s="90">
        <f t="shared" si="518"/>
        <v>45814</v>
      </c>
      <c r="B2275" s="92" t="str">
        <f t="shared" ca="1" si="507"/>
        <v>n.d</v>
      </c>
      <c r="C2275" s="92">
        <f t="shared" si="508"/>
        <v>500</v>
      </c>
      <c r="D2275" s="93">
        <f ca="1">IF(A2275&lt;$B$1,VLOOKUP(A2275,[1]DI!$A$4:$B$15000,2,FALSE),0)</f>
        <v>0</v>
      </c>
      <c r="E2275" s="92">
        <f t="shared" ca="1" si="509"/>
        <v>0</v>
      </c>
      <c r="F2275" s="94">
        <f t="shared" si="519"/>
        <v>0.98499999999999999</v>
      </c>
      <c r="G2275" s="95">
        <f t="shared" ca="1" si="510"/>
        <v>1</v>
      </c>
      <c r="H2275" s="92">
        <f ca="1">TRUNC(PRODUCT(G$10:G2274),15)</f>
        <v>1.6370279220824</v>
      </c>
      <c r="I2275" s="92">
        <f t="shared" ca="1" si="511"/>
        <v>1.6234791163187601</v>
      </c>
      <c r="J2275" s="92">
        <f t="shared" ca="1" si="512"/>
        <v>1.0083455400000001</v>
      </c>
      <c r="K2275" s="92">
        <f t="shared" ca="1" si="513"/>
        <v>4.1727699999999999</v>
      </c>
      <c r="L2275" s="96">
        <f>IF(VLOOKUP(A2275,$U$12:$AD$125,8)=VLOOKUP(A2274,$U$12:$AD$125,8),0,VLOOKUP(A2275,U$12:$AD$125,8))</f>
        <v>0</v>
      </c>
      <c r="M2275" s="97">
        <f>IF(L2275&gt;0,VLOOKUP(L2275,T$12:$AC$125,7),0)</f>
        <v>0</v>
      </c>
      <c r="N2275" s="92">
        <f t="shared" si="514"/>
        <v>0</v>
      </c>
      <c r="O2275" s="92">
        <f t="shared" ca="1" si="515"/>
        <v>4.1727699999999999</v>
      </c>
      <c r="P2275" s="98" t="str">
        <f t="shared" si="516"/>
        <v>A+J=</v>
      </c>
      <c r="Q2275" s="99">
        <f t="shared" si="517"/>
        <v>46127</v>
      </c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  <c r="ER2275" s="19"/>
      <c r="ES2275" s="19"/>
      <c r="ET2275" s="19"/>
      <c r="EU2275" s="19"/>
      <c r="EV2275" s="19"/>
      <c r="EW2275" s="19"/>
      <c r="EX2275" s="19"/>
      <c r="EY2275" s="19"/>
      <c r="EZ2275" s="19"/>
      <c r="FA2275" s="19"/>
      <c r="FB2275" s="19"/>
      <c r="FC2275" s="19"/>
      <c r="FD2275" s="19"/>
      <c r="FE2275" s="19"/>
      <c r="FF2275" s="19"/>
      <c r="FG2275" s="19"/>
      <c r="FH2275" s="19"/>
      <c r="FI2275" s="19"/>
      <c r="FJ2275" s="19"/>
      <c r="FK2275" s="19"/>
      <c r="FL2275" s="19"/>
      <c r="FM2275" s="19"/>
      <c r="FN2275" s="19"/>
      <c r="FO2275" s="19"/>
      <c r="FP2275" s="19"/>
      <c r="FQ2275" s="19"/>
      <c r="FR2275" s="19"/>
      <c r="FS2275" s="19"/>
      <c r="FT2275" s="19"/>
    </row>
    <row r="2276" spans="1:176" x14ac:dyDescent="0.2">
      <c r="A2276" s="90">
        <f t="shared" si="518"/>
        <v>45815</v>
      </c>
      <c r="B2276" s="92" t="str">
        <f t="shared" ca="1" si="507"/>
        <v>n.d</v>
      </c>
      <c r="C2276" s="92">
        <f t="shared" si="508"/>
        <v>500</v>
      </c>
      <c r="D2276" s="93">
        <f ca="1">IF(A2276&lt;$B$1,VLOOKUP(A2276,[1]DI!$A$4:$B$15000,2,FALSE),0)</f>
        <v>0</v>
      </c>
      <c r="E2276" s="92">
        <f t="shared" ca="1" si="509"/>
        <v>0</v>
      </c>
      <c r="F2276" s="94">
        <f t="shared" si="519"/>
        <v>0.98499999999999999</v>
      </c>
      <c r="G2276" s="95">
        <f t="shared" ca="1" si="510"/>
        <v>1</v>
      </c>
      <c r="H2276" s="92">
        <f ca="1">TRUNC(PRODUCT(G$10:G2275),15)</f>
        <v>1.6370279220824</v>
      </c>
      <c r="I2276" s="92">
        <f t="shared" ca="1" si="511"/>
        <v>1.6234791163187601</v>
      </c>
      <c r="J2276" s="92">
        <f t="shared" ca="1" si="512"/>
        <v>1.0083455400000001</v>
      </c>
      <c r="K2276" s="92">
        <f t="shared" ca="1" si="513"/>
        <v>4.1727699999999999</v>
      </c>
      <c r="L2276" s="96">
        <f>IF(VLOOKUP(A2276,$U$12:$AD$125,8)=VLOOKUP(A2275,$U$12:$AD$125,8),0,VLOOKUP(A2276,U$12:$AD$125,8))</f>
        <v>0</v>
      </c>
      <c r="M2276" s="97">
        <f>IF(L2276&gt;0,VLOOKUP(L2276,T$12:$AC$125,7),0)</f>
        <v>0</v>
      </c>
      <c r="N2276" s="92">
        <f t="shared" si="514"/>
        <v>0</v>
      </c>
      <c r="O2276" s="92">
        <f t="shared" ca="1" si="515"/>
        <v>4.1727699999999999</v>
      </c>
      <c r="P2276" s="98" t="str">
        <f t="shared" si="516"/>
        <v>A+J=</v>
      </c>
      <c r="Q2276" s="99">
        <f t="shared" si="517"/>
        <v>46127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  <c r="ER2276" s="19"/>
      <c r="ES2276" s="19"/>
      <c r="ET2276" s="19"/>
      <c r="EU2276" s="19"/>
      <c r="EV2276" s="19"/>
      <c r="EW2276" s="19"/>
      <c r="EX2276" s="19"/>
      <c r="EY2276" s="19"/>
      <c r="EZ2276" s="19"/>
      <c r="FA2276" s="19"/>
      <c r="FB2276" s="19"/>
      <c r="FC2276" s="19"/>
      <c r="FD2276" s="19"/>
      <c r="FE2276" s="19"/>
      <c r="FF2276" s="19"/>
      <c r="FG2276" s="19"/>
      <c r="FH2276" s="19"/>
      <c r="FI2276" s="19"/>
      <c r="FJ2276" s="19"/>
      <c r="FK2276" s="19"/>
      <c r="FL2276" s="19"/>
      <c r="FM2276" s="19"/>
      <c r="FN2276" s="19"/>
      <c r="FO2276" s="19"/>
      <c r="FP2276" s="19"/>
      <c r="FQ2276" s="19"/>
      <c r="FR2276" s="19"/>
      <c r="FS2276" s="19"/>
      <c r="FT2276" s="19"/>
    </row>
    <row r="2277" spans="1:176" x14ac:dyDescent="0.2">
      <c r="A2277" s="90">
        <f t="shared" si="518"/>
        <v>45816</v>
      </c>
      <c r="B2277" s="92" t="str">
        <f t="shared" ca="1" si="507"/>
        <v>n.d</v>
      </c>
      <c r="C2277" s="92">
        <f t="shared" si="508"/>
        <v>500</v>
      </c>
      <c r="D2277" s="93">
        <f ca="1">IF(A2277&lt;$B$1,VLOOKUP(A2277,[1]DI!$A$4:$B$15000,2,FALSE),0)</f>
        <v>0</v>
      </c>
      <c r="E2277" s="92">
        <f t="shared" ca="1" si="509"/>
        <v>0</v>
      </c>
      <c r="F2277" s="94">
        <f t="shared" si="519"/>
        <v>0.98499999999999999</v>
      </c>
      <c r="G2277" s="95">
        <f t="shared" ca="1" si="510"/>
        <v>1</v>
      </c>
      <c r="H2277" s="92">
        <f ca="1">TRUNC(PRODUCT(G$10:G2276),15)</f>
        <v>1.6370279220824</v>
      </c>
      <c r="I2277" s="92">
        <f t="shared" ca="1" si="511"/>
        <v>1.6234791163187601</v>
      </c>
      <c r="J2277" s="92">
        <f t="shared" ca="1" si="512"/>
        <v>1.0083455400000001</v>
      </c>
      <c r="K2277" s="92">
        <f t="shared" ca="1" si="513"/>
        <v>4.1727699999999999</v>
      </c>
      <c r="L2277" s="96">
        <f>IF(VLOOKUP(A2277,$U$12:$AD$125,8)=VLOOKUP(A2276,$U$12:$AD$125,8),0,VLOOKUP(A2277,U$12:$AD$125,8))</f>
        <v>0</v>
      </c>
      <c r="M2277" s="97">
        <f>IF(L2277&gt;0,VLOOKUP(L2277,T$12:$AC$125,7),0)</f>
        <v>0</v>
      </c>
      <c r="N2277" s="92">
        <f t="shared" si="514"/>
        <v>0</v>
      </c>
      <c r="O2277" s="92">
        <f t="shared" ca="1" si="515"/>
        <v>4.1727699999999999</v>
      </c>
      <c r="P2277" s="98" t="str">
        <f t="shared" si="516"/>
        <v>A+J=</v>
      </c>
      <c r="Q2277" s="99">
        <f t="shared" si="517"/>
        <v>46127</v>
      </c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  <c r="ER2277" s="19"/>
      <c r="ES2277" s="19"/>
      <c r="ET2277" s="19"/>
      <c r="EU2277" s="19"/>
      <c r="EV2277" s="19"/>
      <c r="EW2277" s="19"/>
      <c r="EX2277" s="19"/>
      <c r="EY2277" s="19"/>
      <c r="EZ2277" s="19"/>
      <c r="FA2277" s="19"/>
      <c r="FB2277" s="19"/>
      <c r="FC2277" s="19"/>
      <c r="FD2277" s="19"/>
      <c r="FE2277" s="19"/>
      <c r="FF2277" s="19"/>
      <c r="FG2277" s="19"/>
      <c r="FH2277" s="19"/>
      <c r="FI2277" s="19"/>
      <c r="FJ2277" s="19"/>
      <c r="FK2277" s="19"/>
      <c r="FL2277" s="19"/>
      <c r="FM2277" s="19"/>
      <c r="FN2277" s="19"/>
      <c r="FO2277" s="19"/>
      <c r="FP2277" s="19"/>
      <c r="FQ2277" s="19"/>
      <c r="FR2277" s="19"/>
      <c r="FS2277" s="19"/>
      <c r="FT2277" s="19"/>
    </row>
    <row r="2278" spans="1:176" x14ac:dyDescent="0.2">
      <c r="A2278" s="90">
        <f t="shared" si="518"/>
        <v>45817</v>
      </c>
      <c r="B2278" s="92" t="str">
        <f t="shared" ca="1" si="507"/>
        <v>n.d</v>
      </c>
      <c r="C2278" s="92">
        <f t="shared" si="508"/>
        <v>500</v>
      </c>
      <c r="D2278" s="93">
        <f ca="1">IF(A2278&lt;$B$1,VLOOKUP(A2278,[1]DI!$A$4:$B$15000,2,FALSE),0)</f>
        <v>0</v>
      </c>
      <c r="E2278" s="92">
        <f t="shared" ca="1" si="509"/>
        <v>0</v>
      </c>
      <c r="F2278" s="94">
        <f t="shared" si="519"/>
        <v>0.98499999999999999</v>
      </c>
      <c r="G2278" s="95">
        <f t="shared" ca="1" si="510"/>
        <v>1</v>
      </c>
      <c r="H2278" s="92">
        <f ca="1">TRUNC(PRODUCT(G$10:G2277),15)</f>
        <v>1.6370279220824</v>
      </c>
      <c r="I2278" s="92">
        <f t="shared" ca="1" si="511"/>
        <v>1.6234791163187601</v>
      </c>
      <c r="J2278" s="92">
        <f t="shared" ca="1" si="512"/>
        <v>1.0083455400000001</v>
      </c>
      <c r="K2278" s="92">
        <f t="shared" ca="1" si="513"/>
        <v>4.1727699999999999</v>
      </c>
      <c r="L2278" s="96">
        <f>IF(VLOOKUP(A2278,$U$12:$AD$125,8)=VLOOKUP(A2277,$U$12:$AD$125,8),0,VLOOKUP(A2278,U$12:$AD$125,8))</f>
        <v>0</v>
      </c>
      <c r="M2278" s="97">
        <f>IF(L2278&gt;0,VLOOKUP(L2278,T$12:$AC$125,7),0)</f>
        <v>0</v>
      </c>
      <c r="N2278" s="92">
        <f t="shared" si="514"/>
        <v>0</v>
      </c>
      <c r="O2278" s="92">
        <f t="shared" ca="1" si="515"/>
        <v>4.1727699999999999</v>
      </c>
      <c r="P2278" s="98" t="str">
        <f t="shared" si="516"/>
        <v>A+J=</v>
      </c>
      <c r="Q2278" s="99">
        <f t="shared" si="517"/>
        <v>46127</v>
      </c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  <c r="ER2278" s="19"/>
      <c r="ES2278" s="19"/>
      <c r="ET2278" s="19"/>
      <c r="EU2278" s="19"/>
      <c r="EV2278" s="19"/>
      <c r="EW2278" s="19"/>
      <c r="EX2278" s="19"/>
      <c r="EY2278" s="19"/>
      <c r="EZ2278" s="19"/>
      <c r="FA2278" s="19"/>
      <c r="FB2278" s="19"/>
      <c r="FC2278" s="19"/>
      <c r="FD2278" s="19"/>
      <c r="FE2278" s="19"/>
      <c r="FF2278" s="19"/>
      <c r="FG2278" s="19"/>
      <c r="FH2278" s="19"/>
      <c r="FI2278" s="19"/>
      <c r="FJ2278" s="19"/>
      <c r="FK2278" s="19"/>
      <c r="FL2278" s="19"/>
      <c r="FM2278" s="19"/>
      <c r="FN2278" s="19"/>
      <c r="FO2278" s="19"/>
      <c r="FP2278" s="19"/>
      <c r="FQ2278" s="19"/>
      <c r="FR2278" s="19"/>
      <c r="FS2278" s="19"/>
      <c r="FT2278" s="19"/>
    </row>
    <row r="2279" spans="1:176" x14ac:dyDescent="0.2">
      <c r="A2279" s="90">
        <f t="shared" si="518"/>
        <v>45818</v>
      </c>
      <c r="B2279" s="92" t="str">
        <f t="shared" ca="1" si="507"/>
        <v>n.d</v>
      </c>
      <c r="C2279" s="92">
        <f t="shared" si="508"/>
        <v>500</v>
      </c>
      <c r="D2279" s="93">
        <f ca="1">IF(A2279&lt;$B$1,VLOOKUP(A2279,[1]DI!$A$4:$B$15000,2,FALSE),0)</f>
        <v>0</v>
      </c>
      <c r="E2279" s="92">
        <f t="shared" ca="1" si="509"/>
        <v>0</v>
      </c>
      <c r="F2279" s="94">
        <f t="shared" si="519"/>
        <v>0.98499999999999999</v>
      </c>
      <c r="G2279" s="95">
        <f t="shared" ca="1" si="510"/>
        <v>1</v>
      </c>
      <c r="H2279" s="92">
        <f ca="1">TRUNC(PRODUCT(G$10:G2278),15)</f>
        <v>1.6370279220824</v>
      </c>
      <c r="I2279" s="92">
        <f t="shared" ca="1" si="511"/>
        <v>1.6234791163187601</v>
      </c>
      <c r="J2279" s="92">
        <f t="shared" ca="1" si="512"/>
        <v>1.0083455400000001</v>
      </c>
      <c r="K2279" s="92">
        <f t="shared" ca="1" si="513"/>
        <v>4.1727699999999999</v>
      </c>
      <c r="L2279" s="96">
        <f>IF(VLOOKUP(A2279,$U$12:$AD$125,8)=VLOOKUP(A2278,$U$12:$AD$125,8),0,VLOOKUP(A2279,U$12:$AD$125,8))</f>
        <v>0</v>
      </c>
      <c r="M2279" s="97">
        <f>IF(L2279&gt;0,VLOOKUP(L2279,T$12:$AC$125,7),0)</f>
        <v>0</v>
      </c>
      <c r="N2279" s="92">
        <f t="shared" si="514"/>
        <v>0</v>
      </c>
      <c r="O2279" s="92">
        <f t="shared" ca="1" si="515"/>
        <v>4.1727699999999999</v>
      </c>
      <c r="P2279" s="98" t="str">
        <f t="shared" si="516"/>
        <v>A+J=</v>
      </c>
      <c r="Q2279" s="99">
        <f t="shared" si="517"/>
        <v>46127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  <c r="ER2279" s="19"/>
      <c r="ES2279" s="19"/>
      <c r="ET2279" s="19"/>
      <c r="EU2279" s="19"/>
      <c r="EV2279" s="19"/>
      <c r="EW2279" s="19"/>
      <c r="EX2279" s="19"/>
      <c r="EY2279" s="19"/>
      <c r="EZ2279" s="19"/>
      <c r="FA2279" s="19"/>
      <c r="FB2279" s="19"/>
      <c r="FC2279" s="19"/>
      <c r="FD2279" s="19"/>
      <c r="FE2279" s="19"/>
      <c r="FF2279" s="19"/>
      <c r="FG2279" s="19"/>
      <c r="FH2279" s="19"/>
      <c r="FI2279" s="19"/>
      <c r="FJ2279" s="19"/>
      <c r="FK2279" s="19"/>
      <c r="FL2279" s="19"/>
      <c r="FM2279" s="19"/>
      <c r="FN2279" s="19"/>
      <c r="FO2279" s="19"/>
      <c r="FP2279" s="19"/>
      <c r="FQ2279" s="19"/>
      <c r="FR2279" s="19"/>
      <c r="FS2279" s="19"/>
      <c r="FT2279" s="19"/>
    </row>
    <row r="2280" spans="1:176" x14ac:dyDescent="0.2">
      <c r="A2280" s="90">
        <f t="shared" si="518"/>
        <v>45819</v>
      </c>
      <c r="B2280" s="92" t="str">
        <f t="shared" ca="1" si="507"/>
        <v>n.d</v>
      </c>
      <c r="C2280" s="92">
        <f t="shared" si="508"/>
        <v>500</v>
      </c>
      <c r="D2280" s="93">
        <f ca="1">IF(A2280&lt;$B$1,VLOOKUP(A2280,[1]DI!$A$4:$B$15000,2,FALSE),0)</f>
        <v>0</v>
      </c>
      <c r="E2280" s="92">
        <f t="shared" ca="1" si="509"/>
        <v>0</v>
      </c>
      <c r="F2280" s="94">
        <f t="shared" si="519"/>
        <v>0.98499999999999999</v>
      </c>
      <c r="G2280" s="95">
        <f t="shared" ca="1" si="510"/>
        <v>1</v>
      </c>
      <c r="H2280" s="92">
        <f ca="1">TRUNC(PRODUCT(G$10:G2279),15)</f>
        <v>1.6370279220824</v>
      </c>
      <c r="I2280" s="92">
        <f t="shared" ca="1" si="511"/>
        <v>1.6234791163187601</v>
      </c>
      <c r="J2280" s="92">
        <f t="shared" ca="1" si="512"/>
        <v>1.0083455400000001</v>
      </c>
      <c r="K2280" s="92">
        <f t="shared" ca="1" si="513"/>
        <v>4.1727699999999999</v>
      </c>
      <c r="L2280" s="96">
        <f>IF(VLOOKUP(A2280,$U$12:$AD$125,8)=VLOOKUP(A2279,$U$12:$AD$125,8),0,VLOOKUP(A2280,U$12:$AD$125,8))</f>
        <v>0</v>
      </c>
      <c r="M2280" s="97">
        <f>IF(L2280&gt;0,VLOOKUP(L2280,T$12:$AC$125,7),0)</f>
        <v>0</v>
      </c>
      <c r="N2280" s="92">
        <f t="shared" si="514"/>
        <v>0</v>
      </c>
      <c r="O2280" s="92">
        <f t="shared" ca="1" si="515"/>
        <v>4.1727699999999999</v>
      </c>
      <c r="P2280" s="98" t="str">
        <f t="shared" si="516"/>
        <v>A+J=</v>
      </c>
      <c r="Q2280" s="99">
        <f t="shared" si="517"/>
        <v>46127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  <c r="ER2280" s="19"/>
      <c r="ES2280" s="19"/>
      <c r="ET2280" s="19"/>
      <c r="EU2280" s="19"/>
      <c r="EV2280" s="19"/>
      <c r="EW2280" s="19"/>
      <c r="EX2280" s="19"/>
      <c r="EY2280" s="19"/>
      <c r="EZ2280" s="19"/>
      <c r="FA2280" s="19"/>
      <c r="FB2280" s="19"/>
      <c r="FC2280" s="19"/>
      <c r="FD2280" s="19"/>
      <c r="FE2280" s="19"/>
      <c r="FF2280" s="19"/>
      <c r="FG2280" s="19"/>
      <c r="FH2280" s="19"/>
      <c r="FI2280" s="19"/>
      <c r="FJ2280" s="19"/>
      <c r="FK2280" s="19"/>
      <c r="FL2280" s="19"/>
      <c r="FM2280" s="19"/>
      <c r="FN2280" s="19"/>
      <c r="FO2280" s="19"/>
      <c r="FP2280" s="19"/>
      <c r="FQ2280" s="19"/>
      <c r="FR2280" s="19"/>
      <c r="FS2280" s="19"/>
      <c r="FT2280" s="19"/>
    </row>
    <row r="2281" spans="1:176" x14ac:dyDescent="0.2">
      <c r="A2281" s="90">
        <f t="shared" si="518"/>
        <v>45820</v>
      </c>
      <c r="B2281" s="92" t="str">
        <f t="shared" ca="1" si="507"/>
        <v>n.d</v>
      </c>
      <c r="C2281" s="92">
        <f t="shared" si="508"/>
        <v>500</v>
      </c>
      <c r="D2281" s="93">
        <f ca="1">IF(A2281&lt;$B$1,VLOOKUP(A2281,[1]DI!$A$4:$B$15000,2,FALSE),0)</f>
        <v>0</v>
      </c>
      <c r="E2281" s="92">
        <f t="shared" ca="1" si="509"/>
        <v>0</v>
      </c>
      <c r="F2281" s="94">
        <f t="shared" si="519"/>
        <v>0.98499999999999999</v>
      </c>
      <c r="G2281" s="95">
        <f t="shared" ca="1" si="510"/>
        <v>1</v>
      </c>
      <c r="H2281" s="92">
        <f ca="1">TRUNC(PRODUCT(G$10:G2280),15)</f>
        <v>1.6370279220824</v>
      </c>
      <c r="I2281" s="92">
        <f t="shared" ca="1" si="511"/>
        <v>1.6234791163187601</v>
      </c>
      <c r="J2281" s="92">
        <f t="shared" ca="1" si="512"/>
        <v>1.0083455400000001</v>
      </c>
      <c r="K2281" s="92">
        <f t="shared" ca="1" si="513"/>
        <v>4.1727699999999999</v>
      </c>
      <c r="L2281" s="96">
        <f>IF(VLOOKUP(A2281,$U$12:$AD$125,8)=VLOOKUP(A2280,$U$12:$AD$125,8),0,VLOOKUP(A2281,U$12:$AD$125,8))</f>
        <v>0</v>
      </c>
      <c r="M2281" s="97">
        <f>IF(L2281&gt;0,VLOOKUP(L2281,T$12:$AC$125,7),0)</f>
        <v>0</v>
      </c>
      <c r="N2281" s="92">
        <f t="shared" si="514"/>
        <v>0</v>
      </c>
      <c r="O2281" s="92">
        <f t="shared" ca="1" si="515"/>
        <v>4.1727699999999999</v>
      </c>
      <c r="P2281" s="98" t="str">
        <f t="shared" si="516"/>
        <v>A+J=</v>
      </c>
      <c r="Q2281" s="99">
        <f t="shared" si="517"/>
        <v>46127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  <c r="ER2281" s="19"/>
      <c r="ES2281" s="19"/>
      <c r="ET2281" s="19"/>
      <c r="EU2281" s="19"/>
      <c r="EV2281" s="19"/>
      <c r="EW2281" s="19"/>
      <c r="EX2281" s="19"/>
      <c r="EY2281" s="19"/>
      <c r="EZ2281" s="19"/>
      <c r="FA2281" s="19"/>
      <c r="FB2281" s="19"/>
      <c r="FC2281" s="19"/>
      <c r="FD2281" s="19"/>
      <c r="FE2281" s="19"/>
      <c r="FF2281" s="19"/>
      <c r="FG2281" s="19"/>
      <c r="FH2281" s="19"/>
      <c r="FI2281" s="19"/>
      <c r="FJ2281" s="19"/>
      <c r="FK2281" s="19"/>
      <c r="FL2281" s="19"/>
      <c r="FM2281" s="19"/>
      <c r="FN2281" s="19"/>
      <c r="FO2281" s="19"/>
      <c r="FP2281" s="19"/>
      <c r="FQ2281" s="19"/>
      <c r="FR2281" s="19"/>
      <c r="FS2281" s="19"/>
      <c r="FT2281" s="19"/>
    </row>
    <row r="2282" spans="1:176" x14ac:dyDescent="0.2">
      <c r="A2282" s="90">
        <f t="shared" si="518"/>
        <v>45821</v>
      </c>
      <c r="B2282" s="92" t="str">
        <f t="shared" ca="1" si="507"/>
        <v>n.d</v>
      </c>
      <c r="C2282" s="92">
        <f t="shared" si="508"/>
        <v>500</v>
      </c>
      <c r="D2282" s="93">
        <f ca="1">IF(A2282&lt;$B$1,VLOOKUP(A2282,[1]DI!$A$4:$B$15000,2,FALSE),0)</f>
        <v>0</v>
      </c>
      <c r="E2282" s="92">
        <f t="shared" ca="1" si="509"/>
        <v>0</v>
      </c>
      <c r="F2282" s="94">
        <f t="shared" si="519"/>
        <v>0.98499999999999999</v>
      </c>
      <c r="G2282" s="95">
        <f t="shared" ca="1" si="510"/>
        <v>1</v>
      </c>
      <c r="H2282" s="92">
        <f ca="1">TRUNC(PRODUCT(G$10:G2281),15)</f>
        <v>1.6370279220824</v>
      </c>
      <c r="I2282" s="92">
        <f t="shared" ca="1" si="511"/>
        <v>1.6234791163187601</v>
      </c>
      <c r="J2282" s="92">
        <f t="shared" ca="1" si="512"/>
        <v>1.0083455400000001</v>
      </c>
      <c r="K2282" s="92">
        <f t="shared" ca="1" si="513"/>
        <v>4.1727699999999999</v>
      </c>
      <c r="L2282" s="96">
        <f>IF(VLOOKUP(A2282,$U$12:$AD$125,8)=VLOOKUP(A2281,$U$12:$AD$125,8),0,VLOOKUP(A2282,U$12:$AD$125,8))</f>
        <v>0</v>
      </c>
      <c r="M2282" s="97">
        <f>IF(L2282&gt;0,VLOOKUP(L2282,T$12:$AC$125,7),0)</f>
        <v>0</v>
      </c>
      <c r="N2282" s="92">
        <f t="shared" si="514"/>
        <v>0</v>
      </c>
      <c r="O2282" s="92">
        <f t="shared" ca="1" si="515"/>
        <v>4.1727699999999999</v>
      </c>
      <c r="P2282" s="98" t="str">
        <f t="shared" si="516"/>
        <v>A+J=</v>
      </c>
      <c r="Q2282" s="99">
        <f t="shared" si="517"/>
        <v>46127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  <c r="ER2282" s="19"/>
      <c r="ES2282" s="19"/>
      <c r="ET2282" s="19"/>
      <c r="EU2282" s="19"/>
      <c r="EV2282" s="19"/>
      <c r="EW2282" s="19"/>
      <c r="EX2282" s="19"/>
      <c r="EY2282" s="19"/>
      <c r="EZ2282" s="19"/>
      <c r="FA2282" s="19"/>
      <c r="FB2282" s="19"/>
      <c r="FC2282" s="19"/>
      <c r="FD2282" s="19"/>
      <c r="FE2282" s="19"/>
      <c r="FF2282" s="19"/>
      <c r="FG2282" s="19"/>
      <c r="FH2282" s="19"/>
      <c r="FI2282" s="19"/>
      <c r="FJ2282" s="19"/>
      <c r="FK2282" s="19"/>
      <c r="FL2282" s="19"/>
      <c r="FM2282" s="19"/>
      <c r="FN2282" s="19"/>
      <c r="FO2282" s="19"/>
      <c r="FP2282" s="19"/>
      <c r="FQ2282" s="19"/>
      <c r="FR2282" s="19"/>
      <c r="FS2282" s="19"/>
      <c r="FT2282" s="19"/>
    </row>
    <row r="2283" spans="1:176" x14ac:dyDescent="0.2">
      <c r="A2283" s="90">
        <f t="shared" si="518"/>
        <v>45822</v>
      </c>
      <c r="B2283" s="92" t="str">
        <f t="shared" ca="1" si="507"/>
        <v>n.d</v>
      </c>
      <c r="C2283" s="92">
        <f t="shared" si="508"/>
        <v>500</v>
      </c>
      <c r="D2283" s="93">
        <f ca="1">IF(A2283&lt;$B$1,VLOOKUP(A2283,[1]DI!$A$4:$B$15000,2,FALSE),0)</f>
        <v>0</v>
      </c>
      <c r="E2283" s="92">
        <f t="shared" ca="1" si="509"/>
        <v>0</v>
      </c>
      <c r="F2283" s="94">
        <f t="shared" si="519"/>
        <v>0.98499999999999999</v>
      </c>
      <c r="G2283" s="95">
        <f t="shared" ca="1" si="510"/>
        <v>1</v>
      </c>
      <c r="H2283" s="92">
        <f ca="1">TRUNC(PRODUCT(G$10:G2282),15)</f>
        <v>1.6370279220824</v>
      </c>
      <c r="I2283" s="92">
        <f t="shared" ca="1" si="511"/>
        <v>1.6234791163187601</v>
      </c>
      <c r="J2283" s="92">
        <f t="shared" ca="1" si="512"/>
        <v>1.0083455400000001</v>
      </c>
      <c r="K2283" s="92">
        <f t="shared" ca="1" si="513"/>
        <v>4.1727699999999999</v>
      </c>
      <c r="L2283" s="96">
        <f>IF(VLOOKUP(A2283,$U$12:$AD$125,8)=VLOOKUP(A2282,$U$12:$AD$125,8),0,VLOOKUP(A2283,U$12:$AD$125,8))</f>
        <v>0</v>
      </c>
      <c r="M2283" s="97">
        <f>IF(L2283&gt;0,VLOOKUP(L2283,T$12:$AC$125,7),0)</f>
        <v>0</v>
      </c>
      <c r="N2283" s="92">
        <f t="shared" si="514"/>
        <v>0</v>
      </c>
      <c r="O2283" s="92">
        <f t="shared" ca="1" si="515"/>
        <v>4.1727699999999999</v>
      </c>
      <c r="P2283" s="98" t="str">
        <f t="shared" si="516"/>
        <v>A+J=</v>
      </c>
      <c r="Q2283" s="99">
        <f t="shared" si="517"/>
        <v>46127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  <c r="ER2283" s="19"/>
      <c r="ES2283" s="19"/>
      <c r="ET2283" s="19"/>
      <c r="EU2283" s="19"/>
      <c r="EV2283" s="19"/>
      <c r="EW2283" s="19"/>
      <c r="EX2283" s="19"/>
      <c r="EY2283" s="19"/>
      <c r="EZ2283" s="19"/>
      <c r="FA2283" s="19"/>
      <c r="FB2283" s="19"/>
      <c r="FC2283" s="19"/>
      <c r="FD2283" s="19"/>
      <c r="FE2283" s="19"/>
      <c r="FF2283" s="19"/>
      <c r="FG2283" s="19"/>
      <c r="FH2283" s="19"/>
      <c r="FI2283" s="19"/>
      <c r="FJ2283" s="19"/>
      <c r="FK2283" s="19"/>
      <c r="FL2283" s="19"/>
      <c r="FM2283" s="19"/>
      <c r="FN2283" s="19"/>
      <c r="FO2283" s="19"/>
      <c r="FP2283" s="19"/>
      <c r="FQ2283" s="19"/>
      <c r="FR2283" s="19"/>
      <c r="FS2283" s="19"/>
      <c r="FT2283" s="19"/>
    </row>
    <row r="2284" spans="1:176" x14ac:dyDescent="0.2">
      <c r="A2284" s="90">
        <f t="shared" si="518"/>
        <v>45823</v>
      </c>
      <c r="B2284" s="92" t="str">
        <f t="shared" ca="1" si="507"/>
        <v>n.d</v>
      </c>
      <c r="C2284" s="92">
        <f t="shared" si="508"/>
        <v>500</v>
      </c>
      <c r="D2284" s="93">
        <f ca="1">IF(A2284&lt;$B$1,VLOOKUP(A2284,[1]DI!$A$4:$B$15000,2,FALSE),0)</f>
        <v>0</v>
      </c>
      <c r="E2284" s="92">
        <f t="shared" ca="1" si="509"/>
        <v>0</v>
      </c>
      <c r="F2284" s="94">
        <f t="shared" si="519"/>
        <v>0.98499999999999999</v>
      </c>
      <c r="G2284" s="95">
        <f t="shared" ca="1" si="510"/>
        <v>1</v>
      </c>
      <c r="H2284" s="92">
        <f ca="1">TRUNC(PRODUCT(G$10:G2283),15)</f>
        <v>1.6370279220824</v>
      </c>
      <c r="I2284" s="92">
        <f t="shared" ca="1" si="511"/>
        <v>1.6234791163187601</v>
      </c>
      <c r="J2284" s="92">
        <f t="shared" ca="1" si="512"/>
        <v>1.0083455400000001</v>
      </c>
      <c r="K2284" s="92">
        <f t="shared" ca="1" si="513"/>
        <v>4.1727699999999999</v>
      </c>
      <c r="L2284" s="96">
        <f>IF(VLOOKUP(A2284,$U$12:$AD$125,8)=VLOOKUP(A2283,$U$12:$AD$125,8),0,VLOOKUP(A2284,U$12:$AD$125,8))</f>
        <v>0</v>
      </c>
      <c r="M2284" s="97">
        <f>IF(L2284&gt;0,VLOOKUP(L2284,T$12:$AC$125,7),0)</f>
        <v>0</v>
      </c>
      <c r="N2284" s="92">
        <f t="shared" si="514"/>
        <v>0</v>
      </c>
      <c r="O2284" s="92">
        <f t="shared" ca="1" si="515"/>
        <v>4.1727699999999999</v>
      </c>
      <c r="P2284" s="98" t="str">
        <f t="shared" si="516"/>
        <v>A+J=</v>
      </c>
      <c r="Q2284" s="99">
        <f t="shared" si="517"/>
        <v>46127</v>
      </c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  <c r="ER2284" s="19"/>
      <c r="ES2284" s="19"/>
      <c r="ET2284" s="19"/>
      <c r="EU2284" s="19"/>
      <c r="EV2284" s="19"/>
      <c r="EW2284" s="19"/>
      <c r="EX2284" s="19"/>
      <c r="EY2284" s="19"/>
      <c r="EZ2284" s="19"/>
      <c r="FA2284" s="19"/>
      <c r="FB2284" s="19"/>
      <c r="FC2284" s="19"/>
      <c r="FD2284" s="19"/>
      <c r="FE2284" s="19"/>
      <c r="FF2284" s="19"/>
      <c r="FG2284" s="19"/>
      <c r="FH2284" s="19"/>
      <c r="FI2284" s="19"/>
      <c r="FJ2284" s="19"/>
      <c r="FK2284" s="19"/>
      <c r="FL2284" s="19"/>
      <c r="FM2284" s="19"/>
      <c r="FN2284" s="19"/>
      <c r="FO2284" s="19"/>
      <c r="FP2284" s="19"/>
      <c r="FQ2284" s="19"/>
      <c r="FR2284" s="19"/>
      <c r="FS2284" s="19"/>
      <c r="FT2284" s="19"/>
    </row>
    <row r="2285" spans="1:176" x14ac:dyDescent="0.2">
      <c r="A2285" s="90">
        <f t="shared" si="518"/>
        <v>45824</v>
      </c>
      <c r="B2285" s="92" t="str">
        <f t="shared" ref="B2285:B2348" ca="1" si="520">IF(A2285&lt;=TODAY(),C2285+K2285,IF(AND(A2285&gt;TODAY(),A2285&lt;=$B$1),IF(VLOOKUP(TODAY(),$A$10:$D$5000,4,FALSE)=0,"n.d",C2285+K2285),"n.d"))</f>
        <v>n.d</v>
      </c>
      <c r="C2285" s="92">
        <f t="shared" ref="C2285:C2348" si="521">TRUNC(C2284-N2284,8)</f>
        <v>500</v>
      </c>
      <c r="D2285" s="93">
        <f ca="1">IF(A2285&lt;$B$1,VLOOKUP(A2285,[1]DI!$A$4:$B$15000,2,FALSE),0)</f>
        <v>0</v>
      </c>
      <c r="E2285" s="92">
        <f t="shared" ref="E2285:E2348" ca="1" si="522">ROUND((((1+D2285)^(1/252)-1)),8)</f>
        <v>0</v>
      </c>
      <c r="F2285" s="94">
        <f t="shared" si="519"/>
        <v>0.98499999999999999</v>
      </c>
      <c r="G2285" s="95">
        <f t="shared" ref="G2285:G2348" ca="1" si="523">TRUNC((1+(E2285*F2285)),15)</f>
        <v>1</v>
      </c>
      <c r="H2285" s="92">
        <f ca="1">TRUNC(PRODUCT(G$10:G2284),15)</f>
        <v>1.6370279220824</v>
      </c>
      <c r="I2285" s="92">
        <f t="shared" ref="I2285:I2348" ca="1" si="524">IF(OR(L2284&gt;0,L2284="E"),H2284,I2284)</f>
        <v>1.6234791163187601</v>
      </c>
      <c r="J2285" s="92">
        <f t="shared" ref="J2285:J2348" ca="1" si="525">ROUND(TRUNC(H2285/I2285,15),8)</f>
        <v>1.0083455400000001</v>
      </c>
      <c r="K2285" s="92">
        <f t="shared" ref="K2285:K2348" ca="1" si="526">TRUNC((C2285*(J2285-1)),8)</f>
        <v>4.1727699999999999</v>
      </c>
      <c r="L2285" s="96">
        <f>IF(VLOOKUP(A2285,$U$12:$AD$125,8)=VLOOKUP(A2284,$U$12:$AD$125,8),0,VLOOKUP(A2285,U$12:$AD$125,8))</f>
        <v>0</v>
      </c>
      <c r="M2285" s="97">
        <f>IF(L2285&gt;0,VLOOKUP(L2285,T$12:$AC$125,7),0)</f>
        <v>0</v>
      </c>
      <c r="N2285" s="92">
        <f t="shared" ref="N2285:N2348" si="527">IF(M2285&gt;0,(C$10*M2285),0)</f>
        <v>0</v>
      </c>
      <c r="O2285" s="92">
        <f t="shared" ref="O2285:O2348" ca="1" si="528">(K2285+N2285)</f>
        <v>4.1727699999999999</v>
      </c>
      <c r="P2285" s="98" t="str">
        <f t="shared" ref="P2285:P2348" si="529">IF(L2284&gt;0,VLOOKUP(A2284,$U$12:$AD$125,9),P2284)</f>
        <v>A+J=</v>
      </c>
      <c r="Q2285" s="99">
        <f t="shared" ref="Q2285:Q2348" si="530">IF(L2284&gt;0,VLOOKUP(A2284,$U$12:$AD$125,10),Q2284)</f>
        <v>46127</v>
      </c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  <c r="ER2285" s="19"/>
      <c r="ES2285" s="19"/>
      <c r="ET2285" s="19"/>
      <c r="EU2285" s="19"/>
      <c r="EV2285" s="19"/>
      <c r="EW2285" s="19"/>
      <c r="EX2285" s="19"/>
      <c r="EY2285" s="19"/>
      <c r="EZ2285" s="19"/>
      <c r="FA2285" s="19"/>
      <c r="FB2285" s="19"/>
      <c r="FC2285" s="19"/>
      <c r="FD2285" s="19"/>
      <c r="FE2285" s="19"/>
      <c r="FF2285" s="19"/>
      <c r="FG2285" s="19"/>
      <c r="FH2285" s="19"/>
      <c r="FI2285" s="19"/>
      <c r="FJ2285" s="19"/>
      <c r="FK2285" s="19"/>
      <c r="FL2285" s="19"/>
      <c r="FM2285" s="19"/>
      <c r="FN2285" s="19"/>
      <c r="FO2285" s="19"/>
      <c r="FP2285" s="19"/>
      <c r="FQ2285" s="19"/>
      <c r="FR2285" s="19"/>
      <c r="FS2285" s="19"/>
      <c r="FT2285" s="19"/>
    </row>
    <row r="2286" spans="1:176" x14ac:dyDescent="0.2">
      <c r="A2286" s="90">
        <f t="shared" si="518"/>
        <v>45825</v>
      </c>
      <c r="B2286" s="92" t="str">
        <f t="shared" ca="1" si="520"/>
        <v>n.d</v>
      </c>
      <c r="C2286" s="92">
        <f t="shared" si="521"/>
        <v>500</v>
      </c>
      <c r="D2286" s="93">
        <f ca="1">IF(A2286&lt;$B$1,VLOOKUP(A2286,[1]DI!$A$4:$B$15000,2,FALSE),0)</f>
        <v>0</v>
      </c>
      <c r="E2286" s="92">
        <f t="shared" ca="1" si="522"/>
        <v>0</v>
      </c>
      <c r="F2286" s="94">
        <f t="shared" si="519"/>
        <v>0.98499999999999999</v>
      </c>
      <c r="G2286" s="95">
        <f t="shared" ca="1" si="523"/>
        <v>1</v>
      </c>
      <c r="H2286" s="92">
        <f ca="1">TRUNC(PRODUCT(G$10:G2285),15)</f>
        <v>1.6370279220824</v>
      </c>
      <c r="I2286" s="92">
        <f t="shared" ca="1" si="524"/>
        <v>1.6234791163187601</v>
      </c>
      <c r="J2286" s="92">
        <f t="shared" ca="1" si="525"/>
        <v>1.0083455400000001</v>
      </c>
      <c r="K2286" s="92">
        <f t="shared" ca="1" si="526"/>
        <v>4.1727699999999999</v>
      </c>
      <c r="L2286" s="96">
        <f>IF(VLOOKUP(A2286,$U$12:$AD$125,8)=VLOOKUP(A2285,$U$12:$AD$125,8),0,VLOOKUP(A2286,U$12:$AD$125,8))</f>
        <v>0</v>
      </c>
      <c r="M2286" s="97">
        <f>IF(L2286&gt;0,VLOOKUP(L2286,T$12:$AC$125,7),0)</f>
        <v>0</v>
      </c>
      <c r="N2286" s="92">
        <f t="shared" si="527"/>
        <v>0</v>
      </c>
      <c r="O2286" s="92">
        <f t="shared" ca="1" si="528"/>
        <v>4.1727699999999999</v>
      </c>
      <c r="P2286" s="98" t="str">
        <f t="shared" si="529"/>
        <v>A+J=</v>
      </c>
      <c r="Q2286" s="99">
        <f t="shared" si="530"/>
        <v>46127</v>
      </c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  <c r="ER2286" s="19"/>
      <c r="ES2286" s="19"/>
      <c r="ET2286" s="19"/>
      <c r="EU2286" s="19"/>
      <c r="EV2286" s="19"/>
      <c r="EW2286" s="19"/>
      <c r="EX2286" s="19"/>
      <c r="EY2286" s="19"/>
      <c r="EZ2286" s="19"/>
      <c r="FA2286" s="19"/>
      <c r="FB2286" s="19"/>
      <c r="FC2286" s="19"/>
      <c r="FD2286" s="19"/>
      <c r="FE2286" s="19"/>
      <c r="FF2286" s="19"/>
      <c r="FG2286" s="19"/>
      <c r="FH2286" s="19"/>
      <c r="FI2286" s="19"/>
      <c r="FJ2286" s="19"/>
      <c r="FK2286" s="19"/>
      <c r="FL2286" s="19"/>
      <c r="FM2286" s="19"/>
      <c r="FN2286" s="19"/>
      <c r="FO2286" s="19"/>
      <c r="FP2286" s="19"/>
      <c r="FQ2286" s="19"/>
      <c r="FR2286" s="19"/>
      <c r="FS2286" s="19"/>
      <c r="FT2286" s="19"/>
    </row>
    <row r="2287" spans="1:176" x14ac:dyDescent="0.2">
      <c r="A2287" s="90">
        <f t="shared" si="518"/>
        <v>45826</v>
      </c>
      <c r="B2287" s="92" t="str">
        <f t="shared" ca="1" si="520"/>
        <v>n.d</v>
      </c>
      <c r="C2287" s="92">
        <f t="shared" si="521"/>
        <v>500</v>
      </c>
      <c r="D2287" s="93">
        <f ca="1">IF(A2287&lt;$B$1,VLOOKUP(A2287,[1]DI!$A$4:$B$15000,2,FALSE),0)</f>
        <v>0</v>
      </c>
      <c r="E2287" s="92">
        <f t="shared" ca="1" si="522"/>
        <v>0</v>
      </c>
      <c r="F2287" s="94">
        <f t="shared" si="519"/>
        <v>0.98499999999999999</v>
      </c>
      <c r="G2287" s="95">
        <f t="shared" ca="1" si="523"/>
        <v>1</v>
      </c>
      <c r="H2287" s="92">
        <f ca="1">TRUNC(PRODUCT(G$10:G2286),15)</f>
        <v>1.6370279220824</v>
      </c>
      <c r="I2287" s="92">
        <f t="shared" ca="1" si="524"/>
        <v>1.6234791163187601</v>
      </c>
      <c r="J2287" s="92">
        <f t="shared" ca="1" si="525"/>
        <v>1.0083455400000001</v>
      </c>
      <c r="K2287" s="92">
        <f t="shared" ca="1" si="526"/>
        <v>4.1727699999999999</v>
      </c>
      <c r="L2287" s="96">
        <f>IF(VLOOKUP(A2287,$U$12:$AD$125,8)=VLOOKUP(A2286,$U$12:$AD$125,8),0,VLOOKUP(A2287,U$12:$AD$125,8))</f>
        <v>0</v>
      </c>
      <c r="M2287" s="97">
        <f>IF(L2287&gt;0,VLOOKUP(L2287,T$12:$AC$125,7),0)</f>
        <v>0</v>
      </c>
      <c r="N2287" s="92">
        <f t="shared" si="527"/>
        <v>0</v>
      </c>
      <c r="O2287" s="92">
        <f t="shared" ca="1" si="528"/>
        <v>4.1727699999999999</v>
      </c>
      <c r="P2287" s="98" t="str">
        <f t="shared" si="529"/>
        <v>A+J=</v>
      </c>
      <c r="Q2287" s="99">
        <f t="shared" si="530"/>
        <v>46127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  <c r="ER2287" s="19"/>
      <c r="ES2287" s="19"/>
      <c r="ET2287" s="19"/>
      <c r="EU2287" s="19"/>
      <c r="EV2287" s="19"/>
      <c r="EW2287" s="19"/>
      <c r="EX2287" s="19"/>
      <c r="EY2287" s="19"/>
      <c r="EZ2287" s="19"/>
      <c r="FA2287" s="19"/>
      <c r="FB2287" s="19"/>
      <c r="FC2287" s="19"/>
      <c r="FD2287" s="19"/>
      <c r="FE2287" s="19"/>
      <c r="FF2287" s="19"/>
      <c r="FG2287" s="19"/>
      <c r="FH2287" s="19"/>
      <c r="FI2287" s="19"/>
      <c r="FJ2287" s="19"/>
      <c r="FK2287" s="19"/>
      <c r="FL2287" s="19"/>
      <c r="FM2287" s="19"/>
      <c r="FN2287" s="19"/>
      <c r="FO2287" s="19"/>
      <c r="FP2287" s="19"/>
      <c r="FQ2287" s="19"/>
      <c r="FR2287" s="19"/>
      <c r="FS2287" s="19"/>
      <c r="FT2287" s="19"/>
    </row>
    <row r="2288" spans="1:176" x14ac:dyDescent="0.2">
      <c r="A2288" s="90">
        <f t="shared" si="518"/>
        <v>45827</v>
      </c>
      <c r="B2288" s="92" t="str">
        <f t="shared" ca="1" si="520"/>
        <v>n.d</v>
      </c>
      <c r="C2288" s="92">
        <f t="shared" si="521"/>
        <v>500</v>
      </c>
      <c r="D2288" s="93">
        <f ca="1">IF(A2288&lt;$B$1,VLOOKUP(A2288,[1]DI!$A$4:$B$15000,2,FALSE),0)</f>
        <v>0</v>
      </c>
      <c r="E2288" s="92">
        <f t="shared" ca="1" si="522"/>
        <v>0</v>
      </c>
      <c r="F2288" s="94">
        <f t="shared" si="519"/>
        <v>0.98499999999999999</v>
      </c>
      <c r="G2288" s="95">
        <f t="shared" ca="1" si="523"/>
        <v>1</v>
      </c>
      <c r="H2288" s="92">
        <f ca="1">TRUNC(PRODUCT(G$10:G2287),15)</f>
        <v>1.6370279220824</v>
      </c>
      <c r="I2288" s="92">
        <f t="shared" ca="1" si="524"/>
        <v>1.6234791163187601</v>
      </c>
      <c r="J2288" s="92">
        <f t="shared" ca="1" si="525"/>
        <v>1.0083455400000001</v>
      </c>
      <c r="K2288" s="92">
        <f t="shared" ca="1" si="526"/>
        <v>4.1727699999999999</v>
      </c>
      <c r="L2288" s="96">
        <f>IF(VLOOKUP(A2288,$U$12:$AD$125,8)=VLOOKUP(A2287,$U$12:$AD$125,8),0,VLOOKUP(A2288,U$12:$AD$125,8))</f>
        <v>0</v>
      </c>
      <c r="M2288" s="97">
        <f>IF(L2288&gt;0,VLOOKUP(L2288,T$12:$AC$125,7),0)</f>
        <v>0</v>
      </c>
      <c r="N2288" s="92">
        <f t="shared" si="527"/>
        <v>0</v>
      </c>
      <c r="O2288" s="92">
        <f t="shared" ca="1" si="528"/>
        <v>4.1727699999999999</v>
      </c>
      <c r="P2288" s="98" t="str">
        <f t="shared" si="529"/>
        <v>A+J=</v>
      </c>
      <c r="Q2288" s="99">
        <f t="shared" si="530"/>
        <v>46127</v>
      </c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  <c r="ER2288" s="19"/>
      <c r="ES2288" s="19"/>
      <c r="ET2288" s="19"/>
      <c r="EU2288" s="19"/>
      <c r="EV2288" s="19"/>
      <c r="EW2288" s="19"/>
      <c r="EX2288" s="19"/>
      <c r="EY2288" s="19"/>
      <c r="EZ2288" s="19"/>
      <c r="FA2288" s="19"/>
      <c r="FB2288" s="19"/>
      <c r="FC2288" s="19"/>
      <c r="FD2288" s="19"/>
      <c r="FE2288" s="19"/>
      <c r="FF2288" s="19"/>
      <c r="FG2288" s="19"/>
      <c r="FH2288" s="19"/>
      <c r="FI2288" s="19"/>
      <c r="FJ2288" s="19"/>
      <c r="FK2288" s="19"/>
      <c r="FL2288" s="19"/>
      <c r="FM2288" s="19"/>
      <c r="FN2288" s="19"/>
      <c r="FO2288" s="19"/>
      <c r="FP2288" s="19"/>
      <c r="FQ2288" s="19"/>
      <c r="FR2288" s="19"/>
      <c r="FS2288" s="19"/>
      <c r="FT2288" s="19"/>
    </row>
    <row r="2289" spans="1:176" x14ac:dyDescent="0.2">
      <c r="A2289" s="90">
        <f t="shared" si="518"/>
        <v>45828</v>
      </c>
      <c r="B2289" s="92" t="str">
        <f t="shared" ca="1" si="520"/>
        <v>n.d</v>
      </c>
      <c r="C2289" s="92">
        <f t="shared" si="521"/>
        <v>500</v>
      </c>
      <c r="D2289" s="93">
        <f ca="1">IF(A2289&lt;$B$1,VLOOKUP(A2289,[1]DI!$A$4:$B$15000,2,FALSE),0)</f>
        <v>0</v>
      </c>
      <c r="E2289" s="92">
        <f t="shared" ca="1" si="522"/>
        <v>0</v>
      </c>
      <c r="F2289" s="94">
        <f t="shared" si="519"/>
        <v>0.98499999999999999</v>
      </c>
      <c r="G2289" s="95">
        <f t="shared" ca="1" si="523"/>
        <v>1</v>
      </c>
      <c r="H2289" s="92">
        <f ca="1">TRUNC(PRODUCT(G$10:G2288),15)</f>
        <v>1.6370279220824</v>
      </c>
      <c r="I2289" s="92">
        <f t="shared" ca="1" si="524"/>
        <v>1.6234791163187601</v>
      </c>
      <c r="J2289" s="92">
        <f t="shared" ca="1" si="525"/>
        <v>1.0083455400000001</v>
      </c>
      <c r="K2289" s="92">
        <f t="shared" ca="1" si="526"/>
        <v>4.1727699999999999</v>
      </c>
      <c r="L2289" s="96">
        <f>IF(VLOOKUP(A2289,$U$12:$AD$125,8)=VLOOKUP(A2288,$U$12:$AD$125,8),0,VLOOKUP(A2289,U$12:$AD$125,8))</f>
        <v>0</v>
      </c>
      <c r="M2289" s="97">
        <f>IF(L2289&gt;0,VLOOKUP(L2289,T$12:$AC$125,7),0)</f>
        <v>0</v>
      </c>
      <c r="N2289" s="92">
        <f t="shared" si="527"/>
        <v>0</v>
      </c>
      <c r="O2289" s="92">
        <f t="shared" ca="1" si="528"/>
        <v>4.1727699999999999</v>
      </c>
      <c r="P2289" s="98" t="str">
        <f t="shared" si="529"/>
        <v>A+J=</v>
      </c>
      <c r="Q2289" s="99">
        <f t="shared" si="530"/>
        <v>46127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  <c r="ER2289" s="19"/>
      <c r="ES2289" s="19"/>
      <c r="ET2289" s="19"/>
      <c r="EU2289" s="19"/>
      <c r="EV2289" s="19"/>
      <c r="EW2289" s="19"/>
      <c r="EX2289" s="19"/>
      <c r="EY2289" s="19"/>
      <c r="EZ2289" s="19"/>
      <c r="FA2289" s="19"/>
      <c r="FB2289" s="19"/>
      <c r="FC2289" s="19"/>
      <c r="FD2289" s="19"/>
      <c r="FE2289" s="19"/>
      <c r="FF2289" s="19"/>
      <c r="FG2289" s="19"/>
      <c r="FH2289" s="19"/>
      <c r="FI2289" s="19"/>
      <c r="FJ2289" s="19"/>
      <c r="FK2289" s="19"/>
      <c r="FL2289" s="19"/>
      <c r="FM2289" s="19"/>
      <c r="FN2289" s="19"/>
      <c r="FO2289" s="19"/>
      <c r="FP2289" s="19"/>
      <c r="FQ2289" s="19"/>
      <c r="FR2289" s="19"/>
      <c r="FS2289" s="19"/>
      <c r="FT2289" s="19"/>
    </row>
    <row r="2290" spans="1:176" x14ac:dyDescent="0.2">
      <c r="A2290" s="90">
        <f t="shared" si="518"/>
        <v>45829</v>
      </c>
      <c r="B2290" s="92" t="str">
        <f t="shared" ca="1" si="520"/>
        <v>n.d</v>
      </c>
      <c r="C2290" s="92">
        <f t="shared" si="521"/>
        <v>500</v>
      </c>
      <c r="D2290" s="93">
        <f ca="1">IF(A2290&lt;$B$1,VLOOKUP(A2290,[1]DI!$A$4:$B$15000,2,FALSE),0)</f>
        <v>0</v>
      </c>
      <c r="E2290" s="92">
        <f t="shared" ca="1" si="522"/>
        <v>0</v>
      </c>
      <c r="F2290" s="94">
        <f t="shared" si="519"/>
        <v>0.98499999999999999</v>
      </c>
      <c r="G2290" s="95">
        <f t="shared" ca="1" si="523"/>
        <v>1</v>
      </c>
      <c r="H2290" s="92">
        <f ca="1">TRUNC(PRODUCT(G$10:G2289),15)</f>
        <v>1.6370279220824</v>
      </c>
      <c r="I2290" s="92">
        <f t="shared" ca="1" si="524"/>
        <v>1.6234791163187601</v>
      </c>
      <c r="J2290" s="92">
        <f t="shared" ca="1" si="525"/>
        <v>1.0083455400000001</v>
      </c>
      <c r="K2290" s="92">
        <f t="shared" ca="1" si="526"/>
        <v>4.1727699999999999</v>
      </c>
      <c r="L2290" s="96">
        <f>IF(VLOOKUP(A2290,$U$12:$AD$125,8)=VLOOKUP(A2289,$U$12:$AD$125,8),0,VLOOKUP(A2290,U$12:$AD$125,8))</f>
        <v>0</v>
      </c>
      <c r="M2290" s="97">
        <f>IF(L2290&gt;0,VLOOKUP(L2290,T$12:$AC$125,7),0)</f>
        <v>0</v>
      </c>
      <c r="N2290" s="92">
        <f t="shared" si="527"/>
        <v>0</v>
      </c>
      <c r="O2290" s="92">
        <f t="shared" ca="1" si="528"/>
        <v>4.1727699999999999</v>
      </c>
      <c r="P2290" s="98" t="str">
        <f t="shared" si="529"/>
        <v>A+J=</v>
      </c>
      <c r="Q2290" s="99">
        <f t="shared" si="530"/>
        <v>46127</v>
      </c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  <c r="ER2290" s="19"/>
      <c r="ES2290" s="19"/>
      <c r="ET2290" s="19"/>
      <c r="EU2290" s="19"/>
      <c r="EV2290" s="19"/>
      <c r="EW2290" s="19"/>
      <c r="EX2290" s="19"/>
      <c r="EY2290" s="19"/>
      <c r="EZ2290" s="19"/>
      <c r="FA2290" s="19"/>
      <c r="FB2290" s="19"/>
      <c r="FC2290" s="19"/>
      <c r="FD2290" s="19"/>
      <c r="FE2290" s="19"/>
      <c r="FF2290" s="19"/>
      <c r="FG2290" s="19"/>
      <c r="FH2290" s="19"/>
      <c r="FI2290" s="19"/>
      <c r="FJ2290" s="19"/>
      <c r="FK2290" s="19"/>
      <c r="FL2290" s="19"/>
      <c r="FM2290" s="19"/>
      <c r="FN2290" s="19"/>
      <c r="FO2290" s="19"/>
      <c r="FP2290" s="19"/>
      <c r="FQ2290" s="19"/>
      <c r="FR2290" s="19"/>
      <c r="FS2290" s="19"/>
      <c r="FT2290" s="19"/>
    </row>
    <row r="2291" spans="1:176" x14ac:dyDescent="0.2">
      <c r="A2291" s="90">
        <f t="shared" si="518"/>
        <v>45830</v>
      </c>
      <c r="B2291" s="92" t="str">
        <f t="shared" ca="1" si="520"/>
        <v>n.d</v>
      </c>
      <c r="C2291" s="92">
        <f t="shared" si="521"/>
        <v>500</v>
      </c>
      <c r="D2291" s="93">
        <f ca="1">IF(A2291&lt;$B$1,VLOOKUP(A2291,[1]DI!$A$4:$B$15000,2,FALSE),0)</f>
        <v>0</v>
      </c>
      <c r="E2291" s="92">
        <f t="shared" ca="1" si="522"/>
        <v>0</v>
      </c>
      <c r="F2291" s="94">
        <f t="shared" si="519"/>
        <v>0.98499999999999999</v>
      </c>
      <c r="G2291" s="95">
        <f t="shared" ca="1" si="523"/>
        <v>1</v>
      </c>
      <c r="H2291" s="92">
        <f ca="1">TRUNC(PRODUCT(G$10:G2290),15)</f>
        <v>1.6370279220824</v>
      </c>
      <c r="I2291" s="92">
        <f t="shared" ca="1" si="524"/>
        <v>1.6234791163187601</v>
      </c>
      <c r="J2291" s="92">
        <f t="shared" ca="1" si="525"/>
        <v>1.0083455400000001</v>
      </c>
      <c r="K2291" s="92">
        <f t="shared" ca="1" si="526"/>
        <v>4.1727699999999999</v>
      </c>
      <c r="L2291" s="96">
        <f>IF(VLOOKUP(A2291,$U$12:$AD$125,8)=VLOOKUP(A2290,$U$12:$AD$125,8),0,VLOOKUP(A2291,U$12:$AD$125,8))</f>
        <v>0</v>
      </c>
      <c r="M2291" s="97">
        <f>IF(L2291&gt;0,VLOOKUP(L2291,T$12:$AC$125,7),0)</f>
        <v>0</v>
      </c>
      <c r="N2291" s="92">
        <f t="shared" si="527"/>
        <v>0</v>
      </c>
      <c r="O2291" s="92">
        <f t="shared" ca="1" si="528"/>
        <v>4.1727699999999999</v>
      </c>
      <c r="P2291" s="98" t="str">
        <f t="shared" si="529"/>
        <v>A+J=</v>
      </c>
      <c r="Q2291" s="99">
        <f t="shared" si="530"/>
        <v>46127</v>
      </c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  <c r="ER2291" s="19"/>
      <c r="ES2291" s="19"/>
      <c r="ET2291" s="19"/>
      <c r="EU2291" s="19"/>
      <c r="EV2291" s="19"/>
      <c r="EW2291" s="19"/>
      <c r="EX2291" s="19"/>
      <c r="EY2291" s="19"/>
      <c r="EZ2291" s="19"/>
      <c r="FA2291" s="19"/>
      <c r="FB2291" s="19"/>
      <c r="FC2291" s="19"/>
      <c r="FD2291" s="19"/>
      <c r="FE2291" s="19"/>
      <c r="FF2291" s="19"/>
      <c r="FG2291" s="19"/>
      <c r="FH2291" s="19"/>
      <c r="FI2291" s="19"/>
      <c r="FJ2291" s="19"/>
      <c r="FK2291" s="19"/>
      <c r="FL2291" s="19"/>
      <c r="FM2291" s="19"/>
      <c r="FN2291" s="19"/>
      <c r="FO2291" s="19"/>
      <c r="FP2291" s="19"/>
      <c r="FQ2291" s="19"/>
      <c r="FR2291" s="19"/>
      <c r="FS2291" s="19"/>
      <c r="FT2291" s="19"/>
    </row>
    <row r="2292" spans="1:176" x14ac:dyDescent="0.2">
      <c r="A2292" s="90">
        <f t="shared" si="518"/>
        <v>45831</v>
      </c>
      <c r="B2292" s="92" t="str">
        <f t="shared" ca="1" si="520"/>
        <v>n.d</v>
      </c>
      <c r="C2292" s="92">
        <f t="shared" si="521"/>
        <v>500</v>
      </c>
      <c r="D2292" s="93">
        <f ca="1">IF(A2292&lt;$B$1,VLOOKUP(A2292,[1]DI!$A$4:$B$15000,2,FALSE),0)</f>
        <v>0</v>
      </c>
      <c r="E2292" s="92">
        <f t="shared" ca="1" si="522"/>
        <v>0</v>
      </c>
      <c r="F2292" s="94">
        <f t="shared" si="519"/>
        <v>0.98499999999999999</v>
      </c>
      <c r="G2292" s="95">
        <f t="shared" ca="1" si="523"/>
        <v>1</v>
      </c>
      <c r="H2292" s="92">
        <f ca="1">TRUNC(PRODUCT(G$10:G2291),15)</f>
        <v>1.6370279220824</v>
      </c>
      <c r="I2292" s="92">
        <f t="shared" ca="1" si="524"/>
        <v>1.6234791163187601</v>
      </c>
      <c r="J2292" s="92">
        <f t="shared" ca="1" si="525"/>
        <v>1.0083455400000001</v>
      </c>
      <c r="K2292" s="92">
        <f t="shared" ca="1" si="526"/>
        <v>4.1727699999999999</v>
      </c>
      <c r="L2292" s="96">
        <f>IF(VLOOKUP(A2292,$U$12:$AD$125,8)=VLOOKUP(A2291,$U$12:$AD$125,8),0,VLOOKUP(A2292,U$12:$AD$125,8))</f>
        <v>0</v>
      </c>
      <c r="M2292" s="97">
        <f>IF(L2292&gt;0,VLOOKUP(L2292,T$12:$AC$125,7),0)</f>
        <v>0</v>
      </c>
      <c r="N2292" s="92">
        <f t="shared" si="527"/>
        <v>0</v>
      </c>
      <c r="O2292" s="92">
        <f t="shared" ca="1" si="528"/>
        <v>4.1727699999999999</v>
      </c>
      <c r="P2292" s="98" t="str">
        <f t="shared" si="529"/>
        <v>A+J=</v>
      </c>
      <c r="Q2292" s="99">
        <f t="shared" si="530"/>
        <v>46127</v>
      </c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  <c r="ER2292" s="19"/>
      <c r="ES2292" s="19"/>
      <c r="ET2292" s="19"/>
      <c r="EU2292" s="19"/>
      <c r="EV2292" s="19"/>
      <c r="EW2292" s="19"/>
      <c r="EX2292" s="19"/>
      <c r="EY2292" s="19"/>
      <c r="EZ2292" s="19"/>
      <c r="FA2292" s="19"/>
      <c r="FB2292" s="19"/>
      <c r="FC2292" s="19"/>
      <c r="FD2292" s="19"/>
      <c r="FE2292" s="19"/>
      <c r="FF2292" s="19"/>
      <c r="FG2292" s="19"/>
      <c r="FH2292" s="19"/>
      <c r="FI2292" s="19"/>
      <c r="FJ2292" s="19"/>
      <c r="FK2292" s="19"/>
      <c r="FL2292" s="19"/>
      <c r="FM2292" s="19"/>
      <c r="FN2292" s="19"/>
      <c r="FO2292" s="19"/>
      <c r="FP2292" s="19"/>
      <c r="FQ2292" s="19"/>
      <c r="FR2292" s="19"/>
      <c r="FS2292" s="19"/>
      <c r="FT2292" s="19"/>
    </row>
    <row r="2293" spans="1:176" x14ac:dyDescent="0.2">
      <c r="A2293" s="90">
        <f t="shared" si="518"/>
        <v>45832</v>
      </c>
      <c r="B2293" s="92" t="str">
        <f t="shared" ca="1" si="520"/>
        <v>n.d</v>
      </c>
      <c r="C2293" s="92">
        <f t="shared" si="521"/>
        <v>500</v>
      </c>
      <c r="D2293" s="93">
        <f ca="1">IF(A2293&lt;$B$1,VLOOKUP(A2293,[1]DI!$A$4:$B$15000,2,FALSE),0)</f>
        <v>0</v>
      </c>
      <c r="E2293" s="92">
        <f t="shared" ca="1" si="522"/>
        <v>0</v>
      </c>
      <c r="F2293" s="94">
        <f t="shared" si="519"/>
        <v>0.98499999999999999</v>
      </c>
      <c r="G2293" s="95">
        <f t="shared" ca="1" si="523"/>
        <v>1</v>
      </c>
      <c r="H2293" s="92">
        <f ca="1">TRUNC(PRODUCT(G$10:G2292),15)</f>
        <v>1.6370279220824</v>
      </c>
      <c r="I2293" s="92">
        <f t="shared" ca="1" si="524"/>
        <v>1.6234791163187601</v>
      </c>
      <c r="J2293" s="92">
        <f t="shared" ca="1" si="525"/>
        <v>1.0083455400000001</v>
      </c>
      <c r="K2293" s="92">
        <f t="shared" ca="1" si="526"/>
        <v>4.1727699999999999</v>
      </c>
      <c r="L2293" s="96">
        <f>IF(VLOOKUP(A2293,$U$12:$AD$125,8)=VLOOKUP(A2292,$U$12:$AD$125,8),0,VLOOKUP(A2293,U$12:$AD$125,8))</f>
        <v>0</v>
      </c>
      <c r="M2293" s="97">
        <f>IF(L2293&gt;0,VLOOKUP(L2293,T$12:$AC$125,7),0)</f>
        <v>0</v>
      </c>
      <c r="N2293" s="92">
        <f t="shared" si="527"/>
        <v>0</v>
      </c>
      <c r="O2293" s="92">
        <f t="shared" ca="1" si="528"/>
        <v>4.1727699999999999</v>
      </c>
      <c r="P2293" s="98" t="str">
        <f t="shared" si="529"/>
        <v>A+J=</v>
      </c>
      <c r="Q2293" s="99">
        <f t="shared" si="530"/>
        <v>46127</v>
      </c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  <c r="ER2293" s="19"/>
      <c r="ES2293" s="19"/>
      <c r="ET2293" s="19"/>
      <c r="EU2293" s="19"/>
      <c r="EV2293" s="19"/>
      <c r="EW2293" s="19"/>
      <c r="EX2293" s="19"/>
      <c r="EY2293" s="19"/>
      <c r="EZ2293" s="19"/>
      <c r="FA2293" s="19"/>
      <c r="FB2293" s="19"/>
      <c r="FC2293" s="19"/>
      <c r="FD2293" s="19"/>
      <c r="FE2293" s="19"/>
      <c r="FF2293" s="19"/>
      <c r="FG2293" s="19"/>
      <c r="FH2293" s="19"/>
      <c r="FI2293" s="19"/>
      <c r="FJ2293" s="19"/>
      <c r="FK2293" s="19"/>
      <c r="FL2293" s="19"/>
      <c r="FM2293" s="19"/>
      <c r="FN2293" s="19"/>
      <c r="FO2293" s="19"/>
      <c r="FP2293" s="19"/>
      <c r="FQ2293" s="19"/>
      <c r="FR2293" s="19"/>
      <c r="FS2293" s="19"/>
      <c r="FT2293" s="19"/>
    </row>
    <row r="2294" spans="1:176" x14ac:dyDescent="0.2">
      <c r="A2294" s="90">
        <f t="shared" si="518"/>
        <v>45833</v>
      </c>
      <c r="B2294" s="92" t="str">
        <f t="shared" ca="1" si="520"/>
        <v>n.d</v>
      </c>
      <c r="C2294" s="92">
        <f t="shared" si="521"/>
        <v>500</v>
      </c>
      <c r="D2294" s="93">
        <f ca="1">IF(A2294&lt;$B$1,VLOOKUP(A2294,[1]DI!$A$4:$B$15000,2,FALSE),0)</f>
        <v>0</v>
      </c>
      <c r="E2294" s="92">
        <f t="shared" ca="1" si="522"/>
        <v>0</v>
      </c>
      <c r="F2294" s="94">
        <f t="shared" si="519"/>
        <v>0.98499999999999999</v>
      </c>
      <c r="G2294" s="95">
        <f t="shared" ca="1" si="523"/>
        <v>1</v>
      </c>
      <c r="H2294" s="92">
        <f ca="1">TRUNC(PRODUCT(G$10:G2293),15)</f>
        <v>1.6370279220824</v>
      </c>
      <c r="I2294" s="92">
        <f t="shared" ca="1" si="524"/>
        <v>1.6234791163187601</v>
      </c>
      <c r="J2294" s="92">
        <f t="shared" ca="1" si="525"/>
        <v>1.0083455400000001</v>
      </c>
      <c r="K2294" s="92">
        <f t="shared" ca="1" si="526"/>
        <v>4.1727699999999999</v>
      </c>
      <c r="L2294" s="96">
        <f>IF(VLOOKUP(A2294,$U$12:$AD$125,8)=VLOOKUP(A2293,$U$12:$AD$125,8),0,VLOOKUP(A2294,U$12:$AD$125,8))</f>
        <v>0</v>
      </c>
      <c r="M2294" s="97">
        <f>IF(L2294&gt;0,VLOOKUP(L2294,T$12:$AC$125,7),0)</f>
        <v>0</v>
      </c>
      <c r="N2294" s="92">
        <f t="shared" si="527"/>
        <v>0</v>
      </c>
      <c r="O2294" s="92">
        <f t="shared" ca="1" si="528"/>
        <v>4.1727699999999999</v>
      </c>
      <c r="P2294" s="98" t="str">
        <f t="shared" si="529"/>
        <v>A+J=</v>
      </c>
      <c r="Q2294" s="99">
        <f t="shared" si="530"/>
        <v>46127</v>
      </c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  <c r="ER2294" s="19"/>
      <c r="ES2294" s="19"/>
      <c r="ET2294" s="19"/>
      <c r="EU2294" s="19"/>
      <c r="EV2294" s="19"/>
      <c r="EW2294" s="19"/>
      <c r="EX2294" s="19"/>
      <c r="EY2294" s="19"/>
      <c r="EZ2294" s="19"/>
      <c r="FA2294" s="19"/>
      <c r="FB2294" s="19"/>
      <c r="FC2294" s="19"/>
      <c r="FD2294" s="19"/>
      <c r="FE2294" s="19"/>
      <c r="FF2294" s="19"/>
      <c r="FG2294" s="19"/>
      <c r="FH2294" s="19"/>
      <c r="FI2294" s="19"/>
      <c r="FJ2294" s="19"/>
      <c r="FK2294" s="19"/>
      <c r="FL2294" s="19"/>
      <c r="FM2294" s="19"/>
      <c r="FN2294" s="19"/>
      <c r="FO2294" s="19"/>
      <c r="FP2294" s="19"/>
      <c r="FQ2294" s="19"/>
      <c r="FR2294" s="19"/>
      <c r="FS2294" s="19"/>
      <c r="FT2294" s="19"/>
    </row>
    <row r="2295" spans="1:176" x14ac:dyDescent="0.2">
      <c r="A2295" s="90">
        <f t="shared" si="518"/>
        <v>45834</v>
      </c>
      <c r="B2295" s="92" t="str">
        <f t="shared" ca="1" si="520"/>
        <v>n.d</v>
      </c>
      <c r="C2295" s="92">
        <f t="shared" si="521"/>
        <v>500</v>
      </c>
      <c r="D2295" s="93">
        <f ca="1">IF(A2295&lt;$B$1,VLOOKUP(A2295,[1]DI!$A$4:$B$15000,2,FALSE),0)</f>
        <v>0</v>
      </c>
      <c r="E2295" s="92">
        <f t="shared" ca="1" si="522"/>
        <v>0</v>
      </c>
      <c r="F2295" s="94">
        <f t="shared" si="519"/>
        <v>0.98499999999999999</v>
      </c>
      <c r="G2295" s="95">
        <f t="shared" ca="1" si="523"/>
        <v>1</v>
      </c>
      <c r="H2295" s="92">
        <f ca="1">TRUNC(PRODUCT(G$10:G2294),15)</f>
        <v>1.6370279220824</v>
      </c>
      <c r="I2295" s="92">
        <f t="shared" ca="1" si="524"/>
        <v>1.6234791163187601</v>
      </c>
      <c r="J2295" s="92">
        <f t="shared" ca="1" si="525"/>
        <v>1.0083455400000001</v>
      </c>
      <c r="K2295" s="92">
        <f t="shared" ca="1" si="526"/>
        <v>4.1727699999999999</v>
      </c>
      <c r="L2295" s="96">
        <f>IF(VLOOKUP(A2295,$U$12:$AD$125,8)=VLOOKUP(A2294,$U$12:$AD$125,8),0,VLOOKUP(A2295,U$12:$AD$125,8))</f>
        <v>0</v>
      </c>
      <c r="M2295" s="97">
        <f>IF(L2295&gt;0,VLOOKUP(L2295,T$12:$AC$125,7),0)</f>
        <v>0</v>
      </c>
      <c r="N2295" s="92">
        <f t="shared" si="527"/>
        <v>0</v>
      </c>
      <c r="O2295" s="92">
        <f t="shared" ca="1" si="528"/>
        <v>4.1727699999999999</v>
      </c>
      <c r="P2295" s="98" t="str">
        <f t="shared" si="529"/>
        <v>A+J=</v>
      </c>
      <c r="Q2295" s="99">
        <f t="shared" si="530"/>
        <v>46127</v>
      </c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  <c r="ER2295" s="19"/>
      <c r="ES2295" s="19"/>
      <c r="ET2295" s="19"/>
      <c r="EU2295" s="19"/>
      <c r="EV2295" s="19"/>
      <c r="EW2295" s="19"/>
      <c r="EX2295" s="19"/>
      <c r="EY2295" s="19"/>
      <c r="EZ2295" s="19"/>
      <c r="FA2295" s="19"/>
      <c r="FB2295" s="19"/>
      <c r="FC2295" s="19"/>
      <c r="FD2295" s="19"/>
      <c r="FE2295" s="19"/>
      <c r="FF2295" s="19"/>
      <c r="FG2295" s="19"/>
      <c r="FH2295" s="19"/>
      <c r="FI2295" s="19"/>
      <c r="FJ2295" s="19"/>
      <c r="FK2295" s="19"/>
      <c r="FL2295" s="19"/>
      <c r="FM2295" s="19"/>
      <c r="FN2295" s="19"/>
      <c r="FO2295" s="19"/>
      <c r="FP2295" s="19"/>
      <c r="FQ2295" s="19"/>
      <c r="FR2295" s="19"/>
      <c r="FS2295" s="19"/>
      <c r="FT2295" s="19"/>
    </row>
    <row r="2296" spans="1:176" x14ac:dyDescent="0.2">
      <c r="A2296" s="90">
        <f t="shared" si="518"/>
        <v>45835</v>
      </c>
      <c r="B2296" s="92" t="str">
        <f t="shared" ca="1" si="520"/>
        <v>n.d</v>
      </c>
      <c r="C2296" s="92">
        <f t="shared" si="521"/>
        <v>500</v>
      </c>
      <c r="D2296" s="93">
        <f ca="1">IF(A2296&lt;$B$1,VLOOKUP(A2296,[1]DI!$A$4:$B$15000,2,FALSE),0)</f>
        <v>0</v>
      </c>
      <c r="E2296" s="92">
        <f t="shared" ca="1" si="522"/>
        <v>0</v>
      </c>
      <c r="F2296" s="94">
        <f t="shared" si="519"/>
        <v>0.98499999999999999</v>
      </c>
      <c r="G2296" s="95">
        <f t="shared" ca="1" si="523"/>
        <v>1</v>
      </c>
      <c r="H2296" s="92">
        <f ca="1">TRUNC(PRODUCT(G$10:G2295),15)</f>
        <v>1.6370279220824</v>
      </c>
      <c r="I2296" s="92">
        <f t="shared" ca="1" si="524"/>
        <v>1.6234791163187601</v>
      </c>
      <c r="J2296" s="92">
        <f t="shared" ca="1" si="525"/>
        <v>1.0083455400000001</v>
      </c>
      <c r="K2296" s="92">
        <f t="shared" ca="1" si="526"/>
        <v>4.1727699999999999</v>
      </c>
      <c r="L2296" s="96">
        <f>IF(VLOOKUP(A2296,$U$12:$AD$125,8)=VLOOKUP(A2295,$U$12:$AD$125,8),0,VLOOKUP(A2296,U$12:$AD$125,8))</f>
        <v>0</v>
      </c>
      <c r="M2296" s="97">
        <f>IF(L2296&gt;0,VLOOKUP(L2296,T$12:$AC$125,7),0)</f>
        <v>0</v>
      </c>
      <c r="N2296" s="92">
        <f t="shared" si="527"/>
        <v>0</v>
      </c>
      <c r="O2296" s="92">
        <f t="shared" ca="1" si="528"/>
        <v>4.1727699999999999</v>
      </c>
      <c r="P2296" s="98" t="str">
        <f t="shared" si="529"/>
        <v>A+J=</v>
      </c>
      <c r="Q2296" s="99">
        <f t="shared" si="530"/>
        <v>46127</v>
      </c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  <c r="ER2296" s="19"/>
      <c r="ES2296" s="19"/>
      <c r="ET2296" s="19"/>
      <c r="EU2296" s="19"/>
      <c r="EV2296" s="19"/>
      <c r="EW2296" s="19"/>
      <c r="EX2296" s="19"/>
      <c r="EY2296" s="19"/>
      <c r="EZ2296" s="19"/>
      <c r="FA2296" s="19"/>
      <c r="FB2296" s="19"/>
      <c r="FC2296" s="19"/>
      <c r="FD2296" s="19"/>
      <c r="FE2296" s="19"/>
      <c r="FF2296" s="19"/>
      <c r="FG2296" s="19"/>
      <c r="FH2296" s="19"/>
      <c r="FI2296" s="19"/>
      <c r="FJ2296" s="19"/>
      <c r="FK2296" s="19"/>
      <c r="FL2296" s="19"/>
      <c r="FM2296" s="19"/>
      <c r="FN2296" s="19"/>
      <c r="FO2296" s="19"/>
      <c r="FP2296" s="19"/>
      <c r="FQ2296" s="19"/>
      <c r="FR2296" s="19"/>
      <c r="FS2296" s="19"/>
      <c r="FT2296" s="19"/>
    </row>
    <row r="2297" spans="1:176" x14ac:dyDescent="0.2">
      <c r="A2297" s="90">
        <f t="shared" si="518"/>
        <v>45836</v>
      </c>
      <c r="B2297" s="92" t="str">
        <f t="shared" ca="1" si="520"/>
        <v>n.d</v>
      </c>
      <c r="C2297" s="92">
        <f t="shared" si="521"/>
        <v>500</v>
      </c>
      <c r="D2297" s="93">
        <f ca="1">IF(A2297&lt;$B$1,VLOOKUP(A2297,[1]DI!$A$4:$B$15000,2,FALSE),0)</f>
        <v>0</v>
      </c>
      <c r="E2297" s="92">
        <f t="shared" ca="1" si="522"/>
        <v>0</v>
      </c>
      <c r="F2297" s="94">
        <f t="shared" si="519"/>
        <v>0.98499999999999999</v>
      </c>
      <c r="G2297" s="95">
        <f t="shared" ca="1" si="523"/>
        <v>1</v>
      </c>
      <c r="H2297" s="92">
        <f ca="1">TRUNC(PRODUCT(G$10:G2296),15)</f>
        <v>1.6370279220824</v>
      </c>
      <c r="I2297" s="92">
        <f t="shared" ca="1" si="524"/>
        <v>1.6234791163187601</v>
      </c>
      <c r="J2297" s="92">
        <f t="shared" ca="1" si="525"/>
        <v>1.0083455400000001</v>
      </c>
      <c r="K2297" s="92">
        <f t="shared" ca="1" si="526"/>
        <v>4.1727699999999999</v>
      </c>
      <c r="L2297" s="96">
        <f>IF(VLOOKUP(A2297,$U$12:$AD$125,8)=VLOOKUP(A2296,$U$12:$AD$125,8),0,VLOOKUP(A2297,U$12:$AD$125,8))</f>
        <v>0</v>
      </c>
      <c r="M2297" s="97">
        <f>IF(L2297&gt;0,VLOOKUP(L2297,T$12:$AC$125,7),0)</f>
        <v>0</v>
      </c>
      <c r="N2297" s="92">
        <f t="shared" si="527"/>
        <v>0</v>
      </c>
      <c r="O2297" s="92">
        <f t="shared" ca="1" si="528"/>
        <v>4.1727699999999999</v>
      </c>
      <c r="P2297" s="98" t="str">
        <f t="shared" si="529"/>
        <v>A+J=</v>
      </c>
      <c r="Q2297" s="99">
        <f t="shared" si="530"/>
        <v>46127</v>
      </c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  <c r="ER2297" s="19"/>
      <c r="ES2297" s="19"/>
      <c r="ET2297" s="19"/>
      <c r="EU2297" s="19"/>
      <c r="EV2297" s="19"/>
      <c r="EW2297" s="19"/>
      <c r="EX2297" s="19"/>
      <c r="EY2297" s="19"/>
      <c r="EZ2297" s="19"/>
      <c r="FA2297" s="19"/>
      <c r="FB2297" s="19"/>
      <c r="FC2297" s="19"/>
      <c r="FD2297" s="19"/>
      <c r="FE2297" s="19"/>
      <c r="FF2297" s="19"/>
      <c r="FG2297" s="19"/>
      <c r="FH2297" s="19"/>
      <c r="FI2297" s="19"/>
      <c r="FJ2297" s="19"/>
      <c r="FK2297" s="19"/>
      <c r="FL2297" s="19"/>
      <c r="FM2297" s="19"/>
      <c r="FN2297" s="19"/>
      <c r="FO2297" s="19"/>
      <c r="FP2297" s="19"/>
      <c r="FQ2297" s="19"/>
      <c r="FR2297" s="19"/>
      <c r="FS2297" s="19"/>
      <c r="FT2297" s="19"/>
    </row>
    <row r="2298" spans="1:176" x14ac:dyDescent="0.2">
      <c r="A2298" s="90">
        <f t="shared" si="518"/>
        <v>45837</v>
      </c>
      <c r="B2298" s="92" t="str">
        <f t="shared" ca="1" si="520"/>
        <v>n.d</v>
      </c>
      <c r="C2298" s="92">
        <f t="shared" si="521"/>
        <v>500</v>
      </c>
      <c r="D2298" s="93">
        <f ca="1">IF(A2298&lt;$B$1,VLOOKUP(A2298,[1]DI!$A$4:$B$15000,2,FALSE),0)</f>
        <v>0</v>
      </c>
      <c r="E2298" s="92">
        <f t="shared" ca="1" si="522"/>
        <v>0</v>
      </c>
      <c r="F2298" s="94">
        <f t="shared" si="519"/>
        <v>0.98499999999999999</v>
      </c>
      <c r="G2298" s="95">
        <f t="shared" ca="1" si="523"/>
        <v>1</v>
      </c>
      <c r="H2298" s="92">
        <f ca="1">TRUNC(PRODUCT(G$10:G2297),15)</f>
        <v>1.6370279220824</v>
      </c>
      <c r="I2298" s="92">
        <f t="shared" ca="1" si="524"/>
        <v>1.6234791163187601</v>
      </c>
      <c r="J2298" s="92">
        <f t="shared" ca="1" si="525"/>
        <v>1.0083455400000001</v>
      </c>
      <c r="K2298" s="92">
        <f t="shared" ca="1" si="526"/>
        <v>4.1727699999999999</v>
      </c>
      <c r="L2298" s="96">
        <f>IF(VLOOKUP(A2298,$U$12:$AD$125,8)=VLOOKUP(A2297,$U$12:$AD$125,8),0,VLOOKUP(A2298,U$12:$AD$125,8))</f>
        <v>0</v>
      </c>
      <c r="M2298" s="97">
        <f>IF(L2298&gt;0,VLOOKUP(L2298,T$12:$AC$125,7),0)</f>
        <v>0</v>
      </c>
      <c r="N2298" s="92">
        <f t="shared" si="527"/>
        <v>0</v>
      </c>
      <c r="O2298" s="92">
        <f t="shared" ca="1" si="528"/>
        <v>4.1727699999999999</v>
      </c>
      <c r="P2298" s="98" t="str">
        <f t="shared" si="529"/>
        <v>A+J=</v>
      </c>
      <c r="Q2298" s="99">
        <f t="shared" si="530"/>
        <v>46127</v>
      </c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  <c r="ER2298" s="19"/>
      <c r="ES2298" s="19"/>
      <c r="ET2298" s="19"/>
      <c r="EU2298" s="19"/>
      <c r="EV2298" s="19"/>
      <c r="EW2298" s="19"/>
      <c r="EX2298" s="19"/>
      <c r="EY2298" s="19"/>
      <c r="EZ2298" s="19"/>
      <c r="FA2298" s="19"/>
      <c r="FB2298" s="19"/>
      <c r="FC2298" s="19"/>
      <c r="FD2298" s="19"/>
      <c r="FE2298" s="19"/>
      <c r="FF2298" s="19"/>
      <c r="FG2298" s="19"/>
      <c r="FH2298" s="19"/>
      <c r="FI2298" s="19"/>
      <c r="FJ2298" s="19"/>
      <c r="FK2298" s="19"/>
      <c r="FL2298" s="19"/>
      <c r="FM2298" s="19"/>
      <c r="FN2298" s="19"/>
      <c r="FO2298" s="19"/>
      <c r="FP2298" s="19"/>
      <c r="FQ2298" s="19"/>
      <c r="FR2298" s="19"/>
      <c r="FS2298" s="19"/>
      <c r="FT2298" s="19"/>
    </row>
    <row r="2299" spans="1:176" x14ac:dyDescent="0.2">
      <c r="A2299" s="90">
        <f t="shared" si="518"/>
        <v>45838</v>
      </c>
      <c r="B2299" s="92" t="str">
        <f t="shared" ca="1" si="520"/>
        <v>n.d</v>
      </c>
      <c r="C2299" s="92">
        <f t="shared" si="521"/>
        <v>500</v>
      </c>
      <c r="D2299" s="93">
        <f ca="1">IF(A2299&lt;$B$1,VLOOKUP(A2299,[1]DI!$A$4:$B$15000,2,FALSE),0)</f>
        <v>0</v>
      </c>
      <c r="E2299" s="92">
        <f t="shared" ca="1" si="522"/>
        <v>0</v>
      </c>
      <c r="F2299" s="94">
        <f t="shared" si="519"/>
        <v>0.98499999999999999</v>
      </c>
      <c r="G2299" s="95">
        <f t="shared" ca="1" si="523"/>
        <v>1</v>
      </c>
      <c r="H2299" s="92">
        <f ca="1">TRUNC(PRODUCT(G$10:G2298),15)</f>
        <v>1.6370279220824</v>
      </c>
      <c r="I2299" s="92">
        <f t="shared" ca="1" si="524"/>
        <v>1.6234791163187601</v>
      </c>
      <c r="J2299" s="92">
        <f t="shared" ca="1" si="525"/>
        <v>1.0083455400000001</v>
      </c>
      <c r="K2299" s="92">
        <f t="shared" ca="1" si="526"/>
        <v>4.1727699999999999</v>
      </c>
      <c r="L2299" s="96">
        <f>IF(VLOOKUP(A2299,$U$12:$AD$125,8)=VLOOKUP(A2298,$U$12:$AD$125,8),0,VLOOKUP(A2299,U$12:$AD$125,8))</f>
        <v>0</v>
      </c>
      <c r="M2299" s="97">
        <f>IF(L2299&gt;0,VLOOKUP(L2299,T$12:$AC$125,7),0)</f>
        <v>0</v>
      </c>
      <c r="N2299" s="92">
        <f t="shared" si="527"/>
        <v>0</v>
      </c>
      <c r="O2299" s="92">
        <f t="shared" ca="1" si="528"/>
        <v>4.1727699999999999</v>
      </c>
      <c r="P2299" s="98" t="str">
        <f t="shared" si="529"/>
        <v>A+J=</v>
      </c>
      <c r="Q2299" s="99">
        <f t="shared" si="530"/>
        <v>46127</v>
      </c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  <c r="ER2299" s="19"/>
      <c r="ES2299" s="19"/>
      <c r="ET2299" s="19"/>
      <c r="EU2299" s="19"/>
      <c r="EV2299" s="19"/>
      <c r="EW2299" s="19"/>
      <c r="EX2299" s="19"/>
      <c r="EY2299" s="19"/>
      <c r="EZ2299" s="19"/>
      <c r="FA2299" s="19"/>
      <c r="FB2299" s="19"/>
      <c r="FC2299" s="19"/>
      <c r="FD2299" s="19"/>
      <c r="FE2299" s="19"/>
      <c r="FF2299" s="19"/>
      <c r="FG2299" s="19"/>
      <c r="FH2299" s="19"/>
      <c r="FI2299" s="19"/>
      <c r="FJ2299" s="19"/>
      <c r="FK2299" s="19"/>
      <c r="FL2299" s="19"/>
      <c r="FM2299" s="19"/>
      <c r="FN2299" s="19"/>
      <c r="FO2299" s="19"/>
      <c r="FP2299" s="19"/>
      <c r="FQ2299" s="19"/>
      <c r="FR2299" s="19"/>
      <c r="FS2299" s="19"/>
      <c r="FT2299" s="19"/>
    </row>
    <row r="2300" spans="1:176" x14ac:dyDescent="0.2">
      <c r="A2300" s="90">
        <f t="shared" si="518"/>
        <v>45839</v>
      </c>
      <c r="B2300" s="92" t="str">
        <f t="shared" ca="1" si="520"/>
        <v>n.d</v>
      </c>
      <c r="C2300" s="92">
        <f t="shared" si="521"/>
        <v>500</v>
      </c>
      <c r="D2300" s="93">
        <f ca="1">IF(A2300&lt;$B$1,VLOOKUP(A2300,[1]DI!$A$4:$B$15000,2,FALSE),0)</f>
        <v>0</v>
      </c>
      <c r="E2300" s="92">
        <f t="shared" ca="1" si="522"/>
        <v>0</v>
      </c>
      <c r="F2300" s="94">
        <f t="shared" si="519"/>
        <v>0.98499999999999999</v>
      </c>
      <c r="G2300" s="95">
        <f t="shared" ca="1" si="523"/>
        <v>1</v>
      </c>
      <c r="H2300" s="92">
        <f ca="1">TRUNC(PRODUCT(G$10:G2299),15)</f>
        <v>1.6370279220824</v>
      </c>
      <c r="I2300" s="92">
        <f t="shared" ca="1" si="524"/>
        <v>1.6234791163187601</v>
      </c>
      <c r="J2300" s="92">
        <f t="shared" ca="1" si="525"/>
        <v>1.0083455400000001</v>
      </c>
      <c r="K2300" s="92">
        <f t="shared" ca="1" si="526"/>
        <v>4.1727699999999999</v>
      </c>
      <c r="L2300" s="96">
        <f>IF(VLOOKUP(A2300,$U$12:$AD$125,8)=VLOOKUP(A2299,$U$12:$AD$125,8),0,VLOOKUP(A2300,U$12:$AD$125,8))</f>
        <v>0</v>
      </c>
      <c r="M2300" s="97">
        <f>IF(L2300&gt;0,VLOOKUP(L2300,T$12:$AC$125,7),0)</f>
        <v>0</v>
      </c>
      <c r="N2300" s="92">
        <f t="shared" si="527"/>
        <v>0</v>
      </c>
      <c r="O2300" s="92">
        <f t="shared" ca="1" si="528"/>
        <v>4.1727699999999999</v>
      </c>
      <c r="P2300" s="98" t="str">
        <f t="shared" si="529"/>
        <v>A+J=</v>
      </c>
      <c r="Q2300" s="99">
        <f t="shared" si="530"/>
        <v>46127</v>
      </c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  <c r="ER2300" s="19"/>
      <c r="ES2300" s="19"/>
      <c r="ET2300" s="19"/>
      <c r="EU2300" s="19"/>
      <c r="EV2300" s="19"/>
      <c r="EW2300" s="19"/>
      <c r="EX2300" s="19"/>
      <c r="EY2300" s="19"/>
      <c r="EZ2300" s="19"/>
      <c r="FA2300" s="19"/>
      <c r="FB2300" s="19"/>
      <c r="FC2300" s="19"/>
      <c r="FD2300" s="19"/>
      <c r="FE2300" s="19"/>
      <c r="FF2300" s="19"/>
      <c r="FG2300" s="19"/>
      <c r="FH2300" s="19"/>
      <c r="FI2300" s="19"/>
      <c r="FJ2300" s="19"/>
      <c r="FK2300" s="19"/>
      <c r="FL2300" s="19"/>
      <c r="FM2300" s="19"/>
      <c r="FN2300" s="19"/>
      <c r="FO2300" s="19"/>
      <c r="FP2300" s="19"/>
      <c r="FQ2300" s="19"/>
      <c r="FR2300" s="19"/>
      <c r="FS2300" s="19"/>
      <c r="FT2300" s="19"/>
    </row>
    <row r="2301" spans="1:176" x14ac:dyDescent="0.2">
      <c r="A2301" s="90">
        <f t="shared" si="518"/>
        <v>45840</v>
      </c>
      <c r="B2301" s="92" t="str">
        <f t="shared" ca="1" si="520"/>
        <v>n.d</v>
      </c>
      <c r="C2301" s="92">
        <f t="shared" si="521"/>
        <v>500</v>
      </c>
      <c r="D2301" s="93">
        <f ca="1">IF(A2301&lt;$B$1,VLOOKUP(A2301,[1]DI!$A$4:$B$15000,2,FALSE),0)</f>
        <v>0</v>
      </c>
      <c r="E2301" s="92">
        <f t="shared" ca="1" si="522"/>
        <v>0</v>
      </c>
      <c r="F2301" s="94">
        <f t="shared" si="519"/>
        <v>0.98499999999999999</v>
      </c>
      <c r="G2301" s="95">
        <f t="shared" ca="1" si="523"/>
        <v>1</v>
      </c>
      <c r="H2301" s="92">
        <f ca="1">TRUNC(PRODUCT(G$10:G2300),15)</f>
        <v>1.6370279220824</v>
      </c>
      <c r="I2301" s="92">
        <f t="shared" ca="1" si="524"/>
        <v>1.6234791163187601</v>
      </c>
      <c r="J2301" s="92">
        <f t="shared" ca="1" si="525"/>
        <v>1.0083455400000001</v>
      </c>
      <c r="K2301" s="92">
        <f t="shared" ca="1" si="526"/>
        <v>4.1727699999999999</v>
      </c>
      <c r="L2301" s="96">
        <f>IF(VLOOKUP(A2301,$U$12:$AD$125,8)=VLOOKUP(A2300,$U$12:$AD$125,8),0,VLOOKUP(A2301,U$12:$AD$125,8))</f>
        <v>0</v>
      </c>
      <c r="M2301" s="97">
        <f>IF(L2301&gt;0,VLOOKUP(L2301,T$12:$AC$125,7),0)</f>
        <v>0</v>
      </c>
      <c r="N2301" s="92">
        <f t="shared" si="527"/>
        <v>0</v>
      </c>
      <c r="O2301" s="92">
        <f t="shared" ca="1" si="528"/>
        <v>4.1727699999999999</v>
      </c>
      <c r="P2301" s="98" t="str">
        <f t="shared" si="529"/>
        <v>A+J=</v>
      </c>
      <c r="Q2301" s="99">
        <f t="shared" si="530"/>
        <v>46127</v>
      </c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  <c r="ER2301" s="19"/>
      <c r="ES2301" s="19"/>
      <c r="ET2301" s="19"/>
      <c r="EU2301" s="19"/>
      <c r="EV2301" s="19"/>
      <c r="EW2301" s="19"/>
      <c r="EX2301" s="19"/>
      <c r="EY2301" s="19"/>
      <c r="EZ2301" s="19"/>
      <c r="FA2301" s="19"/>
      <c r="FB2301" s="19"/>
      <c r="FC2301" s="19"/>
      <c r="FD2301" s="19"/>
      <c r="FE2301" s="19"/>
      <c r="FF2301" s="19"/>
      <c r="FG2301" s="19"/>
      <c r="FH2301" s="19"/>
      <c r="FI2301" s="19"/>
      <c r="FJ2301" s="19"/>
      <c r="FK2301" s="19"/>
      <c r="FL2301" s="19"/>
      <c r="FM2301" s="19"/>
      <c r="FN2301" s="19"/>
      <c r="FO2301" s="19"/>
      <c r="FP2301" s="19"/>
      <c r="FQ2301" s="19"/>
      <c r="FR2301" s="19"/>
      <c r="FS2301" s="19"/>
      <c r="FT2301" s="19"/>
    </row>
    <row r="2302" spans="1:176" x14ac:dyDescent="0.2">
      <c r="A2302" s="90">
        <f t="shared" si="518"/>
        <v>45841</v>
      </c>
      <c r="B2302" s="92" t="str">
        <f t="shared" ca="1" si="520"/>
        <v>n.d</v>
      </c>
      <c r="C2302" s="92">
        <f t="shared" si="521"/>
        <v>500</v>
      </c>
      <c r="D2302" s="93">
        <f ca="1">IF(A2302&lt;$B$1,VLOOKUP(A2302,[1]DI!$A$4:$B$15000,2,FALSE),0)</f>
        <v>0</v>
      </c>
      <c r="E2302" s="92">
        <f t="shared" ca="1" si="522"/>
        <v>0</v>
      </c>
      <c r="F2302" s="94">
        <f t="shared" si="519"/>
        <v>0.98499999999999999</v>
      </c>
      <c r="G2302" s="95">
        <f t="shared" ca="1" si="523"/>
        <v>1</v>
      </c>
      <c r="H2302" s="92">
        <f ca="1">TRUNC(PRODUCT(G$10:G2301),15)</f>
        <v>1.6370279220824</v>
      </c>
      <c r="I2302" s="92">
        <f t="shared" ca="1" si="524"/>
        <v>1.6234791163187601</v>
      </c>
      <c r="J2302" s="92">
        <f t="shared" ca="1" si="525"/>
        <v>1.0083455400000001</v>
      </c>
      <c r="K2302" s="92">
        <f t="shared" ca="1" si="526"/>
        <v>4.1727699999999999</v>
      </c>
      <c r="L2302" s="96">
        <f>IF(VLOOKUP(A2302,$U$12:$AD$125,8)=VLOOKUP(A2301,$U$12:$AD$125,8),0,VLOOKUP(A2302,U$12:$AD$125,8))</f>
        <v>0</v>
      </c>
      <c r="M2302" s="97">
        <f>IF(L2302&gt;0,VLOOKUP(L2302,T$12:$AC$125,7),0)</f>
        <v>0</v>
      </c>
      <c r="N2302" s="92">
        <f t="shared" si="527"/>
        <v>0</v>
      </c>
      <c r="O2302" s="92">
        <f t="shared" ca="1" si="528"/>
        <v>4.1727699999999999</v>
      </c>
      <c r="P2302" s="98" t="str">
        <f t="shared" si="529"/>
        <v>A+J=</v>
      </c>
      <c r="Q2302" s="99">
        <f t="shared" si="530"/>
        <v>46127</v>
      </c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  <c r="ER2302" s="19"/>
      <c r="ES2302" s="19"/>
      <c r="ET2302" s="19"/>
      <c r="EU2302" s="19"/>
      <c r="EV2302" s="19"/>
      <c r="EW2302" s="19"/>
      <c r="EX2302" s="19"/>
      <c r="EY2302" s="19"/>
      <c r="EZ2302" s="19"/>
      <c r="FA2302" s="19"/>
      <c r="FB2302" s="19"/>
      <c r="FC2302" s="19"/>
      <c r="FD2302" s="19"/>
      <c r="FE2302" s="19"/>
      <c r="FF2302" s="19"/>
      <c r="FG2302" s="19"/>
      <c r="FH2302" s="19"/>
      <c r="FI2302" s="19"/>
      <c r="FJ2302" s="19"/>
      <c r="FK2302" s="19"/>
      <c r="FL2302" s="19"/>
      <c r="FM2302" s="19"/>
      <c r="FN2302" s="19"/>
      <c r="FO2302" s="19"/>
      <c r="FP2302" s="19"/>
      <c r="FQ2302" s="19"/>
      <c r="FR2302" s="19"/>
      <c r="FS2302" s="19"/>
      <c r="FT2302" s="19"/>
    </row>
    <row r="2303" spans="1:176" x14ac:dyDescent="0.2">
      <c r="A2303" s="90">
        <f t="shared" si="518"/>
        <v>45842</v>
      </c>
      <c r="B2303" s="92" t="str">
        <f t="shared" ca="1" si="520"/>
        <v>n.d</v>
      </c>
      <c r="C2303" s="92">
        <f t="shared" si="521"/>
        <v>500</v>
      </c>
      <c r="D2303" s="93">
        <f ca="1">IF(A2303&lt;$B$1,VLOOKUP(A2303,[1]DI!$A$4:$B$15000,2,FALSE),0)</f>
        <v>0</v>
      </c>
      <c r="E2303" s="92">
        <f t="shared" ca="1" si="522"/>
        <v>0</v>
      </c>
      <c r="F2303" s="94">
        <f t="shared" si="519"/>
        <v>0.98499999999999999</v>
      </c>
      <c r="G2303" s="95">
        <f t="shared" ca="1" si="523"/>
        <v>1</v>
      </c>
      <c r="H2303" s="92">
        <f ca="1">TRUNC(PRODUCT(G$10:G2302),15)</f>
        <v>1.6370279220824</v>
      </c>
      <c r="I2303" s="92">
        <f t="shared" ca="1" si="524"/>
        <v>1.6234791163187601</v>
      </c>
      <c r="J2303" s="92">
        <f t="shared" ca="1" si="525"/>
        <v>1.0083455400000001</v>
      </c>
      <c r="K2303" s="92">
        <f t="shared" ca="1" si="526"/>
        <v>4.1727699999999999</v>
      </c>
      <c r="L2303" s="96">
        <f>IF(VLOOKUP(A2303,$U$12:$AD$125,8)=VLOOKUP(A2302,$U$12:$AD$125,8),0,VLOOKUP(A2303,U$12:$AD$125,8))</f>
        <v>0</v>
      </c>
      <c r="M2303" s="97">
        <f>IF(L2303&gt;0,VLOOKUP(L2303,T$12:$AC$125,7),0)</f>
        <v>0</v>
      </c>
      <c r="N2303" s="92">
        <f t="shared" si="527"/>
        <v>0</v>
      </c>
      <c r="O2303" s="92">
        <f t="shared" ca="1" si="528"/>
        <v>4.1727699999999999</v>
      </c>
      <c r="P2303" s="98" t="str">
        <f t="shared" si="529"/>
        <v>A+J=</v>
      </c>
      <c r="Q2303" s="99">
        <f t="shared" si="530"/>
        <v>46127</v>
      </c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  <c r="ER2303" s="19"/>
      <c r="ES2303" s="19"/>
      <c r="ET2303" s="19"/>
      <c r="EU2303" s="19"/>
      <c r="EV2303" s="19"/>
      <c r="EW2303" s="19"/>
      <c r="EX2303" s="19"/>
      <c r="EY2303" s="19"/>
      <c r="EZ2303" s="19"/>
      <c r="FA2303" s="19"/>
      <c r="FB2303" s="19"/>
      <c r="FC2303" s="19"/>
      <c r="FD2303" s="19"/>
      <c r="FE2303" s="19"/>
      <c r="FF2303" s="19"/>
      <c r="FG2303" s="19"/>
      <c r="FH2303" s="19"/>
      <c r="FI2303" s="19"/>
      <c r="FJ2303" s="19"/>
      <c r="FK2303" s="19"/>
      <c r="FL2303" s="19"/>
      <c r="FM2303" s="19"/>
      <c r="FN2303" s="19"/>
      <c r="FO2303" s="19"/>
      <c r="FP2303" s="19"/>
      <c r="FQ2303" s="19"/>
      <c r="FR2303" s="19"/>
      <c r="FS2303" s="19"/>
      <c r="FT2303" s="19"/>
    </row>
    <row r="2304" spans="1:176" x14ac:dyDescent="0.2">
      <c r="A2304" s="90">
        <f t="shared" si="518"/>
        <v>45843</v>
      </c>
      <c r="B2304" s="92" t="str">
        <f t="shared" ca="1" si="520"/>
        <v>n.d</v>
      </c>
      <c r="C2304" s="92">
        <f t="shared" si="521"/>
        <v>500</v>
      </c>
      <c r="D2304" s="93">
        <f ca="1">IF(A2304&lt;$B$1,VLOOKUP(A2304,[1]DI!$A$4:$B$15000,2,FALSE),0)</f>
        <v>0</v>
      </c>
      <c r="E2304" s="92">
        <f t="shared" ca="1" si="522"/>
        <v>0</v>
      </c>
      <c r="F2304" s="94">
        <f t="shared" si="519"/>
        <v>0.98499999999999999</v>
      </c>
      <c r="G2304" s="95">
        <f t="shared" ca="1" si="523"/>
        <v>1</v>
      </c>
      <c r="H2304" s="92">
        <f ca="1">TRUNC(PRODUCT(G$10:G2303),15)</f>
        <v>1.6370279220824</v>
      </c>
      <c r="I2304" s="92">
        <f t="shared" ca="1" si="524"/>
        <v>1.6234791163187601</v>
      </c>
      <c r="J2304" s="92">
        <f t="shared" ca="1" si="525"/>
        <v>1.0083455400000001</v>
      </c>
      <c r="K2304" s="92">
        <f t="shared" ca="1" si="526"/>
        <v>4.1727699999999999</v>
      </c>
      <c r="L2304" s="96">
        <f>IF(VLOOKUP(A2304,$U$12:$AD$125,8)=VLOOKUP(A2303,$U$12:$AD$125,8),0,VLOOKUP(A2304,U$12:$AD$125,8))</f>
        <v>0</v>
      </c>
      <c r="M2304" s="97">
        <f>IF(L2304&gt;0,VLOOKUP(L2304,T$12:$AC$125,7),0)</f>
        <v>0</v>
      </c>
      <c r="N2304" s="92">
        <f t="shared" si="527"/>
        <v>0</v>
      </c>
      <c r="O2304" s="92">
        <f t="shared" ca="1" si="528"/>
        <v>4.1727699999999999</v>
      </c>
      <c r="P2304" s="98" t="str">
        <f t="shared" si="529"/>
        <v>A+J=</v>
      </c>
      <c r="Q2304" s="99">
        <f t="shared" si="530"/>
        <v>46127</v>
      </c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  <c r="ER2304" s="19"/>
      <c r="ES2304" s="19"/>
      <c r="ET2304" s="19"/>
      <c r="EU2304" s="19"/>
      <c r="EV2304" s="19"/>
      <c r="EW2304" s="19"/>
      <c r="EX2304" s="19"/>
      <c r="EY2304" s="19"/>
      <c r="EZ2304" s="19"/>
      <c r="FA2304" s="19"/>
      <c r="FB2304" s="19"/>
      <c r="FC2304" s="19"/>
      <c r="FD2304" s="19"/>
      <c r="FE2304" s="19"/>
      <c r="FF2304" s="19"/>
      <c r="FG2304" s="19"/>
      <c r="FH2304" s="19"/>
      <c r="FI2304" s="19"/>
      <c r="FJ2304" s="19"/>
      <c r="FK2304" s="19"/>
      <c r="FL2304" s="19"/>
      <c r="FM2304" s="19"/>
      <c r="FN2304" s="19"/>
      <c r="FO2304" s="19"/>
      <c r="FP2304" s="19"/>
      <c r="FQ2304" s="19"/>
      <c r="FR2304" s="19"/>
      <c r="FS2304" s="19"/>
      <c r="FT2304" s="19"/>
    </row>
    <row r="2305" spans="1:176" x14ac:dyDescent="0.2">
      <c r="A2305" s="90">
        <f t="shared" si="518"/>
        <v>45844</v>
      </c>
      <c r="B2305" s="92" t="str">
        <f t="shared" ca="1" si="520"/>
        <v>n.d</v>
      </c>
      <c r="C2305" s="92">
        <f t="shared" si="521"/>
        <v>500</v>
      </c>
      <c r="D2305" s="93">
        <f ca="1">IF(A2305&lt;$B$1,VLOOKUP(A2305,[1]DI!$A$4:$B$15000,2,FALSE),0)</f>
        <v>0</v>
      </c>
      <c r="E2305" s="92">
        <f t="shared" ca="1" si="522"/>
        <v>0</v>
      </c>
      <c r="F2305" s="94">
        <f t="shared" si="519"/>
        <v>0.98499999999999999</v>
      </c>
      <c r="G2305" s="95">
        <f t="shared" ca="1" si="523"/>
        <v>1</v>
      </c>
      <c r="H2305" s="92">
        <f ca="1">TRUNC(PRODUCT(G$10:G2304),15)</f>
        <v>1.6370279220824</v>
      </c>
      <c r="I2305" s="92">
        <f t="shared" ca="1" si="524"/>
        <v>1.6234791163187601</v>
      </c>
      <c r="J2305" s="92">
        <f t="shared" ca="1" si="525"/>
        <v>1.0083455400000001</v>
      </c>
      <c r="K2305" s="92">
        <f t="shared" ca="1" si="526"/>
        <v>4.1727699999999999</v>
      </c>
      <c r="L2305" s="96">
        <f>IF(VLOOKUP(A2305,$U$12:$AD$125,8)=VLOOKUP(A2304,$U$12:$AD$125,8),0,VLOOKUP(A2305,U$12:$AD$125,8))</f>
        <v>0</v>
      </c>
      <c r="M2305" s="97">
        <f>IF(L2305&gt;0,VLOOKUP(L2305,T$12:$AC$125,7),0)</f>
        <v>0</v>
      </c>
      <c r="N2305" s="92">
        <f t="shared" si="527"/>
        <v>0</v>
      </c>
      <c r="O2305" s="92">
        <f t="shared" ca="1" si="528"/>
        <v>4.1727699999999999</v>
      </c>
      <c r="P2305" s="98" t="str">
        <f t="shared" si="529"/>
        <v>A+J=</v>
      </c>
      <c r="Q2305" s="99">
        <f t="shared" si="530"/>
        <v>46127</v>
      </c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  <c r="ER2305" s="19"/>
      <c r="ES2305" s="19"/>
      <c r="ET2305" s="19"/>
      <c r="EU2305" s="19"/>
      <c r="EV2305" s="19"/>
      <c r="EW2305" s="19"/>
      <c r="EX2305" s="19"/>
      <c r="EY2305" s="19"/>
      <c r="EZ2305" s="19"/>
      <c r="FA2305" s="19"/>
      <c r="FB2305" s="19"/>
      <c r="FC2305" s="19"/>
      <c r="FD2305" s="19"/>
      <c r="FE2305" s="19"/>
      <c r="FF2305" s="19"/>
      <c r="FG2305" s="19"/>
      <c r="FH2305" s="19"/>
      <c r="FI2305" s="19"/>
      <c r="FJ2305" s="19"/>
      <c r="FK2305" s="19"/>
      <c r="FL2305" s="19"/>
      <c r="FM2305" s="19"/>
      <c r="FN2305" s="19"/>
      <c r="FO2305" s="19"/>
      <c r="FP2305" s="19"/>
      <c r="FQ2305" s="19"/>
      <c r="FR2305" s="19"/>
      <c r="FS2305" s="19"/>
      <c r="FT2305" s="19"/>
    </row>
    <row r="2306" spans="1:176" x14ac:dyDescent="0.2">
      <c r="A2306" s="90">
        <f t="shared" si="518"/>
        <v>45845</v>
      </c>
      <c r="B2306" s="92" t="str">
        <f t="shared" ca="1" si="520"/>
        <v>n.d</v>
      </c>
      <c r="C2306" s="92">
        <f t="shared" si="521"/>
        <v>500</v>
      </c>
      <c r="D2306" s="93">
        <f ca="1">IF(A2306&lt;$B$1,VLOOKUP(A2306,[1]DI!$A$4:$B$15000,2,FALSE),0)</f>
        <v>0</v>
      </c>
      <c r="E2306" s="92">
        <f t="shared" ca="1" si="522"/>
        <v>0</v>
      </c>
      <c r="F2306" s="94">
        <f t="shared" si="519"/>
        <v>0.98499999999999999</v>
      </c>
      <c r="G2306" s="95">
        <f t="shared" ca="1" si="523"/>
        <v>1</v>
      </c>
      <c r="H2306" s="92">
        <f ca="1">TRUNC(PRODUCT(G$10:G2305),15)</f>
        <v>1.6370279220824</v>
      </c>
      <c r="I2306" s="92">
        <f t="shared" ca="1" si="524"/>
        <v>1.6234791163187601</v>
      </c>
      <c r="J2306" s="92">
        <f t="shared" ca="1" si="525"/>
        <v>1.0083455400000001</v>
      </c>
      <c r="K2306" s="92">
        <f t="shared" ca="1" si="526"/>
        <v>4.1727699999999999</v>
      </c>
      <c r="L2306" s="96">
        <f>IF(VLOOKUP(A2306,$U$12:$AD$125,8)=VLOOKUP(A2305,$U$12:$AD$125,8),0,VLOOKUP(A2306,U$12:$AD$125,8))</f>
        <v>0</v>
      </c>
      <c r="M2306" s="97">
        <f>IF(L2306&gt;0,VLOOKUP(L2306,T$12:$AC$125,7),0)</f>
        <v>0</v>
      </c>
      <c r="N2306" s="92">
        <f t="shared" si="527"/>
        <v>0</v>
      </c>
      <c r="O2306" s="92">
        <f t="shared" ca="1" si="528"/>
        <v>4.1727699999999999</v>
      </c>
      <c r="P2306" s="98" t="str">
        <f t="shared" si="529"/>
        <v>A+J=</v>
      </c>
      <c r="Q2306" s="99">
        <f t="shared" si="530"/>
        <v>46127</v>
      </c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  <c r="ER2306" s="19"/>
      <c r="ES2306" s="19"/>
      <c r="ET2306" s="19"/>
      <c r="EU2306" s="19"/>
      <c r="EV2306" s="19"/>
      <c r="EW2306" s="19"/>
      <c r="EX2306" s="19"/>
      <c r="EY2306" s="19"/>
      <c r="EZ2306" s="19"/>
      <c r="FA2306" s="19"/>
      <c r="FB2306" s="19"/>
      <c r="FC2306" s="19"/>
      <c r="FD2306" s="19"/>
      <c r="FE2306" s="19"/>
      <c r="FF2306" s="19"/>
      <c r="FG2306" s="19"/>
      <c r="FH2306" s="19"/>
      <c r="FI2306" s="19"/>
      <c r="FJ2306" s="19"/>
      <c r="FK2306" s="19"/>
      <c r="FL2306" s="19"/>
      <c r="FM2306" s="19"/>
      <c r="FN2306" s="19"/>
      <c r="FO2306" s="19"/>
      <c r="FP2306" s="19"/>
      <c r="FQ2306" s="19"/>
      <c r="FR2306" s="19"/>
      <c r="FS2306" s="19"/>
      <c r="FT2306" s="19"/>
    </row>
    <row r="2307" spans="1:176" x14ac:dyDescent="0.2">
      <c r="A2307" s="90">
        <f t="shared" si="518"/>
        <v>45846</v>
      </c>
      <c r="B2307" s="92" t="str">
        <f t="shared" ca="1" si="520"/>
        <v>n.d</v>
      </c>
      <c r="C2307" s="92">
        <f t="shared" si="521"/>
        <v>500</v>
      </c>
      <c r="D2307" s="93">
        <f ca="1">IF(A2307&lt;$B$1,VLOOKUP(A2307,[1]DI!$A$4:$B$15000,2,FALSE),0)</f>
        <v>0</v>
      </c>
      <c r="E2307" s="92">
        <f t="shared" ca="1" si="522"/>
        <v>0</v>
      </c>
      <c r="F2307" s="94">
        <f t="shared" si="519"/>
        <v>0.98499999999999999</v>
      </c>
      <c r="G2307" s="95">
        <f t="shared" ca="1" si="523"/>
        <v>1</v>
      </c>
      <c r="H2307" s="92">
        <f ca="1">TRUNC(PRODUCT(G$10:G2306),15)</f>
        <v>1.6370279220824</v>
      </c>
      <c r="I2307" s="92">
        <f t="shared" ca="1" si="524"/>
        <v>1.6234791163187601</v>
      </c>
      <c r="J2307" s="92">
        <f t="shared" ca="1" si="525"/>
        <v>1.0083455400000001</v>
      </c>
      <c r="K2307" s="92">
        <f t="shared" ca="1" si="526"/>
        <v>4.1727699999999999</v>
      </c>
      <c r="L2307" s="96">
        <f>IF(VLOOKUP(A2307,$U$12:$AD$125,8)=VLOOKUP(A2306,$U$12:$AD$125,8),0,VLOOKUP(A2307,U$12:$AD$125,8))</f>
        <v>0</v>
      </c>
      <c r="M2307" s="97">
        <f>IF(L2307&gt;0,VLOOKUP(L2307,T$12:$AC$125,7),0)</f>
        <v>0</v>
      </c>
      <c r="N2307" s="92">
        <f t="shared" si="527"/>
        <v>0</v>
      </c>
      <c r="O2307" s="92">
        <f t="shared" ca="1" si="528"/>
        <v>4.1727699999999999</v>
      </c>
      <c r="P2307" s="98" t="str">
        <f t="shared" si="529"/>
        <v>A+J=</v>
      </c>
      <c r="Q2307" s="99">
        <f t="shared" si="530"/>
        <v>46127</v>
      </c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  <c r="ER2307" s="19"/>
      <c r="ES2307" s="19"/>
      <c r="ET2307" s="19"/>
      <c r="EU2307" s="19"/>
      <c r="EV2307" s="19"/>
      <c r="EW2307" s="19"/>
      <c r="EX2307" s="19"/>
      <c r="EY2307" s="19"/>
      <c r="EZ2307" s="19"/>
      <c r="FA2307" s="19"/>
      <c r="FB2307" s="19"/>
      <c r="FC2307" s="19"/>
      <c r="FD2307" s="19"/>
      <c r="FE2307" s="19"/>
      <c r="FF2307" s="19"/>
      <c r="FG2307" s="19"/>
      <c r="FH2307" s="19"/>
      <c r="FI2307" s="19"/>
      <c r="FJ2307" s="19"/>
      <c r="FK2307" s="19"/>
      <c r="FL2307" s="19"/>
      <c r="FM2307" s="19"/>
      <c r="FN2307" s="19"/>
      <c r="FO2307" s="19"/>
      <c r="FP2307" s="19"/>
      <c r="FQ2307" s="19"/>
      <c r="FR2307" s="19"/>
      <c r="FS2307" s="19"/>
      <c r="FT2307" s="19"/>
    </row>
    <row r="2308" spans="1:176" x14ac:dyDescent="0.2">
      <c r="A2308" s="90">
        <f t="shared" si="518"/>
        <v>45847</v>
      </c>
      <c r="B2308" s="92" t="str">
        <f t="shared" ca="1" si="520"/>
        <v>n.d</v>
      </c>
      <c r="C2308" s="92">
        <f t="shared" si="521"/>
        <v>500</v>
      </c>
      <c r="D2308" s="93">
        <f ca="1">IF(A2308&lt;$B$1,VLOOKUP(A2308,[1]DI!$A$4:$B$15000,2,FALSE),0)</f>
        <v>0</v>
      </c>
      <c r="E2308" s="92">
        <f t="shared" ca="1" si="522"/>
        <v>0</v>
      </c>
      <c r="F2308" s="94">
        <f t="shared" si="519"/>
        <v>0.98499999999999999</v>
      </c>
      <c r="G2308" s="95">
        <f t="shared" ca="1" si="523"/>
        <v>1</v>
      </c>
      <c r="H2308" s="92">
        <f ca="1">TRUNC(PRODUCT(G$10:G2307),15)</f>
        <v>1.6370279220824</v>
      </c>
      <c r="I2308" s="92">
        <f t="shared" ca="1" si="524"/>
        <v>1.6234791163187601</v>
      </c>
      <c r="J2308" s="92">
        <f t="shared" ca="1" si="525"/>
        <v>1.0083455400000001</v>
      </c>
      <c r="K2308" s="92">
        <f t="shared" ca="1" si="526"/>
        <v>4.1727699999999999</v>
      </c>
      <c r="L2308" s="96">
        <f>IF(VLOOKUP(A2308,$U$12:$AD$125,8)=VLOOKUP(A2307,$U$12:$AD$125,8),0,VLOOKUP(A2308,U$12:$AD$125,8))</f>
        <v>0</v>
      </c>
      <c r="M2308" s="97">
        <f>IF(L2308&gt;0,VLOOKUP(L2308,T$12:$AC$125,7),0)</f>
        <v>0</v>
      </c>
      <c r="N2308" s="92">
        <f t="shared" si="527"/>
        <v>0</v>
      </c>
      <c r="O2308" s="92">
        <f t="shared" ca="1" si="528"/>
        <v>4.1727699999999999</v>
      </c>
      <c r="P2308" s="98" t="str">
        <f t="shared" si="529"/>
        <v>A+J=</v>
      </c>
      <c r="Q2308" s="99">
        <f t="shared" si="530"/>
        <v>46127</v>
      </c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  <c r="ER2308" s="19"/>
      <c r="ES2308" s="19"/>
      <c r="ET2308" s="19"/>
      <c r="EU2308" s="19"/>
      <c r="EV2308" s="19"/>
      <c r="EW2308" s="19"/>
      <c r="EX2308" s="19"/>
      <c r="EY2308" s="19"/>
      <c r="EZ2308" s="19"/>
      <c r="FA2308" s="19"/>
      <c r="FB2308" s="19"/>
      <c r="FC2308" s="19"/>
      <c r="FD2308" s="19"/>
      <c r="FE2308" s="19"/>
      <c r="FF2308" s="19"/>
      <c r="FG2308" s="19"/>
      <c r="FH2308" s="19"/>
      <c r="FI2308" s="19"/>
      <c r="FJ2308" s="19"/>
      <c r="FK2308" s="19"/>
      <c r="FL2308" s="19"/>
      <c r="FM2308" s="19"/>
      <c r="FN2308" s="19"/>
      <c r="FO2308" s="19"/>
      <c r="FP2308" s="19"/>
      <c r="FQ2308" s="19"/>
      <c r="FR2308" s="19"/>
      <c r="FS2308" s="19"/>
      <c r="FT2308" s="19"/>
    </row>
    <row r="2309" spans="1:176" x14ac:dyDescent="0.2">
      <c r="A2309" s="90">
        <f t="shared" si="518"/>
        <v>45848</v>
      </c>
      <c r="B2309" s="92" t="str">
        <f t="shared" ca="1" si="520"/>
        <v>n.d</v>
      </c>
      <c r="C2309" s="92">
        <f t="shared" si="521"/>
        <v>500</v>
      </c>
      <c r="D2309" s="93">
        <f ca="1">IF(A2309&lt;$B$1,VLOOKUP(A2309,[1]DI!$A$4:$B$15000,2,FALSE),0)</f>
        <v>0</v>
      </c>
      <c r="E2309" s="92">
        <f t="shared" ca="1" si="522"/>
        <v>0</v>
      </c>
      <c r="F2309" s="94">
        <f t="shared" si="519"/>
        <v>0.98499999999999999</v>
      </c>
      <c r="G2309" s="95">
        <f t="shared" ca="1" si="523"/>
        <v>1</v>
      </c>
      <c r="H2309" s="92">
        <f ca="1">TRUNC(PRODUCT(G$10:G2308),15)</f>
        <v>1.6370279220824</v>
      </c>
      <c r="I2309" s="92">
        <f t="shared" ca="1" si="524"/>
        <v>1.6234791163187601</v>
      </c>
      <c r="J2309" s="92">
        <f t="shared" ca="1" si="525"/>
        <v>1.0083455400000001</v>
      </c>
      <c r="K2309" s="92">
        <f t="shared" ca="1" si="526"/>
        <v>4.1727699999999999</v>
      </c>
      <c r="L2309" s="96">
        <f>IF(VLOOKUP(A2309,$U$12:$AD$125,8)=VLOOKUP(A2308,$U$12:$AD$125,8),0,VLOOKUP(A2309,U$12:$AD$125,8))</f>
        <v>0</v>
      </c>
      <c r="M2309" s="97">
        <f>IF(L2309&gt;0,VLOOKUP(L2309,T$12:$AC$125,7),0)</f>
        <v>0</v>
      </c>
      <c r="N2309" s="92">
        <f t="shared" si="527"/>
        <v>0</v>
      </c>
      <c r="O2309" s="92">
        <f t="shared" ca="1" si="528"/>
        <v>4.1727699999999999</v>
      </c>
      <c r="P2309" s="98" t="str">
        <f t="shared" si="529"/>
        <v>A+J=</v>
      </c>
      <c r="Q2309" s="99">
        <f t="shared" si="530"/>
        <v>46127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  <c r="ER2309" s="19"/>
      <c r="ES2309" s="19"/>
      <c r="ET2309" s="19"/>
      <c r="EU2309" s="19"/>
      <c r="EV2309" s="19"/>
      <c r="EW2309" s="19"/>
      <c r="EX2309" s="19"/>
      <c r="EY2309" s="19"/>
      <c r="EZ2309" s="19"/>
      <c r="FA2309" s="19"/>
      <c r="FB2309" s="19"/>
      <c r="FC2309" s="19"/>
      <c r="FD2309" s="19"/>
      <c r="FE2309" s="19"/>
      <c r="FF2309" s="19"/>
      <c r="FG2309" s="19"/>
      <c r="FH2309" s="19"/>
      <c r="FI2309" s="19"/>
      <c r="FJ2309" s="19"/>
      <c r="FK2309" s="19"/>
      <c r="FL2309" s="19"/>
      <c r="FM2309" s="19"/>
      <c r="FN2309" s="19"/>
      <c r="FO2309" s="19"/>
      <c r="FP2309" s="19"/>
      <c r="FQ2309" s="19"/>
      <c r="FR2309" s="19"/>
      <c r="FS2309" s="19"/>
      <c r="FT2309" s="19"/>
    </row>
    <row r="2310" spans="1:176" x14ac:dyDescent="0.2">
      <c r="A2310" s="90">
        <f t="shared" si="518"/>
        <v>45849</v>
      </c>
      <c r="B2310" s="92" t="str">
        <f t="shared" ca="1" si="520"/>
        <v>n.d</v>
      </c>
      <c r="C2310" s="92">
        <f t="shared" si="521"/>
        <v>500</v>
      </c>
      <c r="D2310" s="93">
        <f ca="1">IF(A2310&lt;$B$1,VLOOKUP(A2310,[1]DI!$A$4:$B$15000,2,FALSE),0)</f>
        <v>0</v>
      </c>
      <c r="E2310" s="92">
        <f t="shared" ca="1" si="522"/>
        <v>0</v>
      </c>
      <c r="F2310" s="94">
        <f t="shared" si="519"/>
        <v>0.98499999999999999</v>
      </c>
      <c r="G2310" s="95">
        <f t="shared" ca="1" si="523"/>
        <v>1</v>
      </c>
      <c r="H2310" s="92">
        <f ca="1">TRUNC(PRODUCT(G$10:G2309),15)</f>
        <v>1.6370279220824</v>
      </c>
      <c r="I2310" s="92">
        <f t="shared" ca="1" si="524"/>
        <v>1.6234791163187601</v>
      </c>
      <c r="J2310" s="92">
        <f t="shared" ca="1" si="525"/>
        <v>1.0083455400000001</v>
      </c>
      <c r="K2310" s="92">
        <f t="shared" ca="1" si="526"/>
        <v>4.1727699999999999</v>
      </c>
      <c r="L2310" s="96">
        <f>IF(VLOOKUP(A2310,$U$12:$AD$125,8)=VLOOKUP(A2309,$U$12:$AD$125,8),0,VLOOKUP(A2310,U$12:$AD$125,8))</f>
        <v>0</v>
      </c>
      <c r="M2310" s="97">
        <f>IF(L2310&gt;0,VLOOKUP(L2310,T$12:$AC$125,7),0)</f>
        <v>0</v>
      </c>
      <c r="N2310" s="92">
        <f t="shared" si="527"/>
        <v>0</v>
      </c>
      <c r="O2310" s="92">
        <f t="shared" ca="1" si="528"/>
        <v>4.1727699999999999</v>
      </c>
      <c r="P2310" s="98" t="str">
        <f t="shared" si="529"/>
        <v>A+J=</v>
      </c>
      <c r="Q2310" s="99">
        <f t="shared" si="530"/>
        <v>46127</v>
      </c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  <c r="ER2310" s="19"/>
      <c r="ES2310" s="19"/>
      <c r="ET2310" s="19"/>
      <c r="EU2310" s="19"/>
      <c r="EV2310" s="19"/>
      <c r="EW2310" s="19"/>
      <c r="EX2310" s="19"/>
      <c r="EY2310" s="19"/>
      <c r="EZ2310" s="19"/>
      <c r="FA2310" s="19"/>
      <c r="FB2310" s="19"/>
      <c r="FC2310" s="19"/>
      <c r="FD2310" s="19"/>
      <c r="FE2310" s="19"/>
      <c r="FF2310" s="19"/>
      <c r="FG2310" s="19"/>
      <c r="FH2310" s="19"/>
      <c r="FI2310" s="19"/>
      <c r="FJ2310" s="19"/>
      <c r="FK2310" s="19"/>
      <c r="FL2310" s="19"/>
      <c r="FM2310" s="19"/>
      <c r="FN2310" s="19"/>
      <c r="FO2310" s="19"/>
      <c r="FP2310" s="19"/>
      <c r="FQ2310" s="19"/>
      <c r="FR2310" s="19"/>
      <c r="FS2310" s="19"/>
      <c r="FT2310" s="19"/>
    </row>
    <row r="2311" spans="1:176" x14ac:dyDescent="0.2">
      <c r="A2311" s="90">
        <f t="shared" si="518"/>
        <v>45850</v>
      </c>
      <c r="B2311" s="92" t="str">
        <f t="shared" ca="1" si="520"/>
        <v>n.d</v>
      </c>
      <c r="C2311" s="92">
        <f t="shared" si="521"/>
        <v>500</v>
      </c>
      <c r="D2311" s="93">
        <f ca="1">IF(A2311&lt;$B$1,VLOOKUP(A2311,[1]DI!$A$4:$B$15000,2,FALSE),0)</f>
        <v>0</v>
      </c>
      <c r="E2311" s="92">
        <f t="shared" ca="1" si="522"/>
        <v>0</v>
      </c>
      <c r="F2311" s="94">
        <f t="shared" si="519"/>
        <v>0.98499999999999999</v>
      </c>
      <c r="G2311" s="95">
        <f t="shared" ca="1" si="523"/>
        <v>1</v>
      </c>
      <c r="H2311" s="92">
        <f ca="1">TRUNC(PRODUCT(G$10:G2310),15)</f>
        <v>1.6370279220824</v>
      </c>
      <c r="I2311" s="92">
        <f t="shared" ca="1" si="524"/>
        <v>1.6234791163187601</v>
      </c>
      <c r="J2311" s="92">
        <f t="shared" ca="1" si="525"/>
        <v>1.0083455400000001</v>
      </c>
      <c r="K2311" s="92">
        <f t="shared" ca="1" si="526"/>
        <v>4.1727699999999999</v>
      </c>
      <c r="L2311" s="96">
        <f>IF(VLOOKUP(A2311,$U$12:$AD$125,8)=VLOOKUP(A2310,$U$12:$AD$125,8),0,VLOOKUP(A2311,U$12:$AD$125,8))</f>
        <v>0</v>
      </c>
      <c r="M2311" s="97">
        <f>IF(L2311&gt;0,VLOOKUP(L2311,T$12:$AC$125,7),0)</f>
        <v>0</v>
      </c>
      <c r="N2311" s="92">
        <f t="shared" si="527"/>
        <v>0</v>
      </c>
      <c r="O2311" s="92">
        <f t="shared" ca="1" si="528"/>
        <v>4.1727699999999999</v>
      </c>
      <c r="P2311" s="98" t="str">
        <f t="shared" si="529"/>
        <v>A+J=</v>
      </c>
      <c r="Q2311" s="99">
        <f t="shared" si="530"/>
        <v>46127</v>
      </c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  <c r="ER2311" s="19"/>
      <c r="ES2311" s="19"/>
      <c r="ET2311" s="19"/>
      <c r="EU2311" s="19"/>
      <c r="EV2311" s="19"/>
      <c r="EW2311" s="19"/>
      <c r="EX2311" s="19"/>
      <c r="EY2311" s="19"/>
      <c r="EZ2311" s="19"/>
      <c r="FA2311" s="19"/>
      <c r="FB2311" s="19"/>
      <c r="FC2311" s="19"/>
      <c r="FD2311" s="19"/>
      <c r="FE2311" s="19"/>
      <c r="FF2311" s="19"/>
      <c r="FG2311" s="19"/>
      <c r="FH2311" s="19"/>
      <c r="FI2311" s="19"/>
      <c r="FJ2311" s="19"/>
      <c r="FK2311" s="19"/>
      <c r="FL2311" s="19"/>
      <c r="FM2311" s="19"/>
      <c r="FN2311" s="19"/>
      <c r="FO2311" s="19"/>
      <c r="FP2311" s="19"/>
      <c r="FQ2311" s="19"/>
      <c r="FR2311" s="19"/>
      <c r="FS2311" s="19"/>
      <c r="FT2311" s="19"/>
    </row>
    <row r="2312" spans="1:176" x14ac:dyDescent="0.2">
      <c r="A2312" s="90">
        <f t="shared" si="518"/>
        <v>45851</v>
      </c>
      <c r="B2312" s="92" t="str">
        <f t="shared" ca="1" si="520"/>
        <v>n.d</v>
      </c>
      <c r="C2312" s="92">
        <f t="shared" si="521"/>
        <v>500</v>
      </c>
      <c r="D2312" s="93">
        <f ca="1">IF(A2312&lt;$B$1,VLOOKUP(A2312,[1]DI!$A$4:$B$15000,2,FALSE),0)</f>
        <v>0</v>
      </c>
      <c r="E2312" s="92">
        <f t="shared" ca="1" si="522"/>
        <v>0</v>
      </c>
      <c r="F2312" s="94">
        <f t="shared" si="519"/>
        <v>0.98499999999999999</v>
      </c>
      <c r="G2312" s="95">
        <f t="shared" ca="1" si="523"/>
        <v>1</v>
      </c>
      <c r="H2312" s="92">
        <f ca="1">TRUNC(PRODUCT(G$10:G2311),15)</f>
        <v>1.6370279220824</v>
      </c>
      <c r="I2312" s="92">
        <f t="shared" ca="1" si="524"/>
        <v>1.6234791163187601</v>
      </c>
      <c r="J2312" s="92">
        <f t="shared" ca="1" si="525"/>
        <v>1.0083455400000001</v>
      </c>
      <c r="K2312" s="92">
        <f t="shared" ca="1" si="526"/>
        <v>4.1727699999999999</v>
      </c>
      <c r="L2312" s="96">
        <f>IF(VLOOKUP(A2312,$U$12:$AD$125,8)=VLOOKUP(A2311,$U$12:$AD$125,8),0,VLOOKUP(A2312,U$12:$AD$125,8))</f>
        <v>0</v>
      </c>
      <c r="M2312" s="97">
        <f>IF(L2312&gt;0,VLOOKUP(L2312,T$12:$AC$125,7),0)</f>
        <v>0</v>
      </c>
      <c r="N2312" s="92">
        <f t="shared" si="527"/>
        <v>0</v>
      </c>
      <c r="O2312" s="92">
        <f t="shared" ca="1" si="528"/>
        <v>4.1727699999999999</v>
      </c>
      <c r="P2312" s="98" t="str">
        <f t="shared" si="529"/>
        <v>A+J=</v>
      </c>
      <c r="Q2312" s="99">
        <f t="shared" si="530"/>
        <v>46127</v>
      </c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  <c r="ER2312" s="19"/>
      <c r="ES2312" s="19"/>
      <c r="ET2312" s="19"/>
      <c r="EU2312" s="19"/>
      <c r="EV2312" s="19"/>
      <c r="EW2312" s="19"/>
      <c r="EX2312" s="19"/>
      <c r="EY2312" s="19"/>
      <c r="EZ2312" s="19"/>
      <c r="FA2312" s="19"/>
      <c r="FB2312" s="19"/>
      <c r="FC2312" s="19"/>
      <c r="FD2312" s="19"/>
      <c r="FE2312" s="19"/>
      <c r="FF2312" s="19"/>
      <c r="FG2312" s="19"/>
      <c r="FH2312" s="19"/>
      <c r="FI2312" s="19"/>
      <c r="FJ2312" s="19"/>
      <c r="FK2312" s="19"/>
      <c r="FL2312" s="19"/>
      <c r="FM2312" s="19"/>
      <c r="FN2312" s="19"/>
      <c r="FO2312" s="19"/>
      <c r="FP2312" s="19"/>
      <c r="FQ2312" s="19"/>
      <c r="FR2312" s="19"/>
      <c r="FS2312" s="19"/>
      <c r="FT2312" s="19"/>
    </row>
    <row r="2313" spans="1:176" x14ac:dyDescent="0.2">
      <c r="A2313" s="90">
        <f t="shared" si="518"/>
        <v>45852</v>
      </c>
      <c r="B2313" s="92" t="str">
        <f t="shared" ca="1" si="520"/>
        <v>n.d</v>
      </c>
      <c r="C2313" s="92">
        <f t="shared" si="521"/>
        <v>500</v>
      </c>
      <c r="D2313" s="93">
        <f ca="1">IF(A2313&lt;$B$1,VLOOKUP(A2313,[1]DI!$A$4:$B$15000,2,FALSE),0)</f>
        <v>0</v>
      </c>
      <c r="E2313" s="92">
        <f t="shared" ca="1" si="522"/>
        <v>0</v>
      </c>
      <c r="F2313" s="94">
        <f t="shared" si="519"/>
        <v>0.98499999999999999</v>
      </c>
      <c r="G2313" s="95">
        <f t="shared" ca="1" si="523"/>
        <v>1</v>
      </c>
      <c r="H2313" s="92">
        <f ca="1">TRUNC(PRODUCT(G$10:G2312),15)</f>
        <v>1.6370279220824</v>
      </c>
      <c r="I2313" s="92">
        <f t="shared" ca="1" si="524"/>
        <v>1.6234791163187601</v>
      </c>
      <c r="J2313" s="92">
        <f t="shared" ca="1" si="525"/>
        <v>1.0083455400000001</v>
      </c>
      <c r="K2313" s="92">
        <f t="shared" ca="1" si="526"/>
        <v>4.1727699999999999</v>
      </c>
      <c r="L2313" s="96">
        <f>IF(VLOOKUP(A2313,$U$12:$AD$125,8)=VLOOKUP(A2312,$U$12:$AD$125,8),0,VLOOKUP(A2313,U$12:$AD$125,8))</f>
        <v>0</v>
      </c>
      <c r="M2313" s="97">
        <f>IF(L2313&gt;0,VLOOKUP(L2313,T$12:$AC$125,7),0)</f>
        <v>0</v>
      </c>
      <c r="N2313" s="92">
        <f t="shared" si="527"/>
        <v>0</v>
      </c>
      <c r="O2313" s="92">
        <f t="shared" ca="1" si="528"/>
        <v>4.1727699999999999</v>
      </c>
      <c r="P2313" s="98" t="str">
        <f t="shared" si="529"/>
        <v>A+J=</v>
      </c>
      <c r="Q2313" s="99">
        <f t="shared" si="530"/>
        <v>46127</v>
      </c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  <c r="ER2313" s="19"/>
      <c r="ES2313" s="19"/>
      <c r="ET2313" s="19"/>
      <c r="EU2313" s="19"/>
      <c r="EV2313" s="19"/>
      <c r="EW2313" s="19"/>
      <c r="EX2313" s="19"/>
      <c r="EY2313" s="19"/>
      <c r="EZ2313" s="19"/>
      <c r="FA2313" s="19"/>
      <c r="FB2313" s="19"/>
      <c r="FC2313" s="19"/>
      <c r="FD2313" s="19"/>
      <c r="FE2313" s="19"/>
      <c r="FF2313" s="19"/>
      <c r="FG2313" s="19"/>
      <c r="FH2313" s="19"/>
      <c r="FI2313" s="19"/>
      <c r="FJ2313" s="19"/>
      <c r="FK2313" s="19"/>
      <c r="FL2313" s="19"/>
      <c r="FM2313" s="19"/>
      <c r="FN2313" s="19"/>
      <c r="FO2313" s="19"/>
      <c r="FP2313" s="19"/>
      <c r="FQ2313" s="19"/>
      <c r="FR2313" s="19"/>
      <c r="FS2313" s="19"/>
      <c r="FT2313" s="19"/>
    </row>
    <row r="2314" spans="1:176" x14ac:dyDescent="0.2">
      <c r="A2314" s="90">
        <f t="shared" si="518"/>
        <v>45853</v>
      </c>
      <c r="B2314" s="92" t="str">
        <f t="shared" ca="1" si="520"/>
        <v>n.d</v>
      </c>
      <c r="C2314" s="92">
        <f t="shared" si="521"/>
        <v>500</v>
      </c>
      <c r="D2314" s="93">
        <f ca="1">IF(A2314&lt;$B$1,VLOOKUP(A2314,[1]DI!$A$4:$B$15000,2,FALSE),0)</f>
        <v>0</v>
      </c>
      <c r="E2314" s="92">
        <f t="shared" ca="1" si="522"/>
        <v>0</v>
      </c>
      <c r="F2314" s="94">
        <f t="shared" si="519"/>
        <v>0.98499999999999999</v>
      </c>
      <c r="G2314" s="95">
        <f t="shared" ca="1" si="523"/>
        <v>1</v>
      </c>
      <c r="H2314" s="92">
        <f ca="1">TRUNC(PRODUCT(G$10:G2313),15)</f>
        <v>1.6370279220824</v>
      </c>
      <c r="I2314" s="92">
        <f t="shared" ca="1" si="524"/>
        <v>1.6234791163187601</v>
      </c>
      <c r="J2314" s="92">
        <f t="shared" ca="1" si="525"/>
        <v>1.0083455400000001</v>
      </c>
      <c r="K2314" s="92">
        <f t="shared" ca="1" si="526"/>
        <v>4.1727699999999999</v>
      </c>
      <c r="L2314" s="96">
        <f>IF(VLOOKUP(A2314,$U$12:$AD$125,8)=VLOOKUP(A2313,$U$12:$AD$125,8),0,VLOOKUP(A2314,U$12:$AD$125,8))</f>
        <v>0</v>
      </c>
      <c r="M2314" s="97">
        <f>IF(L2314&gt;0,VLOOKUP(L2314,T$12:$AC$125,7),0)</f>
        <v>0</v>
      </c>
      <c r="N2314" s="92">
        <f t="shared" si="527"/>
        <v>0</v>
      </c>
      <c r="O2314" s="92">
        <f t="shared" ca="1" si="528"/>
        <v>4.1727699999999999</v>
      </c>
      <c r="P2314" s="98" t="str">
        <f t="shared" si="529"/>
        <v>A+J=</v>
      </c>
      <c r="Q2314" s="99">
        <f t="shared" si="530"/>
        <v>46127</v>
      </c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  <c r="ER2314" s="19"/>
      <c r="ES2314" s="19"/>
      <c r="ET2314" s="19"/>
      <c r="EU2314" s="19"/>
      <c r="EV2314" s="19"/>
      <c r="EW2314" s="19"/>
      <c r="EX2314" s="19"/>
      <c r="EY2314" s="19"/>
      <c r="EZ2314" s="19"/>
      <c r="FA2314" s="19"/>
      <c r="FB2314" s="19"/>
      <c r="FC2314" s="19"/>
      <c r="FD2314" s="19"/>
      <c r="FE2314" s="19"/>
      <c r="FF2314" s="19"/>
      <c r="FG2314" s="19"/>
      <c r="FH2314" s="19"/>
      <c r="FI2314" s="19"/>
      <c r="FJ2314" s="19"/>
      <c r="FK2314" s="19"/>
      <c r="FL2314" s="19"/>
      <c r="FM2314" s="19"/>
      <c r="FN2314" s="19"/>
      <c r="FO2314" s="19"/>
      <c r="FP2314" s="19"/>
      <c r="FQ2314" s="19"/>
      <c r="FR2314" s="19"/>
      <c r="FS2314" s="19"/>
      <c r="FT2314" s="19"/>
    </row>
    <row r="2315" spans="1:176" x14ac:dyDescent="0.2">
      <c r="A2315" s="90">
        <f t="shared" si="518"/>
        <v>45854</v>
      </c>
      <c r="B2315" s="92" t="str">
        <f t="shared" ca="1" si="520"/>
        <v>n.d</v>
      </c>
      <c r="C2315" s="92">
        <f t="shared" si="521"/>
        <v>500</v>
      </c>
      <c r="D2315" s="93">
        <f ca="1">IF(A2315&lt;$B$1,VLOOKUP(A2315,[1]DI!$A$4:$B$15000,2,FALSE),0)</f>
        <v>0</v>
      </c>
      <c r="E2315" s="92">
        <f t="shared" ca="1" si="522"/>
        <v>0</v>
      </c>
      <c r="F2315" s="94">
        <f t="shared" si="519"/>
        <v>0.98499999999999999</v>
      </c>
      <c r="G2315" s="95">
        <f t="shared" ca="1" si="523"/>
        <v>1</v>
      </c>
      <c r="H2315" s="92">
        <f ca="1">TRUNC(PRODUCT(G$10:G2314),15)</f>
        <v>1.6370279220824</v>
      </c>
      <c r="I2315" s="92">
        <f t="shared" ca="1" si="524"/>
        <v>1.6234791163187601</v>
      </c>
      <c r="J2315" s="92">
        <f t="shared" ca="1" si="525"/>
        <v>1.0083455400000001</v>
      </c>
      <c r="K2315" s="92">
        <f t="shared" ca="1" si="526"/>
        <v>4.1727699999999999</v>
      </c>
      <c r="L2315" s="96">
        <f>IF(VLOOKUP(A2315,$U$12:$AD$125,8)=VLOOKUP(A2314,$U$12:$AD$125,8),0,VLOOKUP(A2315,U$12:$AD$125,8))</f>
        <v>0</v>
      </c>
      <c r="M2315" s="97">
        <f>IF(L2315&gt;0,VLOOKUP(L2315,T$12:$AC$125,7),0)</f>
        <v>0</v>
      </c>
      <c r="N2315" s="92">
        <f t="shared" si="527"/>
        <v>0</v>
      </c>
      <c r="O2315" s="92">
        <f t="shared" ca="1" si="528"/>
        <v>4.1727699999999999</v>
      </c>
      <c r="P2315" s="98" t="str">
        <f t="shared" si="529"/>
        <v>A+J=</v>
      </c>
      <c r="Q2315" s="99">
        <f t="shared" si="530"/>
        <v>46127</v>
      </c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  <c r="ER2315" s="19"/>
      <c r="ES2315" s="19"/>
      <c r="ET2315" s="19"/>
      <c r="EU2315" s="19"/>
      <c r="EV2315" s="19"/>
      <c r="EW2315" s="19"/>
      <c r="EX2315" s="19"/>
      <c r="EY2315" s="19"/>
      <c r="EZ2315" s="19"/>
      <c r="FA2315" s="19"/>
      <c r="FB2315" s="19"/>
      <c r="FC2315" s="19"/>
      <c r="FD2315" s="19"/>
      <c r="FE2315" s="19"/>
      <c r="FF2315" s="19"/>
      <c r="FG2315" s="19"/>
      <c r="FH2315" s="19"/>
      <c r="FI2315" s="19"/>
      <c r="FJ2315" s="19"/>
      <c r="FK2315" s="19"/>
      <c r="FL2315" s="19"/>
      <c r="FM2315" s="19"/>
      <c r="FN2315" s="19"/>
      <c r="FO2315" s="19"/>
      <c r="FP2315" s="19"/>
      <c r="FQ2315" s="19"/>
      <c r="FR2315" s="19"/>
      <c r="FS2315" s="19"/>
      <c r="FT2315" s="19"/>
    </row>
    <row r="2316" spans="1:176" x14ac:dyDescent="0.2">
      <c r="A2316" s="90">
        <f t="shared" si="518"/>
        <v>45855</v>
      </c>
      <c r="B2316" s="92" t="str">
        <f t="shared" ca="1" si="520"/>
        <v>n.d</v>
      </c>
      <c r="C2316" s="92">
        <f t="shared" si="521"/>
        <v>500</v>
      </c>
      <c r="D2316" s="93">
        <f ca="1">IF(A2316&lt;$B$1,VLOOKUP(A2316,[1]DI!$A$4:$B$15000,2,FALSE),0)</f>
        <v>0</v>
      </c>
      <c r="E2316" s="92">
        <f t="shared" ca="1" si="522"/>
        <v>0</v>
      </c>
      <c r="F2316" s="94">
        <f t="shared" si="519"/>
        <v>0.98499999999999999</v>
      </c>
      <c r="G2316" s="95">
        <f t="shared" ca="1" si="523"/>
        <v>1</v>
      </c>
      <c r="H2316" s="92">
        <f ca="1">TRUNC(PRODUCT(G$10:G2315),15)</f>
        <v>1.6370279220824</v>
      </c>
      <c r="I2316" s="92">
        <f t="shared" ca="1" si="524"/>
        <v>1.6234791163187601</v>
      </c>
      <c r="J2316" s="92">
        <f t="shared" ca="1" si="525"/>
        <v>1.0083455400000001</v>
      </c>
      <c r="K2316" s="92">
        <f t="shared" ca="1" si="526"/>
        <v>4.1727699999999999</v>
      </c>
      <c r="L2316" s="96">
        <f>IF(VLOOKUP(A2316,$U$12:$AD$125,8)=VLOOKUP(A2315,$U$12:$AD$125,8),0,VLOOKUP(A2316,U$12:$AD$125,8))</f>
        <v>0</v>
      </c>
      <c r="M2316" s="97">
        <f>IF(L2316&gt;0,VLOOKUP(L2316,T$12:$AC$125,7),0)</f>
        <v>0</v>
      </c>
      <c r="N2316" s="92">
        <f t="shared" si="527"/>
        <v>0</v>
      </c>
      <c r="O2316" s="92">
        <f t="shared" ca="1" si="528"/>
        <v>4.1727699999999999</v>
      </c>
      <c r="P2316" s="98" t="str">
        <f t="shared" si="529"/>
        <v>A+J=</v>
      </c>
      <c r="Q2316" s="99">
        <f t="shared" si="530"/>
        <v>46127</v>
      </c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  <c r="ER2316" s="19"/>
      <c r="ES2316" s="19"/>
      <c r="ET2316" s="19"/>
      <c r="EU2316" s="19"/>
      <c r="EV2316" s="19"/>
      <c r="EW2316" s="19"/>
      <c r="EX2316" s="19"/>
      <c r="EY2316" s="19"/>
      <c r="EZ2316" s="19"/>
      <c r="FA2316" s="19"/>
      <c r="FB2316" s="19"/>
      <c r="FC2316" s="19"/>
      <c r="FD2316" s="19"/>
      <c r="FE2316" s="19"/>
      <c r="FF2316" s="19"/>
      <c r="FG2316" s="19"/>
      <c r="FH2316" s="19"/>
      <c r="FI2316" s="19"/>
      <c r="FJ2316" s="19"/>
      <c r="FK2316" s="19"/>
      <c r="FL2316" s="19"/>
      <c r="FM2316" s="19"/>
      <c r="FN2316" s="19"/>
      <c r="FO2316" s="19"/>
      <c r="FP2316" s="19"/>
      <c r="FQ2316" s="19"/>
      <c r="FR2316" s="19"/>
      <c r="FS2316" s="19"/>
      <c r="FT2316" s="19"/>
    </row>
    <row r="2317" spans="1:176" x14ac:dyDescent="0.2">
      <c r="A2317" s="90">
        <f t="shared" si="518"/>
        <v>45856</v>
      </c>
      <c r="B2317" s="92" t="str">
        <f t="shared" ca="1" si="520"/>
        <v>n.d</v>
      </c>
      <c r="C2317" s="92">
        <f t="shared" si="521"/>
        <v>500</v>
      </c>
      <c r="D2317" s="93">
        <f ca="1">IF(A2317&lt;$B$1,VLOOKUP(A2317,[1]DI!$A$4:$B$15000,2,FALSE),0)</f>
        <v>0</v>
      </c>
      <c r="E2317" s="92">
        <f t="shared" ca="1" si="522"/>
        <v>0</v>
      </c>
      <c r="F2317" s="94">
        <f t="shared" si="519"/>
        <v>0.98499999999999999</v>
      </c>
      <c r="G2317" s="95">
        <f t="shared" ca="1" si="523"/>
        <v>1</v>
      </c>
      <c r="H2317" s="92">
        <f ca="1">TRUNC(PRODUCT(G$10:G2316),15)</f>
        <v>1.6370279220824</v>
      </c>
      <c r="I2317" s="92">
        <f t="shared" ca="1" si="524"/>
        <v>1.6234791163187601</v>
      </c>
      <c r="J2317" s="92">
        <f t="shared" ca="1" si="525"/>
        <v>1.0083455400000001</v>
      </c>
      <c r="K2317" s="92">
        <f t="shared" ca="1" si="526"/>
        <v>4.1727699999999999</v>
      </c>
      <c r="L2317" s="96">
        <f>IF(VLOOKUP(A2317,$U$12:$AD$125,8)=VLOOKUP(A2316,$U$12:$AD$125,8),0,VLOOKUP(A2317,U$12:$AD$125,8))</f>
        <v>0</v>
      </c>
      <c r="M2317" s="97">
        <f>IF(L2317&gt;0,VLOOKUP(L2317,T$12:$AC$125,7),0)</f>
        <v>0</v>
      </c>
      <c r="N2317" s="92">
        <f t="shared" si="527"/>
        <v>0</v>
      </c>
      <c r="O2317" s="92">
        <f t="shared" ca="1" si="528"/>
        <v>4.1727699999999999</v>
      </c>
      <c r="P2317" s="98" t="str">
        <f t="shared" si="529"/>
        <v>A+J=</v>
      </c>
      <c r="Q2317" s="99">
        <f t="shared" si="530"/>
        <v>46127</v>
      </c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  <c r="ER2317" s="19"/>
      <c r="ES2317" s="19"/>
      <c r="ET2317" s="19"/>
      <c r="EU2317" s="19"/>
      <c r="EV2317" s="19"/>
      <c r="EW2317" s="19"/>
      <c r="EX2317" s="19"/>
      <c r="EY2317" s="19"/>
      <c r="EZ2317" s="19"/>
      <c r="FA2317" s="19"/>
      <c r="FB2317" s="19"/>
      <c r="FC2317" s="19"/>
      <c r="FD2317" s="19"/>
      <c r="FE2317" s="19"/>
      <c r="FF2317" s="19"/>
      <c r="FG2317" s="19"/>
      <c r="FH2317" s="19"/>
      <c r="FI2317" s="19"/>
      <c r="FJ2317" s="19"/>
      <c r="FK2317" s="19"/>
      <c r="FL2317" s="19"/>
      <c r="FM2317" s="19"/>
      <c r="FN2317" s="19"/>
      <c r="FO2317" s="19"/>
      <c r="FP2317" s="19"/>
      <c r="FQ2317" s="19"/>
      <c r="FR2317" s="19"/>
      <c r="FS2317" s="19"/>
      <c r="FT2317" s="19"/>
    </row>
    <row r="2318" spans="1:176" x14ac:dyDescent="0.2">
      <c r="A2318" s="90">
        <f t="shared" ref="A2318:A2381" si="531">(A2317+1)</f>
        <v>45857</v>
      </c>
      <c r="B2318" s="92" t="str">
        <f t="shared" ca="1" si="520"/>
        <v>n.d</v>
      </c>
      <c r="C2318" s="92">
        <f t="shared" si="521"/>
        <v>500</v>
      </c>
      <c r="D2318" s="93">
        <f ca="1">IF(A2318&lt;$B$1,VLOOKUP(A2318,[1]DI!$A$4:$B$15000,2,FALSE),0)</f>
        <v>0</v>
      </c>
      <c r="E2318" s="92">
        <f t="shared" ca="1" si="522"/>
        <v>0</v>
      </c>
      <c r="F2318" s="94">
        <f t="shared" ref="F2318:F2381" si="532">F2317</f>
        <v>0.98499999999999999</v>
      </c>
      <c r="G2318" s="95">
        <f t="shared" ca="1" si="523"/>
        <v>1</v>
      </c>
      <c r="H2318" s="92">
        <f ca="1">TRUNC(PRODUCT(G$10:G2317),15)</f>
        <v>1.6370279220824</v>
      </c>
      <c r="I2318" s="92">
        <f t="shared" ca="1" si="524"/>
        <v>1.6234791163187601</v>
      </c>
      <c r="J2318" s="92">
        <f t="shared" ca="1" si="525"/>
        <v>1.0083455400000001</v>
      </c>
      <c r="K2318" s="92">
        <f t="shared" ca="1" si="526"/>
        <v>4.1727699999999999</v>
      </c>
      <c r="L2318" s="96">
        <f>IF(VLOOKUP(A2318,$U$12:$AD$125,8)=VLOOKUP(A2317,$U$12:$AD$125,8),0,VLOOKUP(A2318,U$12:$AD$125,8))</f>
        <v>0</v>
      </c>
      <c r="M2318" s="97">
        <f>IF(L2318&gt;0,VLOOKUP(L2318,T$12:$AC$125,7),0)</f>
        <v>0</v>
      </c>
      <c r="N2318" s="92">
        <f t="shared" si="527"/>
        <v>0</v>
      </c>
      <c r="O2318" s="92">
        <f t="shared" ca="1" si="528"/>
        <v>4.1727699999999999</v>
      </c>
      <c r="P2318" s="98" t="str">
        <f t="shared" si="529"/>
        <v>A+J=</v>
      </c>
      <c r="Q2318" s="99">
        <f t="shared" si="530"/>
        <v>46127</v>
      </c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  <c r="ER2318" s="19"/>
      <c r="ES2318" s="19"/>
      <c r="ET2318" s="19"/>
      <c r="EU2318" s="19"/>
      <c r="EV2318" s="19"/>
      <c r="EW2318" s="19"/>
      <c r="EX2318" s="19"/>
      <c r="EY2318" s="19"/>
      <c r="EZ2318" s="19"/>
      <c r="FA2318" s="19"/>
      <c r="FB2318" s="19"/>
      <c r="FC2318" s="19"/>
      <c r="FD2318" s="19"/>
      <c r="FE2318" s="19"/>
      <c r="FF2318" s="19"/>
      <c r="FG2318" s="19"/>
      <c r="FH2318" s="19"/>
      <c r="FI2318" s="19"/>
      <c r="FJ2318" s="19"/>
      <c r="FK2318" s="19"/>
      <c r="FL2318" s="19"/>
      <c r="FM2318" s="19"/>
      <c r="FN2318" s="19"/>
      <c r="FO2318" s="19"/>
      <c r="FP2318" s="19"/>
      <c r="FQ2318" s="19"/>
      <c r="FR2318" s="19"/>
      <c r="FS2318" s="19"/>
      <c r="FT2318" s="19"/>
    </row>
    <row r="2319" spans="1:176" x14ac:dyDescent="0.2">
      <c r="A2319" s="90">
        <f t="shared" si="531"/>
        <v>45858</v>
      </c>
      <c r="B2319" s="92" t="str">
        <f t="shared" ca="1" si="520"/>
        <v>n.d</v>
      </c>
      <c r="C2319" s="92">
        <f t="shared" si="521"/>
        <v>500</v>
      </c>
      <c r="D2319" s="93">
        <f ca="1">IF(A2319&lt;$B$1,VLOOKUP(A2319,[1]DI!$A$4:$B$15000,2,FALSE),0)</f>
        <v>0</v>
      </c>
      <c r="E2319" s="92">
        <f t="shared" ca="1" si="522"/>
        <v>0</v>
      </c>
      <c r="F2319" s="94">
        <f t="shared" si="532"/>
        <v>0.98499999999999999</v>
      </c>
      <c r="G2319" s="95">
        <f t="shared" ca="1" si="523"/>
        <v>1</v>
      </c>
      <c r="H2319" s="92">
        <f ca="1">TRUNC(PRODUCT(G$10:G2318),15)</f>
        <v>1.6370279220824</v>
      </c>
      <c r="I2319" s="92">
        <f t="shared" ca="1" si="524"/>
        <v>1.6234791163187601</v>
      </c>
      <c r="J2319" s="92">
        <f t="shared" ca="1" si="525"/>
        <v>1.0083455400000001</v>
      </c>
      <c r="K2319" s="92">
        <f t="shared" ca="1" si="526"/>
        <v>4.1727699999999999</v>
      </c>
      <c r="L2319" s="96">
        <f>IF(VLOOKUP(A2319,$U$12:$AD$125,8)=VLOOKUP(A2318,$U$12:$AD$125,8),0,VLOOKUP(A2319,U$12:$AD$125,8))</f>
        <v>0</v>
      </c>
      <c r="M2319" s="97">
        <f>IF(L2319&gt;0,VLOOKUP(L2319,T$12:$AC$125,7),0)</f>
        <v>0</v>
      </c>
      <c r="N2319" s="92">
        <f t="shared" si="527"/>
        <v>0</v>
      </c>
      <c r="O2319" s="92">
        <f t="shared" ca="1" si="528"/>
        <v>4.1727699999999999</v>
      </c>
      <c r="P2319" s="98" t="str">
        <f t="shared" si="529"/>
        <v>A+J=</v>
      </c>
      <c r="Q2319" s="99">
        <f t="shared" si="530"/>
        <v>46127</v>
      </c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  <c r="ER2319" s="19"/>
      <c r="ES2319" s="19"/>
      <c r="ET2319" s="19"/>
      <c r="EU2319" s="19"/>
      <c r="EV2319" s="19"/>
      <c r="EW2319" s="19"/>
      <c r="EX2319" s="19"/>
      <c r="EY2319" s="19"/>
      <c r="EZ2319" s="19"/>
      <c r="FA2319" s="19"/>
      <c r="FB2319" s="19"/>
      <c r="FC2319" s="19"/>
      <c r="FD2319" s="19"/>
      <c r="FE2319" s="19"/>
      <c r="FF2319" s="19"/>
      <c r="FG2319" s="19"/>
      <c r="FH2319" s="19"/>
      <c r="FI2319" s="19"/>
      <c r="FJ2319" s="19"/>
      <c r="FK2319" s="19"/>
      <c r="FL2319" s="19"/>
      <c r="FM2319" s="19"/>
      <c r="FN2319" s="19"/>
      <c r="FO2319" s="19"/>
      <c r="FP2319" s="19"/>
      <c r="FQ2319" s="19"/>
      <c r="FR2319" s="19"/>
      <c r="FS2319" s="19"/>
      <c r="FT2319" s="19"/>
    </row>
    <row r="2320" spans="1:176" x14ac:dyDescent="0.2">
      <c r="A2320" s="90">
        <f t="shared" si="531"/>
        <v>45859</v>
      </c>
      <c r="B2320" s="92" t="str">
        <f t="shared" ca="1" si="520"/>
        <v>n.d</v>
      </c>
      <c r="C2320" s="92">
        <f t="shared" si="521"/>
        <v>500</v>
      </c>
      <c r="D2320" s="93">
        <f ca="1">IF(A2320&lt;$B$1,VLOOKUP(A2320,[1]DI!$A$4:$B$15000,2,FALSE),0)</f>
        <v>0</v>
      </c>
      <c r="E2320" s="92">
        <f t="shared" ca="1" si="522"/>
        <v>0</v>
      </c>
      <c r="F2320" s="94">
        <f t="shared" si="532"/>
        <v>0.98499999999999999</v>
      </c>
      <c r="G2320" s="95">
        <f t="shared" ca="1" si="523"/>
        <v>1</v>
      </c>
      <c r="H2320" s="92">
        <f ca="1">TRUNC(PRODUCT(G$10:G2319),15)</f>
        <v>1.6370279220824</v>
      </c>
      <c r="I2320" s="92">
        <f t="shared" ca="1" si="524"/>
        <v>1.6234791163187601</v>
      </c>
      <c r="J2320" s="92">
        <f t="shared" ca="1" si="525"/>
        <v>1.0083455400000001</v>
      </c>
      <c r="K2320" s="92">
        <f t="shared" ca="1" si="526"/>
        <v>4.1727699999999999</v>
      </c>
      <c r="L2320" s="96">
        <f>IF(VLOOKUP(A2320,$U$12:$AD$125,8)=VLOOKUP(A2319,$U$12:$AD$125,8),0,VLOOKUP(A2320,U$12:$AD$125,8))</f>
        <v>0</v>
      </c>
      <c r="M2320" s="97">
        <f>IF(L2320&gt;0,VLOOKUP(L2320,T$12:$AC$125,7),0)</f>
        <v>0</v>
      </c>
      <c r="N2320" s="92">
        <f t="shared" si="527"/>
        <v>0</v>
      </c>
      <c r="O2320" s="92">
        <f t="shared" ca="1" si="528"/>
        <v>4.1727699999999999</v>
      </c>
      <c r="P2320" s="98" t="str">
        <f t="shared" si="529"/>
        <v>A+J=</v>
      </c>
      <c r="Q2320" s="99">
        <f t="shared" si="530"/>
        <v>46127</v>
      </c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  <c r="ER2320" s="19"/>
      <c r="ES2320" s="19"/>
      <c r="ET2320" s="19"/>
      <c r="EU2320" s="19"/>
      <c r="EV2320" s="19"/>
      <c r="EW2320" s="19"/>
      <c r="EX2320" s="19"/>
      <c r="EY2320" s="19"/>
      <c r="EZ2320" s="19"/>
      <c r="FA2320" s="19"/>
      <c r="FB2320" s="19"/>
      <c r="FC2320" s="19"/>
      <c r="FD2320" s="19"/>
      <c r="FE2320" s="19"/>
      <c r="FF2320" s="19"/>
      <c r="FG2320" s="19"/>
      <c r="FH2320" s="19"/>
      <c r="FI2320" s="19"/>
      <c r="FJ2320" s="19"/>
      <c r="FK2320" s="19"/>
      <c r="FL2320" s="19"/>
      <c r="FM2320" s="19"/>
      <c r="FN2320" s="19"/>
      <c r="FO2320" s="19"/>
      <c r="FP2320" s="19"/>
      <c r="FQ2320" s="19"/>
      <c r="FR2320" s="19"/>
      <c r="FS2320" s="19"/>
      <c r="FT2320" s="19"/>
    </row>
    <row r="2321" spans="1:176" x14ac:dyDescent="0.2">
      <c r="A2321" s="90">
        <f t="shared" si="531"/>
        <v>45860</v>
      </c>
      <c r="B2321" s="92" t="str">
        <f t="shared" ca="1" si="520"/>
        <v>n.d</v>
      </c>
      <c r="C2321" s="92">
        <f t="shared" si="521"/>
        <v>500</v>
      </c>
      <c r="D2321" s="93">
        <f ca="1">IF(A2321&lt;$B$1,VLOOKUP(A2321,[1]DI!$A$4:$B$15000,2,FALSE),0)</f>
        <v>0</v>
      </c>
      <c r="E2321" s="92">
        <f t="shared" ca="1" si="522"/>
        <v>0</v>
      </c>
      <c r="F2321" s="94">
        <f t="shared" si="532"/>
        <v>0.98499999999999999</v>
      </c>
      <c r="G2321" s="95">
        <f t="shared" ca="1" si="523"/>
        <v>1</v>
      </c>
      <c r="H2321" s="92">
        <f ca="1">TRUNC(PRODUCT(G$10:G2320),15)</f>
        <v>1.6370279220824</v>
      </c>
      <c r="I2321" s="92">
        <f t="shared" ca="1" si="524"/>
        <v>1.6234791163187601</v>
      </c>
      <c r="J2321" s="92">
        <f t="shared" ca="1" si="525"/>
        <v>1.0083455400000001</v>
      </c>
      <c r="K2321" s="92">
        <f t="shared" ca="1" si="526"/>
        <v>4.1727699999999999</v>
      </c>
      <c r="L2321" s="96">
        <f>IF(VLOOKUP(A2321,$U$12:$AD$125,8)=VLOOKUP(A2320,$U$12:$AD$125,8),0,VLOOKUP(A2321,U$12:$AD$125,8))</f>
        <v>0</v>
      </c>
      <c r="M2321" s="97">
        <f>IF(L2321&gt;0,VLOOKUP(L2321,T$12:$AC$125,7),0)</f>
        <v>0</v>
      </c>
      <c r="N2321" s="92">
        <f t="shared" si="527"/>
        <v>0</v>
      </c>
      <c r="O2321" s="92">
        <f t="shared" ca="1" si="528"/>
        <v>4.1727699999999999</v>
      </c>
      <c r="P2321" s="98" t="str">
        <f t="shared" si="529"/>
        <v>A+J=</v>
      </c>
      <c r="Q2321" s="99">
        <f t="shared" si="530"/>
        <v>46127</v>
      </c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  <c r="ER2321" s="19"/>
      <c r="ES2321" s="19"/>
      <c r="ET2321" s="19"/>
      <c r="EU2321" s="19"/>
      <c r="EV2321" s="19"/>
      <c r="EW2321" s="19"/>
      <c r="EX2321" s="19"/>
      <c r="EY2321" s="19"/>
      <c r="EZ2321" s="19"/>
      <c r="FA2321" s="19"/>
      <c r="FB2321" s="19"/>
      <c r="FC2321" s="19"/>
      <c r="FD2321" s="19"/>
      <c r="FE2321" s="19"/>
      <c r="FF2321" s="19"/>
      <c r="FG2321" s="19"/>
      <c r="FH2321" s="19"/>
      <c r="FI2321" s="19"/>
      <c r="FJ2321" s="19"/>
      <c r="FK2321" s="19"/>
      <c r="FL2321" s="19"/>
      <c r="FM2321" s="19"/>
      <c r="FN2321" s="19"/>
      <c r="FO2321" s="19"/>
      <c r="FP2321" s="19"/>
      <c r="FQ2321" s="19"/>
      <c r="FR2321" s="19"/>
      <c r="FS2321" s="19"/>
      <c r="FT2321" s="19"/>
    </row>
    <row r="2322" spans="1:176" x14ac:dyDescent="0.2">
      <c r="A2322" s="90">
        <f t="shared" si="531"/>
        <v>45861</v>
      </c>
      <c r="B2322" s="92" t="str">
        <f t="shared" ca="1" si="520"/>
        <v>n.d</v>
      </c>
      <c r="C2322" s="92">
        <f t="shared" si="521"/>
        <v>500</v>
      </c>
      <c r="D2322" s="93">
        <f ca="1">IF(A2322&lt;$B$1,VLOOKUP(A2322,[1]DI!$A$4:$B$15000,2,FALSE),0)</f>
        <v>0</v>
      </c>
      <c r="E2322" s="92">
        <f t="shared" ca="1" si="522"/>
        <v>0</v>
      </c>
      <c r="F2322" s="94">
        <f t="shared" si="532"/>
        <v>0.98499999999999999</v>
      </c>
      <c r="G2322" s="95">
        <f t="shared" ca="1" si="523"/>
        <v>1</v>
      </c>
      <c r="H2322" s="92">
        <f ca="1">TRUNC(PRODUCT(G$10:G2321),15)</f>
        <v>1.6370279220824</v>
      </c>
      <c r="I2322" s="92">
        <f t="shared" ca="1" si="524"/>
        <v>1.6234791163187601</v>
      </c>
      <c r="J2322" s="92">
        <f t="shared" ca="1" si="525"/>
        <v>1.0083455400000001</v>
      </c>
      <c r="K2322" s="92">
        <f t="shared" ca="1" si="526"/>
        <v>4.1727699999999999</v>
      </c>
      <c r="L2322" s="96">
        <f>IF(VLOOKUP(A2322,$U$12:$AD$125,8)=VLOOKUP(A2321,$U$12:$AD$125,8),0,VLOOKUP(A2322,U$12:$AD$125,8))</f>
        <v>0</v>
      </c>
      <c r="M2322" s="97">
        <f>IF(L2322&gt;0,VLOOKUP(L2322,T$12:$AC$125,7),0)</f>
        <v>0</v>
      </c>
      <c r="N2322" s="92">
        <f t="shared" si="527"/>
        <v>0</v>
      </c>
      <c r="O2322" s="92">
        <f t="shared" ca="1" si="528"/>
        <v>4.1727699999999999</v>
      </c>
      <c r="P2322" s="98" t="str">
        <f t="shared" si="529"/>
        <v>A+J=</v>
      </c>
      <c r="Q2322" s="99">
        <f t="shared" si="530"/>
        <v>46127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  <c r="ER2322" s="19"/>
      <c r="ES2322" s="19"/>
      <c r="ET2322" s="19"/>
      <c r="EU2322" s="19"/>
      <c r="EV2322" s="19"/>
      <c r="EW2322" s="19"/>
      <c r="EX2322" s="19"/>
      <c r="EY2322" s="19"/>
      <c r="EZ2322" s="19"/>
      <c r="FA2322" s="19"/>
      <c r="FB2322" s="19"/>
      <c r="FC2322" s="19"/>
      <c r="FD2322" s="19"/>
      <c r="FE2322" s="19"/>
      <c r="FF2322" s="19"/>
      <c r="FG2322" s="19"/>
      <c r="FH2322" s="19"/>
      <c r="FI2322" s="19"/>
      <c r="FJ2322" s="19"/>
      <c r="FK2322" s="19"/>
      <c r="FL2322" s="19"/>
      <c r="FM2322" s="19"/>
      <c r="FN2322" s="19"/>
      <c r="FO2322" s="19"/>
      <c r="FP2322" s="19"/>
      <c r="FQ2322" s="19"/>
      <c r="FR2322" s="19"/>
      <c r="FS2322" s="19"/>
      <c r="FT2322" s="19"/>
    </row>
    <row r="2323" spans="1:176" x14ac:dyDescent="0.2">
      <c r="A2323" s="90">
        <f t="shared" si="531"/>
        <v>45862</v>
      </c>
      <c r="B2323" s="92" t="str">
        <f t="shared" ca="1" si="520"/>
        <v>n.d</v>
      </c>
      <c r="C2323" s="92">
        <f t="shared" si="521"/>
        <v>500</v>
      </c>
      <c r="D2323" s="93">
        <f ca="1">IF(A2323&lt;$B$1,VLOOKUP(A2323,[1]DI!$A$4:$B$15000,2,FALSE),0)</f>
        <v>0</v>
      </c>
      <c r="E2323" s="92">
        <f t="shared" ca="1" si="522"/>
        <v>0</v>
      </c>
      <c r="F2323" s="94">
        <f t="shared" si="532"/>
        <v>0.98499999999999999</v>
      </c>
      <c r="G2323" s="95">
        <f t="shared" ca="1" si="523"/>
        <v>1</v>
      </c>
      <c r="H2323" s="92">
        <f ca="1">TRUNC(PRODUCT(G$10:G2322),15)</f>
        <v>1.6370279220824</v>
      </c>
      <c r="I2323" s="92">
        <f t="shared" ca="1" si="524"/>
        <v>1.6234791163187601</v>
      </c>
      <c r="J2323" s="92">
        <f t="shared" ca="1" si="525"/>
        <v>1.0083455400000001</v>
      </c>
      <c r="K2323" s="92">
        <f t="shared" ca="1" si="526"/>
        <v>4.1727699999999999</v>
      </c>
      <c r="L2323" s="96">
        <f>IF(VLOOKUP(A2323,$U$12:$AD$125,8)=VLOOKUP(A2322,$U$12:$AD$125,8),0,VLOOKUP(A2323,U$12:$AD$125,8))</f>
        <v>0</v>
      </c>
      <c r="M2323" s="97">
        <f>IF(L2323&gt;0,VLOOKUP(L2323,T$12:$AC$125,7),0)</f>
        <v>0</v>
      </c>
      <c r="N2323" s="92">
        <f t="shared" si="527"/>
        <v>0</v>
      </c>
      <c r="O2323" s="92">
        <f t="shared" ca="1" si="528"/>
        <v>4.1727699999999999</v>
      </c>
      <c r="P2323" s="98" t="str">
        <f t="shared" si="529"/>
        <v>A+J=</v>
      </c>
      <c r="Q2323" s="99">
        <f t="shared" si="530"/>
        <v>46127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  <c r="ER2323" s="19"/>
      <c r="ES2323" s="19"/>
      <c r="ET2323" s="19"/>
      <c r="EU2323" s="19"/>
      <c r="EV2323" s="19"/>
      <c r="EW2323" s="19"/>
      <c r="EX2323" s="19"/>
      <c r="EY2323" s="19"/>
      <c r="EZ2323" s="19"/>
      <c r="FA2323" s="19"/>
      <c r="FB2323" s="19"/>
      <c r="FC2323" s="19"/>
      <c r="FD2323" s="19"/>
      <c r="FE2323" s="19"/>
      <c r="FF2323" s="19"/>
      <c r="FG2323" s="19"/>
      <c r="FH2323" s="19"/>
      <c r="FI2323" s="19"/>
      <c r="FJ2323" s="19"/>
      <c r="FK2323" s="19"/>
      <c r="FL2323" s="19"/>
      <c r="FM2323" s="19"/>
      <c r="FN2323" s="19"/>
      <c r="FO2323" s="19"/>
      <c r="FP2323" s="19"/>
      <c r="FQ2323" s="19"/>
      <c r="FR2323" s="19"/>
      <c r="FS2323" s="19"/>
      <c r="FT2323" s="19"/>
    </row>
    <row r="2324" spans="1:176" x14ac:dyDescent="0.2">
      <c r="A2324" s="90">
        <f t="shared" si="531"/>
        <v>45863</v>
      </c>
      <c r="B2324" s="92" t="str">
        <f t="shared" ca="1" si="520"/>
        <v>n.d</v>
      </c>
      <c r="C2324" s="92">
        <f t="shared" si="521"/>
        <v>500</v>
      </c>
      <c r="D2324" s="93">
        <f ca="1">IF(A2324&lt;$B$1,VLOOKUP(A2324,[1]DI!$A$4:$B$15000,2,FALSE),0)</f>
        <v>0</v>
      </c>
      <c r="E2324" s="92">
        <f t="shared" ca="1" si="522"/>
        <v>0</v>
      </c>
      <c r="F2324" s="94">
        <f t="shared" si="532"/>
        <v>0.98499999999999999</v>
      </c>
      <c r="G2324" s="95">
        <f t="shared" ca="1" si="523"/>
        <v>1</v>
      </c>
      <c r="H2324" s="92">
        <f ca="1">TRUNC(PRODUCT(G$10:G2323),15)</f>
        <v>1.6370279220824</v>
      </c>
      <c r="I2324" s="92">
        <f t="shared" ca="1" si="524"/>
        <v>1.6234791163187601</v>
      </c>
      <c r="J2324" s="92">
        <f t="shared" ca="1" si="525"/>
        <v>1.0083455400000001</v>
      </c>
      <c r="K2324" s="92">
        <f t="shared" ca="1" si="526"/>
        <v>4.1727699999999999</v>
      </c>
      <c r="L2324" s="96">
        <f>IF(VLOOKUP(A2324,$U$12:$AD$125,8)=VLOOKUP(A2323,$U$12:$AD$125,8),0,VLOOKUP(A2324,U$12:$AD$125,8))</f>
        <v>0</v>
      </c>
      <c r="M2324" s="97">
        <f>IF(L2324&gt;0,VLOOKUP(L2324,T$12:$AC$125,7),0)</f>
        <v>0</v>
      </c>
      <c r="N2324" s="92">
        <f t="shared" si="527"/>
        <v>0</v>
      </c>
      <c r="O2324" s="92">
        <f t="shared" ca="1" si="528"/>
        <v>4.1727699999999999</v>
      </c>
      <c r="P2324" s="98" t="str">
        <f t="shared" si="529"/>
        <v>A+J=</v>
      </c>
      <c r="Q2324" s="99">
        <f t="shared" si="530"/>
        <v>46127</v>
      </c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  <c r="ER2324" s="19"/>
      <c r="ES2324" s="19"/>
      <c r="ET2324" s="19"/>
      <c r="EU2324" s="19"/>
      <c r="EV2324" s="19"/>
      <c r="EW2324" s="19"/>
      <c r="EX2324" s="19"/>
      <c r="EY2324" s="19"/>
      <c r="EZ2324" s="19"/>
      <c r="FA2324" s="19"/>
      <c r="FB2324" s="19"/>
      <c r="FC2324" s="19"/>
      <c r="FD2324" s="19"/>
      <c r="FE2324" s="19"/>
      <c r="FF2324" s="19"/>
      <c r="FG2324" s="19"/>
      <c r="FH2324" s="19"/>
      <c r="FI2324" s="19"/>
      <c r="FJ2324" s="19"/>
      <c r="FK2324" s="19"/>
      <c r="FL2324" s="19"/>
      <c r="FM2324" s="19"/>
      <c r="FN2324" s="19"/>
      <c r="FO2324" s="19"/>
      <c r="FP2324" s="19"/>
      <c r="FQ2324" s="19"/>
      <c r="FR2324" s="19"/>
      <c r="FS2324" s="19"/>
      <c r="FT2324" s="19"/>
    </row>
    <row r="2325" spans="1:176" x14ac:dyDescent="0.2">
      <c r="A2325" s="90">
        <f t="shared" si="531"/>
        <v>45864</v>
      </c>
      <c r="B2325" s="92" t="str">
        <f t="shared" ca="1" si="520"/>
        <v>n.d</v>
      </c>
      <c r="C2325" s="92">
        <f t="shared" si="521"/>
        <v>500</v>
      </c>
      <c r="D2325" s="93">
        <f ca="1">IF(A2325&lt;$B$1,VLOOKUP(A2325,[1]DI!$A$4:$B$15000,2,FALSE),0)</f>
        <v>0</v>
      </c>
      <c r="E2325" s="92">
        <f t="shared" ca="1" si="522"/>
        <v>0</v>
      </c>
      <c r="F2325" s="94">
        <f t="shared" si="532"/>
        <v>0.98499999999999999</v>
      </c>
      <c r="G2325" s="95">
        <f t="shared" ca="1" si="523"/>
        <v>1</v>
      </c>
      <c r="H2325" s="92">
        <f ca="1">TRUNC(PRODUCT(G$10:G2324),15)</f>
        <v>1.6370279220824</v>
      </c>
      <c r="I2325" s="92">
        <f t="shared" ca="1" si="524"/>
        <v>1.6234791163187601</v>
      </c>
      <c r="J2325" s="92">
        <f t="shared" ca="1" si="525"/>
        <v>1.0083455400000001</v>
      </c>
      <c r="K2325" s="92">
        <f t="shared" ca="1" si="526"/>
        <v>4.1727699999999999</v>
      </c>
      <c r="L2325" s="96">
        <f>IF(VLOOKUP(A2325,$U$12:$AD$125,8)=VLOOKUP(A2324,$U$12:$AD$125,8),0,VLOOKUP(A2325,U$12:$AD$125,8))</f>
        <v>0</v>
      </c>
      <c r="M2325" s="97">
        <f>IF(L2325&gt;0,VLOOKUP(L2325,T$12:$AC$125,7),0)</f>
        <v>0</v>
      </c>
      <c r="N2325" s="92">
        <f t="shared" si="527"/>
        <v>0</v>
      </c>
      <c r="O2325" s="92">
        <f t="shared" ca="1" si="528"/>
        <v>4.1727699999999999</v>
      </c>
      <c r="P2325" s="98" t="str">
        <f t="shared" si="529"/>
        <v>A+J=</v>
      </c>
      <c r="Q2325" s="99">
        <f t="shared" si="530"/>
        <v>46127</v>
      </c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  <c r="ER2325" s="19"/>
      <c r="ES2325" s="19"/>
      <c r="ET2325" s="19"/>
      <c r="EU2325" s="19"/>
      <c r="EV2325" s="19"/>
      <c r="EW2325" s="19"/>
      <c r="EX2325" s="19"/>
      <c r="EY2325" s="19"/>
      <c r="EZ2325" s="19"/>
      <c r="FA2325" s="19"/>
      <c r="FB2325" s="19"/>
      <c r="FC2325" s="19"/>
      <c r="FD2325" s="19"/>
      <c r="FE2325" s="19"/>
      <c r="FF2325" s="19"/>
      <c r="FG2325" s="19"/>
      <c r="FH2325" s="19"/>
      <c r="FI2325" s="19"/>
      <c r="FJ2325" s="19"/>
      <c r="FK2325" s="19"/>
      <c r="FL2325" s="19"/>
      <c r="FM2325" s="19"/>
      <c r="FN2325" s="19"/>
      <c r="FO2325" s="19"/>
      <c r="FP2325" s="19"/>
      <c r="FQ2325" s="19"/>
      <c r="FR2325" s="19"/>
      <c r="FS2325" s="19"/>
      <c r="FT2325" s="19"/>
    </row>
    <row r="2326" spans="1:176" x14ac:dyDescent="0.2">
      <c r="A2326" s="90">
        <f t="shared" si="531"/>
        <v>45865</v>
      </c>
      <c r="B2326" s="92" t="str">
        <f t="shared" ca="1" si="520"/>
        <v>n.d</v>
      </c>
      <c r="C2326" s="92">
        <f t="shared" si="521"/>
        <v>500</v>
      </c>
      <c r="D2326" s="93">
        <f ca="1">IF(A2326&lt;$B$1,VLOOKUP(A2326,[1]DI!$A$4:$B$15000,2,FALSE),0)</f>
        <v>0</v>
      </c>
      <c r="E2326" s="92">
        <f t="shared" ca="1" si="522"/>
        <v>0</v>
      </c>
      <c r="F2326" s="94">
        <f t="shared" si="532"/>
        <v>0.98499999999999999</v>
      </c>
      <c r="G2326" s="95">
        <f t="shared" ca="1" si="523"/>
        <v>1</v>
      </c>
      <c r="H2326" s="92">
        <f ca="1">TRUNC(PRODUCT(G$10:G2325),15)</f>
        <v>1.6370279220824</v>
      </c>
      <c r="I2326" s="92">
        <f t="shared" ca="1" si="524"/>
        <v>1.6234791163187601</v>
      </c>
      <c r="J2326" s="92">
        <f t="shared" ca="1" si="525"/>
        <v>1.0083455400000001</v>
      </c>
      <c r="K2326" s="92">
        <f t="shared" ca="1" si="526"/>
        <v>4.1727699999999999</v>
      </c>
      <c r="L2326" s="96">
        <f>IF(VLOOKUP(A2326,$U$12:$AD$125,8)=VLOOKUP(A2325,$U$12:$AD$125,8),0,VLOOKUP(A2326,U$12:$AD$125,8))</f>
        <v>0</v>
      </c>
      <c r="M2326" s="97">
        <f>IF(L2326&gt;0,VLOOKUP(L2326,T$12:$AC$125,7),0)</f>
        <v>0</v>
      </c>
      <c r="N2326" s="92">
        <f t="shared" si="527"/>
        <v>0</v>
      </c>
      <c r="O2326" s="92">
        <f t="shared" ca="1" si="528"/>
        <v>4.1727699999999999</v>
      </c>
      <c r="P2326" s="98" t="str">
        <f t="shared" si="529"/>
        <v>A+J=</v>
      </c>
      <c r="Q2326" s="99">
        <f t="shared" si="530"/>
        <v>46127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  <c r="ER2326" s="19"/>
      <c r="ES2326" s="19"/>
      <c r="ET2326" s="19"/>
      <c r="EU2326" s="19"/>
      <c r="EV2326" s="19"/>
      <c r="EW2326" s="19"/>
      <c r="EX2326" s="19"/>
      <c r="EY2326" s="19"/>
      <c r="EZ2326" s="19"/>
      <c r="FA2326" s="19"/>
      <c r="FB2326" s="19"/>
      <c r="FC2326" s="19"/>
      <c r="FD2326" s="19"/>
      <c r="FE2326" s="19"/>
      <c r="FF2326" s="19"/>
      <c r="FG2326" s="19"/>
      <c r="FH2326" s="19"/>
      <c r="FI2326" s="19"/>
      <c r="FJ2326" s="19"/>
      <c r="FK2326" s="19"/>
      <c r="FL2326" s="19"/>
      <c r="FM2326" s="19"/>
      <c r="FN2326" s="19"/>
      <c r="FO2326" s="19"/>
      <c r="FP2326" s="19"/>
      <c r="FQ2326" s="19"/>
      <c r="FR2326" s="19"/>
      <c r="FS2326" s="19"/>
      <c r="FT2326" s="19"/>
    </row>
    <row r="2327" spans="1:176" x14ac:dyDescent="0.2">
      <c r="A2327" s="90">
        <f t="shared" si="531"/>
        <v>45866</v>
      </c>
      <c r="B2327" s="92" t="str">
        <f t="shared" ca="1" si="520"/>
        <v>n.d</v>
      </c>
      <c r="C2327" s="92">
        <f t="shared" si="521"/>
        <v>500</v>
      </c>
      <c r="D2327" s="93">
        <f ca="1">IF(A2327&lt;$B$1,VLOOKUP(A2327,[1]DI!$A$4:$B$15000,2,FALSE),0)</f>
        <v>0</v>
      </c>
      <c r="E2327" s="92">
        <f t="shared" ca="1" si="522"/>
        <v>0</v>
      </c>
      <c r="F2327" s="94">
        <f t="shared" si="532"/>
        <v>0.98499999999999999</v>
      </c>
      <c r="G2327" s="95">
        <f t="shared" ca="1" si="523"/>
        <v>1</v>
      </c>
      <c r="H2327" s="92">
        <f ca="1">TRUNC(PRODUCT(G$10:G2326),15)</f>
        <v>1.6370279220824</v>
      </c>
      <c r="I2327" s="92">
        <f t="shared" ca="1" si="524"/>
        <v>1.6234791163187601</v>
      </c>
      <c r="J2327" s="92">
        <f t="shared" ca="1" si="525"/>
        <v>1.0083455400000001</v>
      </c>
      <c r="K2327" s="92">
        <f t="shared" ca="1" si="526"/>
        <v>4.1727699999999999</v>
      </c>
      <c r="L2327" s="96">
        <f>IF(VLOOKUP(A2327,$U$12:$AD$125,8)=VLOOKUP(A2326,$U$12:$AD$125,8),0,VLOOKUP(A2327,U$12:$AD$125,8))</f>
        <v>0</v>
      </c>
      <c r="M2327" s="97">
        <f>IF(L2327&gt;0,VLOOKUP(L2327,T$12:$AC$125,7),0)</f>
        <v>0</v>
      </c>
      <c r="N2327" s="92">
        <f t="shared" si="527"/>
        <v>0</v>
      </c>
      <c r="O2327" s="92">
        <f t="shared" ca="1" si="528"/>
        <v>4.1727699999999999</v>
      </c>
      <c r="P2327" s="98" t="str">
        <f t="shared" si="529"/>
        <v>A+J=</v>
      </c>
      <c r="Q2327" s="99">
        <f t="shared" si="530"/>
        <v>46127</v>
      </c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  <c r="ER2327" s="19"/>
      <c r="ES2327" s="19"/>
      <c r="ET2327" s="19"/>
      <c r="EU2327" s="19"/>
      <c r="EV2327" s="19"/>
      <c r="EW2327" s="19"/>
      <c r="EX2327" s="19"/>
      <c r="EY2327" s="19"/>
      <c r="EZ2327" s="19"/>
      <c r="FA2327" s="19"/>
      <c r="FB2327" s="19"/>
      <c r="FC2327" s="19"/>
      <c r="FD2327" s="19"/>
      <c r="FE2327" s="19"/>
      <c r="FF2327" s="19"/>
      <c r="FG2327" s="19"/>
      <c r="FH2327" s="19"/>
      <c r="FI2327" s="19"/>
      <c r="FJ2327" s="19"/>
      <c r="FK2327" s="19"/>
      <c r="FL2327" s="19"/>
      <c r="FM2327" s="19"/>
      <c r="FN2327" s="19"/>
      <c r="FO2327" s="19"/>
      <c r="FP2327" s="19"/>
      <c r="FQ2327" s="19"/>
      <c r="FR2327" s="19"/>
      <c r="FS2327" s="19"/>
      <c r="FT2327" s="19"/>
    </row>
    <row r="2328" spans="1:176" x14ac:dyDescent="0.2">
      <c r="A2328" s="90">
        <f t="shared" si="531"/>
        <v>45867</v>
      </c>
      <c r="B2328" s="92" t="str">
        <f t="shared" ca="1" si="520"/>
        <v>n.d</v>
      </c>
      <c r="C2328" s="92">
        <f t="shared" si="521"/>
        <v>500</v>
      </c>
      <c r="D2328" s="93">
        <f ca="1">IF(A2328&lt;$B$1,VLOOKUP(A2328,[1]DI!$A$4:$B$15000,2,FALSE),0)</f>
        <v>0</v>
      </c>
      <c r="E2328" s="92">
        <f t="shared" ca="1" si="522"/>
        <v>0</v>
      </c>
      <c r="F2328" s="94">
        <f t="shared" si="532"/>
        <v>0.98499999999999999</v>
      </c>
      <c r="G2328" s="95">
        <f t="shared" ca="1" si="523"/>
        <v>1</v>
      </c>
      <c r="H2328" s="92">
        <f ca="1">TRUNC(PRODUCT(G$10:G2327),15)</f>
        <v>1.6370279220824</v>
      </c>
      <c r="I2328" s="92">
        <f t="shared" ca="1" si="524"/>
        <v>1.6234791163187601</v>
      </c>
      <c r="J2328" s="92">
        <f t="shared" ca="1" si="525"/>
        <v>1.0083455400000001</v>
      </c>
      <c r="K2328" s="92">
        <f t="shared" ca="1" si="526"/>
        <v>4.1727699999999999</v>
      </c>
      <c r="L2328" s="96">
        <f>IF(VLOOKUP(A2328,$U$12:$AD$125,8)=VLOOKUP(A2327,$U$12:$AD$125,8),0,VLOOKUP(A2328,U$12:$AD$125,8))</f>
        <v>0</v>
      </c>
      <c r="M2328" s="97">
        <f>IF(L2328&gt;0,VLOOKUP(L2328,T$12:$AC$125,7),0)</f>
        <v>0</v>
      </c>
      <c r="N2328" s="92">
        <f t="shared" si="527"/>
        <v>0</v>
      </c>
      <c r="O2328" s="92">
        <f t="shared" ca="1" si="528"/>
        <v>4.1727699999999999</v>
      </c>
      <c r="P2328" s="98" t="str">
        <f t="shared" si="529"/>
        <v>A+J=</v>
      </c>
      <c r="Q2328" s="99">
        <f t="shared" si="530"/>
        <v>46127</v>
      </c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  <c r="ER2328" s="19"/>
      <c r="ES2328" s="19"/>
      <c r="ET2328" s="19"/>
      <c r="EU2328" s="19"/>
      <c r="EV2328" s="19"/>
      <c r="EW2328" s="19"/>
      <c r="EX2328" s="19"/>
      <c r="EY2328" s="19"/>
      <c r="EZ2328" s="19"/>
      <c r="FA2328" s="19"/>
      <c r="FB2328" s="19"/>
      <c r="FC2328" s="19"/>
      <c r="FD2328" s="19"/>
      <c r="FE2328" s="19"/>
      <c r="FF2328" s="19"/>
      <c r="FG2328" s="19"/>
      <c r="FH2328" s="19"/>
      <c r="FI2328" s="19"/>
      <c r="FJ2328" s="19"/>
      <c r="FK2328" s="19"/>
      <c r="FL2328" s="19"/>
      <c r="FM2328" s="19"/>
      <c r="FN2328" s="19"/>
      <c r="FO2328" s="19"/>
      <c r="FP2328" s="19"/>
      <c r="FQ2328" s="19"/>
      <c r="FR2328" s="19"/>
      <c r="FS2328" s="19"/>
      <c r="FT2328" s="19"/>
    </row>
    <row r="2329" spans="1:176" x14ac:dyDescent="0.2">
      <c r="A2329" s="90">
        <f t="shared" si="531"/>
        <v>45868</v>
      </c>
      <c r="B2329" s="92" t="str">
        <f t="shared" ca="1" si="520"/>
        <v>n.d</v>
      </c>
      <c r="C2329" s="92">
        <f t="shared" si="521"/>
        <v>500</v>
      </c>
      <c r="D2329" s="93">
        <f ca="1">IF(A2329&lt;$B$1,VLOOKUP(A2329,[1]DI!$A$4:$B$15000,2,FALSE),0)</f>
        <v>0</v>
      </c>
      <c r="E2329" s="92">
        <f t="shared" ca="1" si="522"/>
        <v>0</v>
      </c>
      <c r="F2329" s="94">
        <f t="shared" si="532"/>
        <v>0.98499999999999999</v>
      </c>
      <c r="G2329" s="95">
        <f t="shared" ca="1" si="523"/>
        <v>1</v>
      </c>
      <c r="H2329" s="92">
        <f ca="1">TRUNC(PRODUCT(G$10:G2328),15)</f>
        <v>1.6370279220824</v>
      </c>
      <c r="I2329" s="92">
        <f t="shared" ca="1" si="524"/>
        <v>1.6234791163187601</v>
      </c>
      <c r="J2329" s="92">
        <f t="shared" ca="1" si="525"/>
        <v>1.0083455400000001</v>
      </c>
      <c r="K2329" s="92">
        <f t="shared" ca="1" si="526"/>
        <v>4.1727699999999999</v>
      </c>
      <c r="L2329" s="96">
        <f>IF(VLOOKUP(A2329,$U$12:$AD$125,8)=VLOOKUP(A2328,$U$12:$AD$125,8),0,VLOOKUP(A2329,U$12:$AD$125,8))</f>
        <v>0</v>
      </c>
      <c r="M2329" s="97">
        <f>IF(L2329&gt;0,VLOOKUP(L2329,T$12:$AC$125,7),0)</f>
        <v>0</v>
      </c>
      <c r="N2329" s="92">
        <f t="shared" si="527"/>
        <v>0</v>
      </c>
      <c r="O2329" s="92">
        <f t="shared" ca="1" si="528"/>
        <v>4.1727699999999999</v>
      </c>
      <c r="P2329" s="98" t="str">
        <f t="shared" si="529"/>
        <v>A+J=</v>
      </c>
      <c r="Q2329" s="99">
        <f t="shared" si="530"/>
        <v>46127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  <c r="ER2329" s="19"/>
      <c r="ES2329" s="19"/>
      <c r="ET2329" s="19"/>
      <c r="EU2329" s="19"/>
      <c r="EV2329" s="19"/>
      <c r="EW2329" s="19"/>
      <c r="EX2329" s="19"/>
      <c r="EY2329" s="19"/>
      <c r="EZ2329" s="19"/>
      <c r="FA2329" s="19"/>
      <c r="FB2329" s="19"/>
      <c r="FC2329" s="19"/>
      <c r="FD2329" s="19"/>
      <c r="FE2329" s="19"/>
      <c r="FF2329" s="19"/>
      <c r="FG2329" s="19"/>
      <c r="FH2329" s="19"/>
      <c r="FI2329" s="19"/>
      <c r="FJ2329" s="19"/>
      <c r="FK2329" s="19"/>
      <c r="FL2329" s="19"/>
      <c r="FM2329" s="19"/>
      <c r="FN2329" s="19"/>
      <c r="FO2329" s="19"/>
      <c r="FP2329" s="19"/>
      <c r="FQ2329" s="19"/>
      <c r="FR2329" s="19"/>
      <c r="FS2329" s="19"/>
      <c r="FT2329" s="19"/>
    </row>
    <row r="2330" spans="1:176" x14ac:dyDescent="0.2">
      <c r="A2330" s="90">
        <f t="shared" si="531"/>
        <v>45869</v>
      </c>
      <c r="B2330" s="92" t="str">
        <f t="shared" ca="1" si="520"/>
        <v>n.d</v>
      </c>
      <c r="C2330" s="92">
        <f t="shared" si="521"/>
        <v>500</v>
      </c>
      <c r="D2330" s="93">
        <f ca="1">IF(A2330&lt;$B$1,VLOOKUP(A2330,[1]DI!$A$4:$B$15000,2,FALSE),0)</f>
        <v>0</v>
      </c>
      <c r="E2330" s="92">
        <f t="shared" ca="1" si="522"/>
        <v>0</v>
      </c>
      <c r="F2330" s="94">
        <f t="shared" si="532"/>
        <v>0.98499999999999999</v>
      </c>
      <c r="G2330" s="95">
        <f t="shared" ca="1" si="523"/>
        <v>1</v>
      </c>
      <c r="H2330" s="92">
        <f ca="1">TRUNC(PRODUCT(G$10:G2329),15)</f>
        <v>1.6370279220824</v>
      </c>
      <c r="I2330" s="92">
        <f t="shared" ca="1" si="524"/>
        <v>1.6234791163187601</v>
      </c>
      <c r="J2330" s="92">
        <f t="shared" ca="1" si="525"/>
        <v>1.0083455400000001</v>
      </c>
      <c r="K2330" s="92">
        <f t="shared" ca="1" si="526"/>
        <v>4.1727699999999999</v>
      </c>
      <c r="L2330" s="96">
        <f>IF(VLOOKUP(A2330,$U$12:$AD$125,8)=VLOOKUP(A2329,$U$12:$AD$125,8),0,VLOOKUP(A2330,U$12:$AD$125,8))</f>
        <v>0</v>
      </c>
      <c r="M2330" s="97">
        <f>IF(L2330&gt;0,VLOOKUP(L2330,T$12:$AC$125,7),0)</f>
        <v>0</v>
      </c>
      <c r="N2330" s="92">
        <f t="shared" si="527"/>
        <v>0</v>
      </c>
      <c r="O2330" s="92">
        <f t="shared" ca="1" si="528"/>
        <v>4.1727699999999999</v>
      </c>
      <c r="P2330" s="98" t="str">
        <f t="shared" si="529"/>
        <v>A+J=</v>
      </c>
      <c r="Q2330" s="99">
        <f t="shared" si="530"/>
        <v>46127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  <c r="ER2330" s="19"/>
      <c r="ES2330" s="19"/>
      <c r="ET2330" s="19"/>
      <c r="EU2330" s="19"/>
      <c r="EV2330" s="19"/>
      <c r="EW2330" s="19"/>
      <c r="EX2330" s="19"/>
      <c r="EY2330" s="19"/>
      <c r="EZ2330" s="19"/>
      <c r="FA2330" s="19"/>
      <c r="FB2330" s="19"/>
      <c r="FC2330" s="19"/>
      <c r="FD2330" s="19"/>
      <c r="FE2330" s="19"/>
      <c r="FF2330" s="19"/>
      <c r="FG2330" s="19"/>
      <c r="FH2330" s="19"/>
      <c r="FI2330" s="19"/>
      <c r="FJ2330" s="19"/>
      <c r="FK2330" s="19"/>
      <c r="FL2330" s="19"/>
      <c r="FM2330" s="19"/>
      <c r="FN2330" s="19"/>
      <c r="FO2330" s="19"/>
      <c r="FP2330" s="19"/>
      <c r="FQ2330" s="19"/>
      <c r="FR2330" s="19"/>
      <c r="FS2330" s="19"/>
      <c r="FT2330" s="19"/>
    </row>
    <row r="2331" spans="1:176" x14ac:dyDescent="0.2">
      <c r="A2331" s="90">
        <f t="shared" si="531"/>
        <v>45870</v>
      </c>
      <c r="B2331" s="92" t="str">
        <f t="shared" ca="1" si="520"/>
        <v>n.d</v>
      </c>
      <c r="C2331" s="92">
        <f t="shared" si="521"/>
        <v>500</v>
      </c>
      <c r="D2331" s="93">
        <f ca="1">IF(A2331&lt;$B$1,VLOOKUP(A2331,[1]DI!$A$4:$B$15000,2,FALSE),0)</f>
        <v>0</v>
      </c>
      <c r="E2331" s="92">
        <f t="shared" ca="1" si="522"/>
        <v>0</v>
      </c>
      <c r="F2331" s="94">
        <f t="shared" si="532"/>
        <v>0.98499999999999999</v>
      </c>
      <c r="G2331" s="95">
        <f t="shared" ca="1" si="523"/>
        <v>1</v>
      </c>
      <c r="H2331" s="92">
        <f ca="1">TRUNC(PRODUCT(G$10:G2330),15)</f>
        <v>1.6370279220824</v>
      </c>
      <c r="I2331" s="92">
        <f t="shared" ca="1" si="524"/>
        <v>1.6234791163187601</v>
      </c>
      <c r="J2331" s="92">
        <f t="shared" ca="1" si="525"/>
        <v>1.0083455400000001</v>
      </c>
      <c r="K2331" s="92">
        <f t="shared" ca="1" si="526"/>
        <v>4.1727699999999999</v>
      </c>
      <c r="L2331" s="96">
        <f>IF(VLOOKUP(A2331,$U$12:$AD$125,8)=VLOOKUP(A2330,$U$12:$AD$125,8),0,VLOOKUP(A2331,U$12:$AD$125,8))</f>
        <v>0</v>
      </c>
      <c r="M2331" s="97">
        <f>IF(L2331&gt;0,VLOOKUP(L2331,T$12:$AC$125,7),0)</f>
        <v>0</v>
      </c>
      <c r="N2331" s="92">
        <f t="shared" si="527"/>
        <v>0</v>
      </c>
      <c r="O2331" s="92">
        <f t="shared" ca="1" si="528"/>
        <v>4.1727699999999999</v>
      </c>
      <c r="P2331" s="98" t="str">
        <f t="shared" si="529"/>
        <v>A+J=</v>
      </c>
      <c r="Q2331" s="99">
        <f t="shared" si="530"/>
        <v>46127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  <c r="ER2331" s="19"/>
      <c r="ES2331" s="19"/>
      <c r="ET2331" s="19"/>
      <c r="EU2331" s="19"/>
      <c r="EV2331" s="19"/>
      <c r="EW2331" s="19"/>
      <c r="EX2331" s="19"/>
      <c r="EY2331" s="19"/>
      <c r="EZ2331" s="19"/>
      <c r="FA2331" s="19"/>
      <c r="FB2331" s="19"/>
      <c r="FC2331" s="19"/>
      <c r="FD2331" s="19"/>
      <c r="FE2331" s="19"/>
      <c r="FF2331" s="19"/>
      <c r="FG2331" s="19"/>
      <c r="FH2331" s="19"/>
      <c r="FI2331" s="19"/>
      <c r="FJ2331" s="19"/>
      <c r="FK2331" s="19"/>
      <c r="FL2331" s="19"/>
      <c r="FM2331" s="19"/>
      <c r="FN2331" s="19"/>
      <c r="FO2331" s="19"/>
      <c r="FP2331" s="19"/>
      <c r="FQ2331" s="19"/>
      <c r="FR2331" s="19"/>
      <c r="FS2331" s="19"/>
      <c r="FT2331" s="19"/>
    </row>
    <row r="2332" spans="1:176" x14ac:dyDescent="0.2">
      <c r="A2332" s="90">
        <f t="shared" si="531"/>
        <v>45871</v>
      </c>
      <c r="B2332" s="92" t="str">
        <f t="shared" ca="1" si="520"/>
        <v>n.d</v>
      </c>
      <c r="C2332" s="92">
        <f t="shared" si="521"/>
        <v>500</v>
      </c>
      <c r="D2332" s="93">
        <f ca="1">IF(A2332&lt;$B$1,VLOOKUP(A2332,[1]DI!$A$4:$B$15000,2,FALSE),0)</f>
        <v>0</v>
      </c>
      <c r="E2332" s="92">
        <f t="shared" ca="1" si="522"/>
        <v>0</v>
      </c>
      <c r="F2332" s="94">
        <f t="shared" si="532"/>
        <v>0.98499999999999999</v>
      </c>
      <c r="G2332" s="95">
        <f t="shared" ca="1" si="523"/>
        <v>1</v>
      </c>
      <c r="H2332" s="92">
        <f ca="1">TRUNC(PRODUCT(G$10:G2331),15)</f>
        <v>1.6370279220824</v>
      </c>
      <c r="I2332" s="92">
        <f t="shared" ca="1" si="524"/>
        <v>1.6234791163187601</v>
      </c>
      <c r="J2332" s="92">
        <f t="shared" ca="1" si="525"/>
        <v>1.0083455400000001</v>
      </c>
      <c r="K2332" s="92">
        <f t="shared" ca="1" si="526"/>
        <v>4.1727699999999999</v>
      </c>
      <c r="L2332" s="96">
        <f>IF(VLOOKUP(A2332,$U$12:$AD$125,8)=VLOOKUP(A2331,$U$12:$AD$125,8),0,VLOOKUP(A2332,U$12:$AD$125,8))</f>
        <v>0</v>
      </c>
      <c r="M2332" s="97">
        <f>IF(L2332&gt;0,VLOOKUP(L2332,T$12:$AC$125,7),0)</f>
        <v>0</v>
      </c>
      <c r="N2332" s="92">
        <f t="shared" si="527"/>
        <v>0</v>
      </c>
      <c r="O2332" s="92">
        <f t="shared" ca="1" si="528"/>
        <v>4.1727699999999999</v>
      </c>
      <c r="P2332" s="98" t="str">
        <f t="shared" si="529"/>
        <v>A+J=</v>
      </c>
      <c r="Q2332" s="99">
        <f t="shared" si="530"/>
        <v>46127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  <c r="ER2332" s="19"/>
      <c r="ES2332" s="19"/>
      <c r="ET2332" s="19"/>
      <c r="EU2332" s="19"/>
      <c r="EV2332" s="19"/>
      <c r="EW2332" s="19"/>
      <c r="EX2332" s="19"/>
      <c r="EY2332" s="19"/>
      <c r="EZ2332" s="19"/>
      <c r="FA2332" s="19"/>
      <c r="FB2332" s="19"/>
      <c r="FC2332" s="19"/>
      <c r="FD2332" s="19"/>
      <c r="FE2332" s="19"/>
      <c r="FF2332" s="19"/>
      <c r="FG2332" s="19"/>
      <c r="FH2332" s="19"/>
      <c r="FI2332" s="19"/>
      <c r="FJ2332" s="19"/>
      <c r="FK2332" s="19"/>
      <c r="FL2332" s="19"/>
      <c r="FM2332" s="19"/>
      <c r="FN2332" s="19"/>
      <c r="FO2332" s="19"/>
      <c r="FP2332" s="19"/>
      <c r="FQ2332" s="19"/>
      <c r="FR2332" s="19"/>
      <c r="FS2332" s="19"/>
      <c r="FT2332" s="19"/>
    </row>
    <row r="2333" spans="1:176" x14ac:dyDescent="0.2">
      <c r="A2333" s="90">
        <f t="shared" si="531"/>
        <v>45872</v>
      </c>
      <c r="B2333" s="92" t="str">
        <f t="shared" ca="1" si="520"/>
        <v>n.d</v>
      </c>
      <c r="C2333" s="92">
        <f t="shared" si="521"/>
        <v>500</v>
      </c>
      <c r="D2333" s="93">
        <f ca="1">IF(A2333&lt;$B$1,VLOOKUP(A2333,[1]DI!$A$4:$B$15000,2,FALSE),0)</f>
        <v>0</v>
      </c>
      <c r="E2333" s="92">
        <f t="shared" ca="1" si="522"/>
        <v>0</v>
      </c>
      <c r="F2333" s="94">
        <f t="shared" si="532"/>
        <v>0.98499999999999999</v>
      </c>
      <c r="G2333" s="95">
        <f t="shared" ca="1" si="523"/>
        <v>1</v>
      </c>
      <c r="H2333" s="92">
        <f ca="1">TRUNC(PRODUCT(G$10:G2332),15)</f>
        <v>1.6370279220824</v>
      </c>
      <c r="I2333" s="92">
        <f t="shared" ca="1" si="524"/>
        <v>1.6234791163187601</v>
      </c>
      <c r="J2333" s="92">
        <f t="shared" ca="1" si="525"/>
        <v>1.0083455400000001</v>
      </c>
      <c r="K2333" s="92">
        <f t="shared" ca="1" si="526"/>
        <v>4.1727699999999999</v>
      </c>
      <c r="L2333" s="96">
        <f>IF(VLOOKUP(A2333,$U$12:$AD$125,8)=VLOOKUP(A2332,$U$12:$AD$125,8),0,VLOOKUP(A2333,U$12:$AD$125,8))</f>
        <v>0</v>
      </c>
      <c r="M2333" s="97">
        <f>IF(L2333&gt;0,VLOOKUP(L2333,T$12:$AC$125,7),0)</f>
        <v>0</v>
      </c>
      <c r="N2333" s="92">
        <f t="shared" si="527"/>
        <v>0</v>
      </c>
      <c r="O2333" s="92">
        <f t="shared" ca="1" si="528"/>
        <v>4.1727699999999999</v>
      </c>
      <c r="P2333" s="98" t="str">
        <f t="shared" si="529"/>
        <v>A+J=</v>
      </c>
      <c r="Q2333" s="99">
        <f t="shared" si="530"/>
        <v>46127</v>
      </c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  <c r="ER2333" s="19"/>
      <c r="ES2333" s="19"/>
      <c r="ET2333" s="19"/>
      <c r="EU2333" s="19"/>
      <c r="EV2333" s="19"/>
      <c r="EW2333" s="19"/>
      <c r="EX2333" s="19"/>
      <c r="EY2333" s="19"/>
      <c r="EZ2333" s="19"/>
      <c r="FA2333" s="19"/>
      <c r="FB2333" s="19"/>
      <c r="FC2333" s="19"/>
      <c r="FD2333" s="19"/>
      <c r="FE2333" s="19"/>
      <c r="FF2333" s="19"/>
      <c r="FG2333" s="19"/>
      <c r="FH2333" s="19"/>
      <c r="FI2333" s="19"/>
      <c r="FJ2333" s="19"/>
      <c r="FK2333" s="19"/>
      <c r="FL2333" s="19"/>
      <c r="FM2333" s="19"/>
      <c r="FN2333" s="19"/>
      <c r="FO2333" s="19"/>
      <c r="FP2333" s="19"/>
      <c r="FQ2333" s="19"/>
      <c r="FR2333" s="19"/>
      <c r="FS2333" s="19"/>
      <c r="FT2333" s="19"/>
    </row>
    <row r="2334" spans="1:176" x14ac:dyDescent="0.2">
      <c r="A2334" s="90">
        <f t="shared" si="531"/>
        <v>45873</v>
      </c>
      <c r="B2334" s="92" t="str">
        <f t="shared" ca="1" si="520"/>
        <v>n.d</v>
      </c>
      <c r="C2334" s="92">
        <f t="shared" si="521"/>
        <v>500</v>
      </c>
      <c r="D2334" s="93">
        <f ca="1">IF(A2334&lt;$B$1,VLOOKUP(A2334,[1]DI!$A$4:$B$15000,2,FALSE),0)</f>
        <v>0</v>
      </c>
      <c r="E2334" s="92">
        <f t="shared" ca="1" si="522"/>
        <v>0</v>
      </c>
      <c r="F2334" s="94">
        <f t="shared" si="532"/>
        <v>0.98499999999999999</v>
      </c>
      <c r="G2334" s="95">
        <f t="shared" ca="1" si="523"/>
        <v>1</v>
      </c>
      <c r="H2334" s="92">
        <f ca="1">TRUNC(PRODUCT(G$10:G2333),15)</f>
        <v>1.6370279220824</v>
      </c>
      <c r="I2334" s="92">
        <f t="shared" ca="1" si="524"/>
        <v>1.6234791163187601</v>
      </c>
      <c r="J2334" s="92">
        <f t="shared" ca="1" si="525"/>
        <v>1.0083455400000001</v>
      </c>
      <c r="K2334" s="92">
        <f t="shared" ca="1" si="526"/>
        <v>4.1727699999999999</v>
      </c>
      <c r="L2334" s="96">
        <f>IF(VLOOKUP(A2334,$U$12:$AD$125,8)=VLOOKUP(A2333,$U$12:$AD$125,8),0,VLOOKUP(A2334,U$12:$AD$125,8))</f>
        <v>0</v>
      </c>
      <c r="M2334" s="97">
        <f>IF(L2334&gt;0,VLOOKUP(L2334,T$12:$AC$125,7),0)</f>
        <v>0</v>
      </c>
      <c r="N2334" s="92">
        <f t="shared" si="527"/>
        <v>0</v>
      </c>
      <c r="O2334" s="92">
        <f t="shared" ca="1" si="528"/>
        <v>4.1727699999999999</v>
      </c>
      <c r="P2334" s="98" t="str">
        <f t="shared" si="529"/>
        <v>A+J=</v>
      </c>
      <c r="Q2334" s="99">
        <f t="shared" si="530"/>
        <v>46127</v>
      </c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  <c r="ER2334" s="19"/>
      <c r="ES2334" s="19"/>
      <c r="ET2334" s="19"/>
      <c r="EU2334" s="19"/>
      <c r="EV2334" s="19"/>
      <c r="EW2334" s="19"/>
      <c r="EX2334" s="19"/>
      <c r="EY2334" s="19"/>
      <c r="EZ2334" s="19"/>
      <c r="FA2334" s="19"/>
      <c r="FB2334" s="19"/>
      <c r="FC2334" s="19"/>
      <c r="FD2334" s="19"/>
      <c r="FE2334" s="19"/>
      <c r="FF2334" s="19"/>
      <c r="FG2334" s="19"/>
      <c r="FH2334" s="19"/>
      <c r="FI2334" s="19"/>
      <c r="FJ2334" s="19"/>
      <c r="FK2334" s="19"/>
      <c r="FL2334" s="19"/>
      <c r="FM2334" s="19"/>
      <c r="FN2334" s="19"/>
      <c r="FO2334" s="19"/>
      <c r="FP2334" s="19"/>
      <c r="FQ2334" s="19"/>
      <c r="FR2334" s="19"/>
      <c r="FS2334" s="19"/>
      <c r="FT2334" s="19"/>
    </row>
    <row r="2335" spans="1:176" x14ac:dyDescent="0.2">
      <c r="A2335" s="90">
        <f t="shared" si="531"/>
        <v>45874</v>
      </c>
      <c r="B2335" s="92" t="str">
        <f t="shared" ca="1" si="520"/>
        <v>n.d</v>
      </c>
      <c r="C2335" s="92">
        <f t="shared" si="521"/>
        <v>500</v>
      </c>
      <c r="D2335" s="93">
        <f ca="1">IF(A2335&lt;$B$1,VLOOKUP(A2335,[1]DI!$A$4:$B$15000,2,FALSE),0)</f>
        <v>0</v>
      </c>
      <c r="E2335" s="92">
        <f t="shared" ca="1" si="522"/>
        <v>0</v>
      </c>
      <c r="F2335" s="94">
        <f t="shared" si="532"/>
        <v>0.98499999999999999</v>
      </c>
      <c r="G2335" s="95">
        <f t="shared" ca="1" si="523"/>
        <v>1</v>
      </c>
      <c r="H2335" s="92">
        <f ca="1">TRUNC(PRODUCT(G$10:G2334),15)</f>
        <v>1.6370279220824</v>
      </c>
      <c r="I2335" s="92">
        <f t="shared" ca="1" si="524"/>
        <v>1.6234791163187601</v>
      </c>
      <c r="J2335" s="92">
        <f t="shared" ca="1" si="525"/>
        <v>1.0083455400000001</v>
      </c>
      <c r="K2335" s="92">
        <f t="shared" ca="1" si="526"/>
        <v>4.1727699999999999</v>
      </c>
      <c r="L2335" s="96">
        <f>IF(VLOOKUP(A2335,$U$12:$AD$125,8)=VLOOKUP(A2334,$U$12:$AD$125,8),0,VLOOKUP(A2335,U$12:$AD$125,8))</f>
        <v>0</v>
      </c>
      <c r="M2335" s="97">
        <f>IF(L2335&gt;0,VLOOKUP(L2335,T$12:$AC$125,7),0)</f>
        <v>0</v>
      </c>
      <c r="N2335" s="92">
        <f t="shared" si="527"/>
        <v>0</v>
      </c>
      <c r="O2335" s="92">
        <f t="shared" ca="1" si="528"/>
        <v>4.1727699999999999</v>
      </c>
      <c r="P2335" s="98" t="str">
        <f t="shared" si="529"/>
        <v>A+J=</v>
      </c>
      <c r="Q2335" s="99">
        <f t="shared" si="530"/>
        <v>46127</v>
      </c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  <c r="ER2335" s="19"/>
      <c r="ES2335" s="19"/>
      <c r="ET2335" s="19"/>
      <c r="EU2335" s="19"/>
      <c r="EV2335" s="19"/>
      <c r="EW2335" s="19"/>
      <c r="EX2335" s="19"/>
      <c r="EY2335" s="19"/>
      <c r="EZ2335" s="19"/>
      <c r="FA2335" s="19"/>
      <c r="FB2335" s="19"/>
      <c r="FC2335" s="19"/>
      <c r="FD2335" s="19"/>
      <c r="FE2335" s="19"/>
      <c r="FF2335" s="19"/>
      <c r="FG2335" s="19"/>
      <c r="FH2335" s="19"/>
      <c r="FI2335" s="19"/>
      <c r="FJ2335" s="19"/>
      <c r="FK2335" s="19"/>
      <c r="FL2335" s="19"/>
      <c r="FM2335" s="19"/>
      <c r="FN2335" s="19"/>
      <c r="FO2335" s="19"/>
      <c r="FP2335" s="19"/>
      <c r="FQ2335" s="19"/>
      <c r="FR2335" s="19"/>
      <c r="FS2335" s="19"/>
      <c r="FT2335" s="19"/>
    </row>
    <row r="2336" spans="1:176" x14ac:dyDescent="0.2">
      <c r="A2336" s="90">
        <f t="shared" si="531"/>
        <v>45875</v>
      </c>
      <c r="B2336" s="92" t="str">
        <f t="shared" ca="1" si="520"/>
        <v>n.d</v>
      </c>
      <c r="C2336" s="92">
        <f t="shared" si="521"/>
        <v>500</v>
      </c>
      <c r="D2336" s="93">
        <f ca="1">IF(A2336&lt;$B$1,VLOOKUP(A2336,[1]DI!$A$4:$B$15000,2,FALSE),0)</f>
        <v>0</v>
      </c>
      <c r="E2336" s="92">
        <f t="shared" ca="1" si="522"/>
        <v>0</v>
      </c>
      <c r="F2336" s="94">
        <f t="shared" si="532"/>
        <v>0.98499999999999999</v>
      </c>
      <c r="G2336" s="95">
        <f t="shared" ca="1" si="523"/>
        <v>1</v>
      </c>
      <c r="H2336" s="92">
        <f ca="1">TRUNC(PRODUCT(G$10:G2335),15)</f>
        <v>1.6370279220824</v>
      </c>
      <c r="I2336" s="92">
        <f t="shared" ca="1" si="524"/>
        <v>1.6234791163187601</v>
      </c>
      <c r="J2336" s="92">
        <f t="shared" ca="1" si="525"/>
        <v>1.0083455400000001</v>
      </c>
      <c r="K2336" s="92">
        <f t="shared" ca="1" si="526"/>
        <v>4.1727699999999999</v>
      </c>
      <c r="L2336" s="96">
        <f>IF(VLOOKUP(A2336,$U$12:$AD$125,8)=VLOOKUP(A2335,$U$12:$AD$125,8),0,VLOOKUP(A2336,U$12:$AD$125,8))</f>
        <v>0</v>
      </c>
      <c r="M2336" s="97">
        <f>IF(L2336&gt;0,VLOOKUP(L2336,T$12:$AC$125,7),0)</f>
        <v>0</v>
      </c>
      <c r="N2336" s="92">
        <f t="shared" si="527"/>
        <v>0</v>
      </c>
      <c r="O2336" s="92">
        <f t="shared" ca="1" si="528"/>
        <v>4.1727699999999999</v>
      </c>
      <c r="P2336" s="98" t="str">
        <f t="shared" si="529"/>
        <v>A+J=</v>
      </c>
      <c r="Q2336" s="99">
        <f t="shared" si="530"/>
        <v>46127</v>
      </c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  <c r="ER2336" s="19"/>
      <c r="ES2336" s="19"/>
      <c r="ET2336" s="19"/>
      <c r="EU2336" s="19"/>
      <c r="EV2336" s="19"/>
      <c r="EW2336" s="19"/>
      <c r="EX2336" s="19"/>
      <c r="EY2336" s="19"/>
      <c r="EZ2336" s="19"/>
      <c r="FA2336" s="19"/>
      <c r="FB2336" s="19"/>
      <c r="FC2336" s="19"/>
      <c r="FD2336" s="19"/>
      <c r="FE2336" s="19"/>
      <c r="FF2336" s="19"/>
      <c r="FG2336" s="19"/>
      <c r="FH2336" s="19"/>
      <c r="FI2336" s="19"/>
      <c r="FJ2336" s="19"/>
      <c r="FK2336" s="19"/>
      <c r="FL2336" s="19"/>
      <c r="FM2336" s="19"/>
      <c r="FN2336" s="19"/>
      <c r="FO2336" s="19"/>
      <c r="FP2336" s="19"/>
      <c r="FQ2336" s="19"/>
      <c r="FR2336" s="19"/>
      <c r="FS2336" s="19"/>
      <c r="FT2336" s="19"/>
    </row>
    <row r="2337" spans="1:176" x14ac:dyDescent="0.2">
      <c r="A2337" s="90">
        <f t="shared" si="531"/>
        <v>45876</v>
      </c>
      <c r="B2337" s="92" t="str">
        <f t="shared" ca="1" si="520"/>
        <v>n.d</v>
      </c>
      <c r="C2337" s="92">
        <f t="shared" si="521"/>
        <v>500</v>
      </c>
      <c r="D2337" s="93">
        <f ca="1">IF(A2337&lt;$B$1,VLOOKUP(A2337,[1]DI!$A$4:$B$15000,2,FALSE),0)</f>
        <v>0</v>
      </c>
      <c r="E2337" s="92">
        <f t="shared" ca="1" si="522"/>
        <v>0</v>
      </c>
      <c r="F2337" s="94">
        <f t="shared" si="532"/>
        <v>0.98499999999999999</v>
      </c>
      <c r="G2337" s="95">
        <f t="shared" ca="1" si="523"/>
        <v>1</v>
      </c>
      <c r="H2337" s="92">
        <f ca="1">TRUNC(PRODUCT(G$10:G2336),15)</f>
        <v>1.6370279220824</v>
      </c>
      <c r="I2337" s="92">
        <f t="shared" ca="1" si="524"/>
        <v>1.6234791163187601</v>
      </c>
      <c r="J2337" s="92">
        <f t="shared" ca="1" si="525"/>
        <v>1.0083455400000001</v>
      </c>
      <c r="K2337" s="92">
        <f t="shared" ca="1" si="526"/>
        <v>4.1727699999999999</v>
      </c>
      <c r="L2337" s="96">
        <f>IF(VLOOKUP(A2337,$U$12:$AD$125,8)=VLOOKUP(A2336,$U$12:$AD$125,8),0,VLOOKUP(A2337,U$12:$AD$125,8))</f>
        <v>0</v>
      </c>
      <c r="M2337" s="97">
        <f>IF(L2337&gt;0,VLOOKUP(L2337,T$12:$AC$125,7),0)</f>
        <v>0</v>
      </c>
      <c r="N2337" s="92">
        <f t="shared" si="527"/>
        <v>0</v>
      </c>
      <c r="O2337" s="92">
        <f t="shared" ca="1" si="528"/>
        <v>4.1727699999999999</v>
      </c>
      <c r="P2337" s="98" t="str">
        <f t="shared" si="529"/>
        <v>A+J=</v>
      </c>
      <c r="Q2337" s="99">
        <f t="shared" si="530"/>
        <v>46127</v>
      </c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  <c r="ER2337" s="19"/>
      <c r="ES2337" s="19"/>
      <c r="ET2337" s="19"/>
      <c r="EU2337" s="19"/>
      <c r="EV2337" s="19"/>
      <c r="EW2337" s="19"/>
      <c r="EX2337" s="19"/>
      <c r="EY2337" s="19"/>
      <c r="EZ2337" s="19"/>
      <c r="FA2337" s="19"/>
      <c r="FB2337" s="19"/>
      <c r="FC2337" s="19"/>
      <c r="FD2337" s="19"/>
      <c r="FE2337" s="19"/>
      <c r="FF2337" s="19"/>
      <c r="FG2337" s="19"/>
      <c r="FH2337" s="19"/>
      <c r="FI2337" s="19"/>
      <c r="FJ2337" s="19"/>
      <c r="FK2337" s="19"/>
      <c r="FL2337" s="19"/>
      <c r="FM2337" s="19"/>
      <c r="FN2337" s="19"/>
      <c r="FO2337" s="19"/>
      <c r="FP2337" s="19"/>
      <c r="FQ2337" s="19"/>
      <c r="FR2337" s="19"/>
      <c r="FS2337" s="19"/>
      <c r="FT2337" s="19"/>
    </row>
    <row r="2338" spans="1:176" x14ac:dyDescent="0.2">
      <c r="A2338" s="90">
        <f t="shared" si="531"/>
        <v>45877</v>
      </c>
      <c r="B2338" s="92" t="str">
        <f t="shared" ca="1" si="520"/>
        <v>n.d</v>
      </c>
      <c r="C2338" s="92">
        <f t="shared" si="521"/>
        <v>500</v>
      </c>
      <c r="D2338" s="93">
        <f ca="1">IF(A2338&lt;$B$1,VLOOKUP(A2338,[1]DI!$A$4:$B$15000,2,FALSE),0)</f>
        <v>0</v>
      </c>
      <c r="E2338" s="92">
        <f t="shared" ca="1" si="522"/>
        <v>0</v>
      </c>
      <c r="F2338" s="94">
        <f t="shared" si="532"/>
        <v>0.98499999999999999</v>
      </c>
      <c r="G2338" s="95">
        <f t="shared" ca="1" si="523"/>
        <v>1</v>
      </c>
      <c r="H2338" s="92">
        <f ca="1">TRUNC(PRODUCT(G$10:G2337),15)</f>
        <v>1.6370279220824</v>
      </c>
      <c r="I2338" s="92">
        <f t="shared" ca="1" si="524"/>
        <v>1.6234791163187601</v>
      </c>
      <c r="J2338" s="92">
        <f t="shared" ca="1" si="525"/>
        <v>1.0083455400000001</v>
      </c>
      <c r="K2338" s="92">
        <f t="shared" ca="1" si="526"/>
        <v>4.1727699999999999</v>
      </c>
      <c r="L2338" s="96">
        <f>IF(VLOOKUP(A2338,$U$12:$AD$125,8)=VLOOKUP(A2337,$U$12:$AD$125,8),0,VLOOKUP(A2338,U$12:$AD$125,8))</f>
        <v>0</v>
      </c>
      <c r="M2338" s="97">
        <f>IF(L2338&gt;0,VLOOKUP(L2338,T$12:$AC$125,7),0)</f>
        <v>0</v>
      </c>
      <c r="N2338" s="92">
        <f t="shared" si="527"/>
        <v>0</v>
      </c>
      <c r="O2338" s="92">
        <f t="shared" ca="1" si="528"/>
        <v>4.1727699999999999</v>
      </c>
      <c r="P2338" s="98" t="str">
        <f t="shared" si="529"/>
        <v>A+J=</v>
      </c>
      <c r="Q2338" s="99">
        <f t="shared" si="530"/>
        <v>46127</v>
      </c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  <c r="ER2338" s="19"/>
      <c r="ES2338" s="19"/>
      <c r="ET2338" s="19"/>
      <c r="EU2338" s="19"/>
      <c r="EV2338" s="19"/>
      <c r="EW2338" s="19"/>
      <c r="EX2338" s="19"/>
      <c r="EY2338" s="19"/>
      <c r="EZ2338" s="19"/>
      <c r="FA2338" s="19"/>
      <c r="FB2338" s="19"/>
      <c r="FC2338" s="19"/>
      <c r="FD2338" s="19"/>
      <c r="FE2338" s="19"/>
      <c r="FF2338" s="19"/>
      <c r="FG2338" s="19"/>
      <c r="FH2338" s="19"/>
      <c r="FI2338" s="19"/>
      <c r="FJ2338" s="19"/>
      <c r="FK2338" s="19"/>
      <c r="FL2338" s="19"/>
      <c r="FM2338" s="19"/>
      <c r="FN2338" s="19"/>
      <c r="FO2338" s="19"/>
      <c r="FP2338" s="19"/>
      <c r="FQ2338" s="19"/>
      <c r="FR2338" s="19"/>
      <c r="FS2338" s="19"/>
      <c r="FT2338" s="19"/>
    </row>
    <row r="2339" spans="1:176" x14ac:dyDescent="0.2">
      <c r="A2339" s="90">
        <f t="shared" si="531"/>
        <v>45878</v>
      </c>
      <c r="B2339" s="92" t="str">
        <f t="shared" ca="1" si="520"/>
        <v>n.d</v>
      </c>
      <c r="C2339" s="92">
        <f t="shared" si="521"/>
        <v>500</v>
      </c>
      <c r="D2339" s="93">
        <f ca="1">IF(A2339&lt;$B$1,VLOOKUP(A2339,[1]DI!$A$4:$B$15000,2,FALSE),0)</f>
        <v>0</v>
      </c>
      <c r="E2339" s="92">
        <f t="shared" ca="1" si="522"/>
        <v>0</v>
      </c>
      <c r="F2339" s="94">
        <f t="shared" si="532"/>
        <v>0.98499999999999999</v>
      </c>
      <c r="G2339" s="95">
        <f t="shared" ca="1" si="523"/>
        <v>1</v>
      </c>
      <c r="H2339" s="92">
        <f ca="1">TRUNC(PRODUCT(G$10:G2338),15)</f>
        <v>1.6370279220824</v>
      </c>
      <c r="I2339" s="92">
        <f t="shared" ca="1" si="524"/>
        <v>1.6234791163187601</v>
      </c>
      <c r="J2339" s="92">
        <f t="shared" ca="1" si="525"/>
        <v>1.0083455400000001</v>
      </c>
      <c r="K2339" s="92">
        <f t="shared" ca="1" si="526"/>
        <v>4.1727699999999999</v>
      </c>
      <c r="L2339" s="96">
        <f>IF(VLOOKUP(A2339,$U$12:$AD$125,8)=VLOOKUP(A2338,$U$12:$AD$125,8),0,VLOOKUP(A2339,U$12:$AD$125,8))</f>
        <v>0</v>
      </c>
      <c r="M2339" s="97">
        <f>IF(L2339&gt;0,VLOOKUP(L2339,T$12:$AC$125,7),0)</f>
        <v>0</v>
      </c>
      <c r="N2339" s="92">
        <f t="shared" si="527"/>
        <v>0</v>
      </c>
      <c r="O2339" s="92">
        <f t="shared" ca="1" si="528"/>
        <v>4.1727699999999999</v>
      </c>
      <c r="P2339" s="98" t="str">
        <f t="shared" si="529"/>
        <v>A+J=</v>
      </c>
      <c r="Q2339" s="99">
        <f t="shared" si="530"/>
        <v>46127</v>
      </c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  <c r="ER2339" s="19"/>
      <c r="ES2339" s="19"/>
      <c r="ET2339" s="19"/>
      <c r="EU2339" s="19"/>
      <c r="EV2339" s="19"/>
      <c r="EW2339" s="19"/>
      <c r="EX2339" s="19"/>
      <c r="EY2339" s="19"/>
      <c r="EZ2339" s="19"/>
      <c r="FA2339" s="19"/>
      <c r="FB2339" s="19"/>
      <c r="FC2339" s="19"/>
      <c r="FD2339" s="19"/>
      <c r="FE2339" s="19"/>
      <c r="FF2339" s="19"/>
      <c r="FG2339" s="19"/>
      <c r="FH2339" s="19"/>
      <c r="FI2339" s="19"/>
      <c r="FJ2339" s="19"/>
      <c r="FK2339" s="19"/>
      <c r="FL2339" s="19"/>
      <c r="FM2339" s="19"/>
      <c r="FN2339" s="19"/>
      <c r="FO2339" s="19"/>
      <c r="FP2339" s="19"/>
      <c r="FQ2339" s="19"/>
      <c r="FR2339" s="19"/>
      <c r="FS2339" s="19"/>
      <c r="FT2339" s="19"/>
    </row>
    <row r="2340" spans="1:176" x14ac:dyDescent="0.2">
      <c r="A2340" s="90">
        <f t="shared" si="531"/>
        <v>45879</v>
      </c>
      <c r="B2340" s="92" t="str">
        <f t="shared" ca="1" si="520"/>
        <v>n.d</v>
      </c>
      <c r="C2340" s="92">
        <f t="shared" si="521"/>
        <v>500</v>
      </c>
      <c r="D2340" s="93">
        <f ca="1">IF(A2340&lt;$B$1,VLOOKUP(A2340,[1]DI!$A$4:$B$15000,2,FALSE),0)</f>
        <v>0</v>
      </c>
      <c r="E2340" s="92">
        <f t="shared" ca="1" si="522"/>
        <v>0</v>
      </c>
      <c r="F2340" s="94">
        <f t="shared" si="532"/>
        <v>0.98499999999999999</v>
      </c>
      <c r="G2340" s="95">
        <f t="shared" ca="1" si="523"/>
        <v>1</v>
      </c>
      <c r="H2340" s="92">
        <f ca="1">TRUNC(PRODUCT(G$10:G2339),15)</f>
        <v>1.6370279220824</v>
      </c>
      <c r="I2340" s="92">
        <f t="shared" ca="1" si="524"/>
        <v>1.6234791163187601</v>
      </c>
      <c r="J2340" s="92">
        <f t="shared" ca="1" si="525"/>
        <v>1.0083455400000001</v>
      </c>
      <c r="K2340" s="92">
        <f t="shared" ca="1" si="526"/>
        <v>4.1727699999999999</v>
      </c>
      <c r="L2340" s="96">
        <f>IF(VLOOKUP(A2340,$U$12:$AD$125,8)=VLOOKUP(A2339,$U$12:$AD$125,8),0,VLOOKUP(A2340,U$12:$AD$125,8))</f>
        <v>0</v>
      </c>
      <c r="M2340" s="97">
        <f>IF(L2340&gt;0,VLOOKUP(L2340,T$12:$AC$125,7),0)</f>
        <v>0</v>
      </c>
      <c r="N2340" s="92">
        <f t="shared" si="527"/>
        <v>0</v>
      </c>
      <c r="O2340" s="92">
        <f t="shared" ca="1" si="528"/>
        <v>4.1727699999999999</v>
      </c>
      <c r="P2340" s="98" t="str">
        <f t="shared" si="529"/>
        <v>A+J=</v>
      </c>
      <c r="Q2340" s="99">
        <f t="shared" si="530"/>
        <v>46127</v>
      </c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  <c r="ER2340" s="19"/>
      <c r="ES2340" s="19"/>
      <c r="ET2340" s="19"/>
      <c r="EU2340" s="19"/>
      <c r="EV2340" s="19"/>
      <c r="EW2340" s="19"/>
      <c r="EX2340" s="19"/>
      <c r="EY2340" s="19"/>
      <c r="EZ2340" s="19"/>
      <c r="FA2340" s="19"/>
      <c r="FB2340" s="19"/>
      <c r="FC2340" s="19"/>
      <c r="FD2340" s="19"/>
      <c r="FE2340" s="19"/>
      <c r="FF2340" s="19"/>
      <c r="FG2340" s="19"/>
      <c r="FH2340" s="19"/>
      <c r="FI2340" s="19"/>
      <c r="FJ2340" s="19"/>
      <c r="FK2340" s="19"/>
      <c r="FL2340" s="19"/>
      <c r="FM2340" s="19"/>
      <c r="FN2340" s="19"/>
      <c r="FO2340" s="19"/>
      <c r="FP2340" s="19"/>
      <c r="FQ2340" s="19"/>
      <c r="FR2340" s="19"/>
      <c r="FS2340" s="19"/>
      <c r="FT2340" s="19"/>
    </row>
    <row r="2341" spans="1:176" x14ac:dyDescent="0.2">
      <c r="A2341" s="90">
        <f t="shared" si="531"/>
        <v>45880</v>
      </c>
      <c r="B2341" s="92" t="str">
        <f t="shared" ca="1" si="520"/>
        <v>n.d</v>
      </c>
      <c r="C2341" s="92">
        <f t="shared" si="521"/>
        <v>500</v>
      </c>
      <c r="D2341" s="93">
        <f ca="1">IF(A2341&lt;$B$1,VLOOKUP(A2341,[1]DI!$A$4:$B$15000,2,FALSE),0)</f>
        <v>0</v>
      </c>
      <c r="E2341" s="92">
        <f t="shared" ca="1" si="522"/>
        <v>0</v>
      </c>
      <c r="F2341" s="94">
        <f t="shared" si="532"/>
        <v>0.98499999999999999</v>
      </c>
      <c r="G2341" s="95">
        <f t="shared" ca="1" si="523"/>
        <v>1</v>
      </c>
      <c r="H2341" s="92">
        <f ca="1">TRUNC(PRODUCT(G$10:G2340),15)</f>
        <v>1.6370279220824</v>
      </c>
      <c r="I2341" s="92">
        <f t="shared" ca="1" si="524"/>
        <v>1.6234791163187601</v>
      </c>
      <c r="J2341" s="92">
        <f t="shared" ca="1" si="525"/>
        <v>1.0083455400000001</v>
      </c>
      <c r="K2341" s="92">
        <f t="shared" ca="1" si="526"/>
        <v>4.1727699999999999</v>
      </c>
      <c r="L2341" s="96">
        <f>IF(VLOOKUP(A2341,$U$12:$AD$125,8)=VLOOKUP(A2340,$U$12:$AD$125,8),0,VLOOKUP(A2341,U$12:$AD$125,8))</f>
        <v>0</v>
      </c>
      <c r="M2341" s="97">
        <f>IF(L2341&gt;0,VLOOKUP(L2341,T$12:$AC$125,7),0)</f>
        <v>0</v>
      </c>
      <c r="N2341" s="92">
        <f t="shared" si="527"/>
        <v>0</v>
      </c>
      <c r="O2341" s="92">
        <f t="shared" ca="1" si="528"/>
        <v>4.1727699999999999</v>
      </c>
      <c r="P2341" s="98" t="str">
        <f t="shared" si="529"/>
        <v>A+J=</v>
      </c>
      <c r="Q2341" s="99">
        <f t="shared" si="530"/>
        <v>46127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  <c r="ER2341" s="19"/>
      <c r="ES2341" s="19"/>
      <c r="ET2341" s="19"/>
      <c r="EU2341" s="19"/>
      <c r="EV2341" s="19"/>
      <c r="EW2341" s="19"/>
      <c r="EX2341" s="19"/>
      <c r="EY2341" s="19"/>
      <c r="EZ2341" s="19"/>
      <c r="FA2341" s="19"/>
      <c r="FB2341" s="19"/>
      <c r="FC2341" s="19"/>
      <c r="FD2341" s="19"/>
      <c r="FE2341" s="19"/>
      <c r="FF2341" s="19"/>
      <c r="FG2341" s="19"/>
      <c r="FH2341" s="19"/>
      <c r="FI2341" s="19"/>
      <c r="FJ2341" s="19"/>
      <c r="FK2341" s="19"/>
      <c r="FL2341" s="19"/>
      <c r="FM2341" s="19"/>
      <c r="FN2341" s="19"/>
      <c r="FO2341" s="19"/>
      <c r="FP2341" s="19"/>
      <c r="FQ2341" s="19"/>
      <c r="FR2341" s="19"/>
      <c r="FS2341" s="19"/>
      <c r="FT2341" s="19"/>
    </row>
    <row r="2342" spans="1:176" x14ac:dyDescent="0.2">
      <c r="A2342" s="90">
        <f t="shared" si="531"/>
        <v>45881</v>
      </c>
      <c r="B2342" s="92" t="str">
        <f t="shared" ca="1" si="520"/>
        <v>n.d</v>
      </c>
      <c r="C2342" s="92">
        <f t="shared" si="521"/>
        <v>500</v>
      </c>
      <c r="D2342" s="93">
        <f ca="1">IF(A2342&lt;$B$1,VLOOKUP(A2342,[1]DI!$A$4:$B$15000,2,FALSE),0)</f>
        <v>0</v>
      </c>
      <c r="E2342" s="92">
        <f t="shared" ca="1" si="522"/>
        <v>0</v>
      </c>
      <c r="F2342" s="94">
        <f t="shared" si="532"/>
        <v>0.98499999999999999</v>
      </c>
      <c r="G2342" s="95">
        <f t="shared" ca="1" si="523"/>
        <v>1</v>
      </c>
      <c r="H2342" s="92">
        <f ca="1">TRUNC(PRODUCT(G$10:G2341),15)</f>
        <v>1.6370279220824</v>
      </c>
      <c r="I2342" s="92">
        <f t="shared" ca="1" si="524"/>
        <v>1.6234791163187601</v>
      </c>
      <c r="J2342" s="92">
        <f t="shared" ca="1" si="525"/>
        <v>1.0083455400000001</v>
      </c>
      <c r="K2342" s="92">
        <f t="shared" ca="1" si="526"/>
        <v>4.1727699999999999</v>
      </c>
      <c r="L2342" s="96">
        <f>IF(VLOOKUP(A2342,$U$12:$AD$125,8)=VLOOKUP(A2341,$U$12:$AD$125,8),0,VLOOKUP(A2342,U$12:$AD$125,8))</f>
        <v>0</v>
      </c>
      <c r="M2342" s="97">
        <f>IF(L2342&gt;0,VLOOKUP(L2342,T$12:$AC$125,7),0)</f>
        <v>0</v>
      </c>
      <c r="N2342" s="92">
        <f t="shared" si="527"/>
        <v>0</v>
      </c>
      <c r="O2342" s="92">
        <f t="shared" ca="1" si="528"/>
        <v>4.1727699999999999</v>
      </c>
      <c r="P2342" s="98" t="str">
        <f t="shared" si="529"/>
        <v>A+J=</v>
      </c>
      <c r="Q2342" s="99">
        <f t="shared" si="530"/>
        <v>46127</v>
      </c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  <c r="ER2342" s="19"/>
      <c r="ES2342" s="19"/>
      <c r="ET2342" s="19"/>
      <c r="EU2342" s="19"/>
      <c r="EV2342" s="19"/>
      <c r="EW2342" s="19"/>
      <c r="EX2342" s="19"/>
      <c r="EY2342" s="19"/>
      <c r="EZ2342" s="19"/>
      <c r="FA2342" s="19"/>
      <c r="FB2342" s="19"/>
      <c r="FC2342" s="19"/>
      <c r="FD2342" s="19"/>
      <c r="FE2342" s="19"/>
      <c r="FF2342" s="19"/>
      <c r="FG2342" s="19"/>
      <c r="FH2342" s="19"/>
      <c r="FI2342" s="19"/>
      <c r="FJ2342" s="19"/>
      <c r="FK2342" s="19"/>
      <c r="FL2342" s="19"/>
      <c r="FM2342" s="19"/>
      <c r="FN2342" s="19"/>
      <c r="FO2342" s="19"/>
      <c r="FP2342" s="19"/>
      <c r="FQ2342" s="19"/>
      <c r="FR2342" s="19"/>
      <c r="FS2342" s="19"/>
      <c r="FT2342" s="19"/>
    </row>
    <row r="2343" spans="1:176" x14ac:dyDescent="0.2">
      <c r="A2343" s="90">
        <f t="shared" si="531"/>
        <v>45882</v>
      </c>
      <c r="B2343" s="92" t="str">
        <f t="shared" ca="1" si="520"/>
        <v>n.d</v>
      </c>
      <c r="C2343" s="92">
        <f t="shared" si="521"/>
        <v>500</v>
      </c>
      <c r="D2343" s="93">
        <f ca="1">IF(A2343&lt;$B$1,VLOOKUP(A2343,[1]DI!$A$4:$B$15000,2,FALSE),0)</f>
        <v>0</v>
      </c>
      <c r="E2343" s="92">
        <f t="shared" ca="1" si="522"/>
        <v>0</v>
      </c>
      <c r="F2343" s="94">
        <f t="shared" si="532"/>
        <v>0.98499999999999999</v>
      </c>
      <c r="G2343" s="95">
        <f t="shared" ca="1" si="523"/>
        <v>1</v>
      </c>
      <c r="H2343" s="92">
        <f ca="1">TRUNC(PRODUCT(G$10:G2342),15)</f>
        <v>1.6370279220824</v>
      </c>
      <c r="I2343" s="92">
        <f t="shared" ca="1" si="524"/>
        <v>1.6234791163187601</v>
      </c>
      <c r="J2343" s="92">
        <f t="shared" ca="1" si="525"/>
        <v>1.0083455400000001</v>
      </c>
      <c r="K2343" s="92">
        <f t="shared" ca="1" si="526"/>
        <v>4.1727699999999999</v>
      </c>
      <c r="L2343" s="96">
        <f>IF(VLOOKUP(A2343,$U$12:$AD$125,8)=VLOOKUP(A2342,$U$12:$AD$125,8),0,VLOOKUP(A2343,U$12:$AD$125,8))</f>
        <v>0</v>
      </c>
      <c r="M2343" s="97">
        <f>IF(L2343&gt;0,VLOOKUP(L2343,T$12:$AC$125,7),0)</f>
        <v>0</v>
      </c>
      <c r="N2343" s="92">
        <f t="shared" si="527"/>
        <v>0</v>
      </c>
      <c r="O2343" s="92">
        <f t="shared" ca="1" si="528"/>
        <v>4.1727699999999999</v>
      </c>
      <c r="P2343" s="98" t="str">
        <f t="shared" si="529"/>
        <v>A+J=</v>
      </c>
      <c r="Q2343" s="99">
        <f t="shared" si="530"/>
        <v>46127</v>
      </c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  <c r="ER2343" s="19"/>
      <c r="ES2343" s="19"/>
      <c r="ET2343" s="19"/>
      <c r="EU2343" s="19"/>
      <c r="EV2343" s="19"/>
      <c r="EW2343" s="19"/>
      <c r="EX2343" s="19"/>
      <c r="EY2343" s="19"/>
      <c r="EZ2343" s="19"/>
      <c r="FA2343" s="19"/>
      <c r="FB2343" s="19"/>
      <c r="FC2343" s="19"/>
      <c r="FD2343" s="19"/>
      <c r="FE2343" s="19"/>
      <c r="FF2343" s="19"/>
      <c r="FG2343" s="19"/>
      <c r="FH2343" s="19"/>
      <c r="FI2343" s="19"/>
      <c r="FJ2343" s="19"/>
      <c r="FK2343" s="19"/>
      <c r="FL2343" s="19"/>
      <c r="FM2343" s="19"/>
      <c r="FN2343" s="19"/>
      <c r="FO2343" s="19"/>
      <c r="FP2343" s="19"/>
      <c r="FQ2343" s="19"/>
      <c r="FR2343" s="19"/>
      <c r="FS2343" s="19"/>
      <c r="FT2343" s="19"/>
    </row>
    <row r="2344" spans="1:176" x14ac:dyDescent="0.2">
      <c r="A2344" s="90">
        <f t="shared" si="531"/>
        <v>45883</v>
      </c>
      <c r="B2344" s="92" t="str">
        <f t="shared" ca="1" si="520"/>
        <v>n.d</v>
      </c>
      <c r="C2344" s="92">
        <f t="shared" si="521"/>
        <v>500</v>
      </c>
      <c r="D2344" s="93">
        <f ca="1">IF(A2344&lt;$B$1,VLOOKUP(A2344,[1]DI!$A$4:$B$15000,2,FALSE),0)</f>
        <v>0</v>
      </c>
      <c r="E2344" s="92">
        <f t="shared" ca="1" si="522"/>
        <v>0</v>
      </c>
      <c r="F2344" s="94">
        <f t="shared" si="532"/>
        <v>0.98499999999999999</v>
      </c>
      <c r="G2344" s="95">
        <f t="shared" ca="1" si="523"/>
        <v>1</v>
      </c>
      <c r="H2344" s="92">
        <f ca="1">TRUNC(PRODUCT(G$10:G2343),15)</f>
        <v>1.6370279220824</v>
      </c>
      <c r="I2344" s="92">
        <f t="shared" ca="1" si="524"/>
        <v>1.6234791163187601</v>
      </c>
      <c r="J2344" s="92">
        <f t="shared" ca="1" si="525"/>
        <v>1.0083455400000001</v>
      </c>
      <c r="K2344" s="92">
        <f t="shared" ca="1" si="526"/>
        <v>4.1727699999999999</v>
      </c>
      <c r="L2344" s="96">
        <f>IF(VLOOKUP(A2344,$U$12:$AD$125,8)=VLOOKUP(A2343,$U$12:$AD$125,8),0,VLOOKUP(A2344,U$12:$AD$125,8))</f>
        <v>0</v>
      </c>
      <c r="M2344" s="97">
        <f>IF(L2344&gt;0,VLOOKUP(L2344,T$12:$AC$125,7),0)</f>
        <v>0</v>
      </c>
      <c r="N2344" s="92">
        <f t="shared" si="527"/>
        <v>0</v>
      </c>
      <c r="O2344" s="92">
        <f t="shared" ca="1" si="528"/>
        <v>4.1727699999999999</v>
      </c>
      <c r="P2344" s="98" t="str">
        <f t="shared" si="529"/>
        <v>A+J=</v>
      </c>
      <c r="Q2344" s="99">
        <f t="shared" si="530"/>
        <v>46127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  <c r="ER2344" s="19"/>
      <c r="ES2344" s="19"/>
      <c r="ET2344" s="19"/>
      <c r="EU2344" s="19"/>
      <c r="EV2344" s="19"/>
      <c r="EW2344" s="19"/>
      <c r="EX2344" s="19"/>
      <c r="EY2344" s="19"/>
      <c r="EZ2344" s="19"/>
      <c r="FA2344" s="19"/>
      <c r="FB2344" s="19"/>
      <c r="FC2344" s="19"/>
      <c r="FD2344" s="19"/>
      <c r="FE2344" s="19"/>
      <c r="FF2344" s="19"/>
      <c r="FG2344" s="19"/>
      <c r="FH2344" s="19"/>
      <c r="FI2344" s="19"/>
      <c r="FJ2344" s="19"/>
      <c r="FK2344" s="19"/>
      <c r="FL2344" s="19"/>
      <c r="FM2344" s="19"/>
      <c r="FN2344" s="19"/>
      <c r="FO2344" s="19"/>
      <c r="FP2344" s="19"/>
      <c r="FQ2344" s="19"/>
      <c r="FR2344" s="19"/>
      <c r="FS2344" s="19"/>
      <c r="FT2344" s="19"/>
    </row>
    <row r="2345" spans="1:176" x14ac:dyDescent="0.2">
      <c r="A2345" s="90">
        <f t="shared" si="531"/>
        <v>45884</v>
      </c>
      <c r="B2345" s="92" t="str">
        <f t="shared" ca="1" si="520"/>
        <v>n.d</v>
      </c>
      <c r="C2345" s="92">
        <f t="shared" si="521"/>
        <v>500</v>
      </c>
      <c r="D2345" s="93">
        <f ca="1">IF(A2345&lt;$B$1,VLOOKUP(A2345,[1]DI!$A$4:$B$15000,2,FALSE),0)</f>
        <v>0</v>
      </c>
      <c r="E2345" s="92">
        <f t="shared" ca="1" si="522"/>
        <v>0</v>
      </c>
      <c r="F2345" s="94">
        <f t="shared" si="532"/>
        <v>0.98499999999999999</v>
      </c>
      <c r="G2345" s="95">
        <f t="shared" ca="1" si="523"/>
        <v>1</v>
      </c>
      <c r="H2345" s="92">
        <f ca="1">TRUNC(PRODUCT(G$10:G2344),15)</f>
        <v>1.6370279220824</v>
      </c>
      <c r="I2345" s="92">
        <f t="shared" ca="1" si="524"/>
        <v>1.6234791163187601</v>
      </c>
      <c r="J2345" s="92">
        <f t="shared" ca="1" si="525"/>
        <v>1.0083455400000001</v>
      </c>
      <c r="K2345" s="92">
        <f t="shared" ca="1" si="526"/>
        <v>4.1727699999999999</v>
      </c>
      <c r="L2345" s="96">
        <f>IF(VLOOKUP(A2345,$U$12:$AD$125,8)=VLOOKUP(A2344,$U$12:$AD$125,8),0,VLOOKUP(A2345,U$12:$AD$125,8))</f>
        <v>0</v>
      </c>
      <c r="M2345" s="97">
        <f>IF(L2345&gt;0,VLOOKUP(L2345,T$12:$AC$125,7),0)</f>
        <v>0</v>
      </c>
      <c r="N2345" s="92">
        <f t="shared" si="527"/>
        <v>0</v>
      </c>
      <c r="O2345" s="92">
        <f t="shared" ca="1" si="528"/>
        <v>4.1727699999999999</v>
      </c>
      <c r="P2345" s="98" t="str">
        <f t="shared" si="529"/>
        <v>A+J=</v>
      </c>
      <c r="Q2345" s="99">
        <f t="shared" si="530"/>
        <v>46127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  <c r="ER2345" s="19"/>
      <c r="ES2345" s="19"/>
      <c r="ET2345" s="19"/>
      <c r="EU2345" s="19"/>
      <c r="EV2345" s="19"/>
      <c r="EW2345" s="19"/>
      <c r="EX2345" s="19"/>
      <c r="EY2345" s="19"/>
      <c r="EZ2345" s="19"/>
      <c r="FA2345" s="19"/>
      <c r="FB2345" s="19"/>
      <c r="FC2345" s="19"/>
      <c r="FD2345" s="19"/>
      <c r="FE2345" s="19"/>
      <c r="FF2345" s="19"/>
      <c r="FG2345" s="19"/>
      <c r="FH2345" s="19"/>
      <c r="FI2345" s="19"/>
      <c r="FJ2345" s="19"/>
      <c r="FK2345" s="19"/>
      <c r="FL2345" s="19"/>
      <c r="FM2345" s="19"/>
      <c r="FN2345" s="19"/>
      <c r="FO2345" s="19"/>
      <c r="FP2345" s="19"/>
      <c r="FQ2345" s="19"/>
      <c r="FR2345" s="19"/>
      <c r="FS2345" s="19"/>
      <c r="FT2345" s="19"/>
    </row>
    <row r="2346" spans="1:176" x14ac:dyDescent="0.2">
      <c r="A2346" s="90">
        <f t="shared" si="531"/>
        <v>45885</v>
      </c>
      <c r="B2346" s="92" t="str">
        <f t="shared" ca="1" si="520"/>
        <v>n.d</v>
      </c>
      <c r="C2346" s="92">
        <f t="shared" si="521"/>
        <v>500</v>
      </c>
      <c r="D2346" s="93">
        <f ca="1">IF(A2346&lt;$B$1,VLOOKUP(A2346,[1]DI!$A$4:$B$15000,2,FALSE),0)</f>
        <v>0</v>
      </c>
      <c r="E2346" s="92">
        <f t="shared" ca="1" si="522"/>
        <v>0</v>
      </c>
      <c r="F2346" s="94">
        <f t="shared" si="532"/>
        <v>0.98499999999999999</v>
      </c>
      <c r="G2346" s="95">
        <f t="shared" ca="1" si="523"/>
        <v>1</v>
      </c>
      <c r="H2346" s="92">
        <f ca="1">TRUNC(PRODUCT(G$10:G2345),15)</f>
        <v>1.6370279220824</v>
      </c>
      <c r="I2346" s="92">
        <f t="shared" ca="1" si="524"/>
        <v>1.6234791163187601</v>
      </c>
      <c r="J2346" s="92">
        <f t="shared" ca="1" si="525"/>
        <v>1.0083455400000001</v>
      </c>
      <c r="K2346" s="92">
        <f t="shared" ca="1" si="526"/>
        <v>4.1727699999999999</v>
      </c>
      <c r="L2346" s="96">
        <f>IF(VLOOKUP(A2346,$U$12:$AD$125,8)=VLOOKUP(A2345,$U$12:$AD$125,8),0,VLOOKUP(A2346,U$12:$AD$125,8))</f>
        <v>0</v>
      </c>
      <c r="M2346" s="97">
        <f>IF(L2346&gt;0,VLOOKUP(L2346,T$12:$AC$125,7),0)</f>
        <v>0</v>
      </c>
      <c r="N2346" s="92">
        <f t="shared" si="527"/>
        <v>0</v>
      </c>
      <c r="O2346" s="92">
        <f t="shared" ca="1" si="528"/>
        <v>4.1727699999999999</v>
      </c>
      <c r="P2346" s="98" t="str">
        <f t="shared" si="529"/>
        <v>A+J=</v>
      </c>
      <c r="Q2346" s="99">
        <f t="shared" si="530"/>
        <v>46127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  <c r="ER2346" s="19"/>
      <c r="ES2346" s="19"/>
      <c r="ET2346" s="19"/>
      <c r="EU2346" s="19"/>
      <c r="EV2346" s="19"/>
      <c r="EW2346" s="19"/>
      <c r="EX2346" s="19"/>
      <c r="EY2346" s="19"/>
      <c r="EZ2346" s="19"/>
      <c r="FA2346" s="19"/>
      <c r="FB2346" s="19"/>
      <c r="FC2346" s="19"/>
      <c r="FD2346" s="19"/>
      <c r="FE2346" s="19"/>
      <c r="FF2346" s="19"/>
      <c r="FG2346" s="19"/>
      <c r="FH2346" s="19"/>
      <c r="FI2346" s="19"/>
      <c r="FJ2346" s="19"/>
      <c r="FK2346" s="19"/>
      <c r="FL2346" s="19"/>
      <c r="FM2346" s="19"/>
      <c r="FN2346" s="19"/>
      <c r="FO2346" s="19"/>
      <c r="FP2346" s="19"/>
      <c r="FQ2346" s="19"/>
      <c r="FR2346" s="19"/>
      <c r="FS2346" s="19"/>
      <c r="FT2346" s="19"/>
    </row>
    <row r="2347" spans="1:176" x14ac:dyDescent="0.2">
      <c r="A2347" s="90">
        <f t="shared" si="531"/>
        <v>45886</v>
      </c>
      <c r="B2347" s="92" t="str">
        <f t="shared" ca="1" si="520"/>
        <v>n.d</v>
      </c>
      <c r="C2347" s="92">
        <f t="shared" si="521"/>
        <v>500</v>
      </c>
      <c r="D2347" s="93">
        <f ca="1">IF(A2347&lt;$B$1,VLOOKUP(A2347,[1]DI!$A$4:$B$15000,2,FALSE),0)</f>
        <v>0</v>
      </c>
      <c r="E2347" s="92">
        <f t="shared" ca="1" si="522"/>
        <v>0</v>
      </c>
      <c r="F2347" s="94">
        <f t="shared" si="532"/>
        <v>0.98499999999999999</v>
      </c>
      <c r="G2347" s="95">
        <f t="shared" ca="1" si="523"/>
        <v>1</v>
      </c>
      <c r="H2347" s="92">
        <f ca="1">TRUNC(PRODUCT(G$10:G2346),15)</f>
        <v>1.6370279220824</v>
      </c>
      <c r="I2347" s="92">
        <f t="shared" ca="1" si="524"/>
        <v>1.6234791163187601</v>
      </c>
      <c r="J2347" s="92">
        <f t="shared" ca="1" si="525"/>
        <v>1.0083455400000001</v>
      </c>
      <c r="K2347" s="92">
        <f t="shared" ca="1" si="526"/>
        <v>4.1727699999999999</v>
      </c>
      <c r="L2347" s="96">
        <f>IF(VLOOKUP(A2347,$U$12:$AD$125,8)=VLOOKUP(A2346,$U$12:$AD$125,8),0,VLOOKUP(A2347,U$12:$AD$125,8))</f>
        <v>0</v>
      </c>
      <c r="M2347" s="97">
        <f>IF(L2347&gt;0,VLOOKUP(L2347,T$12:$AC$125,7),0)</f>
        <v>0</v>
      </c>
      <c r="N2347" s="92">
        <f t="shared" si="527"/>
        <v>0</v>
      </c>
      <c r="O2347" s="92">
        <f t="shared" ca="1" si="528"/>
        <v>4.1727699999999999</v>
      </c>
      <c r="P2347" s="98" t="str">
        <f t="shared" si="529"/>
        <v>A+J=</v>
      </c>
      <c r="Q2347" s="99">
        <f t="shared" si="530"/>
        <v>46127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  <c r="ER2347" s="19"/>
      <c r="ES2347" s="19"/>
      <c r="ET2347" s="19"/>
      <c r="EU2347" s="19"/>
      <c r="EV2347" s="19"/>
      <c r="EW2347" s="19"/>
      <c r="EX2347" s="19"/>
      <c r="EY2347" s="19"/>
      <c r="EZ2347" s="19"/>
      <c r="FA2347" s="19"/>
      <c r="FB2347" s="19"/>
      <c r="FC2347" s="19"/>
      <c r="FD2347" s="19"/>
      <c r="FE2347" s="19"/>
      <c r="FF2347" s="19"/>
      <c r="FG2347" s="19"/>
      <c r="FH2347" s="19"/>
      <c r="FI2347" s="19"/>
      <c r="FJ2347" s="19"/>
      <c r="FK2347" s="19"/>
      <c r="FL2347" s="19"/>
      <c r="FM2347" s="19"/>
      <c r="FN2347" s="19"/>
      <c r="FO2347" s="19"/>
      <c r="FP2347" s="19"/>
      <c r="FQ2347" s="19"/>
      <c r="FR2347" s="19"/>
      <c r="FS2347" s="19"/>
      <c r="FT2347" s="19"/>
    </row>
    <row r="2348" spans="1:176" x14ac:dyDescent="0.2">
      <c r="A2348" s="90">
        <f t="shared" si="531"/>
        <v>45887</v>
      </c>
      <c r="B2348" s="92" t="str">
        <f t="shared" ca="1" si="520"/>
        <v>n.d</v>
      </c>
      <c r="C2348" s="92">
        <f t="shared" si="521"/>
        <v>500</v>
      </c>
      <c r="D2348" s="93">
        <f ca="1">IF(A2348&lt;$B$1,VLOOKUP(A2348,[1]DI!$A$4:$B$15000,2,FALSE),0)</f>
        <v>0</v>
      </c>
      <c r="E2348" s="92">
        <f t="shared" ca="1" si="522"/>
        <v>0</v>
      </c>
      <c r="F2348" s="94">
        <f t="shared" si="532"/>
        <v>0.98499999999999999</v>
      </c>
      <c r="G2348" s="95">
        <f t="shared" ca="1" si="523"/>
        <v>1</v>
      </c>
      <c r="H2348" s="92">
        <f ca="1">TRUNC(PRODUCT(G$10:G2347),15)</f>
        <v>1.6370279220824</v>
      </c>
      <c r="I2348" s="92">
        <f t="shared" ca="1" si="524"/>
        <v>1.6234791163187601</v>
      </c>
      <c r="J2348" s="92">
        <f t="shared" ca="1" si="525"/>
        <v>1.0083455400000001</v>
      </c>
      <c r="K2348" s="92">
        <f t="shared" ca="1" si="526"/>
        <v>4.1727699999999999</v>
      </c>
      <c r="L2348" s="96">
        <f>IF(VLOOKUP(A2348,$U$12:$AD$125,8)=VLOOKUP(A2347,$U$12:$AD$125,8),0,VLOOKUP(A2348,U$12:$AD$125,8))</f>
        <v>0</v>
      </c>
      <c r="M2348" s="97">
        <f>IF(L2348&gt;0,VLOOKUP(L2348,T$12:$AC$125,7),0)</f>
        <v>0</v>
      </c>
      <c r="N2348" s="92">
        <f t="shared" si="527"/>
        <v>0</v>
      </c>
      <c r="O2348" s="92">
        <f t="shared" ca="1" si="528"/>
        <v>4.1727699999999999</v>
      </c>
      <c r="P2348" s="98" t="str">
        <f t="shared" si="529"/>
        <v>A+J=</v>
      </c>
      <c r="Q2348" s="99">
        <f t="shared" si="530"/>
        <v>46127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  <c r="ER2348" s="19"/>
      <c r="ES2348" s="19"/>
      <c r="ET2348" s="19"/>
      <c r="EU2348" s="19"/>
      <c r="EV2348" s="19"/>
      <c r="EW2348" s="19"/>
      <c r="EX2348" s="19"/>
      <c r="EY2348" s="19"/>
      <c r="EZ2348" s="19"/>
      <c r="FA2348" s="19"/>
      <c r="FB2348" s="19"/>
      <c r="FC2348" s="19"/>
      <c r="FD2348" s="19"/>
      <c r="FE2348" s="19"/>
      <c r="FF2348" s="19"/>
      <c r="FG2348" s="19"/>
      <c r="FH2348" s="19"/>
      <c r="FI2348" s="19"/>
      <c r="FJ2348" s="19"/>
      <c r="FK2348" s="19"/>
      <c r="FL2348" s="19"/>
      <c r="FM2348" s="19"/>
      <c r="FN2348" s="19"/>
      <c r="FO2348" s="19"/>
      <c r="FP2348" s="19"/>
      <c r="FQ2348" s="19"/>
      <c r="FR2348" s="19"/>
      <c r="FS2348" s="19"/>
      <c r="FT2348" s="19"/>
    </row>
    <row r="2349" spans="1:176" x14ac:dyDescent="0.2">
      <c r="A2349" s="90">
        <f t="shared" si="531"/>
        <v>45888</v>
      </c>
      <c r="B2349" s="92" t="str">
        <f t="shared" ref="B2349:B2412" ca="1" si="533">IF(A2349&lt;=TODAY(),C2349+K2349,IF(AND(A2349&gt;TODAY(),A2349&lt;=$B$1),IF(VLOOKUP(TODAY(),$A$10:$D$5000,4,FALSE)=0,"n.d",C2349+K2349),"n.d"))</f>
        <v>n.d</v>
      </c>
      <c r="C2349" s="92">
        <f t="shared" ref="C2349:C2412" si="534">TRUNC(C2348-N2348,8)</f>
        <v>500</v>
      </c>
      <c r="D2349" s="93">
        <f ca="1">IF(A2349&lt;$B$1,VLOOKUP(A2349,[1]DI!$A$4:$B$15000,2,FALSE),0)</f>
        <v>0</v>
      </c>
      <c r="E2349" s="92">
        <f t="shared" ref="E2349:E2412" ca="1" si="535">ROUND((((1+D2349)^(1/252)-1)),8)</f>
        <v>0</v>
      </c>
      <c r="F2349" s="94">
        <f t="shared" si="532"/>
        <v>0.98499999999999999</v>
      </c>
      <c r="G2349" s="95">
        <f t="shared" ref="G2349:G2412" ca="1" si="536">TRUNC((1+(E2349*F2349)),15)</f>
        <v>1</v>
      </c>
      <c r="H2349" s="92">
        <f ca="1">TRUNC(PRODUCT(G$10:G2348),15)</f>
        <v>1.6370279220824</v>
      </c>
      <c r="I2349" s="92">
        <f t="shared" ref="I2349:I2412" ca="1" si="537">IF(OR(L2348&gt;0,L2348="E"),H2348,I2348)</f>
        <v>1.6234791163187601</v>
      </c>
      <c r="J2349" s="92">
        <f t="shared" ref="J2349:J2412" ca="1" si="538">ROUND(TRUNC(H2349/I2349,15),8)</f>
        <v>1.0083455400000001</v>
      </c>
      <c r="K2349" s="92">
        <f t="shared" ref="K2349:K2412" ca="1" si="539">TRUNC((C2349*(J2349-1)),8)</f>
        <v>4.1727699999999999</v>
      </c>
      <c r="L2349" s="96">
        <f>IF(VLOOKUP(A2349,$U$12:$AD$125,8)=VLOOKUP(A2348,$U$12:$AD$125,8),0,VLOOKUP(A2349,U$12:$AD$125,8))</f>
        <v>0</v>
      </c>
      <c r="M2349" s="97">
        <f>IF(L2349&gt;0,VLOOKUP(L2349,T$12:$AC$125,7),0)</f>
        <v>0</v>
      </c>
      <c r="N2349" s="92">
        <f t="shared" ref="N2349:N2412" si="540">IF(M2349&gt;0,(C$10*M2349),0)</f>
        <v>0</v>
      </c>
      <c r="O2349" s="92">
        <f t="shared" ref="O2349:O2412" ca="1" si="541">(K2349+N2349)</f>
        <v>4.1727699999999999</v>
      </c>
      <c r="P2349" s="98" t="str">
        <f t="shared" ref="P2349:P2412" si="542">IF(L2348&gt;0,VLOOKUP(A2348,$U$12:$AD$125,9),P2348)</f>
        <v>A+J=</v>
      </c>
      <c r="Q2349" s="99">
        <f t="shared" ref="Q2349:Q2412" si="543">IF(L2348&gt;0,VLOOKUP(A2348,$U$12:$AD$125,10),Q2348)</f>
        <v>46127</v>
      </c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  <c r="ER2349" s="19"/>
      <c r="ES2349" s="19"/>
      <c r="ET2349" s="19"/>
      <c r="EU2349" s="19"/>
      <c r="EV2349" s="19"/>
      <c r="EW2349" s="19"/>
      <c r="EX2349" s="19"/>
      <c r="EY2349" s="19"/>
      <c r="EZ2349" s="19"/>
      <c r="FA2349" s="19"/>
      <c r="FB2349" s="19"/>
      <c r="FC2349" s="19"/>
      <c r="FD2349" s="19"/>
      <c r="FE2349" s="19"/>
      <c r="FF2349" s="19"/>
      <c r="FG2349" s="19"/>
      <c r="FH2349" s="19"/>
      <c r="FI2349" s="19"/>
      <c r="FJ2349" s="19"/>
      <c r="FK2349" s="19"/>
      <c r="FL2349" s="19"/>
      <c r="FM2349" s="19"/>
      <c r="FN2349" s="19"/>
      <c r="FO2349" s="19"/>
      <c r="FP2349" s="19"/>
      <c r="FQ2349" s="19"/>
      <c r="FR2349" s="19"/>
      <c r="FS2349" s="19"/>
      <c r="FT2349" s="19"/>
    </row>
    <row r="2350" spans="1:176" x14ac:dyDescent="0.2">
      <c r="A2350" s="90">
        <f t="shared" si="531"/>
        <v>45889</v>
      </c>
      <c r="B2350" s="92" t="str">
        <f t="shared" ca="1" si="533"/>
        <v>n.d</v>
      </c>
      <c r="C2350" s="92">
        <f t="shared" si="534"/>
        <v>500</v>
      </c>
      <c r="D2350" s="93">
        <f ca="1">IF(A2350&lt;$B$1,VLOOKUP(A2350,[1]DI!$A$4:$B$15000,2,FALSE),0)</f>
        <v>0</v>
      </c>
      <c r="E2350" s="92">
        <f t="shared" ca="1" si="535"/>
        <v>0</v>
      </c>
      <c r="F2350" s="94">
        <f t="shared" si="532"/>
        <v>0.98499999999999999</v>
      </c>
      <c r="G2350" s="95">
        <f t="shared" ca="1" si="536"/>
        <v>1</v>
      </c>
      <c r="H2350" s="92">
        <f ca="1">TRUNC(PRODUCT(G$10:G2349),15)</f>
        <v>1.6370279220824</v>
      </c>
      <c r="I2350" s="92">
        <f t="shared" ca="1" si="537"/>
        <v>1.6234791163187601</v>
      </c>
      <c r="J2350" s="92">
        <f t="shared" ca="1" si="538"/>
        <v>1.0083455400000001</v>
      </c>
      <c r="K2350" s="92">
        <f t="shared" ca="1" si="539"/>
        <v>4.1727699999999999</v>
      </c>
      <c r="L2350" s="96">
        <f>IF(VLOOKUP(A2350,$U$12:$AD$125,8)=VLOOKUP(A2349,$U$12:$AD$125,8),0,VLOOKUP(A2350,U$12:$AD$125,8))</f>
        <v>0</v>
      </c>
      <c r="M2350" s="97">
        <f>IF(L2350&gt;0,VLOOKUP(L2350,T$12:$AC$125,7),0)</f>
        <v>0</v>
      </c>
      <c r="N2350" s="92">
        <f t="shared" si="540"/>
        <v>0</v>
      </c>
      <c r="O2350" s="92">
        <f t="shared" ca="1" si="541"/>
        <v>4.1727699999999999</v>
      </c>
      <c r="P2350" s="98" t="str">
        <f t="shared" si="542"/>
        <v>A+J=</v>
      </c>
      <c r="Q2350" s="99">
        <f t="shared" si="543"/>
        <v>46127</v>
      </c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  <c r="ER2350" s="19"/>
      <c r="ES2350" s="19"/>
      <c r="ET2350" s="19"/>
      <c r="EU2350" s="19"/>
      <c r="EV2350" s="19"/>
      <c r="EW2350" s="19"/>
      <c r="EX2350" s="19"/>
      <c r="EY2350" s="19"/>
      <c r="EZ2350" s="19"/>
      <c r="FA2350" s="19"/>
      <c r="FB2350" s="19"/>
      <c r="FC2350" s="19"/>
      <c r="FD2350" s="19"/>
      <c r="FE2350" s="19"/>
      <c r="FF2350" s="19"/>
      <c r="FG2350" s="19"/>
      <c r="FH2350" s="19"/>
      <c r="FI2350" s="19"/>
      <c r="FJ2350" s="19"/>
      <c r="FK2350" s="19"/>
      <c r="FL2350" s="19"/>
      <c r="FM2350" s="19"/>
      <c r="FN2350" s="19"/>
      <c r="FO2350" s="19"/>
      <c r="FP2350" s="19"/>
      <c r="FQ2350" s="19"/>
      <c r="FR2350" s="19"/>
      <c r="FS2350" s="19"/>
      <c r="FT2350" s="19"/>
    </row>
    <row r="2351" spans="1:176" x14ac:dyDescent="0.2">
      <c r="A2351" s="90">
        <f t="shared" si="531"/>
        <v>45890</v>
      </c>
      <c r="B2351" s="92" t="str">
        <f t="shared" ca="1" si="533"/>
        <v>n.d</v>
      </c>
      <c r="C2351" s="92">
        <f t="shared" si="534"/>
        <v>500</v>
      </c>
      <c r="D2351" s="93">
        <f ca="1">IF(A2351&lt;$B$1,VLOOKUP(A2351,[1]DI!$A$4:$B$15000,2,FALSE),0)</f>
        <v>0</v>
      </c>
      <c r="E2351" s="92">
        <f t="shared" ca="1" si="535"/>
        <v>0</v>
      </c>
      <c r="F2351" s="94">
        <f t="shared" si="532"/>
        <v>0.98499999999999999</v>
      </c>
      <c r="G2351" s="95">
        <f t="shared" ca="1" si="536"/>
        <v>1</v>
      </c>
      <c r="H2351" s="92">
        <f ca="1">TRUNC(PRODUCT(G$10:G2350),15)</f>
        <v>1.6370279220824</v>
      </c>
      <c r="I2351" s="92">
        <f t="shared" ca="1" si="537"/>
        <v>1.6234791163187601</v>
      </c>
      <c r="J2351" s="92">
        <f t="shared" ca="1" si="538"/>
        <v>1.0083455400000001</v>
      </c>
      <c r="K2351" s="92">
        <f t="shared" ca="1" si="539"/>
        <v>4.1727699999999999</v>
      </c>
      <c r="L2351" s="96">
        <f>IF(VLOOKUP(A2351,$U$12:$AD$125,8)=VLOOKUP(A2350,$U$12:$AD$125,8),0,VLOOKUP(A2351,U$12:$AD$125,8))</f>
        <v>0</v>
      </c>
      <c r="M2351" s="97">
        <f>IF(L2351&gt;0,VLOOKUP(L2351,T$12:$AC$125,7),0)</f>
        <v>0</v>
      </c>
      <c r="N2351" s="92">
        <f t="shared" si="540"/>
        <v>0</v>
      </c>
      <c r="O2351" s="92">
        <f t="shared" ca="1" si="541"/>
        <v>4.1727699999999999</v>
      </c>
      <c r="P2351" s="98" t="str">
        <f t="shared" si="542"/>
        <v>A+J=</v>
      </c>
      <c r="Q2351" s="99">
        <f t="shared" si="543"/>
        <v>46127</v>
      </c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  <c r="ER2351" s="19"/>
      <c r="ES2351" s="19"/>
      <c r="ET2351" s="19"/>
      <c r="EU2351" s="19"/>
      <c r="EV2351" s="19"/>
      <c r="EW2351" s="19"/>
      <c r="EX2351" s="19"/>
      <c r="EY2351" s="19"/>
      <c r="EZ2351" s="19"/>
      <c r="FA2351" s="19"/>
      <c r="FB2351" s="19"/>
      <c r="FC2351" s="19"/>
      <c r="FD2351" s="19"/>
      <c r="FE2351" s="19"/>
      <c r="FF2351" s="19"/>
      <c r="FG2351" s="19"/>
      <c r="FH2351" s="19"/>
      <c r="FI2351" s="19"/>
      <c r="FJ2351" s="19"/>
      <c r="FK2351" s="19"/>
      <c r="FL2351" s="19"/>
      <c r="FM2351" s="19"/>
      <c r="FN2351" s="19"/>
      <c r="FO2351" s="19"/>
      <c r="FP2351" s="19"/>
      <c r="FQ2351" s="19"/>
      <c r="FR2351" s="19"/>
      <c r="FS2351" s="19"/>
      <c r="FT2351" s="19"/>
    </row>
    <row r="2352" spans="1:176" x14ac:dyDescent="0.2">
      <c r="A2352" s="90">
        <f t="shared" si="531"/>
        <v>45891</v>
      </c>
      <c r="B2352" s="92" t="str">
        <f t="shared" ca="1" si="533"/>
        <v>n.d</v>
      </c>
      <c r="C2352" s="92">
        <f t="shared" si="534"/>
        <v>500</v>
      </c>
      <c r="D2352" s="93">
        <f ca="1">IF(A2352&lt;$B$1,VLOOKUP(A2352,[1]DI!$A$4:$B$15000,2,FALSE),0)</f>
        <v>0</v>
      </c>
      <c r="E2352" s="92">
        <f t="shared" ca="1" si="535"/>
        <v>0</v>
      </c>
      <c r="F2352" s="94">
        <f t="shared" si="532"/>
        <v>0.98499999999999999</v>
      </c>
      <c r="G2352" s="95">
        <f t="shared" ca="1" si="536"/>
        <v>1</v>
      </c>
      <c r="H2352" s="92">
        <f ca="1">TRUNC(PRODUCT(G$10:G2351),15)</f>
        <v>1.6370279220824</v>
      </c>
      <c r="I2352" s="92">
        <f t="shared" ca="1" si="537"/>
        <v>1.6234791163187601</v>
      </c>
      <c r="J2352" s="92">
        <f t="shared" ca="1" si="538"/>
        <v>1.0083455400000001</v>
      </c>
      <c r="K2352" s="92">
        <f t="shared" ca="1" si="539"/>
        <v>4.1727699999999999</v>
      </c>
      <c r="L2352" s="96">
        <f>IF(VLOOKUP(A2352,$U$12:$AD$125,8)=VLOOKUP(A2351,$U$12:$AD$125,8),0,VLOOKUP(A2352,U$12:$AD$125,8))</f>
        <v>0</v>
      </c>
      <c r="M2352" s="97">
        <f>IF(L2352&gt;0,VLOOKUP(L2352,T$12:$AC$125,7),0)</f>
        <v>0</v>
      </c>
      <c r="N2352" s="92">
        <f t="shared" si="540"/>
        <v>0</v>
      </c>
      <c r="O2352" s="92">
        <f t="shared" ca="1" si="541"/>
        <v>4.1727699999999999</v>
      </c>
      <c r="P2352" s="98" t="str">
        <f t="shared" si="542"/>
        <v>A+J=</v>
      </c>
      <c r="Q2352" s="99">
        <f t="shared" si="543"/>
        <v>46127</v>
      </c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  <c r="ER2352" s="19"/>
      <c r="ES2352" s="19"/>
      <c r="ET2352" s="19"/>
      <c r="EU2352" s="19"/>
      <c r="EV2352" s="19"/>
      <c r="EW2352" s="19"/>
      <c r="EX2352" s="19"/>
      <c r="EY2352" s="19"/>
      <c r="EZ2352" s="19"/>
      <c r="FA2352" s="19"/>
      <c r="FB2352" s="19"/>
      <c r="FC2352" s="19"/>
      <c r="FD2352" s="19"/>
      <c r="FE2352" s="19"/>
      <c r="FF2352" s="19"/>
      <c r="FG2352" s="19"/>
      <c r="FH2352" s="19"/>
      <c r="FI2352" s="19"/>
      <c r="FJ2352" s="19"/>
      <c r="FK2352" s="19"/>
      <c r="FL2352" s="19"/>
      <c r="FM2352" s="19"/>
      <c r="FN2352" s="19"/>
      <c r="FO2352" s="19"/>
      <c r="FP2352" s="19"/>
      <c r="FQ2352" s="19"/>
      <c r="FR2352" s="19"/>
      <c r="FS2352" s="19"/>
      <c r="FT2352" s="19"/>
    </row>
    <row r="2353" spans="1:176" x14ac:dyDescent="0.2">
      <c r="A2353" s="90">
        <f t="shared" si="531"/>
        <v>45892</v>
      </c>
      <c r="B2353" s="92" t="str">
        <f t="shared" ca="1" si="533"/>
        <v>n.d</v>
      </c>
      <c r="C2353" s="92">
        <f t="shared" si="534"/>
        <v>500</v>
      </c>
      <c r="D2353" s="93">
        <f ca="1">IF(A2353&lt;$B$1,VLOOKUP(A2353,[1]DI!$A$4:$B$15000,2,FALSE),0)</f>
        <v>0</v>
      </c>
      <c r="E2353" s="92">
        <f t="shared" ca="1" si="535"/>
        <v>0</v>
      </c>
      <c r="F2353" s="94">
        <f t="shared" si="532"/>
        <v>0.98499999999999999</v>
      </c>
      <c r="G2353" s="95">
        <f t="shared" ca="1" si="536"/>
        <v>1</v>
      </c>
      <c r="H2353" s="92">
        <f ca="1">TRUNC(PRODUCT(G$10:G2352),15)</f>
        <v>1.6370279220824</v>
      </c>
      <c r="I2353" s="92">
        <f t="shared" ca="1" si="537"/>
        <v>1.6234791163187601</v>
      </c>
      <c r="J2353" s="92">
        <f t="shared" ca="1" si="538"/>
        <v>1.0083455400000001</v>
      </c>
      <c r="K2353" s="92">
        <f t="shared" ca="1" si="539"/>
        <v>4.1727699999999999</v>
      </c>
      <c r="L2353" s="96">
        <f>IF(VLOOKUP(A2353,$U$12:$AD$125,8)=VLOOKUP(A2352,$U$12:$AD$125,8),0,VLOOKUP(A2353,U$12:$AD$125,8))</f>
        <v>0</v>
      </c>
      <c r="M2353" s="97">
        <f>IF(L2353&gt;0,VLOOKUP(L2353,T$12:$AC$125,7),0)</f>
        <v>0</v>
      </c>
      <c r="N2353" s="92">
        <f t="shared" si="540"/>
        <v>0</v>
      </c>
      <c r="O2353" s="92">
        <f t="shared" ca="1" si="541"/>
        <v>4.1727699999999999</v>
      </c>
      <c r="P2353" s="98" t="str">
        <f t="shared" si="542"/>
        <v>A+J=</v>
      </c>
      <c r="Q2353" s="99">
        <f t="shared" si="543"/>
        <v>46127</v>
      </c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  <c r="ER2353" s="19"/>
      <c r="ES2353" s="19"/>
      <c r="ET2353" s="19"/>
      <c r="EU2353" s="19"/>
      <c r="EV2353" s="19"/>
      <c r="EW2353" s="19"/>
      <c r="EX2353" s="19"/>
      <c r="EY2353" s="19"/>
      <c r="EZ2353" s="19"/>
      <c r="FA2353" s="19"/>
      <c r="FB2353" s="19"/>
      <c r="FC2353" s="19"/>
      <c r="FD2353" s="19"/>
      <c r="FE2353" s="19"/>
      <c r="FF2353" s="19"/>
      <c r="FG2353" s="19"/>
      <c r="FH2353" s="19"/>
      <c r="FI2353" s="19"/>
      <c r="FJ2353" s="19"/>
      <c r="FK2353" s="19"/>
      <c r="FL2353" s="19"/>
      <c r="FM2353" s="19"/>
      <c r="FN2353" s="19"/>
      <c r="FO2353" s="19"/>
      <c r="FP2353" s="19"/>
      <c r="FQ2353" s="19"/>
      <c r="FR2353" s="19"/>
      <c r="FS2353" s="19"/>
      <c r="FT2353" s="19"/>
    </row>
    <row r="2354" spans="1:176" x14ac:dyDescent="0.2">
      <c r="A2354" s="90">
        <f t="shared" si="531"/>
        <v>45893</v>
      </c>
      <c r="B2354" s="92" t="str">
        <f t="shared" ca="1" si="533"/>
        <v>n.d</v>
      </c>
      <c r="C2354" s="92">
        <f t="shared" si="534"/>
        <v>500</v>
      </c>
      <c r="D2354" s="93">
        <f ca="1">IF(A2354&lt;$B$1,VLOOKUP(A2354,[1]DI!$A$4:$B$15000,2,FALSE),0)</f>
        <v>0</v>
      </c>
      <c r="E2354" s="92">
        <f t="shared" ca="1" si="535"/>
        <v>0</v>
      </c>
      <c r="F2354" s="94">
        <f t="shared" si="532"/>
        <v>0.98499999999999999</v>
      </c>
      <c r="G2354" s="95">
        <f t="shared" ca="1" si="536"/>
        <v>1</v>
      </c>
      <c r="H2354" s="92">
        <f ca="1">TRUNC(PRODUCT(G$10:G2353),15)</f>
        <v>1.6370279220824</v>
      </c>
      <c r="I2354" s="92">
        <f t="shared" ca="1" si="537"/>
        <v>1.6234791163187601</v>
      </c>
      <c r="J2354" s="92">
        <f t="shared" ca="1" si="538"/>
        <v>1.0083455400000001</v>
      </c>
      <c r="K2354" s="92">
        <f t="shared" ca="1" si="539"/>
        <v>4.1727699999999999</v>
      </c>
      <c r="L2354" s="96">
        <f>IF(VLOOKUP(A2354,$U$12:$AD$125,8)=VLOOKUP(A2353,$U$12:$AD$125,8),0,VLOOKUP(A2354,U$12:$AD$125,8))</f>
        <v>0</v>
      </c>
      <c r="M2354" s="97">
        <f>IF(L2354&gt;0,VLOOKUP(L2354,T$12:$AC$125,7),0)</f>
        <v>0</v>
      </c>
      <c r="N2354" s="92">
        <f t="shared" si="540"/>
        <v>0</v>
      </c>
      <c r="O2354" s="92">
        <f t="shared" ca="1" si="541"/>
        <v>4.1727699999999999</v>
      </c>
      <c r="P2354" s="98" t="str">
        <f t="shared" si="542"/>
        <v>A+J=</v>
      </c>
      <c r="Q2354" s="99">
        <f t="shared" si="543"/>
        <v>46127</v>
      </c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  <c r="ER2354" s="19"/>
      <c r="ES2354" s="19"/>
      <c r="ET2354" s="19"/>
      <c r="EU2354" s="19"/>
      <c r="EV2354" s="19"/>
      <c r="EW2354" s="19"/>
      <c r="EX2354" s="19"/>
      <c r="EY2354" s="19"/>
      <c r="EZ2354" s="19"/>
      <c r="FA2354" s="19"/>
      <c r="FB2354" s="19"/>
      <c r="FC2354" s="19"/>
      <c r="FD2354" s="19"/>
      <c r="FE2354" s="19"/>
      <c r="FF2354" s="19"/>
      <c r="FG2354" s="19"/>
      <c r="FH2354" s="19"/>
      <c r="FI2354" s="19"/>
      <c r="FJ2354" s="19"/>
      <c r="FK2354" s="19"/>
      <c r="FL2354" s="19"/>
      <c r="FM2354" s="19"/>
      <c r="FN2354" s="19"/>
      <c r="FO2354" s="19"/>
      <c r="FP2354" s="19"/>
      <c r="FQ2354" s="19"/>
      <c r="FR2354" s="19"/>
      <c r="FS2354" s="19"/>
      <c r="FT2354" s="19"/>
    </row>
    <row r="2355" spans="1:176" x14ac:dyDescent="0.2">
      <c r="A2355" s="90">
        <f t="shared" si="531"/>
        <v>45894</v>
      </c>
      <c r="B2355" s="92" t="str">
        <f t="shared" ca="1" si="533"/>
        <v>n.d</v>
      </c>
      <c r="C2355" s="92">
        <f t="shared" si="534"/>
        <v>500</v>
      </c>
      <c r="D2355" s="93">
        <f ca="1">IF(A2355&lt;$B$1,VLOOKUP(A2355,[1]DI!$A$4:$B$15000,2,FALSE),0)</f>
        <v>0</v>
      </c>
      <c r="E2355" s="92">
        <f t="shared" ca="1" si="535"/>
        <v>0</v>
      </c>
      <c r="F2355" s="94">
        <f t="shared" si="532"/>
        <v>0.98499999999999999</v>
      </c>
      <c r="G2355" s="95">
        <f t="shared" ca="1" si="536"/>
        <v>1</v>
      </c>
      <c r="H2355" s="92">
        <f ca="1">TRUNC(PRODUCT(G$10:G2354),15)</f>
        <v>1.6370279220824</v>
      </c>
      <c r="I2355" s="92">
        <f t="shared" ca="1" si="537"/>
        <v>1.6234791163187601</v>
      </c>
      <c r="J2355" s="92">
        <f t="shared" ca="1" si="538"/>
        <v>1.0083455400000001</v>
      </c>
      <c r="K2355" s="92">
        <f t="shared" ca="1" si="539"/>
        <v>4.1727699999999999</v>
      </c>
      <c r="L2355" s="96">
        <f>IF(VLOOKUP(A2355,$U$12:$AD$125,8)=VLOOKUP(A2354,$U$12:$AD$125,8),0,VLOOKUP(A2355,U$12:$AD$125,8))</f>
        <v>0</v>
      </c>
      <c r="M2355" s="97">
        <f>IF(L2355&gt;0,VLOOKUP(L2355,T$12:$AC$125,7),0)</f>
        <v>0</v>
      </c>
      <c r="N2355" s="92">
        <f t="shared" si="540"/>
        <v>0</v>
      </c>
      <c r="O2355" s="92">
        <f t="shared" ca="1" si="541"/>
        <v>4.1727699999999999</v>
      </c>
      <c r="P2355" s="98" t="str">
        <f t="shared" si="542"/>
        <v>A+J=</v>
      </c>
      <c r="Q2355" s="99">
        <f t="shared" si="543"/>
        <v>46127</v>
      </c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  <c r="ER2355" s="19"/>
      <c r="ES2355" s="19"/>
      <c r="ET2355" s="19"/>
      <c r="EU2355" s="19"/>
      <c r="EV2355" s="19"/>
      <c r="EW2355" s="19"/>
      <c r="EX2355" s="19"/>
      <c r="EY2355" s="19"/>
      <c r="EZ2355" s="19"/>
      <c r="FA2355" s="19"/>
      <c r="FB2355" s="19"/>
      <c r="FC2355" s="19"/>
      <c r="FD2355" s="19"/>
      <c r="FE2355" s="19"/>
      <c r="FF2355" s="19"/>
      <c r="FG2355" s="19"/>
      <c r="FH2355" s="19"/>
      <c r="FI2355" s="19"/>
      <c r="FJ2355" s="19"/>
      <c r="FK2355" s="19"/>
      <c r="FL2355" s="19"/>
      <c r="FM2355" s="19"/>
      <c r="FN2355" s="19"/>
      <c r="FO2355" s="19"/>
      <c r="FP2355" s="19"/>
      <c r="FQ2355" s="19"/>
      <c r="FR2355" s="19"/>
      <c r="FS2355" s="19"/>
      <c r="FT2355" s="19"/>
    </row>
    <row r="2356" spans="1:176" x14ac:dyDescent="0.2">
      <c r="A2356" s="90">
        <f t="shared" si="531"/>
        <v>45895</v>
      </c>
      <c r="B2356" s="92" t="str">
        <f t="shared" ca="1" si="533"/>
        <v>n.d</v>
      </c>
      <c r="C2356" s="92">
        <f t="shared" si="534"/>
        <v>500</v>
      </c>
      <c r="D2356" s="93">
        <f ca="1">IF(A2356&lt;$B$1,VLOOKUP(A2356,[1]DI!$A$4:$B$15000,2,FALSE),0)</f>
        <v>0</v>
      </c>
      <c r="E2356" s="92">
        <f t="shared" ca="1" si="535"/>
        <v>0</v>
      </c>
      <c r="F2356" s="94">
        <f t="shared" si="532"/>
        <v>0.98499999999999999</v>
      </c>
      <c r="G2356" s="95">
        <f t="shared" ca="1" si="536"/>
        <v>1</v>
      </c>
      <c r="H2356" s="92">
        <f ca="1">TRUNC(PRODUCT(G$10:G2355),15)</f>
        <v>1.6370279220824</v>
      </c>
      <c r="I2356" s="92">
        <f t="shared" ca="1" si="537"/>
        <v>1.6234791163187601</v>
      </c>
      <c r="J2356" s="92">
        <f t="shared" ca="1" si="538"/>
        <v>1.0083455400000001</v>
      </c>
      <c r="K2356" s="92">
        <f t="shared" ca="1" si="539"/>
        <v>4.1727699999999999</v>
      </c>
      <c r="L2356" s="96">
        <f>IF(VLOOKUP(A2356,$U$12:$AD$125,8)=VLOOKUP(A2355,$U$12:$AD$125,8),0,VLOOKUP(A2356,U$12:$AD$125,8))</f>
        <v>0</v>
      </c>
      <c r="M2356" s="97">
        <f>IF(L2356&gt;0,VLOOKUP(L2356,T$12:$AC$125,7),0)</f>
        <v>0</v>
      </c>
      <c r="N2356" s="92">
        <f t="shared" si="540"/>
        <v>0</v>
      </c>
      <c r="O2356" s="92">
        <f t="shared" ca="1" si="541"/>
        <v>4.1727699999999999</v>
      </c>
      <c r="P2356" s="98" t="str">
        <f t="shared" si="542"/>
        <v>A+J=</v>
      </c>
      <c r="Q2356" s="99">
        <f t="shared" si="543"/>
        <v>46127</v>
      </c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  <c r="ER2356" s="19"/>
      <c r="ES2356" s="19"/>
      <c r="ET2356" s="19"/>
      <c r="EU2356" s="19"/>
      <c r="EV2356" s="19"/>
      <c r="EW2356" s="19"/>
      <c r="EX2356" s="19"/>
      <c r="EY2356" s="19"/>
      <c r="EZ2356" s="19"/>
      <c r="FA2356" s="19"/>
      <c r="FB2356" s="19"/>
      <c r="FC2356" s="19"/>
      <c r="FD2356" s="19"/>
      <c r="FE2356" s="19"/>
      <c r="FF2356" s="19"/>
      <c r="FG2356" s="19"/>
      <c r="FH2356" s="19"/>
      <c r="FI2356" s="19"/>
      <c r="FJ2356" s="19"/>
      <c r="FK2356" s="19"/>
      <c r="FL2356" s="19"/>
      <c r="FM2356" s="19"/>
      <c r="FN2356" s="19"/>
      <c r="FO2356" s="19"/>
      <c r="FP2356" s="19"/>
      <c r="FQ2356" s="19"/>
      <c r="FR2356" s="19"/>
      <c r="FS2356" s="19"/>
      <c r="FT2356" s="19"/>
    </row>
    <row r="2357" spans="1:176" x14ac:dyDescent="0.2">
      <c r="A2357" s="90">
        <f t="shared" si="531"/>
        <v>45896</v>
      </c>
      <c r="B2357" s="92" t="str">
        <f t="shared" ca="1" si="533"/>
        <v>n.d</v>
      </c>
      <c r="C2357" s="92">
        <f t="shared" si="534"/>
        <v>500</v>
      </c>
      <c r="D2357" s="93">
        <f ca="1">IF(A2357&lt;$B$1,VLOOKUP(A2357,[1]DI!$A$4:$B$15000,2,FALSE),0)</f>
        <v>0</v>
      </c>
      <c r="E2357" s="92">
        <f t="shared" ca="1" si="535"/>
        <v>0</v>
      </c>
      <c r="F2357" s="94">
        <f t="shared" si="532"/>
        <v>0.98499999999999999</v>
      </c>
      <c r="G2357" s="95">
        <f t="shared" ca="1" si="536"/>
        <v>1</v>
      </c>
      <c r="H2357" s="92">
        <f ca="1">TRUNC(PRODUCT(G$10:G2356),15)</f>
        <v>1.6370279220824</v>
      </c>
      <c r="I2357" s="92">
        <f t="shared" ca="1" si="537"/>
        <v>1.6234791163187601</v>
      </c>
      <c r="J2357" s="92">
        <f t="shared" ca="1" si="538"/>
        <v>1.0083455400000001</v>
      </c>
      <c r="K2357" s="92">
        <f t="shared" ca="1" si="539"/>
        <v>4.1727699999999999</v>
      </c>
      <c r="L2357" s="96">
        <f>IF(VLOOKUP(A2357,$U$12:$AD$125,8)=VLOOKUP(A2356,$U$12:$AD$125,8),0,VLOOKUP(A2357,U$12:$AD$125,8))</f>
        <v>0</v>
      </c>
      <c r="M2357" s="97">
        <f>IF(L2357&gt;0,VLOOKUP(L2357,T$12:$AC$125,7),0)</f>
        <v>0</v>
      </c>
      <c r="N2357" s="92">
        <f t="shared" si="540"/>
        <v>0</v>
      </c>
      <c r="O2357" s="92">
        <f t="shared" ca="1" si="541"/>
        <v>4.1727699999999999</v>
      </c>
      <c r="P2357" s="98" t="str">
        <f t="shared" si="542"/>
        <v>A+J=</v>
      </c>
      <c r="Q2357" s="99">
        <f t="shared" si="543"/>
        <v>46127</v>
      </c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  <c r="ER2357" s="19"/>
      <c r="ES2357" s="19"/>
      <c r="ET2357" s="19"/>
      <c r="EU2357" s="19"/>
      <c r="EV2357" s="19"/>
      <c r="EW2357" s="19"/>
      <c r="EX2357" s="19"/>
      <c r="EY2357" s="19"/>
      <c r="EZ2357" s="19"/>
      <c r="FA2357" s="19"/>
      <c r="FB2357" s="19"/>
      <c r="FC2357" s="19"/>
      <c r="FD2357" s="19"/>
      <c r="FE2357" s="19"/>
      <c r="FF2357" s="19"/>
      <c r="FG2357" s="19"/>
      <c r="FH2357" s="19"/>
      <c r="FI2357" s="19"/>
      <c r="FJ2357" s="19"/>
      <c r="FK2357" s="19"/>
      <c r="FL2357" s="19"/>
      <c r="FM2357" s="19"/>
      <c r="FN2357" s="19"/>
      <c r="FO2357" s="19"/>
      <c r="FP2357" s="19"/>
      <c r="FQ2357" s="19"/>
      <c r="FR2357" s="19"/>
      <c r="FS2357" s="19"/>
      <c r="FT2357" s="19"/>
    </row>
    <row r="2358" spans="1:176" x14ac:dyDescent="0.2">
      <c r="A2358" s="90">
        <f t="shared" si="531"/>
        <v>45897</v>
      </c>
      <c r="B2358" s="92" t="str">
        <f t="shared" ca="1" si="533"/>
        <v>n.d</v>
      </c>
      <c r="C2358" s="92">
        <f t="shared" si="534"/>
        <v>500</v>
      </c>
      <c r="D2358" s="93">
        <f ca="1">IF(A2358&lt;$B$1,VLOOKUP(A2358,[1]DI!$A$4:$B$15000,2,FALSE),0)</f>
        <v>0</v>
      </c>
      <c r="E2358" s="92">
        <f t="shared" ca="1" si="535"/>
        <v>0</v>
      </c>
      <c r="F2358" s="94">
        <f t="shared" si="532"/>
        <v>0.98499999999999999</v>
      </c>
      <c r="G2358" s="95">
        <f t="shared" ca="1" si="536"/>
        <v>1</v>
      </c>
      <c r="H2358" s="92">
        <f ca="1">TRUNC(PRODUCT(G$10:G2357),15)</f>
        <v>1.6370279220824</v>
      </c>
      <c r="I2358" s="92">
        <f t="shared" ca="1" si="537"/>
        <v>1.6234791163187601</v>
      </c>
      <c r="J2358" s="92">
        <f t="shared" ca="1" si="538"/>
        <v>1.0083455400000001</v>
      </c>
      <c r="K2358" s="92">
        <f t="shared" ca="1" si="539"/>
        <v>4.1727699999999999</v>
      </c>
      <c r="L2358" s="96">
        <f>IF(VLOOKUP(A2358,$U$12:$AD$125,8)=VLOOKUP(A2357,$U$12:$AD$125,8),0,VLOOKUP(A2358,U$12:$AD$125,8))</f>
        <v>0</v>
      </c>
      <c r="M2358" s="97">
        <f>IF(L2358&gt;0,VLOOKUP(L2358,T$12:$AC$125,7),0)</f>
        <v>0</v>
      </c>
      <c r="N2358" s="92">
        <f t="shared" si="540"/>
        <v>0</v>
      </c>
      <c r="O2358" s="92">
        <f t="shared" ca="1" si="541"/>
        <v>4.1727699999999999</v>
      </c>
      <c r="P2358" s="98" t="str">
        <f t="shared" si="542"/>
        <v>A+J=</v>
      </c>
      <c r="Q2358" s="99">
        <f t="shared" si="543"/>
        <v>46127</v>
      </c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  <c r="ER2358" s="19"/>
      <c r="ES2358" s="19"/>
      <c r="ET2358" s="19"/>
      <c r="EU2358" s="19"/>
      <c r="EV2358" s="19"/>
      <c r="EW2358" s="19"/>
      <c r="EX2358" s="19"/>
      <c r="EY2358" s="19"/>
      <c r="EZ2358" s="19"/>
      <c r="FA2358" s="19"/>
      <c r="FB2358" s="19"/>
      <c r="FC2358" s="19"/>
      <c r="FD2358" s="19"/>
      <c r="FE2358" s="19"/>
      <c r="FF2358" s="19"/>
      <c r="FG2358" s="19"/>
      <c r="FH2358" s="19"/>
      <c r="FI2358" s="19"/>
      <c r="FJ2358" s="19"/>
      <c r="FK2358" s="19"/>
      <c r="FL2358" s="19"/>
      <c r="FM2358" s="19"/>
      <c r="FN2358" s="19"/>
      <c r="FO2358" s="19"/>
      <c r="FP2358" s="19"/>
      <c r="FQ2358" s="19"/>
      <c r="FR2358" s="19"/>
      <c r="FS2358" s="19"/>
      <c r="FT2358" s="19"/>
    </row>
    <row r="2359" spans="1:176" x14ac:dyDescent="0.2">
      <c r="A2359" s="90">
        <f t="shared" si="531"/>
        <v>45898</v>
      </c>
      <c r="B2359" s="92" t="str">
        <f t="shared" ca="1" si="533"/>
        <v>n.d</v>
      </c>
      <c r="C2359" s="92">
        <f t="shared" si="534"/>
        <v>500</v>
      </c>
      <c r="D2359" s="93">
        <f ca="1">IF(A2359&lt;$B$1,VLOOKUP(A2359,[1]DI!$A$4:$B$15000,2,FALSE),0)</f>
        <v>0</v>
      </c>
      <c r="E2359" s="92">
        <f t="shared" ca="1" si="535"/>
        <v>0</v>
      </c>
      <c r="F2359" s="94">
        <f t="shared" si="532"/>
        <v>0.98499999999999999</v>
      </c>
      <c r="G2359" s="95">
        <f t="shared" ca="1" si="536"/>
        <v>1</v>
      </c>
      <c r="H2359" s="92">
        <f ca="1">TRUNC(PRODUCT(G$10:G2358),15)</f>
        <v>1.6370279220824</v>
      </c>
      <c r="I2359" s="92">
        <f t="shared" ca="1" si="537"/>
        <v>1.6234791163187601</v>
      </c>
      <c r="J2359" s="92">
        <f t="shared" ca="1" si="538"/>
        <v>1.0083455400000001</v>
      </c>
      <c r="K2359" s="92">
        <f t="shared" ca="1" si="539"/>
        <v>4.1727699999999999</v>
      </c>
      <c r="L2359" s="96">
        <f>IF(VLOOKUP(A2359,$U$12:$AD$125,8)=VLOOKUP(A2358,$U$12:$AD$125,8),0,VLOOKUP(A2359,U$12:$AD$125,8))</f>
        <v>0</v>
      </c>
      <c r="M2359" s="97">
        <f>IF(L2359&gt;0,VLOOKUP(L2359,T$12:$AC$125,7),0)</f>
        <v>0</v>
      </c>
      <c r="N2359" s="92">
        <f t="shared" si="540"/>
        <v>0</v>
      </c>
      <c r="O2359" s="92">
        <f t="shared" ca="1" si="541"/>
        <v>4.1727699999999999</v>
      </c>
      <c r="P2359" s="98" t="str">
        <f t="shared" si="542"/>
        <v>A+J=</v>
      </c>
      <c r="Q2359" s="99">
        <f t="shared" si="543"/>
        <v>46127</v>
      </c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  <c r="ER2359" s="19"/>
      <c r="ES2359" s="19"/>
      <c r="ET2359" s="19"/>
      <c r="EU2359" s="19"/>
      <c r="EV2359" s="19"/>
      <c r="EW2359" s="19"/>
      <c r="EX2359" s="19"/>
      <c r="EY2359" s="19"/>
      <c r="EZ2359" s="19"/>
      <c r="FA2359" s="19"/>
      <c r="FB2359" s="19"/>
      <c r="FC2359" s="19"/>
      <c r="FD2359" s="19"/>
      <c r="FE2359" s="19"/>
      <c r="FF2359" s="19"/>
      <c r="FG2359" s="19"/>
      <c r="FH2359" s="19"/>
      <c r="FI2359" s="19"/>
      <c r="FJ2359" s="19"/>
      <c r="FK2359" s="19"/>
      <c r="FL2359" s="19"/>
      <c r="FM2359" s="19"/>
      <c r="FN2359" s="19"/>
      <c r="FO2359" s="19"/>
      <c r="FP2359" s="19"/>
      <c r="FQ2359" s="19"/>
      <c r="FR2359" s="19"/>
      <c r="FS2359" s="19"/>
      <c r="FT2359" s="19"/>
    </row>
    <row r="2360" spans="1:176" x14ac:dyDescent="0.2">
      <c r="A2360" s="90">
        <f t="shared" si="531"/>
        <v>45899</v>
      </c>
      <c r="B2360" s="92" t="str">
        <f t="shared" ca="1" si="533"/>
        <v>n.d</v>
      </c>
      <c r="C2360" s="92">
        <f t="shared" si="534"/>
        <v>500</v>
      </c>
      <c r="D2360" s="93">
        <f ca="1">IF(A2360&lt;$B$1,VLOOKUP(A2360,[1]DI!$A$4:$B$15000,2,FALSE),0)</f>
        <v>0</v>
      </c>
      <c r="E2360" s="92">
        <f t="shared" ca="1" si="535"/>
        <v>0</v>
      </c>
      <c r="F2360" s="94">
        <f t="shared" si="532"/>
        <v>0.98499999999999999</v>
      </c>
      <c r="G2360" s="95">
        <f t="shared" ca="1" si="536"/>
        <v>1</v>
      </c>
      <c r="H2360" s="92">
        <f ca="1">TRUNC(PRODUCT(G$10:G2359),15)</f>
        <v>1.6370279220824</v>
      </c>
      <c r="I2360" s="92">
        <f t="shared" ca="1" si="537"/>
        <v>1.6234791163187601</v>
      </c>
      <c r="J2360" s="92">
        <f t="shared" ca="1" si="538"/>
        <v>1.0083455400000001</v>
      </c>
      <c r="K2360" s="92">
        <f t="shared" ca="1" si="539"/>
        <v>4.1727699999999999</v>
      </c>
      <c r="L2360" s="96">
        <f>IF(VLOOKUP(A2360,$U$12:$AD$125,8)=VLOOKUP(A2359,$U$12:$AD$125,8),0,VLOOKUP(A2360,U$12:$AD$125,8))</f>
        <v>0</v>
      </c>
      <c r="M2360" s="97">
        <f>IF(L2360&gt;0,VLOOKUP(L2360,T$12:$AC$125,7),0)</f>
        <v>0</v>
      </c>
      <c r="N2360" s="92">
        <f t="shared" si="540"/>
        <v>0</v>
      </c>
      <c r="O2360" s="92">
        <f t="shared" ca="1" si="541"/>
        <v>4.1727699999999999</v>
      </c>
      <c r="P2360" s="98" t="str">
        <f t="shared" si="542"/>
        <v>A+J=</v>
      </c>
      <c r="Q2360" s="99">
        <f t="shared" si="543"/>
        <v>46127</v>
      </c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  <c r="ER2360" s="19"/>
      <c r="ES2360" s="19"/>
      <c r="ET2360" s="19"/>
      <c r="EU2360" s="19"/>
      <c r="EV2360" s="19"/>
      <c r="EW2360" s="19"/>
      <c r="EX2360" s="19"/>
      <c r="EY2360" s="19"/>
      <c r="EZ2360" s="19"/>
      <c r="FA2360" s="19"/>
      <c r="FB2360" s="19"/>
      <c r="FC2360" s="19"/>
      <c r="FD2360" s="19"/>
      <c r="FE2360" s="19"/>
      <c r="FF2360" s="19"/>
      <c r="FG2360" s="19"/>
      <c r="FH2360" s="19"/>
      <c r="FI2360" s="19"/>
      <c r="FJ2360" s="19"/>
      <c r="FK2360" s="19"/>
      <c r="FL2360" s="19"/>
      <c r="FM2360" s="19"/>
      <c r="FN2360" s="19"/>
      <c r="FO2360" s="19"/>
      <c r="FP2360" s="19"/>
      <c r="FQ2360" s="19"/>
      <c r="FR2360" s="19"/>
      <c r="FS2360" s="19"/>
      <c r="FT2360" s="19"/>
    </row>
    <row r="2361" spans="1:176" x14ac:dyDescent="0.2">
      <c r="A2361" s="90">
        <f t="shared" si="531"/>
        <v>45900</v>
      </c>
      <c r="B2361" s="92" t="str">
        <f t="shared" ca="1" si="533"/>
        <v>n.d</v>
      </c>
      <c r="C2361" s="92">
        <f t="shared" si="534"/>
        <v>500</v>
      </c>
      <c r="D2361" s="93">
        <f ca="1">IF(A2361&lt;$B$1,VLOOKUP(A2361,[1]DI!$A$4:$B$15000,2,FALSE),0)</f>
        <v>0</v>
      </c>
      <c r="E2361" s="92">
        <f t="shared" ca="1" si="535"/>
        <v>0</v>
      </c>
      <c r="F2361" s="94">
        <f t="shared" si="532"/>
        <v>0.98499999999999999</v>
      </c>
      <c r="G2361" s="95">
        <f t="shared" ca="1" si="536"/>
        <v>1</v>
      </c>
      <c r="H2361" s="92">
        <f ca="1">TRUNC(PRODUCT(G$10:G2360),15)</f>
        <v>1.6370279220824</v>
      </c>
      <c r="I2361" s="92">
        <f t="shared" ca="1" si="537"/>
        <v>1.6234791163187601</v>
      </c>
      <c r="J2361" s="92">
        <f t="shared" ca="1" si="538"/>
        <v>1.0083455400000001</v>
      </c>
      <c r="K2361" s="92">
        <f t="shared" ca="1" si="539"/>
        <v>4.1727699999999999</v>
      </c>
      <c r="L2361" s="96">
        <f>IF(VLOOKUP(A2361,$U$12:$AD$125,8)=VLOOKUP(A2360,$U$12:$AD$125,8),0,VLOOKUP(A2361,U$12:$AD$125,8))</f>
        <v>0</v>
      </c>
      <c r="M2361" s="97">
        <f>IF(L2361&gt;0,VLOOKUP(L2361,T$12:$AC$125,7),0)</f>
        <v>0</v>
      </c>
      <c r="N2361" s="92">
        <f t="shared" si="540"/>
        <v>0</v>
      </c>
      <c r="O2361" s="92">
        <f t="shared" ca="1" si="541"/>
        <v>4.1727699999999999</v>
      </c>
      <c r="P2361" s="98" t="str">
        <f t="shared" si="542"/>
        <v>A+J=</v>
      </c>
      <c r="Q2361" s="99">
        <f t="shared" si="543"/>
        <v>46127</v>
      </c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  <c r="ER2361" s="19"/>
      <c r="ES2361" s="19"/>
      <c r="ET2361" s="19"/>
      <c r="EU2361" s="19"/>
      <c r="EV2361" s="19"/>
      <c r="EW2361" s="19"/>
      <c r="EX2361" s="19"/>
      <c r="EY2361" s="19"/>
      <c r="EZ2361" s="19"/>
      <c r="FA2361" s="19"/>
      <c r="FB2361" s="19"/>
      <c r="FC2361" s="19"/>
      <c r="FD2361" s="19"/>
      <c r="FE2361" s="19"/>
      <c r="FF2361" s="19"/>
      <c r="FG2361" s="19"/>
      <c r="FH2361" s="19"/>
      <c r="FI2361" s="19"/>
      <c r="FJ2361" s="19"/>
      <c r="FK2361" s="19"/>
      <c r="FL2361" s="19"/>
      <c r="FM2361" s="19"/>
      <c r="FN2361" s="19"/>
      <c r="FO2361" s="19"/>
      <c r="FP2361" s="19"/>
      <c r="FQ2361" s="19"/>
      <c r="FR2361" s="19"/>
      <c r="FS2361" s="19"/>
      <c r="FT2361" s="19"/>
    </row>
    <row r="2362" spans="1:176" x14ac:dyDescent="0.2">
      <c r="A2362" s="90">
        <f t="shared" si="531"/>
        <v>45901</v>
      </c>
      <c r="B2362" s="92" t="str">
        <f t="shared" ca="1" si="533"/>
        <v>n.d</v>
      </c>
      <c r="C2362" s="92">
        <f t="shared" si="534"/>
        <v>500</v>
      </c>
      <c r="D2362" s="93">
        <f ca="1">IF(A2362&lt;$B$1,VLOOKUP(A2362,[1]DI!$A$4:$B$15000,2,FALSE),0)</f>
        <v>0</v>
      </c>
      <c r="E2362" s="92">
        <f t="shared" ca="1" si="535"/>
        <v>0</v>
      </c>
      <c r="F2362" s="94">
        <f t="shared" si="532"/>
        <v>0.98499999999999999</v>
      </c>
      <c r="G2362" s="95">
        <f t="shared" ca="1" si="536"/>
        <v>1</v>
      </c>
      <c r="H2362" s="92">
        <f ca="1">TRUNC(PRODUCT(G$10:G2361),15)</f>
        <v>1.6370279220824</v>
      </c>
      <c r="I2362" s="92">
        <f t="shared" ca="1" si="537"/>
        <v>1.6234791163187601</v>
      </c>
      <c r="J2362" s="92">
        <f t="shared" ca="1" si="538"/>
        <v>1.0083455400000001</v>
      </c>
      <c r="K2362" s="92">
        <f t="shared" ca="1" si="539"/>
        <v>4.1727699999999999</v>
      </c>
      <c r="L2362" s="96">
        <f>IF(VLOOKUP(A2362,$U$12:$AD$125,8)=VLOOKUP(A2361,$U$12:$AD$125,8),0,VLOOKUP(A2362,U$12:$AD$125,8))</f>
        <v>0</v>
      </c>
      <c r="M2362" s="97">
        <f>IF(L2362&gt;0,VLOOKUP(L2362,T$12:$AC$125,7),0)</f>
        <v>0</v>
      </c>
      <c r="N2362" s="92">
        <f t="shared" si="540"/>
        <v>0</v>
      </c>
      <c r="O2362" s="92">
        <f t="shared" ca="1" si="541"/>
        <v>4.1727699999999999</v>
      </c>
      <c r="P2362" s="98" t="str">
        <f t="shared" si="542"/>
        <v>A+J=</v>
      </c>
      <c r="Q2362" s="99">
        <f t="shared" si="543"/>
        <v>46127</v>
      </c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  <c r="ER2362" s="19"/>
      <c r="ES2362" s="19"/>
      <c r="ET2362" s="19"/>
      <c r="EU2362" s="19"/>
      <c r="EV2362" s="19"/>
      <c r="EW2362" s="19"/>
      <c r="EX2362" s="19"/>
      <c r="EY2362" s="19"/>
      <c r="EZ2362" s="19"/>
      <c r="FA2362" s="19"/>
      <c r="FB2362" s="19"/>
      <c r="FC2362" s="19"/>
      <c r="FD2362" s="19"/>
      <c r="FE2362" s="19"/>
      <c r="FF2362" s="19"/>
      <c r="FG2362" s="19"/>
      <c r="FH2362" s="19"/>
      <c r="FI2362" s="19"/>
      <c r="FJ2362" s="19"/>
      <c r="FK2362" s="19"/>
      <c r="FL2362" s="19"/>
      <c r="FM2362" s="19"/>
      <c r="FN2362" s="19"/>
      <c r="FO2362" s="19"/>
      <c r="FP2362" s="19"/>
      <c r="FQ2362" s="19"/>
      <c r="FR2362" s="19"/>
      <c r="FS2362" s="19"/>
      <c r="FT2362" s="19"/>
    </row>
    <row r="2363" spans="1:176" x14ac:dyDescent="0.2">
      <c r="A2363" s="90">
        <f t="shared" si="531"/>
        <v>45902</v>
      </c>
      <c r="B2363" s="92" t="str">
        <f t="shared" ca="1" si="533"/>
        <v>n.d</v>
      </c>
      <c r="C2363" s="92">
        <f t="shared" si="534"/>
        <v>500</v>
      </c>
      <c r="D2363" s="93">
        <f ca="1">IF(A2363&lt;$B$1,VLOOKUP(A2363,[1]DI!$A$4:$B$15000,2,FALSE),0)</f>
        <v>0</v>
      </c>
      <c r="E2363" s="92">
        <f t="shared" ca="1" si="535"/>
        <v>0</v>
      </c>
      <c r="F2363" s="94">
        <f t="shared" si="532"/>
        <v>0.98499999999999999</v>
      </c>
      <c r="G2363" s="95">
        <f t="shared" ca="1" si="536"/>
        <v>1</v>
      </c>
      <c r="H2363" s="92">
        <f ca="1">TRUNC(PRODUCT(G$10:G2362),15)</f>
        <v>1.6370279220824</v>
      </c>
      <c r="I2363" s="92">
        <f t="shared" ca="1" si="537"/>
        <v>1.6234791163187601</v>
      </c>
      <c r="J2363" s="92">
        <f t="shared" ca="1" si="538"/>
        <v>1.0083455400000001</v>
      </c>
      <c r="K2363" s="92">
        <f t="shared" ca="1" si="539"/>
        <v>4.1727699999999999</v>
      </c>
      <c r="L2363" s="96">
        <f>IF(VLOOKUP(A2363,$U$12:$AD$125,8)=VLOOKUP(A2362,$U$12:$AD$125,8),0,VLOOKUP(A2363,U$12:$AD$125,8))</f>
        <v>0</v>
      </c>
      <c r="M2363" s="97">
        <f>IF(L2363&gt;0,VLOOKUP(L2363,T$12:$AC$125,7),0)</f>
        <v>0</v>
      </c>
      <c r="N2363" s="92">
        <f t="shared" si="540"/>
        <v>0</v>
      </c>
      <c r="O2363" s="92">
        <f t="shared" ca="1" si="541"/>
        <v>4.1727699999999999</v>
      </c>
      <c r="P2363" s="98" t="str">
        <f t="shared" si="542"/>
        <v>A+J=</v>
      </c>
      <c r="Q2363" s="99">
        <f t="shared" si="543"/>
        <v>46127</v>
      </c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  <c r="ER2363" s="19"/>
      <c r="ES2363" s="19"/>
      <c r="ET2363" s="19"/>
      <c r="EU2363" s="19"/>
      <c r="EV2363" s="19"/>
      <c r="EW2363" s="19"/>
      <c r="EX2363" s="19"/>
      <c r="EY2363" s="19"/>
      <c r="EZ2363" s="19"/>
      <c r="FA2363" s="19"/>
      <c r="FB2363" s="19"/>
      <c r="FC2363" s="19"/>
      <c r="FD2363" s="19"/>
      <c r="FE2363" s="19"/>
      <c r="FF2363" s="19"/>
      <c r="FG2363" s="19"/>
      <c r="FH2363" s="19"/>
      <c r="FI2363" s="19"/>
      <c r="FJ2363" s="19"/>
      <c r="FK2363" s="19"/>
      <c r="FL2363" s="19"/>
      <c r="FM2363" s="19"/>
      <c r="FN2363" s="19"/>
      <c r="FO2363" s="19"/>
      <c r="FP2363" s="19"/>
      <c r="FQ2363" s="19"/>
      <c r="FR2363" s="19"/>
      <c r="FS2363" s="19"/>
      <c r="FT2363" s="19"/>
    </row>
    <row r="2364" spans="1:176" x14ac:dyDescent="0.2">
      <c r="A2364" s="90">
        <f t="shared" si="531"/>
        <v>45903</v>
      </c>
      <c r="B2364" s="92" t="str">
        <f t="shared" ca="1" si="533"/>
        <v>n.d</v>
      </c>
      <c r="C2364" s="92">
        <f t="shared" si="534"/>
        <v>500</v>
      </c>
      <c r="D2364" s="93">
        <f ca="1">IF(A2364&lt;$B$1,VLOOKUP(A2364,[1]DI!$A$4:$B$15000,2,FALSE),0)</f>
        <v>0</v>
      </c>
      <c r="E2364" s="92">
        <f t="shared" ca="1" si="535"/>
        <v>0</v>
      </c>
      <c r="F2364" s="94">
        <f t="shared" si="532"/>
        <v>0.98499999999999999</v>
      </c>
      <c r="G2364" s="95">
        <f t="shared" ca="1" si="536"/>
        <v>1</v>
      </c>
      <c r="H2364" s="92">
        <f ca="1">TRUNC(PRODUCT(G$10:G2363),15)</f>
        <v>1.6370279220824</v>
      </c>
      <c r="I2364" s="92">
        <f t="shared" ca="1" si="537"/>
        <v>1.6234791163187601</v>
      </c>
      <c r="J2364" s="92">
        <f t="shared" ca="1" si="538"/>
        <v>1.0083455400000001</v>
      </c>
      <c r="K2364" s="92">
        <f t="shared" ca="1" si="539"/>
        <v>4.1727699999999999</v>
      </c>
      <c r="L2364" s="96">
        <f>IF(VLOOKUP(A2364,$U$12:$AD$125,8)=VLOOKUP(A2363,$U$12:$AD$125,8),0,VLOOKUP(A2364,U$12:$AD$125,8))</f>
        <v>0</v>
      </c>
      <c r="M2364" s="97">
        <f>IF(L2364&gt;0,VLOOKUP(L2364,T$12:$AC$125,7),0)</f>
        <v>0</v>
      </c>
      <c r="N2364" s="92">
        <f t="shared" si="540"/>
        <v>0</v>
      </c>
      <c r="O2364" s="92">
        <f t="shared" ca="1" si="541"/>
        <v>4.1727699999999999</v>
      </c>
      <c r="P2364" s="98" t="str">
        <f t="shared" si="542"/>
        <v>A+J=</v>
      </c>
      <c r="Q2364" s="99">
        <f t="shared" si="543"/>
        <v>46127</v>
      </c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  <c r="ER2364" s="19"/>
      <c r="ES2364" s="19"/>
      <c r="ET2364" s="19"/>
      <c r="EU2364" s="19"/>
      <c r="EV2364" s="19"/>
      <c r="EW2364" s="19"/>
      <c r="EX2364" s="19"/>
      <c r="EY2364" s="19"/>
      <c r="EZ2364" s="19"/>
      <c r="FA2364" s="19"/>
      <c r="FB2364" s="19"/>
      <c r="FC2364" s="19"/>
      <c r="FD2364" s="19"/>
      <c r="FE2364" s="19"/>
      <c r="FF2364" s="19"/>
      <c r="FG2364" s="19"/>
      <c r="FH2364" s="19"/>
      <c r="FI2364" s="19"/>
      <c r="FJ2364" s="19"/>
      <c r="FK2364" s="19"/>
      <c r="FL2364" s="19"/>
      <c r="FM2364" s="19"/>
      <c r="FN2364" s="19"/>
      <c r="FO2364" s="19"/>
      <c r="FP2364" s="19"/>
      <c r="FQ2364" s="19"/>
      <c r="FR2364" s="19"/>
      <c r="FS2364" s="19"/>
      <c r="FT2364" s="19"/>
    </row>
    <row r="2365" spans="1:176" x14ac:dyDescent="0.2">
      <c r="A2365" s="90">
        <f t="shared" si="531"/>
        <v>45904</v>
      </c>
      <c r="B2365" s="92" t="str">
        <f t="shared" ca="1" si="533"/>
        <v>n.d</v>
      </c>
      <c r="C2365" s="92">
        <f t="shared" si="534"/>
        <v>500</v>
      </c>
      <c r="D2365" s="93">
        <f ca="1">IF(A2365&lt;$B$1,VLOOKUP(A2365,[1]DI!$A$4:$B$15000,2,FALSE),0)</f>
        <v>0</v>
      </c>
      <c r="E2365" s="92">
        <f t="shared" ca="1" si="535"/>
        <v>0</v>
      </c>
      <c r="F2365" s="94">
        <f t="shared" si="532"/>
        <v>0.98499999999999999</v>
      </c>
      <c r="G2365" s="95">
        <f t="shared" ca="1" si="536"/>
        <v>1</v>
      </c>
      <c r="H2365" s="92">
        <f ca="1">TRUNC(PRODUCT(G$10:G2364),15)</f>
        <v>1.6370279220824</v>
      </c>
      <c r="I2365" s="92">
        <f t="shared" ca="1" si="537"/>
        <v>1.6234791163187601</v>
      </c>
      <c r="J2365" s="92">
        <f t="shared" ca="1" si="538"/>
        <v>1.0083455400000001</v>
      </c>
      <c r="K2365" s="92">
        <f t="shared" ca="1" si="539"/>
        <v>4.1727699999999999</v>
      </c>
      <c r="L2365" s="96">
        <f>IF(VLOOKUP(A2365,$U$12:$AD$125,8)=VLOOKUP(A2364,$U$12:$AD$125,8),0,VLOOKUP(A2365,U$12:$AD$125,8))</f>
        <v>0</v>
      </c>
      <c r="M2365" s="97">
        <f>IF(L2365&gt;0,VLOOKUP(L2365,T$12:$AC$125,7),0)</f>
        <v>0</v>
      </c>
      <c r="N2365" s="92">
        <f t="shared" si="540"/>
        <v>0</v>
      </c>
      <c r="O2365" s="92">
        <f t="shared" ca="1" si="541"/>
        <v>4.1727699999999999</v>
      </c>
      <c r="P2365" s="98" t="str">
        <f t="shared" si="542"/>
        <v>A+J=</v>
      </c>
      <c r="Q2365" s="99">
        <f t="shared" si="543"/>
        <v>46127</v>
      </c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  <c r="ER2365" s="19"/>
      <c r="ES2365" s="19"/>
      <c r="ET2365" s="19"/>
      <c r="EU2365" s="19"/>
      <c r="EV2365" s="19"/>
      <c r="EW2365" s="19"/>
      <c r="EX2365" s="19"/>
      <c r="EY2365" s="19"/>
      <c r="EZ2365" s="19"/>
      <c r="FA2365" s="19"/>
      <c r="FB2365" s="19"/>
      <c r="FC2365" s="19"/>
      <c r="FD2365" s="19"/>
      <c r="FE2365" s="19"/>
      <c r="FF2365" s="19"/>
      <c r="FG2365" s="19"/>
      <c r="FH2365" s="19"/>
      <c r="FI2365" s="19"/>
      <c r="FJ2365" s="19"/>
      <c r="FK2365" s="19"/>
      <c r="FL2365" s="19"/>
      <c r="FM2365" s="19"/>
      <c r="FN2365" s="19"/>
      <c r="FO2365" s="19"/>
      <c r="FP2365" s="19"/>
      <c r="FQ2365" s="19"/>
      <c r="FR2365" s="19"/>
      <c r="FS2365" s="19"/>
      <c r="FT2365" s="19"/>
    </row>
    <row r="2366" spans="1:176" x14ac:dyDescent="0.2">
      <c r="A2366" s="90">
        <f t="shared" si="531"/>
        <v>45905</v>
      </c>
      <c r="B2366" s="92" t="str">
        <f t="shared" ca="1" si="533"/>
        <v>n.d</v>
      </c>
      <c r="C2366" s="92">
        <f t="shared" si="534"/>
        <v>500</v>
      </c>
      <c r="D2366" s="93">
        <f ca="1">IF(A2366&lt;$B$1,VLOOKUP(A2366,[1]DI!$A$4:$B$15000,2,FALSE),0)</f>
        <v>0</v>
      </c>
      <c r="E2366" s="92">
        <f t="shared" ca="1" si="535"/>
        <v>0</v>
      </c>
      <c r="F2366" s="94">
        <f t="shared" si="532"/>
        <v>0.98499999999999999</v>
      </c>
      <c r="G2366" s="95">
        <f t="shared" ca="1" si="536"/>
        <v>1</v>
      </c>
      <c r="H2366" s="92">
        <f ca="1">TRUNC(PRODUCT(G$10:G2365),15)</f>
        <v>1.6370279220824</v>
      </c>
      <c r="I2366" s="92">
        <f t="shared" ca="1" si="537"/>
        <v>1.6234791163187601</v>
      </c>
      <c r="J2366" s="92">
        <f t="shared" ca="1" si="538"/>
        <v>1.0083455400000001</v>
      </c>
      <c r="K2366" s="92">
        <f t="shared" ca="1" si="539"/>
        <v>4.1727699999999999</v>
      </c>
      <c r="L2366" s="96">
        <f>IF(VLOOKUP(A2366,$U$12:$AD$125,8)=VLOOKUP(A2365,$U$12:$AD$125,8),0,VLOOKUP(A2366,U$12:$AD$125,8))</f>
        <v>0</v>
      </c>
      <c r="M2366" s="97">
        <f>IF(L2366&gt;0,VLOOKUP(L2366,T$12:$AC$125,7),0)</f>
        <v>0</v>
      </c>
      <c r="N2366" s="92">
        <f t="shared" si="540"/>
        <v>0</v>
      </c>
      <c r="O2366" s="92">
        <f t="shared" ca="1" si="541"/>
        <v>4.1727699999999999</v>
      </c>
      <c r="P2366" s="98" t="str">
        <f t="shared" si="542"/>
        <v>A+J=</v>
      </c>
      <c r="Q2366" s="99">
        <f t="shared" si="543"/>
        <v>46127</v>
      </c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  <c r="ER2366" s="19"/>
      <c r="ES2366" s="19"/>
      <c r="ET2366" s="19"/>
      <c r="EU2366" s="19"/>
      <c r="EV2366" s="19"/>
      <c r="EW2366" s="19"/>
      <c r="EX2366" s="19"/>
      <c r="EY2366" s="19"/>
      <c r="EZ2366" s="19"/>
      <c r="FA2366" s="19"/>
      <c r="FB2366" s="19"/>
      <c r="FC2366" s="19"/>
      <c r="FD2366" s="19"/>
      <c r="FE2366" s="19"/>
      <c r="FF2366" s="19"/>
      <c r="FG2366" s="19"/>
      <c r="FH2366" s="19"/>
      <c r="FI2366" s="19"/>
      <c r="FJ2366" s="19"/>
      <c r="FK2366" s="19"/>
      <c r="FL2366" s="19"/>
      <c r="FM2366" s="19"/>
      <c r="FN2366" s="19"/>
      <c r="FO2366" s="19"/>
      <c r="FP2366" s="19"/>
      <c r="FQ2366" s="19"/>
      <c r="FR2366" s="19"/>
      <c r="FS2366" s="19"/>
      <c r="FT2366" s="19"/>
    </row>
    <row r="2367" spans="1:176" x14ac:dyDescent="0.2">
      <c r="A2367" s="90">
        <f t="shared" si="531"/>
        <v>45906</v>
      </c>
      <c r="B2367" s="92" t="str">
        <f t="shared" ca="1" si="533"/>
        <v>n.d</v>
      </c>
      <c r="C2367" s="92">
        <f t="shared" si="534"/>
        <v>500</v>
      </c>
      <c r="D2367" s="93">
        <f ca="1">IF(A2367&lt;$B$1,VLOOKUP(A2367,[1]DI!$A$4:$B$15000,2,FALSE),0)</f>
        <v>0</v>
      </c>
      <c r="E2367" s="92">
        <f t="shared" ca="1" si="535"/>
        <v>0</v>
      </c>
      <c r="F2367" s="94">
        <f t="shared" si="532"/>
        <v>0.98499999999999999</v>
      </c>
      <c r="G2367" s="95">
        <f t="shared" ca="1" si="536"/>
        <v>1</v>
      </c>
      <c r="H2367" s="92">
        <f ca="1">TRUNC(PRODUCT(G$10:G2366),15)</f>
        <v>1.6370279220824</v>
      </c>
      <c r="I2367" s="92">
        <f t="shared" ca="1" si="537"/>
        <v>1.6234791163187601</v>
      </c>
      <c r="J2367" s="92">
        <f t="shared" ca="1" si="538"/>
        <v>1.0083455400000001</v>
      </c>
      <c r="K2367" s="92">
        <f t="shared" ca="1" si="539"/>
        <v>4.1727699999999999</v>
      </c>
      <c r="L2367" s="96">
        <f>IF(VLOOKUP(A2367,$U$12:$AD$125,8)=VLOOKUP(A2366,$U$12:$AD$125,8),0,VLOOKUP(A2367,U$12:$AD$125,8))</f>
        <v>0</v>
      </c>
      <c r="M2367" s="97">
        <f>IF(L2367&gt;0,VLOOKUP(L2367,T$12:$AC$125,7),0)</f>
        <v>0</v>
      </c>
      <c r="N2367" s="92">
        <f t="shared" si="540"/>
        <v>0</v>
      </c>
      <c r="O2367" s="92">
        <f t="shared" ca="1" si="541"/>
        <v>4.1727699999999999</v>
      </c>
      <c r="P2367" s="98" t="str">
        <f t="shared" si="542"/>
        <v>A+J=</v>
      </c>
      <c r="Q2367" s="99">
        <f t="shared" si="543"/>
        <v>46127</v>
      </c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  <c r="ER2367" s="19"/>
      <c r="ES2367" s="19"/>
      <c r="ET2367" s="19"/>
      <c r="EU2367" s="19"/>
      <c r="EV2367" s="19"/>
      <c r="EW2367" s="19"/>
      <c r="EX2367" s="19"/>
      <c r="EY2367" s="19"/>
      <c r="EZ2367" s="19"/>
      <c r="FA2367" s="19"/>
      <c r="FB2367" s="19"/>
      <c r="FC2367" s="19"/>
      <c r="FD2367" s="19"/>
      <c r="FE2367" s="19"/>
      <c r="FF2367" s="19"/>
      <c r="FG2367" s="19"/>
      <c r="FH2367" s="19"/>
      <c r="FI2367" s="19"/>
      <c r="FJ2367" s="19"/>
      <c r="FK2367" s="19"/>
      <c r="FL2367" s="19"/>
      <c r="FM2367" s="19"/>
      <c r="FN2367" s="19"/>
      <c r="FO2367" s="19"/>
      <c r="FP2367" s="19"/>
      <c r="FQ2367" s="19"/>
      <c r="FR2367" s="19"/>
      <c r="FS2367" s="19"/>
      <c r="FT2367" s="19"/>
    </row>
    <row r="2368" spans="1:176" x14ac:dyDescent="0.2">
      <c r="A2368" s="90">
        <f t="shared" si="531"/>
        <v>45907</v>
      </c>
      <c r="B2368" s="92" t="str">
        <f t="shared" ca="1" si="533"/>
        <v>n.d</v>
      </c>
      <c r="C2368" s="92">
        <f t="shared" si="534"/>
        <v>500</v>
      </c>
      <c r="D2368" s="93">
        <f ca="1">IF(A2368&lt;$B$1,VLOOKUP(A2368,[1]DI!$A$4:$B$15000,2,FALSE),0)</f>
        <v>0</v>
      </c>
      <c r="E2368" s="92">
        <f t="shared" ca="1" si="535"/>
        <v>0</v>
      </c>
      <c r="F2368" s="94">
        <f t="shared" si="532"/>
        <v>0.98499999999999999</v>
      </c>
      <c r="G2368" s="95">
        <f t="shared" ca="1" si="536"/>
        <v>1</v>
      </c>
      <c r="H2368" s="92">
        <f ca="1">TRUNC(PRODUCT(G$10:G2367),15)</f>
        <v>1.6370279220824</v>
      </c>
      <c r="I2368" s="92">
        <f t="shared" ca="1" si="537"/>
        <v>1.6234791163187601</v>
      </c>
      <c r="J2368" s="92">
        <f t="shared" ca="1" si="538"/>
        <v>1.0083455400000001</v>
      </c>
      <c r="K2368" s="92">
        <f t="shared" ca="1" si="539"/>
        <v>4.1727699999999999</v>
      </c>
      <c r="L2368" s="96">
        <f>IF(VLOOKUP(A2368,$U$12:$AD$125,8)=VLOOKUP(A2367,$U$12:$AD$125,8),0,VLOOKUP(A2368,U$12:$AD$125,8))</f>
        <v>0</v>
      </c>
      <c r="M2368" s="97">
        <f>IF(L2368&gt;0,VLOOKUP(L2368,T$12:$AC$125,7),0)</f>
        <v>0</v>
      </c>
      <c r="N2368" s="92">
        <f t="shared" si="540"/>
        <v>0</v>
      </c>
      <c r="O2368" s="92">
        <f t="shared" ca="1" si="541"/>
        <v>4.1727699999999999</v>
      </c>
      <c r="P2368" s="98" t="str">
        <f t="shared" si="542"/>
        <v>A+J=</v>
      </c>
      <c r="Q2368" s="99">
        <f t="shared" si="543"/>
        <v>46127</v>
      </c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  <c r="ER2368" s="19"/>
      <c r="ES2368" s="19"/>
      <c r="ET2368" s="19"/>
      <c r="EU2368" s="19"/>
      <c r="EV2368" s="19"/>
      <c r="EW2368" s="19"/>
      <c r="EX2368" s="19"/>
      <c r="EY2368" s="19"/>
      <c r="EZ2368" s="19"/>
      <c r="FA2368" s="19"/>
      <c r="FB2368" s="19"/>
      <c r="FC2368" s="19"/>
      <c r="FD2368" s="19"/>
      <c r="FE2368" s="19"/>
      <c r="FF2368" s="19"/>
      <c r="FG2368" s="19"/>
      <c r="FH2368" s="19"/>
      <c r="FI2368" s="19"/>
      <c r="FJ2368" s="19"/>
      <c r="FK2368" s="19"/>
      <c r="FL2368" s="19"/>
      <c r="FM2368" s="19"/>
      <c r="FN2368" s="19"/>
      <c r="FO2368" s="19"/>
      <c r="FP2368" s="19"/>
      <c r="FQ2368" s="19"/>
      <c r="FR2368" s="19"/>
      <c r="FS2368" s="19"/>
      <c r="FT2368" s="19"/>
    </row>
    <row r="2369" spans="1:176" x14ac:dyDescent="0.2">
      <c r="A2369" s="90">
        <f t="shared" si="531"/>
        <v>45908</v>
      </c>
      <c r="B2369" s="92" t="str">
        <f t="shared" ca="1" si="533"/>
        <v>n.d</v>
      </c>
      <c r="C2369" s="92">
        <f t="shared" si="534"/>
        <v>500</v>
      </c>
      <c r="D2369" s="93">
        <f ca="1">IF(A2369&lt;$B$1,VLOOKUP(A2369,[1]DI!$A$4:$B$15000,2,FALSE),0)</f>
        <v>0</v>
      </c>
      <c r="E2369" s="92">
        <f t="shared" ca="1" si="535"/>
        <v>0</v>
      </c>
      <c r="F2369" s="94">
        <f t="shared" si="532"/>
        <v>0.98499999999999999</v>
      </c>
      <c r="G2369" s="95">
        <f t="shared" ca="1" si="536"/>
        <v>1</v>
      </c>
      <c r="H2369" s="92">
        <f ca="1">TRUNC(PRODUCT(G$10:G2368),15)</f>
        <v>1.6370279220824</v>
      </c>
      <c r="I2369" s="92">
        <f t="shared" ca="1" si="537"/>
        <v>1.6234791163187601</v>
      </c>
      <c r="J2369" s="92">
        <f t="shared" ca="1" si="538"/>
        <v>1.0083455400000001</v>
      </c>
      <c r="K2369" s="92">
        <f t="shared" ca="1" si="539"/>
        <v>4.1727699999999999</v>
      </c>
      <c r="L2369" s="96">
        <f>IF(VLOOKUP(A2369,$U$12:$AD$125,8)=VLOOKUP(A2368,$U$12:$AD$125,8),0,VLOOKUP(A2369,U$12:$AD$125,8))</f>
        <v>0</v>
      </c>
      <c r="M2369" s="97">
        <f>IF(L2369&gt;0,VLOOKUP(L2369,T$12:$AC$125,7),0)</f>
        <v>0</v>
      </c>
      <c r="N2369" s="92">
        <f t="shared" si="540"/>
        <v>0</v>
      </c>
      <c r="O2369" s="92">
        <f t="shared" ca="1" si="541"/>
        <v>4.1727699999999999</v>
      </c>
      <c r="P2369" s="98" t="str">
        <f t="shared" si="542"/>
        <v>A+J=</v>
      </c>
      <c r="Q2369" s="99">
        <f t="shared" si="543"/>
        <v>46127</v>
      </c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  <c r="ER2369" s="19"/>
      <c r="ES2369" s="19"/>
      <c r="ET2369" s="19"/>
      <c r="EU2369" s="19"/>
      <c r="EV2369" s="19"/>
      <c r="EW2369" s="19"/>
      <c r="EX2369" s="19"/>
      <c r="EY2369" s="19"/>
      <c r="EZ2369" s="19"/>
      <c r="FA2369" s="19"/>
      <c r="FB2369" s="19"/>
      <c r="FC2369" s="19"/>
      <c r="FD2369" s="19"/>
      <c r="FE2369" s="19"/>
      <c r="FF2369" s="19"/>
      <c r="FG2369" s="19"/>
      <c r="FH2369" s="19"/>
      <c r="FI2369" s="19"/>
      <c r="FJ2369" s="19"/>
      <c r="FK2369" s="19"/>
      <c r="FL2369" s="19"/>
      <c r="FM2369" s="19"/>
      <c r="FN2369" s="19"/>
      <c r="FO2369" s="19"/>
      <c r="FP2369" s="19"/>
      <c r="FQ2369" s="19"/>
      <c r="FR2369" s="19"/>
      <c r="FS2369" s="19"/>
      <c r="FT2369" s="19"/>
    </row>
    <row r="2370" spans="1:176" x14ac:dyDescent="0.2">
      <c r="A2370" s="90">
        <f t="shared" si="531"/>
        <v>45909</v>
      </c>
      <c r="B2370" s="92" t="str">
        <f t="shared" ca="1" si="533"/>
        <v>n.d</v>
      </c>
      <c r="C2370" s="92">
        <f t="shared" si="534"/>
        <v>500</v>
      </c>
      <c r="D2370" s="93">
        <f ca="1">IF(A2370&lt;$B$1,VLOOKUP(A2370,[1]DI!$A$4:$B$15000,2,FALSE),0)</f>
        <v>0</v>
      </c>
      <c r="E2370" s="92">
        <f t="shared" ca="1" si="535"/>
        <v>0</v>
      </c>
      <c r="F2370" s="94">
        <f t="shared" si="532"/>
        <v>0.98499999999999999</v>
      </c>
      <c r="G2370" s="95">
        <f t="shared" ca="1" si="536"/>
        <v>1</v>
      </c>
      <c r="H2370" s="92">
        <f ca="1">TRUNC(PRODUCT(G$10:G2369),15)</f>
        <v>1.6370279220824</v>
      </c>
      <c r="I2370" s="92">
        <f t="shared" ca="1" si="537"/>
        <v>1.6234791163187601</v>
      </c>
      <c r="J2370" s="92">
        <f t="shared" ca="1" si="538"/>
        <v>1.0083455400000001</v>
      </c>
      <c r="K2370" s="92">
        <f t="shared" ca="1" si="539"/>
        <v>4.1727699999999999</v>
      </c>
      <c r="L2370" s="96">
        <f>IF(VLOOKUP(A2370,$U$12:$AD$125,8)=VLOOKUP(A2369,$U$12:$AD$125,8),0,VLOOKUP(A2370,U$12:$AD$125,8))</f>
        <v>0</v>
      </c>
      <c r="M2370" s="97">
        <f>IF(L2370&gt;0,VLOOKUP(L2370,T$12:$AC$125,7),0)</f>
        <v>0</v>
      </c>
      <c r="N2370" s="92">
        <f t="shared" si="540"/>
        <v>0</v>
      </c>
      <c r="O2370" s="92">
        <f t="shared" ca="1" si="541"/>
        <v>4.1727699999999999</v>
      </c>
      <c r="P2370" s="98" t="str">
        <f t="shared" si="542"/>
        <v>A+J=</v>
      </c>
      <c r="Q2370" s="99">
        <f t="shared" si="543"/>
        <v>46127</v>
      </c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  <c r="ER2370" s="19"/>
      <c r="ES2370" s="19"/>
      <c r="ET2370" s="19"/>
      <c r="EU2370" s="19"/>
      <c r="EV2370" s="19"/>
      <c r="EW2370" s="19"/>
      <c r="EX2370" s="19"/>
      <c r="EY2370" s="19"/>
      <c r="EZ2370" s="19"/>
      <c r="FA2370" s="19"/>
      <c r="FB2370" s="19"/>
      <c r="FC2370" s="19"/>
      <c r="FD2370" s="19"/>
      <c r="FE2370" s="19"/>
      <c r="FF2370" s="19"/>
      <c r="FG2370" s="19"/>
      <c r="FH2370" s="19"/>
      <c r="FI2370" s="19"/>
      <c r="FJ2370" s="19"/>
      <c r="FK2370" s="19"/>
      <c r="FL2370" s="19"/>
      <c r="FM2370" s="19"/>
      <c r="FN2370" s="19"/>
      <c r="FO2370" s="19"/>
      <c r="FP2370" s="19"/>
      <c r="FQ2370" s="19"/>
      <c r="FR2370" s="19"/>
      <c r="FS2370" s="19"/>
      <c r="FT2370" s="19"/>
    </row>
    <row r="2371" spans="1:176" x14ac:dyDescent="0.2">
      <c r="A2371" s="90">
        <f t="shared" si="531"/>
        <v>45910</v>
      </c>
      <c r="B2371" s="92" t="str">
        <f t="shared" ca="1" si="533"/>
        <v>n.d</v>
      </c>
      <c r="C2371" s="92">
        <f t="shared" si="534"/>
        <v>500</v>
      </c>
      <c r="D2371" s="93">
        <f ca="1">IF(A2371&lt;$B$1,VLOOKUP(A2371,[1]DI!$A$4:$B$15000,2,FALSE),0)</f>
        <v>0</v>
      </c>
      <c r="E2371" s="92">
        <f t="shared" ca="1" si="535"/>
        <v>0</v>
      </c>
      <c r="F2371" s="94">
        <f t="shared" si="532"/>
        <v>0.98499999999999999</v>
      </c>
      <c r="G2371" s="95">
        <f t="shared" ca="1" si="536"/>
        <v>1</v>
      </c>
      <c r="H2371" s="92">
        <f ca="1">TRUNC(PRODUCT(G$10:G2370),15)</f>
        <v>1.6370279220824</v>
      </c>
      <c r="I2371" s="92">
        <f t="shared" ca="1" si="537"/>
        <v>1.6234791163187601</v>
      </c>
      <c r="J2371" s="92">
        <f t="shared" ca="1" si="538"/>
        <v>1.0083455400000001</v>
      </c>
      <c r="K2371" s="92">
        <f t="shared" ca="1" si="539"/>
        <v>4.1727699999999999</v>
      </c>
      <c r="L2371" s="96">
        <f>IF(VLOOKUP(A2371,$U$12:$AD$125,8)=VLOOKUP(A2370,$U$12:$AD$125,8),0,VLOOKUP(A2371,U$12:$AD$125,8))</f>
        <v>0</v>
      </c>
      <c r="M2371" s="97">
        <f>IF(L2371&gt;0,VLOOKUP(L2371,T$12:$AC$125,7),0)</f>
        <v>0</v>
      </c>
      <c r="N2371" s="92">
        <f t="shared" si="540"/>
        <v>0</v>
      </c>
      <c r="O2371" s="92">
        <f t="shared" ca="1" si="541"/>
        <v>4.1727699999999999</v>
      </c>
      <c r="P2371" s="98" t="str">
        <f t="shared" si="542"/>
        <v>A+J=</v>
      </c>
      <c r="Q2371" s="99">
        <f t="shared" si="543"/>
        <v>46127</v>
      </c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  <c r="ER2371" s="19"/>
      <c r="ES2371" s="19"/>
      <c r="ET2371" s="19"/>
      <c r="EU2371" s="19"/>
      <c r="EV2371" s="19"/>
      <c r="EW2371" s="19"/>
      <c r="EX2371" s="19"/>
      <c r="EY2371" s="19"/>
      <c r="EZ2371" s="19"/>
      <c r="FA2371" s="19"/>
      <c r="FB2371" s="19"/>
      <c r="FC2371" s="19"/>
      <c r="FD2371" s="19"/>
      <c r="FE2371" s="19"/>
      <c r="FF2371" s="19"/>
      <c r="FG2371" s="19"/>
      <c r="FH2371" s="19"/>
      <c r="FI2371" s="19"/>
      <c r="FJ2371" s="19"/>
      <c r="FK2371" s="19"/>
      <c r="FL2371" s="19"/>
      <c r="FM2371" s="19"/>
      <c r="FN2371" s="19"/>
      <c r="FO2371" s="19"/>
      <c r="FP2371" s="19"/>
      <c r="FQ2371" s="19"/>
      <c r="FR2371" s="19"/>
      <c r="FS2371" s="19"/>
      <c r="FT2371" s="19"/>
    </row>
    <row r="2372" spans="1:176" x14ac:dyDescent="0.2">
      <c r="A2372" s="90">
        <f t="shared" si="531"/>
        <v>45911</v>
      </c>
      <c r="B2372" s="92" t="str">
        <f t="shared" ca="1" si="533"/>
        <v>n.d</v>
      </c>
      <c r="C2372" s="92">
        <f t="shared" si="534"/>
        <v>500</v>
      </c>
      <c r="D2372" s="93">
        <f ca="1">IF(A2372&lt;$B$1,VLOOKUP(A2372,[1]DI!$A$4:$B$15000,2,FALSE),0)</f>
        <v>0</v>
      </c>
      <c r="E2372" s="92">
        <f t="shared" ca="1" si="535"/>
        <v>0</v>
      </c>
      <c r="F2372" s="94">
        <f t="shared" si="532"/>
        <v>0.98499999999999999</v>
      </c>
      <c r="G2372" s="95">
        <f t="shared" ca="1" si="536"/>
        <v>1</v>
      </c>
      <c r="H2372" s="92">
        <f ca="1">TRUNC(PRODUCT(G$10:G2371),15)</f>
        <v>1.6370279220824</v>
      </c>
      <c r="I2372" s="92">
        <f t="shared" ca="1" si="537"/>
        <v>1.6234791163187601</v>
      </c>
      <c r="J2372" s="92">
        <f t="shared" ca="1" si="538"/>
        <v>1.0083455400000001</v>
      </c>
      <c r="K2372" s="92">
        <f t="shared" ca="1" si="539"/>
        <v>4.1727699999999999</v>
      </c>
      <c r="L2372" s="96">
        <f>IF(VLOOKUP(A2372,$U$12:$AD$125,8)=VLOOKUP(A2371,$U$12:$AD$125,8),0,VLOOKUP(A2372,U$12:$AD$125,8))</f>
        <v>0</v>
      </c>
      <c r="M2372" s="97">
        <f>IF(L2372&gt;0,VLOOKUP(L2372,T$12:$AC$125,7),0)</f>
        <v>0</v>
      </c>
      <c r="N2372" s="92">
        <f t="shared" si="540"/>
        <v>0</v>
      </c>
      <c r="O2372" s="92">
        <f t="shared" ca="1" si="541"/>
        <v>4.1727699999999999</v>
      </c>
      <c r="P2372" s="98" t="str">
        <f t="shared" si="542"/>
        <v>A+J=</v>
      </c>
      <c r="Q2372" s="99">
        <f t="shared" si="543"/>
        <v>46127</v>
      </c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  <c r="ER2372" s="19"/>
      <c r="ES2372" s="19"/>
      <c r="ET2372" s="19"/>
      <c r="EU2372" s="19"/>
      <c r="EV2372" s="19"/>
      <c r="EW2372" s="19"/>
      <c r="EX2372" s="19"/>
      <c r="EY2372" s="19"/>
      <c r="EZ2372" s="19"/>
      <c r="FA2372" s="19"/>
      <c r="FB2372" s="19"/>
      <c r="FC2372" s="19"/>
      <c r="FD2372" s="19"/>
      <c r="FE2372" s="19"/>
      <c r="FF2372" s="19"/>
      <c r="FG2372" s="19"/>
      <c r="FH2372" s="19"/>
      <c r="FI2372" s="19"/>
      <c r="FJ2372" s="19"/>
      <c r="FK2372" s="19"/>
      <c r="FL2372" s="19"/>
      <c r="FM2372" s="19"/>
      <c r="FN2372" s="19"/>
      <c r="FO2372" s="19"/>
      <c r="FP2372" s="19"/>
      <c r="FQ2372" s="19"/>
      <c r="FR2372" s="19"/>
      <c r="FS2372" s="19"/>
      <c r="FT2372" s="19"/>
    </row>
    <row r="2373" spans="1:176" x14ac:dyDescent="0.2">
      <c r="A2373" s="90">
        <f t="shared" si="531"/>
        <v>45912</v>
      </c>
      <c r="B2373" s="92" t="str">
        <f t="shared" ca="1" si="533"/>
        <v>n.d</v>
      </c>
      <c r="C2373" s="92">
        <f t="shared" si="534"/>
        <v>500</v>
      </c>
      <c r="D2373" s="93">
        <f ca="1">IF(A2373&lt;$B$1,VLOOKUP(A2373,[1]DI!$A$4:$B$15000,2,FALSE),0)</f>
        <v>0</v>
      </c>
      <c r="E2373" s="92">
        <f t="shared" ca="1" si="535"/>
        <v>0</v>
      </c>
      <c r="F2373" s="94">
        <f t="shared" si="532"/>
        <v>0.98499999999999999</v>
      </c>
      <c r="G2373" s="95">
        <f t="shared" ca="1" si="536"/>
        <v>1</v>
      </c>
      <c r="H2373" s="92">
        <f ca="1">TRUNC(PRODUCT(G$10:G2372),15)</f>
        <v>1.6370279220824</v>
      </c>
      <c r="I2373" s="92">
        <f t="shared" ca="1" si="537"/>
        <v>1.6234791163187601</v>
      </c>
      <c r="J2373" s="92">
        <f t="shared" ca="1" si="538"/>
        <v>1.0083455400000001</v>
      </c>
      <c r="K2373" s="92">
        <f t="shared" ca="1" si="539"/>
        <v>4.1727699999999999</v>
      </c>
      <c r="L2373" s="96">
        <f>IF(VLOOKUP(A2373,$U$12:$AD$125,8)=VLOOKUP(A2372,$U$12:$AD$125,8),0,VLOOKUP(A2373,U$12:$AD$125,8))</f>
        <v>0</v>
      </c>
      <c r="M2373" s="97">
        <f>IF(L2373&gt;0,VLOOKUP(L2373,T$12:$AC$125,7),0)</f>
        <v>0</v>
      </c>
      <c r="N2373" s="92">
        <f t="shared" si="540"/>
        <v>0</v>
      </c>
      <c r="O2373" s="92">
        <f t="shared" ca="1" si="541"/>
        <v>4.1727699999999999</v>
      </c>
      <c r="P2373" s="98" t="str">
        <f t="shared" si="542"/>
        <v>A+J=</v>
      </c>
      <c r="Q2373" s="99">
        <f t="shared" si="543"/>
        <v>46127</v>
      </c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  <c r="ER2373" s="19"/>
      <c r="ES2373" s="19"/>
      <c r="ET2373" s="19"/>
      <c r="EU2373" s="19"/>
      <c r="EV2373" s="19"/>
      <c r="EW2373" s="19"/>
      <c r="EX2373" s="19"/>
      <c r="EY2373" s="19"/>
      <c r="EZ2373" s="19"/>
      <c r="FA2373" s="19"/>
      <c r="FB2373" s="19"/>
      <c r="FC2373" s="19"/>
      <c r="FD2373" s="19"/>
      <c r="FE2373" s="19"/>
      <c r="FF2373" s="19"/>
      <c r="FG2373" s="19"/>
      <c r="FH2373" s="19"/>
      <c r="FI2373" s="19"/>
      <c r="FJ2373" s="19"/>
      <c r="FK2373" s="19"/>
      <c r="FL2373" s="19"/>
      <c r="FM2373" s="19"/>
      <c r="FN2373" s="19"/>
      <c r="FO2373" s="19"/>
      <c r="FP2373" s="19"/>
      <c r="FQ2373" s="19"/>
      <c r="FR2373" s="19"/>
      <c r="FS2373" s="19"/>
      <c r="FT2373" s="19"/>
    </row>
    <row r="2374" spans="1:176" x14ac:dyDescent="0.2">
      <c r="A2374" s="90">
        <f t="shared" si="531"/>
        <v>45913</v>
      </c>
      <c r="B2374" s="92" t="str">
        <f t="shared" ca="1" si="533"/>
        <v>n.d</v>
      </c>
      <c r="C2374" s="92">
        <f t="shared" si="534"/>
        <v>500</v>
      </c>
      <c r="D2374" s="93">
        <f ca="1">IF(A2374&lt;$B$1,VLOOKUP(A2374,[1]DI!$A$4:$B$15000,2,FALSE),0)</f>
        <v>0</v>
      </c>
      <c r="E2374" s="92">
        <f t="shared" ca="1" si="535"/>
        <v>0</v>
      </c>
      <c r="F2374" s="94">
        <f t="shared" si="532"/>
        <v>0.98499999999999999</v>
      </c>
      <c r="G2374" s="95">
        <f t="shared" ca="1" si="536"/>
        <v>1</v>
      </c>
      <c r="H2374" s="92">
        <f ca="1">TRUNC(PRODUCT(G$10:G2373),15)</f>
        <v>1.6370279220824</v>
      </c>
      <c r="I2374" s="92">
        <f t="shared" ca="1" si="537"/>
        <v>1.6234791163187601</v>
      </c>
      <c r="J2374" s="92">
        <f t="shared" ca="1" si="538"/>
        <v>1.0083455400000001</v>
      </c>
      <c r="K2374" s="92">
        <f t="shared" ca="1" si="539"/>
        <v>4.1727699999999999</v>
      </c>
      <c r="L2374" s="96">
        <f>IF(VLOOKUP(A2374,$U$12:$AD$125,8)=VLOOKUP(A2373,$U$12:$AD$125,8),0,VLOOKUP(A2374,U$12:$AD$125,8))</f>
        <v>0</v>
      </c>
      <c r="M2374" s="97">
        <f>IF(L2374&gt;0,VLOOKUP(L2374,T$12:$AC$125,7),0)</f>
        <v>0</v>
      </c>
      <c r="N2374" s="92">
        <f t="shared" si="540"/>
        <v>0</v>
      </c>
      <c r="O2374" s="92">
        <f t="shared" ca="1" si="541"/>
        <v>4.1727699999999999</v>
      </c>
      <c r="P2374" s="98" t="str">
        <f t="shared" si="542"/>
        <v>A+J=</v>
      </c>
      <c r="Q2374" s="99">
        <f t="shared" si="543"/>
        <v>46127</v>
      </c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  <c r="ER2374" s="19"/>
      <c r="ES2374" s="19"/>
      <c r="ET2374" s="19"/>
      <c r="EU2374" s="19"/>
      <c r="EV2374" s="19"/>
      <c r="EW2374" s="19"/>
      <c r="EX2374" s="19"/>
      <c r="EY2374" s="19"/>
      <c r="EZ2374" s="19"/>
      <c r="FA2374" s="19"/>
      <c r="FB2374" s="19"/>
      <c r="FC2374" s="19"/>
      <c r="FD2374" s="19"/>
      <c r="FE2374" s="19"/>
      <c r="FF2374" s="19"/>
      <c r="FG2374" s="19"/>
      <c r="FH2374" s="19"/>
      <c r="FI2374" s="19"/>
      <c r="FJ2374" s="19"/>
      <c r="FK2374" s="19"/>
      <c r="FL2374" s="19"/>
      <c r="FM2374" s="19"/>
      <c r="FN2374" s="19"/>
      <c r="FO2374" s="19"/>
      <c r="FP2374" s="19"/>
      <c r="FQ2374" s="19"/>
      <c r="FR2374" s="19"/>
      <c r="FS2374" s="19"/>
      <c r="FT2374" s="19"/>
    </row>
    <row r="2375" spans="1:176" x14ac:dyDescent="0.2">
      <c r="A2375" s="90">
        <f t="shared" si="531"/>
        <v>45914</v>
      </c>
      <c r="B2375" s="92" t="str">
        <f t="shared" ca="1" si="533"/>
        <v>n.d</v>
      </c>
      <c r="C2375" s="92">
        <f t="shared" si="534"/>
        <v>500</v>
      </c>
      <c r="D2375" s="93">
        <f ca="1">IF(A2375&lt;$B$1,VLOOKUP(A2375,[1]DI!$A$4:$B$15000,2,FALSE),0)</f>
        <v>0</v>
      </c>
      <c r="E2375" s="92">
        <f t="shared" ca="1" si="535"/>
        <v>0</v>
      </c>
      <c r="F2375" s="94">
        <f t="shared" si="532"/>
        <v>0.98499999999999999</v>
      </c>
      <c r="G2375" s="95">
        <f t="shared" ca="1" si="536"/>
        <v>1</v>
      </c>
      <c r="H2375" s="92">
        <f ca="1">TRUNC(PRODUCT(G$10:G2374),15)</f>
        <v>1.6370279220824</v>
      </c>
      <c r="I2375" s="92">
        <f t="shared" ca="1" si="537"/>
        <v>1.6234791163187601</v>
      </c>
      <c r="J2375" s="92">
        <f t="shared" ca="1" si="538"/>
        <v>1.0083455400000001</v>
      </c>
      <c r="K2375" s="92">
        <f t="shared" ca="1" si="539"/>
        <v>4.1727699999999999</v>
      </c>
      <c r="L2375" s="96">
        <f>IF(VLOOKUP(A2375,$U$12:$AD$125,8)=VLOOKUP(A2374,$U$12:$AD$125,8),0,VLOOKUP(A2375,U$12:$AD$125,8))</f>
        <v>0</v>
      </c>
      <c r="M2375" s="97">
        <f>IF(L2375&gt;0,VLOOKUP(L2375,T$12:$AC$125,7),0)</f>
        <v>0</v>
      </c>
      <c r="N2375" s="92">
        <f t="shared" si="540"/>
        <v>0</v>
      </c>
      <c r="O2375" s="92">
        <f t="shared" ca="1" si="541"/>
        <v>4.1727699999999999</v>
      </c>
      <c r="P2375" s="98" t="str">
        <f t="shared" si="542"/>
        <v>A+J=</v>
      </c>
      <c r="Q2375" s="99">
        <f t="shared" si="543"/>
        <v>46127</v>
      </c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  <c r="ER2375" s="19"/>
      <c r="ES2375" s="19"/>
      <c r="ET2375" s="19"/>
      <c r="EU2375" s="19"/>
      <c r="EV2375" s="19"/>
      <c r="EW2375" s="19"/>
      <c r="EX2375" s="19"/>
      <c r="EY2375" s="19"/>
      <c r="EZ2375" s="19"/>
      <c r="FA2375" s="19"/>
      <c r="FB2375" s="19"/>
      <c r="FC2375" s="19"/>
      <c r="FD2375" s="19"/>
      <c r="FE2375" s="19"/>
      <c r="FF2375" s="19"/>
      <c r="FG2375" s="19"/>
      <c r="FH2375" s="19"/>
      <c r="FI2375" s="19"/>
      <c r="FJ2375" s="19"/>
      <c r="FK2375" s="19"/>
      <c r="FL2375" s="19"/>
      <c r="FM2375" s="19"/>
      <c r="FN2375" s="19"/>
      <c r="FO2375" s="19"/>
      <c r="FP2375" s="19"/>
      <c r="FQ2375" s="19"/>
      <c r="FR2375" s="19"/>
      <c r="FS2375" s="19"/>
      <c r="FT2375" s="19"/>
    </row>
    <row r="2376" spans="1:176" x14ac:dyDescent="0.2">
      <c r="A2376" s="90">
        <f t="shared" si="531"/>
        <v>45915</v>
      </c>
      <c r="B2376" s="92" t="str">
        <f t="shared" ca="1" si="533"/>
        <v>n.d</v>
      </c>
      <c r="C2376" s="92">
        <f t="shared" si="534"/>
        <v>500</v>
      </c>
      <c r="D2376" s="93">
        <f ca="1">IF(A2376&lt;$B$1,VLOOKUP(A2376,[1]DI!$A$4:$B$15000,2,FALSE),0)</f>
        <v>0</v>
      </c>
      <c r="E2376" s="92">
        <f t="shared" ca="1" si="535"/>
        <v>0</v>
      </c>
      <c r="F2376" s="94">
        <f t="shared" si="532"/>
        <v>0.98499999999999999</v>
      </c>
      <c r="G2376" s="95">
        <f t="shared" ca="1" si="536"/>
        <v>1</v>
      </c>
      <c r="H2376" s="92">
        <f ca="1">TRUNC(PRODUCT(G$10:G2375),15)</f>
        <v>1.6370279220824</v>
      </c>
      <c r="I2376" s="92">
        <f t="shared" ca="1" si="537"/>
        <v>1.6234791163187601</v>
      </c>
      <c r="J2376" s="92">
        <f t="shared" ca="1" si="538"/>
        <v>1.0083455400000001</v>
      </c>
      <c r="K2376" s="92">
        <f t="shared" ca="1" si="539"/>
        <v>4.1727699999999999</v>
      </c>
      <c r="L2376" s="96">
        <f>IF(VLOOKUP(A2376,$U$12:$AD$125,8)=VLOOKUP(A2375,$U$12:$AD$125,8),0,VLOOKUP(A2376,U$12:$AD$125,8))</f>
        <v>0</v>
      </c>
      <c r="M2376" s="97">
        <f>IF(L2376&gt;0,VLOOKUP(L2376,T$12:$AC$125,7),0)</f>
        <v>0</v>
      </c>
      <c r="N2376" s="92">
        <f t="shared" si="540"/>
        <v>0</v>
      </c>
      <c r="O2376" s="92">
        <f t="shared" ca="1" si="541"/>
        <v>4.1727699999999999</v>
      </c>
      <c r="P2376" s="98" t="str">
        <f t="shared" si="542"/>
        <v>A+J=</v>
      </c>
      <c r="Q2376" s="99">
        <f t="shared" si="543"/>
        <v>46127</v>
      </c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  <c r="ER2376" s="19"/>
      <c r="ES2376" s="19"/>
      <c r="ET2376" s="19"/>
      <c r="EU2376" s="19"/>
      <c r="EV2376" s="19"/>
      <c r="EW2376" s="19"/>
      <c r="EX2376" s="19"/>
      <c r="EY2376" s="19"/>
      <c r="EZ2376" s="19"/>
      <c r="FA2376" s="19"/>
      <c r="FB2376" s="19"/>
      <c r="FC2376" s="19"/>
      <c r="FD2376" s="19"/>
      <c r="FE2376" s="19"/>
      <c r="FF2376" s="19"/>
      <c r="FG2376" s="19"/>
      <c r="FH2376" s="19"/>
      <c r="FI2376" s="19"/>
      <c r="FJ2376" s="19"/>
      <c r="FK2376" s="19"/>
      <c r="FL2376" s="19"/>
      <c r="FM2376" s="19"/>
      <c r="FN2376" s="19"/>
      <c r="FO2376" s="19"/>
      <c r="FP2376" s="19"/>
      <c r="FQ2376" s="19"/>
      <c r="FR2376" s="19"/>
      <c r="FS2376" s="19"/>
      <c r="FT2376" s="19"/>
    </row>
    <row r="2377" spans="1:176" x14ac:dyDescent="0.2">
      <c r="A2377" s="90">
        <f t="shared" si="531"/>
        <v>45916</v>
      </c>
      <c r="B2377" s="92" t="str">
        <f t="shared" ca="1" si="533"/>
        <v>n.d</v>
      </c>
      <c r="C2377" s="92">
        <f t="shared" si="534"/>
        <v>500</v>
      </c>
      <c r="D2377" s="93">
        <f ca="1">IF(A2377&lt;$B$1,VLOOKUP(A2377,[1]DI!$A$4:$B$15000,2,FALSE),0)</f>
        <v>0</v>
      </c>
      <c r="E2377" s="92">
        <f t="shared" ca="1" si="535"/>
        <v>0</v>
      </c>
      <c r="F2377" s="94">
        <f t="shared" si="532"/>
        <v>0.98499999999999999</v>
      </c>
      <c r="G2377" s="95">
        <f t="shared" ca="1" si="536"/>
        <v>1</v>
      </c>
      <c r="H2377" s="92">
        <f ca="1">TRUNC(PRODUCT(G$10:G2376),15)</f>
        <v>1.6370279220824</v>
      </c>
      <c r="I2377" s="92">
        <f t="shared" ca="1" si="537"/>
        <v>1.6234791163187601</v>
      </c>
      <c r="J2377" s="92">
        <f t="shared" ca="1" si="538"/>
        <v>1.0083455400000001</v>
      </c>
      <c r="K2377" s="92">
        <f t="shared" ca="1" si="539"/>
        <v>4.1727699999999999</v>
      </c>
      <c r="L2377" s="96">
        <f>IF(VLOOKUP(A2377,$U$12:$AD$125,8)=VLOOKUP(A2376,$U$12:$AD$125,8),0,VLOOKUP(A2377,U$12:$AD$125,8))</f>
        <v>0</v>
      </c>
      <c r="M2377" s="97">
        <f>IF(L2377&gt;0,VLOOKUP(L2377,T$12:$AC$125,7),0)</f>
        <v>0</v>
      </c>
      <c r="N2377" s="92">
        <f t="shared" si="540"/>
        <v>0</v>
      </c>
      <c r="O2377" s="92">
        <f t="shared" ca="1" si="541"/>
        <v>4.1727699999999999</v>
      </c>
      <c r="P2377" s="98" t="str">
        <f t="shared" si="542"/>
        <v>A+J=</v>
      </c>
      <c r="Q2377" s="99">
        <f t="shared" si="543"/>
        <v>46127</v>
      </c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  <c r="ER2377" s="19"/>
      <c r="ES2377" s="19"/>
      <c r="ET2377" s="19"/>
      <c r="EU2377" s="19"/>
      <c r="EV2377" s="19"/>
      <c r="EW2377" s="19"/>
      <c r="EX2377" s="19"/>
      <c r="EY2377" s="19"/>
      <c r="EZ2377" s="19"/>
      <c r="FA2377" s="19"/>
      <c r="FB2377" s="19"/>
      <c r="FC2377" s="19"/>
      <c r="FD2377" s="19"/>
      <c r="FE2377" s="19"/>
      <c r="FF2377" s="19"/>
      <c r="FG2377" s="19"/>
      <c r="FH2377" s="19"/>
      <c r="FI2377" s="19"/>
      <c r="FJ2377" s="19"/>
      <c r="FK2377" s="19"/>
      <c r="FL2377" s="19"/>
      <c r="FM2377" s="19"/>
      <c r="FN2377" s="19"/>
      <c r="FO2377" s="19"/>
      <c r="FP2377" s="19"/>
      <c r="FQ2377" s="19"/>
      <c r="FR2377" s="19"/>
      <c r="FS2377" s="19"/>
      <c r="FT2377" s="19"/>
    </row>
    <row r="2378" spans="1:176" x14ac:dyDescent="0.2">
      <c r="A2378" s="90">
        <f t="shared" si="531"/>
        <v>45917</v>
      </c>
      <c r="B2378" s="92" t="str">
        <f t="shared" ca="1" si="533"/>
        <v>n.d</v>
      </c>
      <c r="C2378" s="92">
        <f t="shared" si="534"/>
        <v>500</v>
      </c>
      <c r="D2378" s="93">
        <f ca="1">IF(A2378&lt;$B$1,VLOOKUP(A2378,[1]DI!$A$4:$B$15000,2,FALSE),0)</f>
        <v>0</v>
      </c>
      <c r="E2378" s="92">
        <f t="shared" ca="1" si="535"/>
        <v>0</v>
      </c>
      <c r="F2378" s="94">
        <f t="shared" si="532"/>
        <v>0.98499999999999999</v>
      </c>
      <c r="G2378" s="95">
        <f t="shared" ca="1" si="536"/>
        <v>1</v>
      </c>
      <c r="H2378" s="92">
        <f ca="1">TRUNC(PRODUCT(G$10:G2377),15)</f>
        <v>1.6370279220824</v>
      </c>
      <c r="I2378" s="92">
        <f t="shared" ca="1" si="537"/>
        <v>1.6234791163187601</v>
      </c>
      <c r="J2378" s="92">
        <f t="shared" ca="1" si="538"/>
        <v>1.0083455400000001</v>
      </c>
      <c r="K2378" s="92">
        <f t="shared" ca="1" si="539"/>
        <v>4.1727699999999999</v>
      </c>
      <c r="L2378" s="96">
        <f>IF(VLOOKUP(A2378,$U$12:$AD$125,8)=VLOOKUP(A2377,$U$12:$AD$125,8),0,VLOOKUP(A2378,U$12:$AD$125,8))</f>
        <v>0</v>
      </c>
      <c r="M2378" s="97">
        <f>IF(L2378&gt;0,VLOOKUP(L2378,T$12:$AC$125,7),0)</f>
        <v>0</v>
      </c>
      <c r="N2378" s="92">
        <f t="shared" si="540"/>
        <v>0</v>
      </c>
      <c r="O2378" s="92">
        <f t="shared" ca="1" si="541"/>
        <v>4.1727699999999999</v>
      </c>
      <c r="P2378" s="98" t="str">
        <f t="shared" si="542"/>
        <v>A+J=</v>
      </c>
      <c r="Q2378" s="99">
        <f t="shared" si="543"/>
        <v>46127</v>
      </c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  <c r="ER2378" s="19"/>
      <c r="ES2378" s="19"/>
      <c r="ET2378" s="19"/>
      <c r="EU2378" s="19"/>
      <c r="EV2378" s="19"/>
      <c r="EW2378" s="19"/>
      <c r="EX2378" s="19"/>
      <c r="EY2378" s="19"/>
      <c r="EZ2378" s="19"/>
      <c r="FA2378" s="19"/>
      <c r="FB2378" s="19"/>
      <c r="FC2378" s="19"/>
      <c r="FD2378" s="19"/>
      <c r="FE2378" s="19"/>
      <c r="FF2378" s="19"/>
      <c r="FG2378" s="19"/>
      <c r="FH2378" s="19"/>
      <c r="FI2378" s="19"/>
      <c r="FJ2378" s="19"/>
      <c r="FK2378" s="19"/>
      <c r="FL2378" s="19"/>
      <c r="FM2378" s="19"/>
      <c r="FN2378" s="19"/>
      <c r="FO2378" s="19"/>
      <c r="FP2378" s="19"/>
      <c r="FQ2378" s="19"/>
      <c r="FR2378" s="19"/>
      <c r="FS2378" s="19"/>
      <c r="FT2378" s="19"/>
    </row>
    <row r="2379" spans="1:176" x14ac:dyDescent="0.2">
      <c r="A2379" s="90">
        <f t="shared" si="531"/>
        <v>45918</v>
      </c>
      <c r="B2379" s="92" t="str">
        <f t="shared" ca="1" si="533"/>
        <v>n.d</v>
      </c>
      <c r="C2379" s="92">
        <f t="shared" si="534"/>
        <v>500</v>
      </c>
      <c r="D2379" s="93">
        <f ca="1">IF(A2379&lt;$B$1,VLOOKUP(A2379,[1]DI!$A$4:$B$15000,2,FALSE),0)</f>
        <v>0</v>
      </c>
      <c r="E2379" s="92">
        <f t="shared" ca="1" si="535"/>
        <v>0</v>
      </c>
      <c r="F2379" s="94">
        <f t="shared" si="532"/>
        <v>0.98499999999999999</v>
      </c>
      <c r="G2379" s="95">
        <f t="shared" ca="1" si="536"/>
        <v>1</v>
      </c>
      <c r="H2379" s="92">
        <f ca="1">TRUNC(PRODUCT(G$10:G2378),15)</f>
        <v>1.6370279220824</v>
      </c>
      <c r="I2379" s="92">
        <f t="shared" ca="1" si="537"/>
        <v>1.6234791163187601</v>
      </c>
      <c r="J2379" s="92">
        <f t="shared" ca="1" si="538"/>
        <v>1.0083455400000001</v>
      </c>
      <c r="K2379" s="92">
        <f t="shared" ca="1" si="539"/>
        <v>4.1727699999999999</v>
      </c>
      <c r="L2379" s="96">
        <f>IF(VLOOKUP(A2379,$U$12:$AD$125,8)=VLOOKUP(A2378,$U$12:$AD$125,8),0,VLOOKUP(A2379,U$12:$AD$125,8))</f>
        <v>0</v>
      </c>
      <c r="M2379" s="97">
        <f>IF(L2379&gt;0,VLOOKUP(L2379,T$12:$AC$125,7),0)</f>
        <v>0</v>
      </c>
      <c r="N2379" s="92">
        <f t="shared" si="540"/>
        <v>0</v>
      </c>
      <c r="O2379" s="92">
        <f t="shared" ca="1" si="541"/>
        <v>4.1727699999999999</v>
      </c>
      <c r="P2379" s="98" t="str">
        <f t="shared" si="542"/>
        <v>A+J=</v>
      </c>
      <c r="Q2379" s="99">
        <f t="shared" si="543"/>
        <v>46127</v>
      </c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  <c r="ER2379" s="19"/>
      <c r="ES2379" s="19"/>
      <c r="ET2379" s="19"/>
      <c r="EU2379" s="19"/>
      <c r="EV2379" s="19"/>
      <c r="EW2379" s="19"/>
      <c r="EX2379" s="19"/>
      <c r="EY2379" s="19"/>
      <c r="EZ2379" s="19"/>
      <c r="FA2379" s="19"/>
      <c r="FB2379" s="19"/>
      <c r="FC2379" s="19"/>
      <c r="FD2379" s="19"/>
      <c r="FE2379" s="19"/>
      <c r="FF2379" s="19"/>
      <c r="FG2379" s="19"/>
      <c r="FH2379" s="19"/>
      <c r="FI2379" s="19"/>
      <c r="FJ2379" s="19"/>
      <c r="FK2379" s="19"/>
      <c r="FL2379" s="19"/>
      <c r="FM2379" s="19"/>
      <c r="FN2379" s="19"/>
      <c r="FO2379" s="19"/>
      <c r="FP2379" s="19"/>
      <c r="FQ2379" s="19"/>
      <c r="FR2379" s="19"/>
      <c r="FS2379" s="19"/>
      <c r="FT2379" s="19"/>
    </row>
    <row r="2380" spans="1:176" x14ac:dyDescent="0.2">
      <c r="A2380" s="90">
        <f t="shared" si="531"/>
        <v>45919</v>
      </c>
      <c r="B2380" s="92" t="str">
        <f t="shared" ca="1" si="533"/>
        <v>n.d</v>
      </c>
      <c r="C2380" s="92">
        <f t="shared" si="534"/>
        <v>500</v>
      </c>
      <c r="D2380" s="93">
        <f ca="1">IF(A2380&lt;$B$1,VLOOKUP(A2380,[1]DI!$A$4:$B$15000,2,FALSE),0)</f>
        <v>0</v>
      </c>
      <c r="E2380" s="92">
        <f t="shared" ca="1" si="535"/>
        <v>0</v>
      </c>
      <c r="F2380" s="94">
        <f t="shared" si="532"/>
        <v>0.98499999999999999</v>
      </c>
      <c r="G2380" s="95">
        <f t="shared" ca="1" si="536"/>
        <v>1</v>
      </c>
      <c r="H2380" s="92">
        <f ca="1">TRUNC(PRODUCT(G$10:G2379),15)</f>
        <v>1.6370279220824</v>
      </c>
      <c r="I2380" s="92">
        <f t="shared" ca="1" si="537"/>
        <v>1.6234791163187601</v>
      </c>
      <c r="J2380" s="92">
        <f t="shared" ca="1" si="538"/>
        <v>1.0083455400000001</v>
      </c>
      <c r="K2380" s="92">
        <f t="shared" ca="1" si="539"/>
        <v>4.1727699999999999</v>
      </c>
      <c r="L2380" s="96">
        <f>IF(VLOOKUP(A2380,$U$12:$AD$125,8)=VLOOKUP(A2379,$U$12:$AD$125,8),0,VLOOKUP(A2380,U$12:$AD$125,8))</f>
        <v>0</v>
      </c>
      <c r="M2380" s="97">
        <f>IF(L2380&gt;0,VLOOKUP(L2380,T$12:$AC$125,7),0)</f>
        <v>0</v>
      </c>
      <c r="N2380" s="92">
        <f t="shared" si="540"/>
        <v>0</v>
      </c>
      <c r="O2380" s="92">
        <f t="shared" ca="1" si="541"/>
        <v>4.1727699999999999</v>
      </c>
      <c r="P2380" s="98" t="str">
        <f t="shared" si="542"/>
        <v>A+J=</v>
      </c>
      <c r="Q2380" s="99">
        <f t="shared" si="543"/>
        <v>46127</v>
      </c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  <c r="ER2380" s="19"/>
      <c r="ES2380" s="19"/>
      <c r="ET2380" s="19"/>
      <c r="EU2380" s="19"/>
      <c r="EV2380" s="19"/>
      <c r="EW2380" s="19"/>
      <c r="EX2380" s="19"/>
      <c r="EY2380" s="19"/>
      <c r="EZ2380" s="19"/>
      <c r="FA2380" s="19"/>
      <c r="FB2380" s="19"/>
      <c r="FC2380" s="19"/>
      <c r="FD2380" s="19"/>
      <c r="FE2380" s="19"/>
      <c r="FF2380" s="19"/>
      <c r="FG2380" s="19"/>
      <c r="FH2380" s="19"/>
      <c r="FI2380" s="19"/>
      <c r="FJ2380" s="19"/>
      <c r="FK2380" s="19"/>
      <c r="FL2380" s="19"/>
      <c r="FM2380" s="19"/>
      <c r="FN2380" s="19"/>
      <c r="FO2380" s="19"/>
      <c r="FP2380" s="19"/>
      <c r="FQ2380" s="19"/>
      <c r="FR2380" s="19"/>
      <c r="FS2380" s="19"/>
      <c r="FT2380" s="19"/>
    </row>
    <row r="2381" spans="1:176" x14ac:dyDescent="0.2">
      <c r="A2381" s="90">
        <f t="shared" si="531"/>
        <v>45920</v>
      </c>
      <c r="B2381" s="92" t="str">
        <f t="shared" ca="1" si="533"/>
        <v>n.d</v>
      </c>
      <c r="C2381" s="92">
        <f t="shared" si="534"/>
        <v>500</v>
      </c>
      <c r="D2381" s="93">
        <f ca="1">IF(A2381&lt;$B$1,VLOOKUP(A2381,[1]DI!$A$4:$B$15000,2,FALSE),0)</f>
        <v>0</v>
      </c>
      <c r="E2381" s="92">
        <f t="shared" ca="1" si="535"/>
        <v>0</v>
      </c>
      <c r="F2381" s="94">
        <f t="shared" si="532"/>
        <v>0.98499999999999999</v>
      </c>
      <c r="G2381" s="95">
        <f t="shared" ca="1" si="536"/>
        <v>1</v>
      </c>
      <c r="H2381" s="92">
        <f ca="1">TRUNC(PRODUCT(G$10:G2380),15)</f>
        <v>1.6370279220824</v>
      </c>
      <c r="I2381" s="92">
        <f t="shared" ca="1" si="537"/>
        <v>1.6234791163187601</v>
      </c>
      <c r="J2381" s="92">
        <f t="shared" ca="1" si="538"/>
        <v>1.0083455400000001</v>
      </c>
      <c r="K2381" s="92">
        <f t="shared" ca="1" si="539"/>
        <v>4.1727699999999999</v>
      </c>
      <c r="L2381" s="96">
        <f>IF(VLOOKUP(A2381,$U$12:$AD$125,8)=VLOOKUP(A2380,$U$12:$AD$125,8),0,VLOOKUP(A2381,U$12:$AD$125,8))</f>
        <v>0</v>
      </c>
      <c r="M2381" s="97">
        <f>IF(L2381&gt;0,VLOOKUP(L2381,T$12:$AC$125,7),0)</f>
        <v>0</v>
      </c>
      <c r="N2381" s="92">
        <f t="shared" si="540"/>
        <v>0</v>
      </c>
      <c r="O2381" s="92">
        <f t="shared" ca="1" si="541"/>
        <v>4.1727699999999999</v>
      </c>
      <c r="P2381" s="98" t="str">
        <f t="shared" si="542"/>
        <v>A+J=</v>
      </c>
      <c r="Q2381" s="99">
        <f t="shared" si="543"/>
        <v>46127</v>
      </c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  <c r="ER2381" s="19"/>
      <c r="ES2381" s="19"/>
      <c r="ET2381" s="19"/>
      <c r="EU2381" s="19"/>
      <c r="EV2381" s="19"/>
      <c r="EW2381" s="19"/>
      <c r="EX2381" s="19"/>
      <c r="EY2381" s="19"/>
      <c r="EZ2381" s="19"/>
      <c r="FA2381" s="19"/>
      <c r="FB2381" s="19"/>
      <c r="FC2381" s="19"/>
      <c r="FD2381" s="19"/>
      <c r="FE2381" s="19"/>
      <c r="FF2381" s="19"/>
      <c r="FG2381" s="19"/>
      <c r="FH2381" s="19"/>
      <c r="FI2381" s="19"/>
      <c r="FJ2381" s="19"/>
      <c r="FK2381" s="19"/>
      <c r="FL2381" s="19"/>
      <c r="FM2381" s="19"/>
      <c r="FN2381" s="19"/>
      <c r="FO2381" s="19"/>
      <c r="FP2381" s="19"/>
      <c r="FQ2381" s="19"/>
      <c r="FR2381" s="19"/>
      <c r="FS2381" s="19"/>
      <c r="FT2381" s="19"/>
    </row>
    <row r="2382" spans="1:176" x14ac:dyDescent="0.2">
      <c r="A2382" s="90">
        <f t="shared" ref="A2382:A2445" si="544">(A2381+1)</f>
        <v>45921</v>
      </c>
      <c r="B2382" s="92" t="str">
        <f t="shared" ca="1" si="533"/>
        <v>n.d</v>
      </c>
      <c r="C2382" s="92">
        <f t="shared" si="534"/>
        <v>500</v>
      </c>
      <c r="D2382" s="93">
        <f ca="1">IF(A2382&lt;$B$1,VLOOKUP(A2382,[1]DI!$A$4:$B$15000,2,FALSE),0)</f>
        <v>0</v>
      </c>
      <c r="E2382" s="92">
        <f t="shared" ca="1" si="535"/>
        <v>0</v>
      </c>
      <c r="F2382" s="94">
        <f t="shared" ref="F2382:F2445" si="545">F2381</f>
        <v>0.98499999999999999</v>
      </c>
      <c r="G2382" s="95">
        <f t="shared" ca="1" si="536"/>
        <v>1</v>
      </c>
      <c r="H2382" s="92">
        <f ca="1">TRUNC(PRODUCT(G$10:G2381),15)</f>
        <v>1.6370279220824</v>
      </c>
      <c r="I2382" s="92">
        <f t="shared" ca="1" si="537"/>
        <v>1.6234791163187601</v>
      </c>
      <c r="J2382" s="92">
        <f t="shared" ca="1" si="538"/>
        <v>1.0083455400000001</v>
      </c>
      <c r="K2382" s="92">
        <f t="shared" ca="1" si="539"/>
        <v>4.1727699999999999</v>
      </c>
      <c r="L2382" s="96">
        <f>IF(VLOOKUP(A2382,$U$12:$AD$125,8)=VLOOKUP(A2381,$U$12:$AD$125,8),0,VLOOKUP(A2382,U$12:$AD$125,8))</f>
        <v>0</v>
      </c>
      <c r="M2382" s="97">
        <f>IF(L2382&gt;0,VLOOKUP(L2382,T$12:$AC$125,7),0)</f>
        <v>0</v>
      </c>
      <c r="N2382" s="92">
        <f t="shared" si="540"/>
        <v>0</v>
      </c>
      <c r="O2382" s="92">
        <f t="shared" ca="1" si="541"/>
        <v>4.1727699999999999</v>
      </c>
      <c r="P2382" s="98" t="str">
        <f t="shared" si="542"/>
        <v>A+J=</v>
      </c>
      <c r="Q2382" s="99">
        <f t="shared" si="543"/>
        <v>46127</v>
      </c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  <c r="ER2382" s="19"/>
      <c r="ES2382" s="19"/>
      <c r="ET2382" s="19"/>
      <c r="EU2382" s="19"/>
      <c r="EV2382" s="19"/>
      <c r="EW2382" s="19"/>
      <c r="EX2382" s="19"/>
      <c r="EY2382" s="19"/>
      <c r="EZ2382" s="19"/>
      <c r="FA2382" s="19"/>
      <c r="FB2382" s="19"/>
      <c r="FC2382" s="19"/>
      <c r="FD2382" s="19"/>
      <c r="FE2382" s="19"/>
      <c r="FF2382" s="19"/>
      <c r="FG2382" s="19"/>
      <c r="FH2382" s="19"/>
      <c r="FI2382" s="19"/>
      <c r="FJ2382" s="19"/>
      <c r="FK2382" s="19"/>
      <c r="FL2382" s="19"/>
      <c r="FM2382" s="19"/>
      <c r="FN2382" s="19"/>
      <c r="FO2382" s="19"/>
      <c r="FP2382" s="19"/>
      <c r="FQ2382" s="19"/>
      <c r="FR2382" s="19"/>
      <c r="FS2382" s="19"/>
      <c r="FT2382" s="19"/>
    </row>
    <row r="2383" spans="1:176" x14ac:dyDescent="0.2">
      <c r="A2383" s="90">
        <f t="shared" si="544"/>
        <v>45922</v>
      </c>
      <c r="B2383" s="92" t="str">
        <f t="shared" ca="1" si="533"/>
        <v>n.d</v>
      </c>
      <c r="C2383" s="92">
        <f t="shared" si="534"/>
        <v>500</v>
      </c>
      <c r="D2383" s="93">
        <f ca="1">IF(A2383&lt;$B$1,VLOOKUP(A2383,[1]DI!$A$4:$B$15000,2,FALSE),0)</f>
        <v>0</v>
      </c>
      <c r="E2383" s="92">
        <f t="shared" ca="1" si="535"/>
        <v>0</v>
      </c>
      <c r="F2383" s="94">
        <f t="shared" si="545"/>
        <v>0.98499999999999999</v>
      </c>
      <c r="G2383" s="95">
        <f t="shared" ca="1" si="536"/>
        <v>1</v>
      </c>
      <c r="H2383" s="92">
        <f ca="1">TRUNC(PRODUCT(G$10:G2382),15)</f>
        <v>1.6370279220824</v>
      </c>
      <c r="I2383" s="92">
        <f t="shared" ca="1" si="537"/>
        <v>1.6234791163187601</v>
      </c>
      <c r="J2383" s="92">
        <f t="shared" ca="1" si="538"/>
        <v>1.0083455400000001</v>
      </c>
      <c r="K2383" s="92">
        <f t="shared" ca="1" si="539"/>
        <v>4.1727699999999999</v>
      </c>
      <c r="L2383" s="96">
        <f>IF(VLOOKUP(A2383,$U$12:$AD$125,8)=VLOOKUP(A2382,$U$12:$AD$125,8),0,VLOOKUP(A2383,U$12:$AD$125,8))</f>
        <v>0</v>
      </c>
      <c r="M2383" s="97">
        <f>IF(L2383&gt;0,VLOOKUP(L2383,T$12:$AC$125,7),0)</f>
        <v>0</v>
      </c>
      <c r="N2383" s="92">
        <f t="shared" si="540"/>
        <v>0</v>
      </c>
      <c r="O2383" s="92">
        <f t="shared" ca="1" si="541"/>
        <v>4.1727699999999999</v>
      </c>
      <c r="P2383" s="98" t="str">
        <f t="shared" si="542"/>
        <v>A+J=</v>
      </c>
      <c r="Q2383" s="99">
        <f t="shared" si="543"/>
        <v>46127</v>
      </c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  <c r="ER2383" s="19"/>
      <c r="ES2383" s="19"/>
      <c r="ET2383" s="19"/>
      <c r="EU2383" s="19"/>
      <c r="EV2383" s="19"/>
      <c r="EW2383" s="19"/>
      <c r="EX2383" s="19"/>
      <c r="EY2383" s="19"/>
      <c r="EZ2383" s="19"/>
      <c r="FA2383" s="19"/>
      <c r="FB2383" s="19"/>
      <c r="FC2383" s="19"/>
      <c r="FD2383" s="19"/>
      <c r="FE2383" s="19"/>
      <c r="FF2383" s="19"/>
      <c r="FG2383" s="19"/>
      <c r="FH2383" s="19"/>
      <c r="FI2383" s="19"/>
      <c r="FJ2383" s="19"/>
      <c r="FK2383" s="19"/>
      <c r="FL2383" s="19"/>
      <c r="FM2383" s="19"/>
      <c r="FN2383" s="19"/>
      <c r="FO2383" s="19"/>
      <c r="FP2383" s="19"/>
      <c r="FQ2383" s="19"/>
      <c r="FR2383" s="19"/>
      <c r="FS2383" s="19"/>
      <c r="FT2383" s="19"/>
    </row>
    <row r="2384" spans="1:176" x14ac:dyDescent="0.2">
      <c r="A2384" s="90">
        <f t="shared" si="544"/>
        <v>45923</v>
      </c>
      <c r="B2384" s="92" t="str">
        <f t="shared" ca="1" si="533"/>
        <v>n.d</v>
      </c>
      <c r="C2384" s="92">
        <f t="shared" si="534"/>
        <v>500</v>
      </c>
      <c r="D2384" s="93">
        <f ca="1">IF(A2384&lt;$B$1,VLOOKUP(A2384,[1]DI!$A$4:$B$15000,2,FALSE),0)</f>
        <v>0</v>
      </c>
      <c r="E2384" s="92">
        <f t="shared" ca="1" si="535"/>
        <v>0</v>
      </c>
      <c r="F2384" s="94">
        <f t="shared" si="545"/>
        <v>0.98499999999999999</v>
      </c>
      <c r="G2384" s="95">
        <f t="shared" ca="1" si="536"/>
        <v>1</v>
      </c>
      <c r="H2384" s="92">
        <f ca="1">TRUNC(PRODUCT(G$10:G2383),15)</f>
        <v>1.6370279220824</v>
      </c>
      <c r="I2384" s="92">
        <f t="shared" ca="1" si="537"/>
        <v>1.6234791163187601</v>
      </c>
      <c r="J2384" s="92">
        <f t="shared" ca="1" si="538"/>
        <v>1.0083455400000001</v>
      </c>
      <c r="K2384" s="92">
        <f t="shared" ca="1" si="539"/>
        <v>4.1727699999999999</v>
      </c>
      <c r="L2384" s="96">
        <f>IF(VLOOKUP(A2384,$U$12:$AD$125,8)=VLOOKUP(A2383,$U$12:$AD$125,8),0,VLOOKUP(A2384,U$12:$AD$125,8))</f>
        <v>0</v>
      </c>
      <c r="M2384" s="97">
        <f>IF(L2384&gt;0,VLOOKUP(L2384,T$12:$AC$125,7),0)</f>
        <v>0</v>
      </c>
      <c r="N2384" s="92">
        <f t="shared" si="540"/>
        <v>0</v>
      </c>
      <c r="O2384" s="92">
        <f t="shared" ca="1" si="541"/>
        <v>4.1727699999999999</v>
      </c>
      <c r="P2384" s="98" t="str">
        <f t="shared" si="542"/>
        <v>A+J=</v>
      </c>
      <c r="Q2384" s="99">
        <f t="shared" si="543"/>
        <v>46127</v>
      </c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  <c r="ER2384" s="19"/>
      <c r="ES2384" s="19"/>
      <c r="ET2384" s="19"/>
      <c r="EU2384" s="19"/>
      <c r="EV2384" s="19"/>
      <c r="EW2384" s="19"/>
      <c r="EX2384" s="19"/>
      <c r="EY2384" s="19"/>
      <c r="EZ2384" s="19"/>
      <c r="FA2384" s="19"/>
      <c r="FB2384" s="19"/>
      <c r="FC2384" s="19"/>
      <c r="FD2384" s="19"/>
      <c r="FE2384" s="19"/>
      <c r="FF2384" s="19"/>
      <c r="FG2384" s="19"/>
      <c r="FH2384" s="19"/>
      <c r="FI2384" s="19"/>
      <c r="FJ2384" s="19"/>
      <c r="FK2384" s="19"/>
      <c r="FL2384" s="19"/>
      <c r="FM2384" s="19"/>
      <c r="FN2384" s="19"/>
      <c r="FO2384" s="19"/>
      <c r="FP2384" s="19"/>
      <c r="FQ2384" s="19"/>
      <c r="FR2384" s="19"/>
      <c r="FS2384" s="19"/>
      <c r="FT2384" s="19"/>
    </row>
    <row r="2385" spans="1:176" x14ac:dyDescent="0.2">
      <c r="A2385" s="90">
        <f t="shared" si="544"/>
        <v>45924</v>
      </c>
      <c r="B2385" s="92" t="str">
        <f t="shared" ca="1" si="533"/>
        <v>n.d</v>
      </c>
      <c r="C2385" s="92">
        <f t="shared" si="534"/>
        <v>500</v>
      </c>
      <c r="D2385" s="93">
        <f ca="1">IF(A2385&lt;$B$1,VLOOKUP(A2385,[1]DI!$A$4:$B$15000,2,FALSE),0)</f>
        <v>0</v>
      </c>
      <c r="E2385" s="92">
        <f t="shared" ca="1" si="535"/>
        <v>0</v>
      </c>
      <c r="F2385" s="94">
        <f t="shared" si="545"/>
        <v>0.98499999999999999</v>
      </c>
      <c r="G2385" s="95">
        <f t="shared" ca="1" si="536"/>
        <v>1</v>
      </c>
      <c r="H2385" s="92">
        <f ca="1">TRUNC(PRODUCT(G$10:G2384),15)</f>
        <v>1.6370279220824</v>
      </c>
      <c r="I2385" s="92">
        <f t="shared" ca="1" si="537"/>
        <v>1.6234791163187601</v>
      </c>
      <c r="J2385" s="92">
        <f t="shared" ca="1" si="538"/>
        <v>1.0083455400000001</v>
      </c>
      <c r="K2385" s="92">
        <f t="shared" ca="1" si="539"/>
        <v>4.1727699999999999</v>
      </c>
      <c r="L2385" s="96">
        <f>IF(VLOOKUP(A2385,$U$12:$AD$125,8)=VLOOKUP(A2384,$U$12:$AD$125,8),0,VLOOKUP(A2385,U$12:$AD$125,8))</f>
        <v>0</v>
      </c>
      <c r="M2385" s="97">
        <f>IF(L2385&gt;0,VLOOKUP(L2385,T$12:$AC$125,7),0)</f>
        <v>0</v>
      </c>
      <c r="N2385" s="92">
        <f t="shared" si="540"/>
        <v>0</v>
      </c>
      <c r="O2385" s="92">
        <f t="shared" ca="1" si="541"/>
        <v>4.1727699999999999</v>
      </c>
      <c r="P2385" s="98" t="str">
        <f t="shared" si="542"/>
        <v>A+J=</v>
      </c>
      <c r="Q2385" s="99">
        <f t="shared" si="543"/>
        <v>46127</v>
      </c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  <c r="ER2385" s="19"/>
      <c r="ES2385" s="19"/>
      <c r="ET2385" s="19"/>
      <c r="EU2385" s="19"/>
      <c r="EV2385" s="19"/>
      <c r="EW2385" s="19"/>
      <c r="EX2385" s="19"/>
      <c r="EY2385" s="19"/>
      <c r="EZ2385" s="19"/>
      <c r="FA2385" s="19"/>
      <c r="FB2385" s="19"/>
      <c r="FC2385" s="19"/>
      <c r="FD2385" s="19"/>
      <c r="FE2385" s="19"/>
      <c r="FF2385" s="19"/>
      <c r="FG2385" s="19"/>
      <c r="FH2385" s="19"/>
      <c r="FI2385" s="19"/>
      <c r="FJ2385" s="19"/>
      <c r="FK2385" s="19"/>
      <c r="FL2385" s="19"/>
      <c r="FM2385" s="19"/>
      <c r="FN2385" s="19"/>
      <c r="FO2385" s="19"/>
      <c r="FP2385" s="19"/>
      <c r="FQ2385" s="19"/>
      <c r="FR2385" s="19"/>
      <c r="FS2385" s="19"/>
      <c r="FT2385" s="19"/>
    </row>
    <row r="2386" spans="1:176" x14ac:dyDescent="0.2">
      <c r="A2386" s="90">
        <f t="shared" si="544"/>
        <v>45925</v>
      </c>
      <c r="B2386" s="92" t="str">
        <f t="shared" ca="1" si="533"/>
        <v>n.d</v>
      </c>
      <c r="C2386" s="92">
        <f t="shared" si="534"/>
        <v>500</v>
      </c>
      <c r="D2386" s="93">
        <f ca="1">IF(A2386&lt;$B$1,VLOOKUP(A2386,[1]DI!$A$4:$B$15000,2,FALSE),0)</f>
        <v>0</v>
      </c>
      <c r="E2386" s="92">
        <f t="shared" ca="1" si="535"/>
        <v>0</v>
      </c>
      <c r="F2386" s="94">
        <f t="shared" si="545"/>
        <v>0.98499999999999999</v>
      </c>
      <c r="G2386" s="95">
        <f t="shared" ca="1" si="536"/>
        <v>1</v>
      </c>
      <c r="H2386" s="92">
        <f ca="1">TRUNC(PRODUCT(G$10:G2385),15)</f>
        <v>1.6370279220824</v>
      </c>
      <c r="I2386" s="92">
        <f t="shared" ca="1" si="537"/>
        <v>1.6234791163187601</v>
      </c>
      <c r="J2386" s="92">
        <f t="shared" ca="1" si="538"/>
        <v>1.0083455400000001</v>
      </c>
      <c r="K2386" s="92">
        <f t="shared" ca="1" si="539"/>
        <v>4.1727699999999999</v>
      </c>
      <c r="L2386" s="96">
        <f>IF(VLOOKUP(A2386,$U$12:$AD$125,8)=VLOOKUP(A2385,$U$12:$AD$125,8),0,VLOOKUP(A2386,U$12:$AD$125,8))</f>
        <v>0</v>
      </c>
      <c r="M2386" s="97">
        <f>IF(L2386&gt;0,VLOOKUP(L2386,T$12:$AC$125,7),0)</f>
        <v>0</v>
      </c>
      <c r="N2386" s="92">
        <f t="shared" si="540"/>
        <v>0</v>
      </c>
      <c r="O2386" s="92">
        <f t="shared" ca="1" si="541"/>
        <v>4.1727699999999999</v>
      </c>
      <c r="P2386" s="98" t="str">
        <f t="shared" si="542"/>
        <v>A+J=</v>
      </c>
      <c r="Q2386" s="99">
        <f t="shared" si="543"/>
        <v>46127</v>
      </c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  <c r="FO2386" s="19"/>
      <c r="FP2386" s="19"/>
      <c r="FQ2386" s="19"/>
      <c r="FR2386" s="19"/>
      <c r="FS2386" s="19"/>
      <c r="FT2386" s="19"/>
    </row>
    <row r="2387" spans="1:176" x14ac:dyDescent="0.2">
      <c r="A2387" s="90">
        <f t="shared" si="544"/>
        <v>45926</v>
      </c>
      <c r="B2387" s="92" t="str">
        <f t="shared" ca="1" si="533"/>
        <v>n.d</v>
      </c>
      <c r="C2387" s="92">
        <f t="shared" si="534"/>
        <v>500</v>
      </c>
      <c r="D2387" s="93">
        <f ca="1">IF(A2387&lt;$B$1,VLOOKUP(A2387,[1]DI!$A$4:$B$15000,2,FALSE),0)</f>
        <v>0</v>
      </c>
      <c r="E2387" s="92">
        <f t="shared" ca="1" si="535"/>
        <v>0</v>
      </c>
      <c r="F2387" s="94">
        <f t="shared" si="545"/>
        <v>0.98499999999999999</v>
      </c>
      <c r="G2387" s="95">
        <f t="shared" ca="1" si="536"/>
        <v>1</v>
      </c>
      <c r="H2387" s="92">
        <f ca="1">TRUNC(PRODUCT(G$10:G2386),15)</f>
        <v>1.6370279220824</v>
      </c>
      <c r="I2387" s="92">
        <f t="shared" ca="1" si="537"/>
        <v>1.6234791163187601</v>
      </c>
      <c r="J2387" s="92">
        <f t="shared" ca="1" si="538"/>
        <v>1.0083455400000001</v>
      </c>
      <c r="K2387" s="92">
        <f t="shared" ca="1" si="539"/>
        <v>4.1727699999999999</v>
      </c>
      <c r="L2387" s="96">
        <f>IF(VLOOKUP(A2387,$U$12:$AD$125,8)=VLOOKUP(A2386,$U$12:$AD$125,8),0,VLOOKUP(A2387,U$12:$AD$125,8))</f>
        <v>0</v>
      </c>
      <c r="M2387" s="97">
        <f>IF(L2387&gt;0,VLOOKUP(L2387,T$12:$AC$125,7),0)</f>
        <v>0</v>
      </c>
      <c r="N2387" s="92">
        <f t="shared" si="540"/>
        <v>0</v>
      </c>
      <c r="O2387" s="92">
        <f t="shared" ca="1" si="541"/>
        <v>4.1727699999999999</v>
      </c>
      <c r="P2387" s="98" t="str">
        <f t="shared" si="542"/>
        <v>A+J=</v>
      </c>
      <c r="Q2387" s="99">
        <f t="shared" si="543"/>
        <v>46127</v>
      </c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  <c r="ER2387" s="19"/>
      <c r="ES2387" s="19"/>
      <c r="ET2387" s="19"/>
      <c r="EU2387" s="19"/>
      <c r="EV2387" s="19"/>
      <c r="EW2387" s="19"/>
      <c r="EX2387" s="19"/>
      <c r="EY2387" s="19"/>
      <c r="EZ2387" s="19"/>
      <c r="FA2387" s="19"/>
      <c r="FB2387" s="19"/>
      <c r="FC2387" s="19"/>
      <c r="FD2387" s="19"/>
      <c r="FE2387" s="19"/>
      <c r="FF2387" s="19"/>
      <c r="FG2387" s="19"/>
      <c r="FH2387" s="19"/>
      <c r="FI2387" s="19"/>
      <c r="FJ2387" s="19"/>
      <c r="FK2387" s="19"/>
      <c r="FL2387" s="19"/>
      <c r="FM2387" s="19"/>
      <c r="FN2387" s="19"/>
      <c r="FO2387" s="19"/>
      <c r="FP2387" s="19"/>
      <c r="FQ2387" s="19"/>
      <c r="FR2387" s="19"/>
      <c r="FS2387" s="19"/>
      <c r="FT2387" s="19"/>
    </row>
    <row r="2388" spans="1:176" x14ac:dyDescent="0.2">
      <c r="A2388" s="90">
        <f t="shared" si="544"/>
        <v>45927</v>
      </c>
      <c r="B2388" s="92" t="str">
        <f t="shared" ca="1" si="533"/>
        <v>n.d</v>
      </c>
      <c r="C2388" s="92">
        <f t="shared" si="534"/>
        <v>500</v>
      </c>
      <c r="D2388" s="93">
        <f ca="1">IF(A2388&lt;$B$1,VLOOKUP(A2388,[1]DI!$A$4:$B$15000,2,FALSE),0)</f>
        <v>0</v>
      </c>
      <c r="E2388" s="92">
        <f t="shared" ca="1" si="535"/>
        <v>0</v>
      </c>
      <c r="F2388" s="94">
        <f t="shared" si="545"/>
        <v>0.98499999999999999</v>
      </c>
      <c r="G2388" s="95">
        <f t="shared" ca="1" si="536"/>
        <v>1</v>
      </c>
      <c r="H2388" s="92">
        <f ca="1">TRUNC(PRODUCT(G$10:G2387),15)</f>
        <v>1.6370279220824</v>
      </c>
      <c r="I2388" s="92">
        <f t="shared" ca="1" si="537"/>
        <v>1.6234791163187601</v>
      </c>
      <c r="J2388" s="92">
        <f t="shared" ca="1" si="538"/>
        <v>1.0083455400000001</v>
      </c>
      <c r="K2388" s="92">
        <f t="shared" ca="1" si="539"/>
        <v>4.1727699999999999</v>
      </c>
      <c r="L2388" s="96">
        <f>IF(VLOOKUP(A2388,$U$12:$AD$125,8)=VLOOKUP(A2387,$U$12:$AD$125,8),0,VLOOKUP(A2388,U$12:$AD$125,8))</f>
        <v>0</v>
      </c>
      <c r="M2388" s="97">
        <f>IF(L2388&gt;0,VLOOKUP(L2388,T$12:$AC$125,7),0)</f>
        <v>0</v>
      </c>
      <c r="N2388" s="92">
        <f t="shared" si="540"/>
        <v>0</v>
      </c>
      <c r="O2388" s="92">
        <f t="shared" ca="1" si="541"/>
        <v>4.1727699999999999</v>
      </c>
      <c r="P2388" s="98" t="str">
        <f t="shared" si="542"/>
        <v>A+J=</v>
      </c>
      <c r="Q2388" s="99">
        <f t="shared" si="543"/>
        <v>46127</v>
      </c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  <c r="ER2388" s="19"/>
      <c r="ES2388" s="19"/>
      <c r="ET2388" s="19"/>
      <c r="EU2388" s="19"/>
      <c r="EV2388" s="19"/>
      <c r="EW2388" s="19"/>
      <c r="EX2388" s="19"/>
      <c r="EY2388" s="19"/>
      <c r="EZ2388" s="19"/>
      <c r="FA2388" s="19"/>
      <c r="FB2388" s="19"/>
      <c r="FC2388" s="19"/>
      <c r="FD2388" s="19"/>
      <c r="FE2388" s="19"/>
      <c r="FF2388" s="19"/>
      <c r="FG2388" s="19"/>
      <c r="FH2388" s="19"/>
      <c r="FI2388" s="19"/>
      <c r="FJ2388" s="19"/>
      <c r="FK2388" s="19"/>
      <c r="FL2388" s="19"/>
      <c r="FM2388" s="19"/>
      <c r="FN2388" s="19"/>
      <c r="FO2388" s="19"/>
      <c r="FP2388" s="19"/>
      <c r="FQ2388" s="19"/>
      <c r="FR2388" s="19"/>
      <c r="FS2388" s="19"/>
      <c r="FT2388" s="19"/>
    </row>
    <row r="2389" spans="1:176" x14ac:dyDescent="0.2">
      <c r="A2389" s="90">
        <f t="shared" si="544"/>
        <v>45928</v>
      </c>
      <c r="B2389" s="92" t="str">
        <f t="shared" ca="1" si="533"/>
        <v>n.d</v>
      </c>
      <c r="C2389" s="92">
        <f t="shared" si="534"/>
        <v>500</v>
      </c>
      <c r="D2389" s="93">
        <f ca="1">IF(A2389&lt;$B$1,VLOOKUP(A2389,[1]DI!$A$4:$B$15000,2,FALSE),0)</f>
        <v>0</v>
      </c>
      <c r="E2389" s="92">
        <f t="shared" ca="1" si="535"/>
        <v>0</v>
      </c>
      <c r="F2389" s="94">
        <f t="shared" si="545"/>
        <v>0.98499999999999999</v>
      </c>
      <c r="G2389" s="95">
        <f t="shared" ca="1" si="536"/>
        <v>1</v>
      </c>
      <c r="H2389" s="92">
        <f ca="1">TRUNC(PRODUCT(G$10:G2388),15)</f>
        <v>1.6370279220824</v>
      </c>
      <c r="I2389" s="92">
        <f t="shared" ca="1" si="537"/>
        <v>1.6234791163187601</v>
      </c>
      <c r="J2389" s="92">
        <f t="shared" ca="1" si="538"/>
        <v>1.0083455400000001</v>
      </c>
      <c r="K2389" s="92">
        <f t="shared" ca="1" si="539"/>
        <v>4.1727699999999999</v>
      </c>
      <c r="L2389" s="96">
        <f>IF(VLOOKUP(A2389,$U$12:$AD$125,8)=VLOOKUP(A2388,$U$12:$AD$125,8),0,VLOOKUP(A2389,U$12:$AD$125,8))</f>
        <v>0</v>
      </c>
      <c r="M2389" s="97">
        <f>IF(L2389&gt;0,VLOOKUP(L2389,T$12:$AC$125,7),0)</f>
        <v>0</v>
      </c>
      <c r="N2389" s="92">
        <f t="shared" si="540"/>
        <v>0</v>
      </c>
      <c r="O2389" s="92">
        <f t="shared" ca="1" si="541"/>
        <v>4.1727699999999999</v>
      </c>
      <c r="P2389" s="98" t="str">
        <f t="shared" si="542"/>
        <v>A+J=</v>
      </c>
      <c r="Q2389" s="99">
        <f t="shared" si="543"/>
        <v>46127</v>
      </c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  <c r="ER2389" s="19"/>
      <c r="ES2389" s="19"/>
      <c r="ET2389" s="19"/>
      <c r="EU2389" s="19"/>
      <c r="EV2389" s="19"/>
      <c r="EW2389" s="19"/>
      <c r="EX2389" s="19"/>
      <c r="EY2389" s="19"/>
      <c r="EZ2389" s="19"/>
      <c r="FA2389" s="19"/>
      <c r="FB2389" s="19"/>
      <c r="FC2389" s="19"/>
      <c r="FD2389" s="19"/>
      <c r="FE2389" s="19"/>
      <c r="FF2389" s="19"/>
      <c r="FG2389" s="19"/>
      <c r="FH2389" s="19"/>
      <c r="FI2389" s="19"/>
      <c r="FJ2389" s="19"/>
      <c r="FK2389" s="19"/>
      <c r="FL2389" s="19"/>
      <c r="FM2389" s="19"/>
      <c r="FN2389" s="19"/>
      <c r="FO2389" s="19"/>
      <c r="FP2389" s="19"/>
      <c r="FQ2389" s="19"/>
      <c r="FR2389" s="19"/>
      <c r="FS2389" s="19"/>
      <c r="FT2389" s="19"/>
    </row>
    <row r="2390" spans="1:176" x14ac:dyDescent="0.2">
      <c r="A2390" s="90">
        <f t="shared" si="544"/>
        <v>45929</v>
      </c>
      <c r="B2390" s="92" t="str">
        <f t="shared" ca="1" si="533"/>
        <v>n.d</v>
      </c>
      <c r="C2390" s="92">
        <f t="shared" si="534"/>
        <v>500</v>
      </c>
      <c r="D2390" s="93">
        <f ca="1">IF(A2390&lt;$B$1,VLOOKUP(A2390,[1]DI!$A$4:$B$15000,2,FALSE),0)</f>
        <v>0</v>
      </c>
      <c r="E2390" s="92">
        <f t="shared" ca="1" si="535"/>
        <v>0</v>
      </c>
      <c r="F2390" s="94">
        <f t="shared" si="545"/>
        <v>0.98499999999999999</v>
      </c>
      <c r="G2390" s="95">
        <f t="shared" ca="1" si="536"/>
        <v>1</v>
      </c>
      <c r="H2390" s="92">
        <f ca="1">TRUNC(PRODUCT(G$10:G2389),15)</f>
        <v>1.6370279220824</v>
      </c>
      <c r="I2390" s="92">
        <f t="shared" ca="1" si="537"/>
        <v>1.6234791163187601</v>
      </c>
      <c r="J2390" s="92">
        <f t="shared" ca="1" si="538"/>
        <v>1.0083455400000001</v>
      </c>
      <c r="K2390" s="92">
        <f t="shared" ca="1" si="539"/>
        <v>4.1727699999999999</v>
      </c>
      <c r="L2390" s="96">
        <f>IF(VLOOKUP(A2390,$U$12:$AD$125,8)=VLOOKUP(A2389,$U$12:$AD$125,8),0,VLOOKUP(A2390,U$12:$AD$125,8))</f>
        <v>0</v>
      </c>
      <c r="M2390" s="97">
        <f>IF(L2390&gt;0,VLOOKUP(L2390,T$12:$AC$125,7),0)</f>
        <v>0</v>
      </c>
      <c r="N2390" s="92">
        <f t="shared" si="540"/>
        <v>0</v>
      </c>
      <c r="O2390" s="92">
        <f t="shared" ca="1" si="541"/>
        <v>4.1727699999999999</v>
      </c>
      <c r="P2390" s="98" t="str">
        <f t="shared" si="542"/>
        <v>A+J=</v>
      </c>
      <c r="Q2390" s="99">
        <f t="shared" si="543"/>
        <v>46127</v>
      </c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  <c r="ER2390" s="19"/>
      <c r="ES2390" s="19"/>
      <c r="ET2390" s="19"/>
      <c r="EU2390" s="19"/>
      <c r="EV2390" s="19"/>
      <c r="EW2390" s="19"/>
      <c r="EX2390" s="19"/>
      <c r="EY2390" s="19"/>
      <c r="EZ2390" s="19"/>
      <c r="FA2390" s="19"/>
      <c r="FB2390" s="19"/>
      <c r="FC2390" s="19"/>
      <c r="FD2390" s="19"/>
      <c r="FE2390" s="19"/>
      <c r="FF2390" s="19"/>
      <c r="FG2390" s="19"/>
      <c r="FH2390" s="19"/>
      <c r="FI2390" s="19"/>
      <c r="FJ2390" s="19"/>
      <c r="FK2390" s="19"/>
      <c r="FL2390" s="19"/>
      <c r="FM2390" s="19"/>
      <c r="FN2390" s="19"/>
      <c r="FO2390" s="19"/>
      <c r="FP2390" s="19"/>
      <c r="FQ2390" s="19"/>
      <c r="FR2390" s="19"/>
      <c r="FS2390" s="19"/>
      <c r="FT2390" s="19"/>
    </row>
    <row r="2391" spans="1:176" x14ac:dyDescent="0.2">
      <c r="A2391" s="90">
        <f t="shared" si="544"/>
        <v>45930</v>
      </c>
      <c r="B2391" s="92" t="str">
        <f t="shared" ca="1" si="533"/>
        <v>n.d</v>
      </c>
      <c r="C2391" s="92">
        <f t="shared" si="534"/>
        <v>500</v>
      </c>
      <c r="D2391" s="93">
        <f ca="1">IF(A2391&lt;$B$1,VLOOKUP(A2391,[1]DI!$A$4:$B$15000,2,FALSE),0)</f>
        <v>0</v>
      </c>
      <c r="E2391" s="92">
        <f t="shared" ca="1" si="535"/>
        <v>0</v>
      </c>
      <c r="F2391" s="94">
        <f t="shared" si="545"/>
        <v>0.98499999999999999</v>
      </c>
      <c r="G2391" s="95">
        <f t="shared" ca="1" si="536"/>
        <v>1</v>
      </c>
      <c r="H2391" s="92">
        <f ca="1">TRUNC(PRODUCT(G$10:G2390),15)</f>
        <v>1.6370279220824</v>
      </c>
      <c r="I2391" s="92">
        <f t="shared" ca="1" si="537"/>
        <v>1.6234791163187601</v>
      </c>
      <c r="J2391" s="92">
        <f t="shared" ca="1" si="538"/>
        <v>1.0083455400000001</v>
      </c>
      <c r="K2391" s="92">
        <f t="shared" ca="1" si="539"/>
        <v>4.1727699999999999</v>
      </c>
      <c r="L2391" s="96">
        <f>IF(VLOOKUP(A2391,$U$12:$AD$125,8)=VLOOKUP(A2390,$U$12:$AD$125,8),0,VLOOKUP(A2391,U$12:$AD$125,8))</f>
        <v>0</v>
      </c>
      <c r="M2391" s="97">
        <f>IF(L2391&gt;0,VLOOKUP(L2391,T$12:$AC$125,7),0)</f>
        <v>0</v>
      </c>
      <c r="N2391" s="92">
        <f t="shared" si="540"/>
        <v>0</v>
      </c>
      <c r="O2391" s="92">
        <f t="shared" ca="1" si="541"/>
        <v>4.1727699999999999</v>
      </c>
      <c r="P2391" s="98" t="str">
        <f t="shared" si="542"/>
        <v>A+J=</v>
      </c>
      <c r="Q2391" s="99">
        <f t="shared" si="543"/>
        <v>46127</v>
      </c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  <c r="ER2391" s="19"/>
      <c r="ES2391" s="19"/>
      <c r="ET2391" s="19"/>
      <c r="EU2391" s="19"/>
      <c r="EV2391" s="19"/>
      <c r="EW2391" s="19"/>
      <c r="EX2391" s="19"/>
      <c r="EY2391" s="19"/>
      <c r="EZ2391" s="19"/>
      <c r="FA2391" s="19"/>
      <c r="FB2391" s="19"/>
      <c r="FC2391" s="19"/>
      <c r="FD2391" s="19"/>
      <c r="FE2391" s="19"/>
      <c r="FF2391" s="19"/>
      <c r="FG2391" s="19"/>
      <c r="FH2391" s="19"/>
      <c r="FI2391" s="19"/>
      <c r="FJ2391" s="19"/>
      <c r="FK2391" s="19"/>
      <c r="FL2391" s="19"/>
      <c r="FM2391" s="19"/>
      <c r="FN2391" s="19"/>
      <c r="FO2391" s="19"/>
      <c r="FP2391" s="19"/>
      <c r="FQ2391" s="19"/>
      <c r="FR2391" s="19"/>
      <c r="FS2391" s="19"/>
      <c r="FT2391" s="19"/>
    </row>
    <row r="2392" spans="1:176" x14ac:dyDescent="0.2">
      <c r="A2392" s="90">
        <f t="shared" si="544"/>
        <v>45931</v>
      </c>
      <c r="B2392" s="92" t="str">
        <f t="shared" ca="1" si="533"/>
        <v>n.d</v>
      </c>
      <c r="C2392" s="92">
        <f t="shared" si="534"/>
        <v>500</v>
      </c>
      <c r="D2392" s="93">
        <f ca="1">IF(A2392&lt;$B$1,VLOOKUP(A2392,[1]DI!$A$4:$B$15000,2,FALSE),0)</f>
        <v>0</v>
      </c>
      <c r="E2392" s="92">
        <f t="shared" ca="1" si="535"/>
        <v>0</v>
      </c>
      <c r="F2392" s="94">
        <f t="shared" si="545"/>
        <v>0.98499999999999999</v>
      </c>
      <c r="G2392" s="95">
        <f t="shared" ca="1" si="536"/>
        <v>1</v>
      </c>
      <c r="H2392" s="92">
        <f ca="1">TRUNC(PRODUCT(G$10:G2391),15)</f>
        <v>1.6370279220824</v>
      </c>
      <c r="I2392" s="92">
        <f t="shared" ca="1" si="537"/>
        <v>1.6234791163187601</v>
      </c>
      <c r="J2392" s="92">
        <f t="shared" ca="1" si="538"/>
        <v>1.0083455400000001</v>
      </c>
      <c r="K2392" s="92">
        <f t="shared" ca="1" si="539"/>
        <v>4.1727699999999999</v>
      </c>
      <c r="L2392" s="96">
        <f>IF(VLOOKUP(A2392,$U$12:$AD$125,8)=VLOOKUP(A2391,$U$12:$AD$125,8),0,VLOOKUP(A2392,U$12:$AD$125,8))</f>
        <v>0</v>
      </c>
      <c r="M2392" s="97">
        <f>IF(L2392&gt;0,VLOOKUP(L2392,T$12:$AC$125,7),0)</f>
        <v>0</v>
      </c>
      <c r="N2392" s="92">
        <f t="shared" si="540"/>
        <v>0</v>
      </c>
      <c r="O2392" s="92">
        <f t="shared" ca="1" si="541"/>
        <v>4.1727699999999999</v>
      </c>
      <c r="P2392" s="98" t="str">
        <f t="shared" si="542"/>
        <v>A+J=</v>
      </c>
      <c r="Q2392" s="99">
        <f t="shared" si="543"/>
        <v>46127</v>
      </c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  <c r="ER2392" s="19"/>
      <c r="ES2392" s="19"/>
      <c r="ET2392" s="19"/>
      <c r="EU2392" s="19"/>
      <c r="EV2392" s="19"/>
      <c r="EW2392" s="19"/>
      <c r="EX2392" s="19"/>
      <c r="EY2392" s="19"/>
      <c r="EZ2392" s="19"/>
      <c r="FA2392" s="19"/>
      <c r="FB2392" s="19"/>
      <c r="FC2392" s="19"/>
      <c r="FD2392" s="19"/>
      <c r="FE2392" s="19"/>
      <c r="FF2392" s="19"/>
      <c r="FG2392" s="19"/>
      <c r="FH2392" s="19"/>
      <c r="FI2392" s="19"/>
      <c r="FJ2392" s="19"/>
      <c r="FK2392" s="19"/>
      <c r="FL2392" s="19"/>
      <c r="FM2392" s="19"/>
      <c r="FN2392" s="19"/>
      <c r="FO2392" s="19"/>
      <c r="FP2392" s="19"/>
      <c r="FQ2392" s="19"/>
      <c r="FR2392" s="19"/>
      <c r="FS2392" s="19"/>
      <c r="FT2392" s="19"/>
    </row>
    <row r="2393" spans="1:176" x14ac:dyDescent="0.2">
      <c r="A2393" s="90">
        <f t="shared" si="544"/>
        <v>45932</v>
      </c>
      <c r="B2393" s="92" t="str">
        <f t="shared" ca="1" si="533"/>
        <v>n.d</v>
      </c>
      <c r="C2393" s="92">
        <f t="shared" si="534"/>
        <v>500</v>
      </c>
      <c r="D2393" s="93">
        <f ca="1">IF(A2393&lt;$B$1,VLOOKUP(A2393,[1]DI!$A$4:$B$15000,2,FALSE),0)</f>
        <v>0</v>
      </c>
      <c r="E2393" s="92">
        <f t="shared" ca="1" si="535"/>
        <v>0</v>
      </c>
      <c r="F2393" s="94">
        <f t="shared" si="545"/>
        <v>0.98499999999999999</v>
      </c>
      <c r="G2393" s="95">
        <f t="shared" ca="1" si="536"/>
        <v>1</v>
      </c>
      <c r="H2393" s="92">
        <f ca="1">TRUNC(PRODUCT(G$10:G2392),15)</f>
        <v>1.6370279220824</v>
      </c>
      <c r="I2393" s="92">
        <f t="shared" ca="1" si="537"/>
        <v>1.6234791163187601</v>
      </c>
      <c r="J2393" s="92">
        <f t="shared" ca="1" si="538"/>
        <v>1.0083455400000001</v>
      </c>
      <c r="K2393" s="92">
        <f t="shared" ca="1" si="539"/>
        <v>4.1727699999999999</v>
      </c>
      <c r="L2393" s="96">
        <f>IF(VLOOKUP(A2393,$U$12:$AD$125,8)=VLOOKUP(A2392,$U$12:$AD$125,8),0,VLOOKUP(A2393,U$12:$AD$125,8))</f>
        <v>0</v>
      </c>
      <c r="M2393" s="97">
        <f>IF(L2393&gt;0,VLOOKUP(L2393,T$12:$AC$125,7),0)</f>
        <v>0</v>
      </c>
      <c r="N2393" s="92">
        <f t="shared" si="540"/>
        <v>0</v>
      </c>
      <c r="O2393" s="92">
        <f t="shared" ca="1" si="541"/>
        <v>4.1727699999999999</v>
      </c>
      <c r="P2393" s="98" t="str">
        <f t="shared" si="542"/>
        <v>A+J=</v>
      </c>
      <c r="Q2393" s="99">
        <f t="shared" si="543"/>
        <v>46127</v>
      </c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  <c r="ER2393" s="19"/>
      <c r="ES2393" s="19"/>
      <c r="ET2393" s="19"/>
      <c r="EU2393" s="19"/>
      <c r="EV2393" s="19"/>
      <c r="EW2393" s="19"/>
      <c r="EX2393" s="19"/>
      <c r="EY2393" s="19"/>
      <c r="EZ2393" s="19"/>
      <c r="FA2393" s="19"/>
      <c r="FB2393" s="19"/>
      <c r="FC2393" s="19"/>
      <c r="FD2393" s="19"/>
      <c r="FE2393" s="19"/>
      <c r="FF2393" s="19"/>
      <c r="FG2393" s="19"/>
      <c r="FH2393" s="19"/>
      <c r="FI2393" s="19"/>
      <c r="FJ2393" s="19"/>
      <c r="FK2393" s="19"/>
      <c r="FL2393" s="19"/>
      <c r="FM2393" s="19"/>
      <c r="FN2393" s="19"/>
      <c r="FO2393" s="19"/>
      <c r="FP2393" s="19"/>
      <c r="FQ2393" s="19"/>
      <c r="FR2393" s="19"/>
      <c r="FS2393" s="19"/>
      <c r="FT2393" s="19"/>
    </row>
    <row r="2394" spans="1:176" x14ac:dyDescent="0.2">
      <c r="A2394" s="90">
        <f t="shared" si="544"/>
        <v>45933</v>
      </c>
      <c r="B2394" s="92" t="str">
        <f t="shared" ca="1" si="533"/>
        <v>n.d</v>
      </c>
      <c r="C2394" s="92">
        <f t="shared" si="534"/>
        <v>500</v>
      </c>
      <c r="D2394" s="93">
        <f ca="1">IF(A2394&lt;$B$1,VLOOKUP(A2394,[1]DI!$A$4:$B$15000,2,FALSE),0)</f>
        <v>0</v>
      </c>
      <c r="E2394" s="92">
        <f t="shared" ca="1" si="535"/>
        <v>0</v>
      </c>
      <c r="F2394" s="94">
        <f t="shared" si="545"/>
        <v>0.98499999999999999</v>
      </c>
      <c r="G2394" s="95">
        <f t="shared" ca="1" si="536"/>
        <v>1</v>
      </c>
      <c r="H2394" s="92">
        <f ca="1">TRUNC(PRODUCT(G$10:G2393),15)</f>
        <v>1.6370279220824</v>
      </c>
      <c r="I2394" s="92">
        <f t="shared" ca="1" si="537"/>
        <v>1.6234791163187601</v>
      </c>
      <c r="J2394" s="92">
        <f t="shared" ca="1" si="538"/>
        <v>1.0083455400000001</v>
      </c>
      <c r="K2394" s="92">
        <f t="shared" ca="1" si="539"/>
        <v>4.1727699999999999</v>
      </c>
      <c r="L2394" s="96">
        <f>IF(VLOOKUP(A2394,$U$12:$AD$125,8)=VLOOKUP(A2393,$U$12:$AD$125,8),0,VLOOKUP(A2394,U$12:$AD$125,8))</f>
        <v>0</v>
      </c>
      <c r="M2394" s="97">
        <f>IF(L2394&gt;0,VLOOKUP(L2394,T$12:$AC$125,7),0)</f>
        <v>0</v>
      </c>
      <c r="N2394" s="92">
        <f t="shared" si="540"/>
        <v>0</v>
      </c>
      <c r="O2394" s="92">
        <f t="shared" ca="1" si="541"/>
        <v>4.1727699999999999</v>
      </c>
      <c r="P2394" s="98" t="str">
        <f t="shared" si="542"/>
        <v>A+J=</v>
      </c>
      <c r="Q2394" s="99">
        <f t="shared" si="543"/>
        <v>46127</v>
      </c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  <c r="ER2394" s="19"/>
      <c r="ES2394" s="19"/>
      <c r="ET2394" s="19"/>
      <c r="EU2394" s="19"/>
      <c r="EV2394" s="19"/>
      <c r="EW2394" s="19"/>
      <c r="EX2394" s="19"/>
      <c r="EY2394" s="19"/>
      <c r="EZ2394" s="19"/>
      <c r="FA2394" s="19"/>
      <c r="FB2394" s="19"/>
      <c r="FC2394" s="19"/>
      <c r="FD2394" s="19"/>
      <c r="FE2394" s="19"/>
      <c r="FF2394" s="19"/>
      <c r="FG2394" s="19"/>
      <c r="FH2394" s="19"/>
      <c r="FI2394" s="19"/>
      <c r="FJ2394" s="19"/>
      <c r="FK2394" s="19"/>
      <c r="FL2394" s="19"/>
      <c r="FM2394" s="19"/>
      <c r="FN2394" s="19"/>
      <c r="FO2394" s="19"/>
      <c r="FP2394" s="19"/>
      <c r="FQ2394" s="19"/>
      <c r="FR2394" s="19"/>
      <c r="FS2394" s="19"/>
      <c r="FT2394" s="19"/>
    </row>
    <row r="2395" spans="1:176" x14ac:dyDescent="0.2">
      <c r="A2395" s="90">
        <f t="shared" si="544"/>
        <v>45934</v>
      </c>
      <c r="B2395" s="92" t="str">
        <f t="shared" ca="1" si="533"/>
        <v>n.d</v>
      </c>
      <c r="C2395" s="92">
        <f t="shared" si="534"/>
        <v>500</v>
      </c>
      <c r="D2395" s="93">
        <f ca="1">IF(A2395&lt;$B$1,VLOOKUP(A2395,[1]DI!$A$4:$B$15000,2,FALSE),0)</f>
        <v>0</v>
      </c>
      <c r="E2395" s="92">
        <f t="shared" ca="1" si="535"/>
        <v>0</v>
      </c>
      <c r="F2395" s="94">
        <f t="shared" si="545"/>
        <v>0.98499999999999999</v>
      </c>
      <c r="G2395" s="95">
        <f t="shared" ca="1" si="536"/>
        <v>1</v>
      </c>
      <c r="H2395" s="92">
        <f ca="1">TRUNC(PRODUCT(G$10:G2394),15)</f>
        <v>1.6370279220824</v>
      </c>
      <c r="I2395" s="92">
        <f t="shared" ca="1" si="537"/>
        <v>1.6234791163187601</v>
      </c>
      <c r="J2395" s="92">
        <f t="shared" ca="1" si="538"/>
        <v>1.0083455400000001</v>
      </c>
      <c r="K2395" s="92">
        <f t="shared" ca="1" si="539"/>
        <v>4.1727699999999999</v>
      </c>
      <c r="L2395" s="96">
        <f>IF(VLOOKUP(A2395,$U$12:$AD$125,8)=VLOOKUP(A2394,$U$12:$AD$125,8),0,VLOOKUP(A2395,U$12:$AD$125,8))</f>
        <v>0</v>
      </c>
      <c r="M2395" s="97">
        <f>IF(L2395&gt;0,VLOOKUP(L2395,T$12:$AC$125,7),0)</f>
        <v>0</v>
      </c>
      <c r="N2395" s="92">
        <f t="shared" si="540"/>
        <v>0</v>
      </c>
      <c r="O2395" s="92">
        <f t="shared" ca="1" si="541"/>
        <v>4.1727699999999999</v>
      </c>
      <c r="P2395" s="98" t="str">
        <f t="shared" si="542"/>
        <v>A+J=</v>
      </c>
      <c r="Q2395" s="99">
        <f t="shared" si="543"/>
        <v>46127</v>
      </c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  <c r="ER2395" s="19"/>
      <c r="ES2395" s="19"/>
      <c r="ET2395" s="19"/>
      <c r="EU2395" s="19"/>
      <c r="EV2395" s="19"/>
      <c r="EW2395" s="19"/>
      <c r="EX2395" s="19"/>
      <c r="EY2395" s="19"/>
      <c r="EZ2395" s="19"/>
      <c r="FA2395" s="19"/>
      <c r="FB2395" s="19"/>
      <c r="FC2395" s="19"/>
      <c r="FD2395" s="19"/>
      <c r="FE2395" s="19"/>
      <c r="FF2395" s="19"/>
      <c r="FG2395" s="19"/>
      <c r="FH2395" s="19"/>
      <c r="FI2395" s="19"/>
      <c r="FJ2395" s="19"/>
      <c r="FK2395" s="19"/>
      <c r="FL2395" s="19"/>
      <c r="FM2395" s="19"/>
      <c r="FN2395" s="19"/>
      <c r="FO2395" s="19"/>
      <c r="FP2395" s="19"/>
      <c r="FQ2395" s="19"/>
      <c r="FR2395" s="19"/>
      <c r="FS2395" s="19"/>
      <c r="FT2395" s="19"/>
    </row>
    <row r="2396" spans="1:176" x14ac:dyDescent="0.2">
      <c r="A2396" s="90">
        <f t="shared" si="544"/>
        <v>45935</v>
      </c>
      <c r="B2396" s="92" t="str">
        <f t="shared" ca="1" si="533"/>
        <v>n.d</v>
      </c>
      <c r="C2396" s="92">
        <f t="shared" si="534"/>
        <v>500</v>
      </c>
      <c r="D2396" s="93">
        <f ca="1">IF(A2396&lt;$B$1,VLOOKUP(A2396,[1]DI!$A$4:$B$15000,2,FALSE),0)</f>
        <v>0</v>
      </c>
      <c r="E2396" s="92">
        <f t="shared" ca="1" si="535"/>
        <v>0</v>
      </c>
      <c r="F2396" s="94">
        <f t="shared" si="545"/>
        <v>0.98499999999999999</v>
      </c>
      <c r="G2396" s="95">
        <f t="shared" ca="1" si="536"/>
        <v>1</v>
      </c>
      <c r="H2396" s="92">
        <f ca="1">TRUNC(PRODUCT(G$10:G2395),15)</f>
        <v>1.6370279220824</v>
      </c>
      <c r="I2396" s="92">
        <f t="shared" ca="1" si="537"/>
        <v>1.6234791163187601</v>
      </c>
      <c r="J2396" s="92">
        <f t="shared" ca="1" si="538"/>
        <v>1.0083455400000001</v>
      </c>
      <c r="K2396" s="92">
        <f t="shared" ca="1" si="539"/>
        <v>4.1727699999999999</v>
      </c>
      <c r="L2396" s="96">
        <f>IF(VLOOKUP(A2396,$U$12:$AD$125,8)=VLOOKUP(A2395,$U$12:$AD$125,8),0,VLOOKUP(A2396,U$12:$AD$125,8))</f>
        <v>0</v>
      </c>
      <c r="M2396" s="97">
        <f>IF(L2396&gt;0,VLOOKUP(L2396,T$12:$AC$125,7),0)</f>
        <v>0</v>
      </c>
      <c r="N2396" s="92">
        <f t="shared" si="540"/>
        <v>0</v>
      </c>
      <c r="O2396" s="92">
        <f t="shared" ca="1" si="541"/>
        <v>4.1727699999999999</v>
      </c>
      <c r="P2396" s="98" t="str">
        <f t="shared" si="542"/>
        <v>A+J=</v>
      </c>
      <c r="Q2396" s="99">
        <f t="shared" si="543"/>
        <v>46127</v>
      </c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  <c r="ER2396" s="19"/>
      <c r="ES2396" s="19"/>
      <c r="ET2396" s="19"/>
      <c r="EU2396" s="19"/>
      <c r="EV2396" s="19"/>
      <c r="EW2396" s="19"/>
      <c r="EX2396" s="19"/>
      <c r="EY2396" s="19"/>
      <c r="EZ2396" s="19"/>
      <c r="FA2396" s="19"/>
      <c r="FB2396" s="19"/>
      <c r="FC2396" s="19"/>
      <c r="FD2396" s="19"/>
      <c r="FE2396" s="19"/>
      <c r="FF2396" s="19"/>
      <c r="FG2396" s="19"/>
      <c r="FH2396" s="19"/>
      <c r="FI2396" s="19"/>
      <c r="FJ2396" s="19"/>
      <c r="FK2396" s="19"/>
      <c r="FL2396" s="19"/>
      <c r="FM2396" s="19"/>
      <c r="FN2396" s="19"/>
      <c r="FO2396" s="19"/>
      <c r="FP2396" s="19"/>
      <c r="FQ2396" s="19"/>
      <c r="FR2396" s="19"/>
      <c r="FS2396" s="19"/>
      <c r="FT2396" s="19"/>
    </row>
    <row r="2397" spans="1:176" x14ac:dyDescent="0.2">
      <c r="A2397" s="90">
        <f t="shared" si="544"/>
        <v>45936</v>
      </c>
      <c r="B2397" s="92" t="str">
        <f t="shared" ca="1" si="533"/>
        <v>n.d</v>
      </c>
      <c r="C2397" s="92">
        <f t="shared" si="534"/>
        <v>500</v>
      </c>
      <c r="D2397" s="93">
        <f ca="1">IF(A2397&lt;$B$1,VLOOKUP(A2397,[1]DI!$A$4:$B$15000,2,FALSE),0)</f>
        <v>0</v>
      </c>
      <c r="E2397" s="92">
        <f t="shared" ca="1" si="535"/>
        <v>0</v>
      </c>
      <c r="F2397" s="94">
        <f t="shared" si="545"/>
        <v>0.98499999999999999</v>
      </c>
      <c r="G2397" s="95">
        <f t="shared" ca="1" si="536"/>
        <v>1</v>
      </c>
      <c r="H2397" s="92">
        <f ca="1">TRUNC(PRODUCT(G$10:G2396),15)</f>
        <v>1.6370279220824</v>
      </c>
      <c r="I2397" s="92">
        <f t="shared" ca="1" si="537"/>
        <v>1.6234791163187601</v>
      </c>
      <c r="J2397" s="92">
        <f t="shared" ca="1" si="538"/>
        <v>1.0083455400000001</v>
      </c>
      <c r="K2397" s="92">
        <f t="shared" ca="1" si="539"/>
        <v>4.1727699999999999</v>
      </c>
      <c r="L2397" s="96">
        <f>IF(VLOOKUP(A2397,$U$12:$AD$125,8)=VLOOKUP(A2396,$U$12:$AD$125,8),0,VLOOKUP(A2397,U$12:$AD$125,8))</f>
        <v>0</v>
      </c>
      <c r="M2397" s="97">
        <f>IF(L2397&gt;0,VLOOKUP(L2397,T$12:$AC$125,7),0)</f>
        <v>0</v>
      </c>
      <c r="N2397" s="92">
        <f t="shared" si="540"/>
        <v>0</v>
      </c>
      <c r="O2397" s="92">
        <f t="shared" ca="1" si="541"/>
        <v>4.1727699999999999</v>
      </c>
      <c r="P2397" s="98" t="str">
        <f t="shared" si="542"/>
        <v>A+J=</v>
      </c>
      <c r="Q2397" s="99">
        <f t="shared" si="543"/>
        <v>46127</v>
      </c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  <c r="ER2397" s="19"/>
      <c r="ES2397" s="19"/>
      <c r="ET2397" s="19"/>
      <c r="EU2397" s="19"/>
      <c r="EV2397" s="19"/>
      <c r="EW2397" s="19"/>
      <c r="EX2397" s="19"/>
      <c r="EY2397" s="19"/>
      <c r="EZ2397" s="19"/>
      <c r="FA2397" s="19"/>
      <c r="FB2397" s="19"/>
      <c r="FC2397" s="19"/>
      <c r="FD2397" s="19"/>
      <c r="FE2397" s="19"/>
      <c r="FF2397" s="19"/>
      <c r="FG2397" s="19"/>
      <c r="FH2397" s="19"/>
      <c r="FI2397" s="19"/>
      <c r="FJ2397" s="19"/>
      <c r="FK2397" s="19"/>
      <c r="FL2397" s="19"/>
      <c r="FM2397" s="19"/>
      <c r="FN2397" s="19"/>
      <c r="FO2397" s="19"/>
      <c r="FP2397" s="19"/>
      <c r="FQ2397" s="19"/>
      <c r="FR2397" s="19"/>
      <c r="FS2397" s="19"/>
      <c r="FT2397" s="19"/>
    </row>
    <row r="2398" spans="1:176" x14ac:dyDescent="0.2">
      <c r="A2398" s="90">
        <f t="shared" si="544"/>
        <v>45937</v>
      </c>
      <c r="B2398" s="92" t="str">
        <f t="shared" ca="1" si="533"/>
        <v>n.d</v>
      </c>
      <c r="C2398" s="92">
        <f t="shared" si="534"/>
        <v>500</v>
      </c>
      <c r="D2398" s="93">
        <f ca="1">IF(A2398&lt;$B$1,VLOOKUP(A2398,[1]DI!$A$4:$B$15000,2,FALSE),0)</f>
        <v>0</v>
      </c>
      <c r="E2398" s="92">
        <f t="shared" ca="1" si="535"/>
        <v>0</v>
      </c>
      <c r="F2398" s="94">
        <f t="shared" si="545"/>
        <v>0.98499999999999999</v>
      </c>
      <c r="G2398" s="95">
        <f t="shared" ca="1" si="536"/>
        <v>1</v>
      </c>
      <c r="H2398" s="92">
        <f ca="1">TRUNC(PRODUCT(G$10:G2397),15)</f>
        <v>1.6370279220824</v>
      </c>
      <c r="I2398" s="92">
        <f t="shared" ca="1" si="537"/>
        <v>1.6234791163187601</v>
      </c>
      <c r="J2398" s="92">
        <f t="shared" ca="1" si="538"/>
        <v>1.0083455400000001</v>
      </c>
      <c r="K2398" s="92">
        <f t="shared" ca="1" si="539"/>
        <v>4.1727699999999999</v>
      </c>
      <c r="L2398" s="96">
        <f>IF(VLOOKUP(A2398,$U$12:$AD$125,8)=VLOOKUP(A2397,$U$12:$AD$125,8),0,VLOOKUP(A2398,U$12:$AD$125,8))</f>
        <v>0</v>
      </c>
      <c r="M2398" s="97">
        <f>IF(L2398&gt;0,VLOOKUP(L2398,T$12:$AC$125,7),0)</f>
        <v>0</v>
      </c>
      <c r="N2398" s="92">
        <f t="shared" si="540"/>
        <v>0</v>
      </c>
      <c r="O2398" s="92">
        <f t="shared" ca="1" si="541"/>
        <v>4.1727699999999999</v>
      </c>
      <c r="P2398" s="98" t="str">
        <f t="shared" si="542"/>
        <v>A+J=</v>
      </c>
      <c r="Q2398" s="99">
        <f t="shared" si="543"/>
        <v>46127</v>
      </c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  <c r="ER2398" s="19"/>
      <c r="ES2398" s="19"/>
      <c r="ET2398" s="19"/>
      <c r="EU2398" s="19"/>
      <c r="EV2398" s="19"/>
      <c r="EW2398" s="19"/>
      <c r="EX2398" s="19"/>
      <c r="EY2398" s="19"/>
      <c r="EZ2398" s="19"/>
      <c r="FA2398" s="19"/>
      <c r="FB2398" s="19"/>
      <c r="FC2398" s="19"/>
      <c r="FD2398" s="19"/>
      <c r="FE2398" s="19"/>
      <c r="FF2398" s="19"/>
      <c r="FG2398" s="19"/>
      <c r="FH2398" s="19"/>
      <c r="FI2398" s="19"/>
      <c r="FJ2398" s="19"/>
      <c r="FK2398" s="19"/>
      <c r="FL2398" s="19"/>
      <c r="FM2398" s="19"/>
      <c r="FN2398" s="19"/>
      <c r="FO2398" s="19"/>
      <c r="FP2398" s="19"/>
      <c r="FQ2398" s="19"/>
      <c r="FR2398" s="19"/>
      <c r="FS2398" s="19"/>
      <c r="FT2398" s="19"/>
    </row>
    <row r="2399" spans="1:176" x14ac:dyDescent="0.2">
      <c r="A2399" s="90">
        <f t="shared" si="544"/>
        <v>45938</v>
      </c>
      <c r="B2399" s="92" t="str">
        <f t="shared" ca="1" si="533"/>
        <v>n.d</v>
      </c>
      <c r="C2399" s="92">
        <f t="shared" si="534"/>
        <v>500</v>
      </c>
      <c r="D2399" s="93">
        <f ca="1">IF(A2399&lt;$B$1,VLOOKUP(A2399,[1]DI!$A$4:$B$15000,2,FALSE),0)</f>
        <v>0</v>
      </c>
      <c r="E2399" s="92">
        <f t="shared" ca="1" si="535"/>
        <v>0</v>
      </c>
      <c r="F2399" s="94">
        <f t="shared" si="545"/>
        <v>0.98499999999999999</v>
      </c>
      <c r="G2399" s="95">
        <f t="shared" ca="1" si="536"/>
        <v>1</v>
      </c>
      <c r="H2399" s="92">
        <f ca="1">TRUNC(PRODUCT(G$10:G2398),15)</f>
        <v>1.6370279220824</v>
      </c>
      <c r="I2399" s="92">
        <f t="shared" ca="1" si="537"/>
        <v>1.6234791163187601</v>
      </c>
      <c r="J2399" s="92">
        <f t="shared" ca="1" si="538"/>
        <v>1.0083455400000001</v>
      </c>
      <c r="K2399" s="92">
        <f t="shared" ca="1" si="539"/>
        <v>4.1727699999999999</v>
      </c>
      <c r="L2399" s="96">
        <f>IF(VLOOKUP(A2399,$U$12:$AD$125,8)=VLOOKUP(A2398,$U$12:$AD$125,8),0,VLOOKUP(A2399,U$12:$AD$125,8))</f>
        <v>0</v>
      </c>
      <c r="M2399" s="97">
        <f>IF(L2399&gt;0,VLOOKUP(L2399,T$12:$AC$125,7),0)</f>
        <v>0</v>
      </c>
      <c r="N2399" s="92">
        <f t="shared" si="540"/>
        <v>0</v>
      </c>
      <c r="O2399" s="92">
        <f t="shared" ca="1" si="541"/>
        <v>4.1727699999999999</v>
      </c>
      <c r="P2399" s="98" t="str">
        <f t="shared" si="542"/>
        <v>A+J=</v>
      </c>
      <c r="Q2399" s="99">
        <f t="shared" si="543"/>
        <v>46127</v>
      </c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  <c r="ER2399" s="19"/>
      <c r="ES2399" s="19"/>
      <c r="ET2399" s="19"/>
      <c r="EU2399" s="19"/>
      <c r="EV2399" s="19"/>
      <c r="EW2399" s="19"/>
      <c r="EX2399" s="19"/>
      <c r="EY2399" s="19"/>
      <c r="EZ2399" s="19"/>
      <c r="FA2399" s="19"/>
      <c r="FB2399" s="19"/>
      <c r="FC2399" s="19"/>
      <c r="FD2399" s="19"/>
      <c r="FE2399" s="19"/>
      <c r="FF2399" s="19"/>
      <c r="FG2399" s="19"/>
      <c r="FH2399" s="19"/>
      <c r="FI2399" s="19"/>
      <c r="FJ2399" s="19"/>
      <c r="FK2399" s="19"/>
      <c r="FL2399" s="19"/>
      <c r="FM2399" s="19"/>
      <c r="FN2399" s="19"/>
      <c r="FO2399" s="19"/>
      <c r="FP2399" s="19"/>
      <c r="FQ2399" s="19"/>
      <c r="FR2399" s="19"/>
      <c r="FS2399" s="19"/>
      <c r="FT2399" s="19"/>
    </row>
    <row r="2400" spans="1:176" x14ac:dyDescent="0.2">
      <c r="A2400" s="90">
        <f t="shared" si="544"/>
        <v>45939</v>
      </c>
      <c r="B2400" s="92" t="str">
        <f t="shared" ca="1" si="533"/>
        <v>n.d</v>
      </c>
      <c r="C2400" s="92">
        <f t="shared" si="534"/>
        <v>500</v>
      </c>
      <c r="D2400" s="93">
        <f ca="1">IF(A2400&lt;$B$1,VLOOKUP(A2400,[1]DI!$A$4:$B$15000,2,FALSE),0)</f>
        <v>0</v>
      </c>
      <c r="E2400" s="92">
        <f t="shared" ca="1" si="535"/>
        <v>0</v>
      </c>
      <c r="F2400" s="94">
        <f t="shared" si="545"/>
        <v>0.98499999999999999</v>
      </c>
      <c r="G2400" s="95">
        <f t="shared" ca="1" si="536"/>
        <v>1</v>
      </c>
      <c r="H2400" s="92">
        <f ca="1">TRUNC(PRODUCT(G$10:G2399),15)</f>
        <v>1.6370279220824</v>
      </c>
      <c r="I2400" s="92">
        <f t="shared" ca="1" si="537"/>
        <v>1.6234791163187601</v>
      </c>
      <c r="J2400" s="92">
        <f t="shared" ca="1" si="538"/>
        <v>1.0083455400000001</v>
      </c>
      <c r="K2400" s="92">
        <f t="shared" ca="1" si="539"/>
        <v>4.1727699999999999</v>
      </c>
      <c r="L2400" s="96">
        <f>IF(VLOOKUP(A2400,$U$12:$AD$125,8)=VLOOKUP(A2399,$U$12:$AD$125,8),0,VLOOKUP(A2400,U$12:$AD$125,8))</f>
        <v>0</v>
      </c>
      <c r="M2400" s="97">
        <f>IF(L2400&gt;0,VLOOKUP(L2400,T$12:$AC$125,7),0)</f>
        <v>0</v>
      </c>
      <c r="N2400" s="92">
        <f t="shared" si="540"/>
        <v>0</v>
      </c>
      <c r="O2400" s="92">
        <f t="shared" ca="1" si="541"/>
        <v>4.1727699999999999</v>
      </c>
      <c r="P2400" s="98" t="str">
        <f t="shared" si="542"/>
        <v>A+J=</v>
      </c>
      <c r="Q2400" s="99">
        <f t="shared" si="543"/>
        <v>46127</v>
      </c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  <c r="ER2400" s="19"/>
      <c r="ES2400" s="19"/>
      <c r="ET2400" s="19"/>
      <c r="EU2400" s="19"/>
      <c r="EV2400" s="19"/>
      <c r="EW2400" s="19"/>
      <c r="EX2400" s="19"/>
      <c r="EY2400" s="19"/>
      <c r="EZ2400" s="19"/>
      <c r="FA2400" s="19"/>
      <c r="FB2400" s="19"/>
      <c r="FC2400" s="19"/>
      <c r="FD2400" s="19"/>
      <c r="FE2400" s="19"/>
      <c r="FF2400" s="19"/>
      <c r="FG2400" s="19"/>
      <c r="FH2400" s="19"/>
      <c r="FI2400" s="19"/>
      <c r="FJ2400" s="19"/>
      <c r="FK2400" s="19"/>
      <c r="FL2400" s="19"/>
      <c r="FM2400" s="19"/>
      <c r="FN2400" s="19"/>
      <c r="FO2400" s="19"/>
      <c r="FP2400" s="19"/>
      <c r="FQ2400" s="19"/>
      <c r="FR2400" s="19"/>
      <c r="FS2400" s="19"/>
      <c r="FT2400" s="19"/>
    </row>
    <row r="2401" spans="1:176" x14ac:dyDescent="0.2">
      <c r="A2401" s="90">
        <f t="shared" si="544"/>
        <v>45940</v>
      </c>
      <c r="B2401" s="92" t="str">
        <f t="shared" ca="1" si="533"/>
        <v>n.d</v>
      </c>
      <c r="C2401" s="92">
        <f t="shared" si="534"/>
        <v>500</v>
      </c>
      <c r="D2401" s="93">
        <f ca="1">IF(A2401&lt;$B$1,VLOOKUP(A2401,[1]DI!$A$4:$B$15000,2,FALSE),0)</f>
        <v>0</v>
      </c>
      <c r="E2401" s="92">
        <f t="shared" ca="1" si="535"/>
        <v>0</v>
      </c>
      <c r="F2401" s="94">
        <f t="shared" si="545"/>
        <v>0.98499999999999999</v>
      </c>
      <c r="G2401" s="95">
        <f t="shared" ca="1" si="536"/>
        <v>1</v>
      </c>
      <c r="H2401" s="92">
        <f ca="1">TRUNC(PRODUCT(G$10:G2400),15)</f>
        <v>1.6370279220824</v>
      </c>
      <c r="I2401" s="92">
        <f t="shared" ca="1" si="537"/>
        <v>1.6234791163187601</v>
      </c>
      <c r="J2401" s="92">
        <f t="shared" ca="1" si="538"/>
        <v>1.0083455400000001</v>
      </c>
      <c r="K2401" s="92">
        <f t="shared" ca="1" si="539"/>
        <v>4.1727699999999999</v>
      </c>
      <c r="L2401" s="96">
        <f>IF(VLOOKUP(A2401,$U$12:$AD$125,8)=VLOOKUP(A2400,$U$12:$AD$125,8),0,VLOOKUP(A2401,U$12:$AD$125,8))</f>
        <v>0</v>
      </c>
      <c r="M2401" s="97">
        <f>IF(L2401&gt;0,VLOOKUP(L2401,T$12:$AC$125,7),0)</f>
        <v>0</v>
      </c>
      <c r="N2401" s="92">
        <f t="shared" si="540"/>
        <v>0</v>
      </c>
      <c r="O2401" s="92">
        <f t="shared" ca="1" si="541"/>
        <v>4.1727699999999999</v>
      </c>
      <c r="P2401" s="98" t="str">
        <f t="shared" si="542"/>
        <v>A+J=</v>
      </c>
      <c r="Q2401" s="99">
        <f t="shared" si="543"/>
        <v>46127</v>
      </c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  <c r="ER2401" s="19"/>
      <c r="ES2401" s="19"/>
      <c r="ET2401" s="19"/>
      <c r="EU2401" s="19"/>
      <c r="EV2401" s="19"/>
      <c r="EW2401" s="19"/>
      <c r="EX2401" s="19"/>
      <c r="EY2401" s="19"/>
      <c r="EZ2401" s="19"/>
      <c r="FA2401" s="19"/>
      <c r="FB2401" s="19"/>
      <c r="FC2401" s="19"/>
      <c r="FD2401" s="19"/>
      <c r="FE2401" s="19"/>
      <c r="FF2401" s="19"/>
      <c r="FG2401" s="19"/>
      <c r="FH2401" s="19"/>
      <c r="FI2401" s="19"/>
      <c r="FJ2401" s="19"/>
      <c r="FK2401" s="19"/>
      <c r="FL2401" s="19"/>
      <c r="FM2401" s="19"/>
      <c r="FN2401" s="19"/>
      <c r="FO2401" s="19"/>
      <c r="FP2401" s="19"/>
      <c r="FQ2401" s="19"/>
      <c r="FR2401" s="19"/>
      <c r="FS2401" s="19"/>
      <c r="FT2401" s="19"/>
    </row>
    <row r="2402" spans="1:176" x14ac:dyDescent="0.2">
      <c r="A2402" s="90">
        <f t="shared" si="544"/>
        <v>45941</v>
      </c>
      <c r="B2402" s="92" t="str">
        <f t="shared" ca="1" si="533"/>
        <v>n.d</v>
      </c>
      <c r="C2402" s="92">
        <f t="shared" si="534"/>
        <v>500</v>
      </c>
      <c r="D2402" s="93">
        <f ca="1">IF(A2402&lt;$B$1,VLOOKUP(A2402,[1]DI!$A$4:$B$15000,2,FALSE),0)</f>
        <v>0</v>
      </c>
      <c r="E2402" s="92">
        <f t="shared" ca="1" si="535"/>
        <v>0</v>
      </c>
      <c r="F2402" s="94">
        <f t="shared" si="545"/>
        <v>0.98499999999999999</v>
      </c>
      <c r="G2402" s="95">
        <f t="shared" ca="1" si="536"/>
        <v>1</v>
      </c>
      <c r="H2402" s="92">
        <f ca="1">TRUNC(PRODUCT(G$10:G2401),15)</f>
        <v>1.6370279220824</v>
      </c>
      <c r="I2402" s="92">
        <f t="shared" ca="1" si="537"/>
        <v>1.6234791163187601</v>
      </c>
      <c r="J2402" s="92">
        <f t="shared" ca="1" si="538"/>
        <v>1.0083455400000001</v>
      </c>
      <c r="K2402" s="92">
        <f t="shared" ca="1" si="539"/>
        <v>4.1727699999999999</v>
      </c>
      <c r="L2402" s="96">
        <f>IF(VLOOKUP(A2402,$U$12:$AD$125,8)=VLOOKUP(A2401,$U$12:$AD$125,8),0,VLOOKUP(A2402,U$12:$AD$125,8))</f>
        <v>0</v>
      </c>
      <c r="M2402" s="97">
        <f>IF(L2402&gt;0,VLOOKUP(L2402,T$12:$AC$125,7),0)</f>
        <v>0</v>
      </c>
      <c r="N2402" s="92">
        <f t="shared" si="540"/>
        <v>0</v>
      </c>
      <c r="O2402" s="92">
        <f t="shared" ca="1" si="541"/>
        <v>4.1727699999999999</v>
      </c>
      <c r="P2402" s="98" t="str">
        <f t="shared" si="542"/>
        <v>A+J=</v>
      </c>
      <c r="Q2402" s="99">
        <f t="shared" si="543"/>
        <v>46127</v>
      </c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  <c r="ER2402" s="19"/>
      <c r="ES2402" s="19"/>
      <c r="ET2402" s="19"/>
      <c r="EU2402" s="19"/>
      <c r="EV2402" s="19"/>
      <c r="EW2402" s="19"/>
      <c r="EX2402" s="19"/>
      <c r="EY2402" s="19"/>
      <c r="EZ2402" s="19"/>
      <c r="FA2402" s="19"/>
      <c r="FB2402" s="19"/>
      <c r="FC2402" s="19"/>
      <c r="FD2402" s="19"/>
      <c r="FE2402" s="19"/>
      <c r="FF2402" s="19"/>
      <c r="FG2402" s="19"/>
      <c r="FH2402" s="19"/>
      <c r="FI2402" s="19"/>
      <c r="FJ2402" s="19"/>
      <c r="FK2402" s="19"/>
      <c r="FL2402" s="19"/>
      <c r="FM2402" s="19"/>
      <c r="FN2402" s="19"/>
      <c r="FO2402" s="19"/>
      <c r="FP2402" s="19"/>
      <c r="FQ2402" s="19"/>
      <c r="FR2402" s="19"/>
      <c r="FS2402" s="19"/>
      <c r="FT2402" s="19"/>
    </row>
    <row r="2403" spans="1:176" x14ac:dyDescent="0.2">
      <c r="A2403" s="90">
        <f t="shared" si="544"/>
        <v>45942</v>
      </c>
      <c r="B2403" s="92" t="str">
        <f t="shared" ca="1" si="533"/>
        <v>n.d</v>
      </c>
      <c r="C2403" s="92">
        <f t="shared" si="534"/>
        <v>500</v>
      </c>
      <c r="D2403" s="93">
        <f ca="1">IF(A2403&lt;$B$1,VLOOKUP(A2403,[1]DI!$A$4:$B$15000,2,FALSE),0)</f>
        <v>0</v>
      </c>
      <c r="E2403" s="92">
        <f t="shared" ca="1" si="535"/>
        <v>0</v>
      </c>
      <c r="F2403" s="94">
        <f t="shared" si="545"/>
        <v>0.98499999999999999</v>
      </c>
      <c r="G2403" s="95">
        <f t="shared" ca="1" si="536"/>
        <v>1</v>
      </c>
      <c r="H2403" s="92">
        <f ca="1">TRUNC(PRODUCT(G$10:G2402),15)</f>
        <v>1.6370279220824</v>
      </c>
      <c r="I2403" s="92">
        <f t="shared" ca="1" si="537"/>
        <v>1.6234791163187601</v>
      </c>
      <c r="J2403" s="92">
        <f t="shared" ca="1" si="538"/>
        <v>1.0083455400000001</v>
      </c>
      <c r="K2403" s="92">
        <f t="shared" ca="1" si="539"/>
        <v>4.1727699999999999</v>
      </c>
      <c r="L2403" s="96">
        <f>IF(VLOOKUP(A2403,$U$12:$AD$125,8)=VLOOKUP(A2402,$U$12:$AD$125,8),0,VLOOKUP(A2403,U$12:$AD$125,8))</f>
        <v>0</v>
      </c>
      <c r="M2403" s="97">
        <f>IF(L2403&gt;0,VLOOKUP(L2403,T$12:$AC$125,7),0)</f>
        <v>0</v>
      </c>
      <c r="N2403" s="92">
        <f t="shared" si="540"/>
        <v>0</v>
      </c>
      <c r="O2403" s="92">
        <f t="shared" ca="1" si="541"/>
        <v>4.1727699999999999</v>
      </c>
      <c r="P2403" s="98" t="str">
        <f t="shared" si="542"/>
        <v>A+J=</v>
      </c>
      <c r="Q2403" s="99">
        <f t="shared" si="543"/>
        <v>46127</v>
      </c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  <c r="ER2403" s="19"/>
      <c r="ES2403" s="19"/>
      <c r="ET2403" s="19"/>
      <c r="EU2403" s="19"/>
      <c r="EV2403" s="19"/>
      <c r="EW2403" s="19"/>
      <c r="EX2403" s="19"/>
      <c r="EY2403" s="19"/>
      <c r="EZ2403" s="19"/>
      <c r="FA2403" s="19"/>
      <c r="FB2403" s="19"/>
      <c r="FC2403" s="19"/>
      <c r="FD2403" s="19"/>
      <c r="FE2403" s="19"/>
      <c r="FF2403" s="19"/>
      <c r="FG2403" s="19"/>
      <c r="FH2403" s="19"/>
      <c r="FI2403" s="19"/>
      <c r="FJ2403" s="19"/>
      <c r="FK2403" s="19"/>
      <c r="FL2403" s="19"/>
      <c r="FM2403" s="19"/>
      <c r="FN2403" s="19"/>
      <c r="FO2403" s="19"/>
      <c r="FP2403" s="19"/>
      <c r="FQ2403" s="19"/>
      <c r="FR2403" s="19"/>
      <c r="FS2403" s="19"/>
      <c r="FT2403" s="19"/>
    </row>
    <row r="2404" spans="1:176" x14ac:dyDescent="0.2">
      <c r="A2404" s="90">
        <f t="shared" si="544"/>
        <v>45943</v>
      </c>
      <c r="B2404" s="92" t="str">
        <f t="shared" ca="1" si="533"/>
        <v>n.d</v>
      </c>
      <c r="C2404" s="92">
        <f t="shared" si="534"/>
        <v>500</v>
      </c>
      <c r="D2404" s="93">
        <f ca="1">IF(A2404&lt;$B$1,VLOOKUP(A2404,[1]DI!$A$4:$B$15000,2,FALSE),0)</f>
        <v>0</v>
      </c>
      <c r="E2404" s="92">
        <f t="shared" ca="1" si="535"/>
        <v>0</v>
      </c>
      <c r="F2404" s="94">
        <f t="shared" si="545"/>
        <v>0.98499999999999999</v>
      </c>
      <c r="G2404" s="95">
        <f t="shared" ca="1" si="536"/>
        <v>1</v>
      </c>
      <c r="H2404" s="92">
        <f ca="1">TRUNC(PRODUCT(G$10:G2403),15)</f>
        <v>1.6370279220824</v>
      </c>
      <c r="I2404" s="92">
        <f t="shared" ca="1" si="537"/>
        <v>1.6234791163187601</v>
      </c>
      <c r="J2404" s="92">
        <f t="shared" ca="1" si="538"/>
        <v>1.0083455400000001</v>
      </c>
      <c r="K2404" s="92">
        <f t="shared" ca="1" si="539"/>
        <v>4.1727699999999999</v>
      </c>
      <c r="L2404" s="96">
        <f>IF(VLOOKUP(A2404,$U$12:$AD$125,8)=VLOOKUP(A2403,$U$12:$AD$125,8),0,VLOOKUP(A2404,U$12:$AD$125,8))</f>
        <v>0</v>
      </c>
      <c r="M2404" s="97">
        <f>IF(L2404&gt;0,VLOOKUP(L2404,T$12:$AC$125,7),0)</f>
        <v>0</v>
      </c>
      <c r="N2404" s="92">
        <f t="shared" si="540"/>
        <v>0</v>
      </c>
      <c r="O2404" s="92">
        <f t="shared" ca="1" si="541"/>
        <v>4.1727699999999999</v>
      </c>
      <c r="P2404" s="98" t="str">
        <f t="shared" si="542"/>
        <v>A+J=</v>
      </c>
      <c r="Q2404" s="99">
        <f t="shared" si="543"/>
        <v>46127</v>
      </c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  <c r="ER2404" s="19"/>
      <c r="ES2404" s="19"/>
      <c r="ET2404" s="19"/>
      <c r="EU2404" s="19"/>
      <c r="EV2404" s="19"/>
      <c r="EW2404" s="19"/>
      <c r="EX2404" s="19"/>
      <c r="EY2404" s="19"/>
      <c r="EZ2404" s="19"/>
      <c r="FA2404" s="19"/>
      <c r="FB2404" s="19"/>
      <c r="FC2404" s="19"/>
      <c r="FD2404" s="19"/>
      <c r="FE2404" s="19"/>
      <c r="FF2404" s="19"/>
      <c r="FG2404" s="19"/>
      <c r="FH2404" s="19"/>
      <c r="FI2404" s="19"/>
      <c r="FJ2404" s="19"/>
      <c r="FK2404" s="19"/>
      <c r="FL2404" s="19"/>
      <c r="FM2404" s="19"/>
      <c r="FN2404" s="19"/>
      <c r="FO2404" s="19"/>
      <c r="FP2404" s="19"/>
      <c r="FQ2404" s="19"/>
      <c r="FR2404" s="19"/>
      <c r="FS2404" s="19"/>
      <c r="FT2404" s="19"/>
    </row>
    <row r="2405" spans="1:176" x14ac:dyDescent="0.2">
      <c r="A2405" s="90">
        <f t="shared" si="544"/>
        <v>45944</v>
      </c>
      <c r="B2405" s="92" t="str">
        <f t="shared" ca="1" si="533"/>
        <v>n.d</v>
      </c>
      <c r="C2405" s="92">
        <f t="shared" si="534"/>
        <v>500</v>
      </c>
      <c r="D2405" s="93">
        <f ca="1">IF(A2405&lt;$B$1,VLOOKUP(A2405,[1]DI!$A$4:$B$15000,2,FALSE),0)</f>
        <v>0</v>
      </c>
      <c r="E2405" s="92">
        <f t="shared" ca="1" si="535"/>
        <v>0</v>
      </c>
      <c r="F2405" s="94">
        <f t="shared" si="545"/>
        <v>0.98499999999999999</v>
      </c>
      <c r="G2405" s="95">
        <f t="shared" ca="1" si="536"/>
        <v>1</v>
      </c>
      <c r="H2405" s="92">
        <f ca="1">TRUNC(PRODUCT(G$10:G2404),15)</f>
        <v>1.6370279220824</v>
      </c>
      <c r="I2405" s="92">
        <f t="shared" ca="1" si="537"/>
        <v>1.6234791163187601</v>
      </c>
      <c r="J2405" s="92">
        <f t="shared" ca="1" si="538"/>
        <v>1.0083455400000001</v>
      </c>
      <c r="K2405" s="92">
        <f t="shared" ca="1" si="539"/>
        <v>4.1727699999999999</v>
      </c>
      <c r="L2405" s="96">
        <f>IF(VLOOKUP(A2405,$U$12:$AD$125,8)=VLOOKUP(A2404,$U$12:$AD$125,8),0,VLOOKUP(A2405,U$12:$AD$125,8))</f>
        <v>0</v>
      </c>
      <c r="M2405" s="97">
        <f>IF(L2405&gt;0,VLOOKUP(L2405,T$12:$AC$125,7),0)</f>
        <v>0</v>
      </c>
      <c r="N2405" s="92">
        <f t="shared" si="540"/>
        <v>0</v>
      </c>
      <c r="O2405" s="92">
        <f t="shared" ca="1" si="541"/>
        <v>4.1727699999999999</v>
      </c>
      <c r="P2405" s="98" t="str">
        <f t="shared" si="542"/>
        <v>A+J=</v>
      </c>
      <c r="Q2405" s="99">
        <f t="shared" si="543"/>
        <v>46127</v>
      </c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  <c r="ER2405" s="19"/>
      <c r="ES2405" s="19"/>
      <c r="ET2405" s="19"/>
      <c r="EU2405" s="19"/>
      <c r="EV2405" s="19"/>
      <c r="EW2405" s="19"/>
      <c r="EX2405" s="19"/>
      <c r="EY2405" s="19"/>
      <c r="EZ2405" s="19"/>
      <c r="FA2405" s="19"/>
      <c r="FB2405" s="19"/>
      <c r="FC2405" s="19"/>
      <c r="FD2405" s="19"/>
      <c r="FE2405" s="19"/>
      <c r="FF2405" s="19"/>
      <c r="FG2405" s="19"/>
      <c r="FH2405" s="19"/>
      <c r="FI2405" s="19"/>
      <c r="FJ2405" s="19"/>
      <c r="FK2405" s="19"/>
      <c r="FL2405" s="19"/>
      <c r="FM2405" s="19"/>
      <c r="FN2405" s="19"/>
      <c r="FO2405" s="19"/>
      <c r="FP2405" s="19"/>
      <c r="FQ2405" s="19"/>
      <c r="FR2405" s="19"/>
      <c r="FS2405" s="19"/>
      <c r="FT2405" s="19"/>
    </row>
    <row r="2406" spans="1:176" x14ac:dyDescent="0.2">
      <c r="A2406" s="90">
        <f t="shared" si="544"/>
        <v>45945</v>
      </c>
      <c r="B2406" s="92" t="str">
        <f t="shared" ca="1" si="533"/>
        <v>n.d</v>
      </c>
      <c r="C2406" s="92">
        <f t="shared" si="534"/>
        <v>500</v>
      </c>
      <c r="D2406" s="93">
        <f ca="1">IF(A2406&lt;$B$1,VLOOKUP(A2406,[1]DI!$A$4:$B$15000,2,FALSE),0)</f>
        <v>0</v>
      </c>
      <c r="E2406" s="92">
        <f t="shared" ca="1" si="535"/>
        <v>0</v>
      </c>
      <c r="F2406" s="94">
        <f t="shared" si="545"/>
        <v>0.98499999999999999</v>
      </c>
      <c r="G2406" s="95">
        <f t="shared" ca="1" si="536"/>
        <v>1</v>
      </c>
      <c r="H2406" s="92">
        <f ca="1">TRUNC(PRODUCT(G$10:G2405),15)</f>
        <v>1.6370279220824</v>
      </c>
      <c r="I2406" s="92">
        <f t="shared" ca="1" si="537"/>
        <v>1.6234791163187601</v>
      </c>
      <c r="J2406" s="92">
        <f t="shared" ca="1" si="538"/>
        <v>1.0083455400000001</v>
      </c>
      <c r="K2406" s="92">
        <f t="shared" ca="1" si="539"/>
        <v>4.1727699999999999</v>
      </c>
      <c r="L2406" s="96">
        <f>IF(VLOOKUP(A2406,$U$12:$AD$125,8)=VLOOKUP(A2405,$U$12:$AD$125,8),0,VLOOKUP(A2406,U$12:$AD$125,8))</f>
        <v>0</v>
      </c>
      <c r="M2406" s="97">
        <f>IF(L2406&gt;0,VLOOKUP(L2406,T$12:$AC$125,7),0)</f>
        <v>0</v>
      </c>
      <c r="N2406" s="92">
        <f t="shared" si="540"/>
        <v>0</v>
      </c>
      <c r="O2406" s="92">
        <f t="shared" ca="1" si="541"/>
        <v>4.1727699999999999</v>
      </c>
      <c r="P2406" s="98" t="str">
        <f t="shared" si="542"/>
        <v>A+J=</v>
      </c>
      <c r="Q2406" s="99">
        <f t="shared" si="543"/>
        <v>46127</v>
      </c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  <c r="ER2406" s="19"/>
      <c r="ES2406" s="19"/>
      <c r="ET2406" s="19"/>
      <c r="EU2406" s="19"/>
      <c r="EV2406" s="19"/>
      <c r="EW2406" s="19"/>
      <c r="EX2406" s="19"/>
      <c r="EY2406" s="19"/>
      <c r="EZ2406" s="19"/>
      <c r="FA2406" s="19"/>
      <c r="FB2406" s="19"/>
      <c r="FC2406" s="19"/>
      <c r="FD2406" s="19"/>
      <c r="FE2406" s="19"/>
      <c r="FF2406" s="19"/>
      <c r="FG2406" s="19"/>
      <c r="FH2406" s="19"/>
      <c r="FI2406" s="19"/>
      <c r="FJ2406" s="19"/>
      <c r="FK2406" s="19"/>
      <c r="FL2406" s="19"/>
      <c r="FM2406" s="19"/>
      <c r="FN2406" s="19"/>
      <c r="FO2406" s="19"/>
      <c r="FP2406" s="19"/>
      <c r="FQ2406" s="19"/>
      <c r="FR2406" s="19"/>
      <c r="FS2406" s="19"/>
      <c r="FT2406" s="19"/>
    </row>
    <row r="2407" spans="1:176" x14ac:dyDescent="0.2">
      <c r="A2407" s="90">
        <f t="shared" si="544"/>
        <v>45946</v>
      </c>
      <c r="B2407" s="92" t="str">
        <f t="shared" ca="1" si="533"/>
        <v>n.d</v>
      </c>
      <c r="C2407" s="92">
        <f t="shared" si="534"/>
        <v>500</v>
      </c>
      <c r="D2407" s="93">
        <f ca="1">IF(A2407&lt;$B$1,VLOOKUP(A2407,[1]DI!$A$4:$B$15000,2,FALSE),0)</f>
        <v>0</v>
      </c>
      <c r="E2407" s="92">
        <f t="shared" ca="1" si="535"/>
        <v>0</v>
      </c>
      <c r="F2407" s="94">
        <f t="shared" si="545"/>
        <v>0.98499999999999999</v>
      </c>
      <c r="G2407" s="95">
        <f t="shared" ca="1" si="536"/>
        <v>1</v>
      </c>
      <c r="H2407" s="92">
        <f ca="1">TRUNC(PRODUCT(G$10:G2406),15)</f>
        <v>1.6370279220824</v>
      </c>
      <c r="I2407" s="92">
        <f t="shared" ca="1" si="537"/>
        <v>1.6234791163187601</v>
      </c>
      <c r="J2407" s="92">
        <f t="shared" ca="1" si="538"/>
        <v>1.0083455400000001</v>
      </c>
      <c r="K2407" s="92">
        <f t="shared" ca="1" si="539"/>
        <v>4.1727699999999999</v>
      </c>
      <c r="L2407" s="96">
        <f>IF(VLOOKUP(A2407,$U$12:$AD$125,8)=VLOOKUP(A2406,$U$12:$AD$125,8),0,VLOOKUP(A2407,U$12:$AD$125,8))</f>
        <v>0</v>
      </c>
      <c r="M2407" s="97">
        <f>IF(L2407&gt;0,VLOOKUP(L2407,T$12:$AC$125,7),0)</f>
        <v>0</v>
      </c>
      <c r="N2407" s="92">
        <f t="shared" si="540"/>
        <v>0</v>
      </c>
      <c r="O2407" s="92">
        <f t="shared" ca="1" si="541"/>
        <v>4.1727699999999999</v>
      </c>
      <c r="P2407" s="98" t="str">
        <f t="shared" si="542"/>
        <v>A+J=</v>
      </c>
      <c r="Q2407" s="99">
        <f t="shared" si="543"/>
        <v>46127</v>
      </c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  <c r="ER2407" s="19"/>
      <c r="ES2407" s="19"/>
      <c r="ET2407" s="19"/>
      <c r="EU2407" s="19"/>
      <c r="EV2407" s="19"/>
      <c r="EW2407" s="19"/>
      <c r="EX2407" s="19"/>
      <c r="EY2407" s="19"/>
      <c r="EZ2407" s="19"/>
      <c r="FA2407" s="19"/>
      <c r="FB2407" s="19"/>
      <c r="FC2407" s="19"/>
      <c r="FD2407" s="19"/>
      <c r="FE2407" s="19"/>
      <c r="FF2407" s="19"/>
      <c r="FG2407" s="19"/>
      <c r="FH2407" s="19"/>
      <c r="FI2407" s="19"/>
      <c r="FJ2407" s="19"/>
      <c r="FK2407" s="19"/>
      <c r="FL2407" s="19"/>
      <c r="FM2407" s="19"/>
      <c r="FN2407" s="19"/>
      <c r="FO2407" s="19"/>
      <c r="FP2407" s="19"/>
      <c r="FQ2407" s="19"/>
      <c r="FR2407" s="19"/>
      <c r="FS2407" s="19"/>
      <c r="FT2407" s="19"/>
    </row>
    <row r="2408" spans="1:176" x14ac:dyDescent="0.2">
      <c r="A2408" s="90">
        <f t="shared" si="544"/>
        <v>45947</v>
      </c>
      <c r="B2408" s="92" t="str">
        <f t="shared" ca="1" si="533"/>
        <v>n.d</v>
      </c>
      <c r="C2408" s="92">
        <f t="shared" si="534"/>
        <v>500</v>
      </c>
      <c r="D2408" s="93">
        <f ca="1">IF(A2408&lt;$B$1,VLOOKUP(A2408,[1]DI!$A$4:$B$15000,2,FALSE),0)</f>
        <v>0</v>
      </c>
      <c r="E2408" s="92">
        <f t="shared" ca="1" si="535"/>
        <v>0</v>
      </c>
      <c r="F2408" s="94">
        <f t="shared" si="545"/>
        <v>0.98499999999999999</v>
      </c>
      <c r="G2408" s="95">
        <f t="shared" ca="1" si="536"/>
        <v>1</v>
      </c>
      <c r="H2408" s="92">
        <f ca="1">TRUNC(PRODUCT(G$10:G2407),15)</f>
        <v>1.6370279220824</v>
      </c>
      <c r="I2408" s="92">
        <f t="shared" ca="1" si="537"/>
        <v>1.6234791163187601</v>
      </c>
      <c r="J2408" s="92">
        <f t="shared" ca="1" si="538"/>
        <v>1.0083455400000001</v>
      </c>
      <c r="K2408" s="92">
        <f t="shared" ca="1" si="539"/>
        <v>4.1727699999999999</v>
      </c>
      <c r="L2408" s="96">
        <f>IF(VLOOKUP(A2408,$U$12:$AD$125,8)=VLOOKUP(A2407,$U$12:$AD$125,8),0,VLOOKUP(A2408,U$12:$AD$125,8))</f>
        <v>0</v>
      </c>
      <c r="M2408" s="97">
        <f>IF(L2408&gt;0,VLOOKUP(L2408,T$12:$AC$125,7),0)</f>
        <v>0</v>
      </c>
      <c r="N2408" s="92">
        <f t="shared" si="540"/>
        <v>0</v>
      </c>
      <c r="O2408" s="92">
        <f t="shared" ca="1" si="541"/>
        <v>4.1727699999999999</v>
      </c>
      <c r="P2408" s="98" t="str">
        <f t="shared" si="542"/>
        <v>A+J=</v>
      </c>
      <c r="Q2408" s="99">
        <f t="shared" si="543"/>
        <v>46127</v>
      </c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  <c r="ER2408" s="19"/>
      <c r="ES2408" s="19"/>
      <c r="ET2408" s="19"/>
      <c r="EU2408" s="19"/>
      <c r="EV2408" s="19"/>
      <c r="EW2408" s="19"/>
      <c r="EX2408" s="19"/>
      <c r="EY2408" s="19"/>
      <c r="EZ2408" s="19"/>
      <c r="FA2408" s="19"/>
      <c r="FB2408" s="19"/>
      <c r="FC2408" s="19"/>
      <c r="FD2408" s="19"/>
      <c r="FE2408" s="19"/>
      <c r="FF2408" s="19"/>
      <c r="FG2408" s="19"/>
      <c r="FH2408" s="19"/>
      <c r="FI2408" s="19"/>
      <c r="FJ2408" s="19"/>
      <c r="FK2408" s="19"/>
      <c r="FL2408" s="19"/>
      <c r="FM2408" s="19"/>
      <c r="FN2408" s="19"/>
      <c r="FO2408" s="19"/>
      <c r="FP2408" s="19"/>
      <c r="FQ2408" s="19"/>
      <c r="FR2408" s="19"/>
      <c r="FS2408" s="19"/>
      <c r="FT2408" s="19"/>
    </row>
    <row r="2409" spans="1:176" x14ac:dyDescent="0.2">
      <c r="A2409" s="90">
        <f t="shared" si="544"/>
        <v>45948</v>
      </c>
      <c r="B2409" s="92" t="str">
        <f t="shared" ca="1" si="533"/>
        <v>n.d</v>
      </c>
      <c r="C2409" s="92">
        <f t="shared" si="534"/>
        <v>500</v>
      </c>
      <c r="D2409" s="93">
        <f ca="1">IF(A2409&lt;$B$1,VLOOKUP(A2409,[1]DI!$A$4:$B$15000,2,FALSE),0)</f>
        <v>0</v>
      </c>
      <c r="E2409" s="92">
        <f t="shared" ca="1" si="535"/>
        <v>0</v>
      </c>
      <c r="F2409" s="94">
        <f t="shared" si="545"/>
        <v>0.98499999999999999</v>
      </c>
      <c r="G2409" s="95">
        <f t="shared" ca="1" si="536"/>
        <v>1</v>
      </c>
      <c r="H2409" s="92">
        <f ca="1">TRUNC(PRODUCT(G$10:G2408),15)</f>
        <v>1.6370279220824</v>
      </c>
      <c r="I2409" s="92">
        <f t="shared" ca="1" si="537"/>
        <v>1.6234791163187601</v>
      </c>
      <c r="J2409" s="92">
        <f t="shared" ca="1" si="538"/>
        <v>1.0083455400000001</v>
      </c>
      <c r="K2409" s="92">
        <f t="shared" ca="1" si="539"/>
        <v>4.1727699999999999</v>
      </c>
      <c r="L2409" s="96">
        <f>IF(VLOOKUP(A2409,$U$12:$AD$125,8)=VLOOKUP(A2408,$U$12:$AD$125,8),0,VLOOKUP(A2409,U$12:$AD$125,8))</f>
        <v>0</v>
      </c>
      <c r="M2409" s="97">
        <f>IF(L2409&gt;0,VLOOKUP(L2409,T$12:$AC$125,7),0)</f>
        <v>0</v>
      </c>
      <c r="N2409" s="92">
        <f t="shared" si="540"/>
        <v>0</v>
      </c>
      <c r="O2409" s="92">
        <f t="shared" ca="1" si="541"/>
        <v>4.1727699999999999</v>
      </c>
      <c r="P2409" s="98" t="str">
        <f t="shared" si="542"/>
        <v>A+J=</v>
      </c>
      <c r="Q2409" s="99">
        <f t="shared" si="543"/>
        <v>46127</v>
      </c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  <c r="ER2409" s="19"/>
      <c r="ES2409" s="19"/>
      <c r="ET2409" s="19"/>
      <c r="EU2409" s="19"/>
      <c r="EV2409" s="19"/>
      <c r="EW2409" s="19"/>
      <c r="EX2409" s="19"/>
      <c r="EY2409" s="19"/>
      <c r="EZ2409" s="19"/>
      <c r="FA2409" s="19"/>
      <c r="FB2409" s="19"/>
      <c r="FC2409" s="19"/>
      <c r="FD2409" s="19"/>
      <c r="FE2409" s="19"/>
      <c r="FF2409" s="19"/>
      <c r="FG2409" s="19"/>
      <c r="FH2409" s="19"/>
      <c r="FI2409" s="19"/>
      <c r="FJ2409" s="19"/>
      <c r="FK2409" s="19"/>
      <c r="FL2409" s="19"/>
      <c r="FM2409" s="19"/>
      <c r="FN2409" s="19"/>
      <c r="FO2409" s="19"/>
      <c r="FP2409" s="19"/>
      <c r="FQ2409" s="19"/>
      <c r="FR2409" s="19"/>
      <c r="FS2409" s="19"/>
      <c r="FT2409" s="19"/>
    </row>
    <row r="2410" spans="1:176" x14ac:dyDescent="0.2">
      <c r="A2410" s="90">
        <f t="shared" si="544"/>
        <v>45949</v>
      </c>
      <c r="B2410" s="92" t="str">
        <f t="shared" ca="1" si="533"/>
        <v>n.d</v>
      </c>
      <c r="C2410" s="92">
        <f t="shared" si="534"/>
        <v>500</v>
      </c>
      <c r="D2410" s="93">
        <f ca="1">IF(A2410&lt;$B$1,VLOOKUP(A2410,[1]DI!$A$4:$B$15000,2,FALSE),0)</f>
        <v>0</v>
      </c>
      <c r="E2410" s="92">
        <f t="shared" ca="1" si="535"/>
        <v>0</v>
      </c>
      <c r="F2410" s="94">
        <f t="shared" si="545"/>
        <v>0.98499999999999999</v>
      </c>
      <c r="G2410" s="95">
        <f t="shared" ca="1" si="536"/>
        <v>1</v>
      </c>
      <c r="H2410" s="92">
        <f ca="1">TRUNC(PRODUCT(G$10:G2409),15)</f>
        <v>1.6370279220824</v>
      </c>
      <c r="I2410" s="92">
        <f t="shared" ca="1" si="537"/>
        <v>1.6234791163187601</v>
      </c>
      <c r="J2410" s="92">
        <f t="shared" ca="1" si="538"/>
        <v>1.0083455400000001</v>
      </c>
      <c r="K2410" s="92">
        <f t="shared" ca="1" si="539"/>
        <v>4.1727699999999999</v>
      </c>
      <c r="L2410" s="96">
        <f>IF(VLOOKUP(A2410,$U$12:$AD$125,8)=VLOOKUP(A2409,$U$12:$AD$125,8),0,VLOOKUP(A2410,U$12:$AD$125,8))</f>
        <v>0</v>
      </c>
      <c r="M2410" s="97">
        <f>IF(L2410&gt;0,VLOOKUP(L2410,T$12:$AC$125,7),0)</f>
        <v>0</v>
      </c>
      <c r="N2410" s="92">
        <f t="shared" si="540"/>
        <v>0</v>
      </c>
      <c r="O2410" s="92">
        <f t="shared" ca="1" si="541"/>
        <v>4.1727699999999999</v>
      </c>
      <c r="P2410" s="98" t="str">
        <f t="shared" si="542"/>
        <v>A+J=</v>
      </c>
      <c r="Q2410" s="99">
        <f t="shared" si="543"/>
        <v>46127</v>
      </c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  <c r="ER2410" s="19"/>
      <c r="ES2410" s="19"/>
      <c r="ET2410" s="19"/>
      <c r="EU2410" s="19"/>
      <c r="EV2410" s="19"/>
      <c r="EW2410" s="19"/>
      <c r="EX2410" s="19"/>
      <c r="EY2410" s="19"/>
      <c r="EZ2410" s="19"/>
      <c r="FA2410" s="19"/>
      <c r="FB2410" s="19"/>
      <c r="FC2410" s="19"/>
      <c r="FD2410" s="19"/>
      <c r="FE2410" s="19"/>
      <c r="FF2410" s="19"/>
      <c r="FG2410" s="19"/>
      <c r="FH2410" s="19"/>
      <c r="FI2410" s="19"/>
      <c r="FJ2410" s="19"/>
      <c r="FK2410" s="19"/>
      <c r="FL2410" s="19"/>
      <c r="FM2410" s="19"/>
      <c r="FN2410" s="19"/>
      <c r="FO2410" s="19"/>
      <c r="FP2410" s="19"/>
      <c r="FQ2410" s="19"/>
      <c r="FR2410" s="19"/>
      <c r="FS2410" s="19"/>
      <c r="FT2410" s="19"/>
    </row>
    <row r="2411" spans="1:176" x14ac:dyDescent="0.2">
      <c r="A2411" s="90">
        <f t="shared" si="544"/>
        <v>45950</v>
      </c>
      <c r="B2411" s="92" t="str">
        <f t="shared" ca="1" si="533"/>
        <v>n.d</v>
      </c>
      <c r="C2411" s="92">
        <f t="shared" si="534"/>
        <v>500</v>
      </c>
      <c r="D2411" s="93">
        <f ca="1">IF(A2411&lt;$B$1,VLOOKUP(A2411,[1]DI!$A$4:$B$15000,2,FALSE),0)</f>
        <v>0</v>
      </c>
      <c r="E2411" s="92">
        <f t="shared" ca="1" si="535"/>
        <v>0</v>
      </c>
      <c r="F2411" s="94">
        <f t="shared" si="545"/>
        <v>0.98499999999999999</v>
      </c>
      <c r="G2411" s="95">
        <f t="shared" ca="1" si="536"/>
        <v>1</v>
      </c>
      <c r="H2411" s="92">
        <f ca="1">TRUNC(PRODUCT(G$10:G2410),15)</f>
        <v>1.6370279220824</v>
      </c>
      <c r="I2411" s="92">
        <f t="shared" ca="1" si="537"/>
        <v>1.6234791163187601</v>
      </c>
      <c r="J2411" s="92">
        <f t="shared" ca="1" si="538"/>
        <v>1.0083455400000001</v>
      </c>
      <c r="K2411" s="92">
        <f t="shared" ca="1" si="539"/>
        <v>4.1727699999999999</v>
      </c>
      <c r="L2411" s="96">
        <f>IF(VLOOKUP(A2411,$U$12:$AD$125,8)=VLOOKUP(A2410,$U$12:$AD$125,8),0,VLOOKUP(A2411,U$12:$AD$125,8))</f>
        <v>0</v>
      </c>
      <c r="M2411" s="97">
        <f>IF(L2411&gt;0,VLOOKUP(L2411,T$12:$AC$125,7),0)</f>
        <v>0</v>
      </c>
      <c r="N2411" s="92">
        <f t="shared" si="540"/>
        <v>0</v>
      </c>
      <c r="O2411" s="92">
        <f t="shared" ca="1" si="541"/>
        <v>4.1727699999999999</v>
      </c>
      <c r="P2411" s="98" t="str">
        <f t="shared" si="542"/>
        <v>A+J=</v>
      </c>
      <c r="Q2411" s="99">
        <f t="shared" si="543"/>
        <v>46127</v>
      </c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  <c r="ER2411" s="19"/>
      <c r="ES2411" s="19"/>
      <c r="ET2411" s="19"/>
      <c r="EU2411" s="19"/>
      <c r="EV2411" s="19"/>
      <c r="EW2411" s="19"/>
      <c r="EX2411" s="19"/>
      <c r="EY2411" s="19"/>
      <c r="EZ2411" s="19"/>
      <c r="FA2411" s="19"/>
      <c r="FB2411" s="19"/>
      <c r="FC2411" s="19"/>
      <c r="FD2411" s="19"/>
      <c r="FE2411" s="19"/>
      <c r="FF2411" s="19"/>
      <c r="FG2411" s="19"/>
      <c r="FH2411" s="19"/>
      <c r="FI2411" s="19"/>
      <c r="FJ2411" s="19"/>
      <c r="FK2411" s="19"/>
      <c r="FL2411" s="19"/>
      <c r="FM2411" s="19"/>
      <c r="FN2411" s="19"/>
      <c r="FO2411" s="19"/>
      <c r="FP2411" s="19"/>
      <c r="FQ2411" s="19"/>
      <c r="FR2411" s="19"/>
      <c r="FS2411" s="19"/>
      <c r="FT2411" s="19"/>
    </row>
    <row r="2412" spans="1:176" x14ac:dyDescent="0.2">
      <c r="A2412" s="90">
        <f t="shared" si="544"/>
        <v>45951</v>
      </c>
      <c r="B2412" s="92" t="str">
        <f t="shared" ca="1" si="533"/>
        <v>n.d</v>
      </c>
      <c r="C2412" s="92">
        <f t="shared" si="534"/>
        <v>500</v>
      </c>
      <c r="D2412" s="93">
        <f ca="1">IF(A2412&lt;$B$1,VLOOKUP(A2412,[1]DI!$A$4:$B$15000,2,FALSE),0)</f>
        <v>0</v>
      </c>
      <c r="E2412" s="92">
        <f t="shared" ca="1" si="535"/>
        <v>0</v>
      </c>
      <c r="F2412" s="94">
        <f t="shared" si="545"/>
        <v>0.98499999999999999</v>
      </c>
      <c r="G2412" s="95">
        <f t="shared" ca="1" si="536"/>
        <v>1</v>
      </c>
      <c r="H2412" s="92">
        <f ca="1">TRUNC(PRODUCT(G$10:G2411),15)</f>
        <v>1.6370279220824</v>
      </c>
      <c r="I2412" s="92">
        <f t="shared" ca="1" si="537"/>
        <v>1.6234791163187601</v>
      </c>
      <c r="J2412" s="92">
        <f t="shared" ca="1" si="538"/>
        <v>1.0083455400000001</v>
      </c>
      <c r="K2412" s="92">
        <f t="shared" ca="1" si="539"/>
        <v>4.1727699999999999</v>
      </c>
      <c r="L2412" s="96">
        <f>IF(VLOOKUP(A2412,$U$12:$AD$125,8)=VLOOKUP(A2411,$U$12:$AD$125,8),0,VLOOKUP(A2412,U$12:$AD$125,8))</f>
        <v>0</v>
      </c>
      <c r="M2412" s="97">
        <f>IF(L2412&gt;0,VLOOKUP(L2412,T$12:$AC$125,7),0)</f>
        <v>0</v>
      </c>
      <c r="N2412" s="92">
        <f t="shared" si="540"/>
        <v>0</v>
      </c>
      <c r="O2412" s="92">
        <f t="shared" ca="1" si="541"/>
        <v>4.1727699999999999</v>
      </c>
      <c r="P2412" s="98" t="str">
        <f t="shared" si="542"/>
        <v>A+J=</v>
      </c>
      <c r="Q2412" s="99">
        <f t="shared" si="543"/>
        <v>46127</v>
      </c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  <c r="ER2412" s="19"/>
      <c r="ES2412" s="19"/>
      <c r="ET2412" s="19"/>
      <c r="EU2412" s="19"/>
      <c r="EV2412" s="19"/>
      <c r="EW2412" s="19"/>
      <c r="EX2412" s="19"/>
      <c r="EY2412" s="19"/>
      <c r="EZ2412" s="19"/>
      <c r="FA2412" s="19"/>
      <c r="FB2412" s="19"/>
      <c r="FC2412" s="19"/>
      <c r="FD2412" s="19"/>
      <c r="FE2412" s="19"/>
      <c r="FF2412" s="19"/>
      <c r="FG2412" s="19"/>
      <c r="FH2412" s="19"/>
      <c r="FI2412" s="19"/>
      <c r="FJ2412" s="19"/>
      <c r="FK2412" s="19"/>
      <c r="FL2412" s="19"/>
      <c r="FM2412" s="19"/>
      <c r="FN2412" s="19"/>
      <c r="FO2412" s="19"/>
      <c r="FP2412" s="19"/>
      <c r="FQ2412" s="19"/>
      <c r="FR2412" s="19"/>
      <c r="FS2412" s="19"/>
      <c r="FT2412" s="19"/>
    </row>
    <row r="2413" spans="1:176" x14ac:dyDescent="0.2">
      <c r="A2413" s="90">
        <f t="shared" si="544"/>
        <v>45952</v>
      </c>
      <c r="B2413" s="92" t="str">
        <f t="shared" ref="B2413:B2476" ca="1" si="546">IF(A2413&lt;=TODAY(),C2413+K2413,IF(AND(A2413&gt;TODAY(),A2413&lt;=$B$1),IF(VLOOKUP(TODAY(),$A$10:$D$5000,4,FALSE)=0,"n.d",C2413+K2413),"n.d"))</f>
        <v>n.d</v>
      </c>
      <c r="C2413" s="92">
        <f t="shared" ref="C2413:C2476" si="547">TRUNC(C2412-N2412,8)</f>
        <v>500</v>
      </c>
      <c r="D2413" s="93">
        <f ca="1">IF(A2413&lt;$B$1,VLOOKUP(A2413,[1]DI!$A$4:$B$15000,2,FALSE),0)</f>
        <v>0</v>
      </c>
      <c r="E2413" s="92">
        <f t="shared" ref="E2413:E2476" ca="1" si="548">ROUND((((1+D2413)^(1/252)-1)),8)</f>
        <v>0</v>
      </c>
      <c r="F2413" s="94">
        <f t="shared" si="545"/>
        <v>0.98499999999999999</v>
      </c>
      <c r="G2413" s="95">
        <f t="shared" ref="G2413:G2476" ca="1" si="549">TRUNC((1+(E2413*F2413)),15)</f>
        <v>1</v>
      </c>
      <c r="H2413" s="92">
        <f ca="1">TRUNC(PRODUCT(G$10:G2412),15)</f>
        <v>1.6370279220824</v>
      </c>
      <c r="I2413" s="92">
        <f t="shared" ref="I2413:I2476" ca="1" si="550">IF(OR(L2412&gt;0,L2412="E"),H2412,I2412)</f>
        <v>1.6234791163187601</v>
      </c>
      <c r="J2413" s="92">
        <f t="shared" ref="J2413:J2476" ca="1" si="551">ROUND(TRUNC(H2413/I2413,15),8)</f>
        <v>1.0083455400000001</v>
      </c>
      <c r="K2413" s="92">
        <f t="shared" ref="K2413:K2476" ca="1" si="552">TRUNC((C2413*(J2413-1)),8)</f>
        <v>4.1727699999999999</v>
      </c>
      <c r="L2413" s="96">
        <f>IF(VLOOKUP(A2413,$U$12:$AD$125,8)=VLOOKUP(A2412,$U$12:$AD$125,8),0,VLOOKUP(A2413,U$12:$AD$125,8))</f>
        <v>0</v>
      </c>
      <c r="M2413" s="97">
        <f>IF(L2413&gt;0,VLOOKUP(L2413,T$12:$AC$125,7),0)</f>
        <v>0</v>
      </c>
      <c r="N2413" s="92">
        <f t="shared" ref="N2413:N2476" si="553">IF(M2413&gt;0,(C$10*M2413),0)</f>
        <v>0</v>
      </c>
      <c r="O2413" s="92">
        <f t="shared" ref="O2413:O2476" ca="1" si="554">(K2413+N2413)</f>
        <v>4.1727699999999999</v>
      </c>
      <c r="P2413" s="98" t="str">
        <f t="shared" ref="P2413:P2476" si="555">IF(L2412&gt;0,VLOOKUP(A2412,$U$12:$AD$125,9),P2412)</f>
        <v>A+J=</v>
      </c>
      <c r="Q2413" s="99">
        <f t="shared" ref="Q2413:Q2476" si="556">IF(L2412&gt;0,VLOOKUP(A2412,$U$12:$AD$125,10),Q2412)</f>
        <v>46127</v>
      </c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  <c r="ER2413" s="19"/>
      <c r="ES2413" s="19"/>
      <c r="ET2413" s="19"/>
      <c r="EU2413" s="19"/>
      <c r="EV2413" s="19"/>
      <c r="EW2413" s="19"/>
      <c r="EX2413" s="19"/>
      <c r="EY2413" s="19"/>
      <c r="EZ2413" s="19"/>
      <c r="FA2413" s="19"/>
      <c r="FB2413" s="19"/>
      <c r="FC2413" s="19"/>
      <c r="FD2413" s="19"/>
      <c r="FE2413" s="19"/>
      <c r="FF2413" s="19"/>
      <c r="FG2413" s="19"/>
      <c r="FH2413" s="19"/>
      <c r="FI2413" s="19"/>
      <c r="FJ2413" s="19"/>
      <c r="FK2413" s="19"/>
      <c r="FL2413" s="19"/>
      <c r="FM2413" s="19"/>
      <c r="FN2413" s="19"/>
      <c r="FO2413" s="19"/>
      <c r="FP2413" s="19"/>
      <c r="FQ2413" s="19"/>
      <c r="FR2413" s="19"/>
      <c r="FS2413" s="19"/>
      <c r="FT2413" s="19"/>
    </row>
    <row r="2414" spans="1:176" x14ac:dyDescent="0.2">
      <c r="A2414" s="90">
        <f t="shared" si="544"/>
        <v>45953</v>
      </c>
      <c r="B2414" s="92" t="str">
        <f t="shared" ca="1" si="546"/>
        <v>n.d</v>
      </c>
      <c r="C2414" s="92">
        <f t="shared" si="547"/>
        <v>500</v>
      </c>
      <c r="D2414" s="93">
        <f ca="1">IF(A2414&lt;$B$1,VLOOKUP(A2414,[1]DI!$A$4:$B$15000,2,FALSE),0)</f>
        <v>0</v>
      </c>
      <c r="E2414" s="92">
        <f t="shared" ca="1" si="548"/>
        <v>0</v>
      </c>
      <c r="F2414" s="94">
        <f t="shared" si="545"/>
        <v>0.98499999999999999</v>
      </c>
      <c r="G2414" s="95">
        <f t="shared" ca="1" si="549"/>
        <v>1</v>
      </c>
      <c r="H2414" s="92">
        <f ca="1">TRUNC(PRODUCT(G$10:G2413),15)</f>
        <v>1.6370279220824</v>
      </c>
      <c r="I2414" s="92">
        <f t="shared" ca="1" si="550"/>
        <v>1.6234791163187601</v>
      </c>
      <c r="J2414" s="92">
        <f t="shared" ca="1" si="551"/>
        <v>1.0083455400000001</v>
      </c>
      <c r="K2414" s="92">
        <f t="shared" ca="1" si="552"/>
        <v>4.1727699999999999</v>
      </c>
      <c r="L2414" s="96">
        <f>IF(VLOOKUP(A2414,$U$12:$AD$125,8)=VLOOKUP(A2413,$U$12:$AD$125,8),0,VLOOKUP(A2414,U$12:$AD$125,8))</f>
        <v>0</v>
      </c>
      <c r="M2414" s="97">
        <f>IF(L2414&gt;0,VLOOKUP(L2414,T$12:$AC$125,7),0)</f>
        <v>0</v>
      </c>
      <c r="N2414" s="92">
        <f t="shared" si="553"/>
        <v>0</v>
      </c>
      <c r="O2414" s="92">
        <f t="shared" ca="1" si="554"/>
        <v>4.1727699999999999</v>
      </c>
      <c r="P2414" s="98" t="str">
        <f t="shared" si="555"/>
        <v>A+J=</v>
      </c>
      <c r="Q2414" s="99">
        <f t="shared" si="556"/>
        <v>46127</v>
      </c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  <c r="ER2414" s="19"/>
      <c r="ES2414" s="19"/>
      <c r="ET2414" s="19"/>
      <c r="EU2414" s="19"/>
      <c r="EV2414" s="19"/>
      <c r="EW2414" s="19"/>
      <c r="EX2414" s="19"/>
      <c r="EY2414" s="19"/>
      <c r="EZ2414" s="19"/>
      <c r="FA2414" s="19"/>
      <c r="FB2414" s="19"/>
      <c r="FC2414" s="19"/>
      <c r="FD2414" s="19"/>
      <c r="FE2414" s="19"/>
      <c r="FF2414" s="19"/>
      <c r="FG2414" s="19"/>
      <c r="FH2414" s="19"/>
      <c r="FI2414" s="19"/>
      <c r="FJ2414" s="19"/>
      <c r="FK2414" s="19"/>
      <c r="FL2414" s="19"/>
      <c r="FM2414" s="19"/>
      <c r="FN2414" s="19"/>
      <c r="FO2414" s="19"/>
      <c r="FP2414" s="19"/>
      <c r="FQ2414" s="19"/>
      <c r="FR2414" s="19"/>
      <c r="FS2414" s="19"/>
      <c r="FT2414" s="19"/>
    </row>
    <row r="2415" spans="1:176" x14ac:dyDescent="0.2">
      <c r="A2415" s="90">
        <f t="shared" si="544"/>
        <v>45954</v>
      </c>
      <c r="B2415" s="92" t="str">
        <f t="shared" ca="1" si="546"/>
        <v>n.d</v>
      </c>
      <c r="C2415" s="92">
        <f t="shared" si="547"/>
        <v>500</v>
      </c>
      <c r="D2415" s="93">
        <f ca="1">IF(A2415&lt;$B$1,VLOOKUP(A2415,[1]DI!$A$4:$B$15000,2,FALSE),0)</f>
        <v>0</v>
      </c>
      <c r="E2415" s="92">
        <f t="shared" ca="1" si="548"/>
        <v>0</v>
      </c>
      <c r="F2415" s="94">
        <f t="shared" si="545"/>
        <v>0.98499999999999999</v>
      </c>
      <c r="G2415" s="95">
        <f t="shared" ca="1" si="549"/>
        <v>1</v>
      </c>
      <c r="H2415" s="92">
        <f ca="1">TRUNC(PRODUCT(G$10:G2414),15)</f>
        <v>1.6370279220824</v>
      </c>
      <c r="I2415" s="92">
        <f t="shared" ca="1" si="550"/>
        <v>1.6234791163187601</v>
      </c>
      <c r="J2415" s="92">
        <f t="shared" ca="1" si="551"/>
        <v>1.0083455400000001</v>
      </c>
      <c r="K2415" s="92">
        <f t="shared" ca="1" si="552"/>
        <v>4.1727699999999999</v>
      </c>
      <c r="L2415" s="96">
        <f>IF(VLOOKUP(A2415,$U$12:$AD$125,8)=VLOOKUP(A2414,$U$12:$AD$125,8),0,VLOOKUP(A2415,U$12:$AD$125,8))</f>
        <v>0</v>
      </c>
      <c r="M2415" s="97">
        <f>IF(L2415&gt;0,VLOOKUP(L2415,T$12:$AC$125,7),0)</f>
        <v>0</v>
      </c>
      <c r="N2415" s="92">
        <f t="shared" si="553"/>
        <v>0</v>
      </c>
      <c r="O2415" s="92">
        <f t="shared" ca="1" si="554"/>
        <v>4.1727699999999999</v>
      </c>
      <c r="P2415" s="98" t="str">
        <f t="shared" si="555"/>
        <v>A+J=</v>
      </c>
      <c r="Q2415" s="99">
        <f t="shared" si="556"/>
        <v>46127</v>
      </c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  <c r="ER2415" s="19"/>
      <c r="ES2415" s="19"/>
      <c r="ET2415" s="19"/>
      <c r="EU2415" s="19"/>
      <c r="EV2415" s="19"/>
      <c r="EW2415" s="19"/>
      <c r="EX2415" s="19"/>
      <c r="EY2415" s="19"/>
      <c r="EZ2415" s="19"/>
      <c r="FA2415" s="19"/>
      <c r="FB2415" s="19"/>
      <c r="FC2415" s="19"/>
      <c r="FD2415" s="19"/>
      <c r="FE2415" s="19"/>
      <c r="FF2415" s="19"/>
      <c r="FG2415" s="19"/>
      <c r="FH2415" s="19"/>
      <c r="FI2415" s="19"/>
      <c r="FJ2415" s="19"/>
      <c r="FK2415" s="19"/>
      <c r="FL2415" s="19"/>
      <c r="FM2415" s="19"/>
      <c r="FN2415" s="19"/>
      <c r="FO2415" s="19"/>
      <c r="FP2415" s="19"/>
      <c r="FQ2415" s="19"/>
      <c r="FR2415" s="19"/>
      <c r="FS2415" s="19"/>
      <c r="FT2415" s="19"/>
    </row>
    <row r="2416" spans="1:176" x14ac:dyDescent="0.2">
      <c r="A2416" s="90">
        <f t="shared" si="544"/>
        <v>45955</v>
      </c>
      <c r="B2416" s="92" t="str">
        <f t="shared" ca="1" si="546"/>
        <v>n.d</v>
      </c>
      <c r="C2416" s="92">
        <f t="shared" si="547"/>
        <v>500</v>
      </c>
      <c r="D2416" s="93">
        <f ca="1">IF(A2416&lt;$B$1,VLOOKUP(A2416,[1]DI!$A$4:$B$15000,2,FALSE),0)</f>
        <v>0</v>
      </c>
      <c r="E2416" s="92">
        <f t="shared" ca="1" si="548"/>
        <v>0</v>
      </c>
      <c r="F2416" s="94">
        <f t="shared" si="545"/>
        <v>0.98499999999999999</v>
      </c>
      <c r="G2416" s="95">
        <f t="shared" ca="1" si="549"/>
        <v>1</v>
      </c>
      <c r="H2416" s="92">
        <f ca="1">TRUNC(PRODUCT(G$10:G2415),15)</f>
        <v>1.6370279220824</v>
      </c>
      <c r="I2416" s="92">
        <f t="shared" ca="1" si="550"/>
        <v>1.6234791163187601</v>
      </c>
      <c r="J2416" s="92">
        <f t="shared" ca="1" si="551"/>
        <v>1.0083455400000001</v>
      </c>
      <c r="K2416" s="92">
        <f t="shared" ca="1" si="552"/>
        <v>4.1727699999999999</v>
      </c>
      <c r="L2416" s="96">
        <f>IF(VLOOKUP(A2416,$U$12:$AD$125,8)=VLOOKUP(A2415,$U$12:$AD$125,8),0,VLOOKUP(A2416,U$12:$AD$125,8))</f>
        <v>0</v>
      </c>
      <c r="M2416" s="97">
        <f>IF(L2416&gt;0,VLOOKUP(L2416,T$12:$AC$125,7),0)</f>
        <v>0</v>
      </c>
      <c r="N2416" s="92">
        <f t="shared" si="553"/>
        <v>0</v>
      </c>
      <c r="O2416" s="92">
        <f t="shared" ca="1" si="554"/>
        <v>4.1727699999999999</v>
      </c>
      <c r="P2416" s="98" t="str">
        <f t="shared" si="555"/>
        <v>A+J=</v>
      </c>
      <c r="Q2416" s="99">
        <f t="shared" si="556"/>
        <v>46127</v>
      </c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  <c r="ER2416" s="19"/>
      <c r="ES2416" s="19"/>
      <c r="ET2416" s="19"/>
      <c r="EU2416" s="19"/>
      <c r="EV2416" s="19"/>
      <c r="EW2416" s="19"/>
      <c r="EX2416" s="19"/>
      <c r="EY2416" s="19"/>
      <c r="EZ2416" s="19"/>
      <c r="FA2416" s="19"/>
      <c r="FB2416" s="19"/>
      <c r="FC2416" s="19"/>
      <c r="FD2416" s="19"/>
      <c r="FE2416" s="19"/>
      <c r="FF2416" s="19"/>
      <c r="FG2416" s="19"/>
      <c r="FH2416" s="19"/>
      <c r="FI2416" s="19"/>
      <c r="FJ2416" s="19"/>
      <c r="FK2416" s="19"/>
      <c r="FL2416" s="19"/>
      <c r="FM2416" s="19"/>
      <c r="FN2416" s="19"/>
      <c r="FO2416" s="19"/>
      <c r="FP2416" s="19"/>
      <c r="FQ2416" s="19"/>
      <c r="FR2416" s="19"/>
      <c r="FS2416" s="19"/>
      <c r="FT2416" s="19"/>
    </row>
    <row r="2417" spans="1:176" x14ac:dyDescent="0.2">
      <c r="A2417" s="90">
        <f t="shared" si="544"/>
        <v>45956</v>
      </c>
      <c r="B2417" s="92" t="str">
        <f t="shared" ca="1" si="546"/>
        <v>n.d</v>
      </c>
      <c r="C2417" s="92">
        <f t="shared" si="547"/>
        <v>500</v>
      </c>
      <c r="D2417" s="93">
        <f ca="1">IF(A2417&lt;$B$1,VLOOKUP(A2417,[1]DI!$A$4:$B$15000,2,FALSE),0)</f>
        <v>0</v>
      </c>
      <c r="E2417" s="92">
        <f t="shared" ca="1" si="548"/>
        <v>0</v>
      </c>
      <c r="F2417" s="94">
        <f t="shared" si="545"/>
        <v>0.98499999999999999</v>
      </c>
      <c r="G2417" s="95">
        <f t="shared" ca="1" si="549"/>
        <v>1</v>
      </c>
      <c r="H2417" s="92">
        <f ca="1">TRUNC(PRODUCT(G$10:G2416),15)</f>
        <v>1.6370279220824</v>
      </c>
      <c r="I2417" s="92">
        <f t="shared" ca="1" si="550"/>
        <v>1.6234791163187601</v>
      </c>
      <c r="J2417" s="92">
        <f t="shared" ca="1" si="551"/>
        <v>1.0083455400000001</v>
      </c>
      <c r="K2417" s="92">
        <f t="shared" ca="1" si="552"/>
        <v>4.1727699999999999</v>
      </c>
      <c r="L2417" s="96">
        <f>IF(VLOOKUP(A2417,$U$12:$AD$125,8)=VLOOKUP(A2416,$U$12:$AD$125,8),0,VLOOKUP(A2417,U$12:$AD$125,8))</f>
        <v>0</v>
      </c>
      <c r="M2417" s="97">
        <f>IF(L2417&gt;0,VLOOKUP(L2417,T$12:$AC$125,7),0)</f>
        <v>0</v>
      </c>
      <c r="N2417" s="92">
        <f t="shared" si="553"/>
        <v>0</v>
      </c>
      <c r="O2417" s="92">
        <f t="shared" ca="1" si="554"/>
        <v>4.1727699999999999</v>
      </c>
      <c r="P2417" s="98" t="str">
        <f t="shared" si="555"/>
        <v>A+J=</v>
      </c>
      <c r="Q2417" s="99">
        <f t="shared" si="556"/>
        <v>46127</v>
      </c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  <c r="ER2417" s="19"/>
      <c r="ES2417" s="19"/>
      <c r="ET2417" s="19"/>
      <c r="EU2417" s="19"/>
      <c r="EV2417" s="19"/>
      <c r="EW2417" s="19"/>
      <c r="EX2417" s="19"/>
      <c r="EY2417" s="19"/>
      <c r="EZ2417" s="19"/>
      <c r="FA2417" s="19"/>
      <c r="FB2417" s="19"/>
      <c r="FC2417" s="19"/>
      <c r="FD2417" s="19"/>
      <c r="FE2417" s="19"/>
      <c r="FF2417" s="19"/>
      <c r="FG2417" s="19"/>
      <c r="FH2417" s="19"/>
      <c r="FI2417" s="19"/>
      <c r="FJ2417" s="19"/>
      <c r="FK2417" s="19"/>
      <c r="FL2417" s="19"/>
      <c r="FM2417" s="19"/>
      <c r="FN2417" s="19"/>
      <c r="FO2417" s="19"/>
      <c r="FP2417" s="19"/>
      <c r="FQ2417" s="19"/>
      <c r="FR2417" s="19"/>
      <c r="FS2417" s="19"/>
      <c r="FT2417" s="19"/>
    </row>
    <row r="2418" spans="1:176" x14ac:dyDescent="0.2">
      <c r="A2418" s="90">
        <f t="shared" si="544"/>
        <v>45957</v>
      </c>
      <c r="B2418" s="92" t="str">
        <f t="shared" ca="1" si="546"/>
        <v>n.d</v>
      </c>
      <c r="C2418" s="92">
        <f t="shared" si="547"/>
        <v>500</v>
      </c>
      <c r="D2418" s="93">
        <f ca="1">IF(A2418&lt;$B$1,VLOOKUP(A2418,[1]DI!$A$4:$B$15000,2,FALSE),0)</f>
        <v>0</v>
      </c>
      <c r="E2418" s="92">
        <f t="shared" ca="1" si="548"/>
        <v>0</v>
      </c>
      <c r="F2418" s="94">
        <f t="shared" si="545"/>
        <v>0.98499999999999999</v>
      </c>
      <c r="G2418" s="95">
        <f t="shared" ca="1" si="549"/>
        <v>1</v>
      </c>
      <c r="H2418" s="92">
        <f ca="1">TRUNC(PRODUCT(G$10:G2417),15)</f>
        <v>1.6370279220824</v>
      </c>
      <c r="I2418" s="92">
        <f t="shared" ca="1" si="550"/>
        <v>1.6234791163187601</v>
      </c>
      <c r="J2418" s="92">
        <f t="shared" ca="1" si="551"/>
        <v>1.0083455400000001</v>
      </c>
      <c r="K2418" s="92">
        <f t="shared" ca="1" si="552"/>
        <v>4.1727699999999999</v>
      </c>
      <c r="L2418" s="96">
        <f>IF(VLOOKUP(A2418,$U$12:$AD$125,8)=VLOOKUP(A2417,$U$12:$AD$125,8),0,VLOOKUP(A2418,U$12:$AD$125,8))</f>
        <v>0</v>
      </c>
      <c r="M2418" s="97">
        <f>IF(L2418&gt;0,VLOOKUP(L2418,T$12:$AC$125,7),0)</f>
        <v>0</v>
      </c>
      <c r="N2418" s="92">
        <f t="shared" si="553"/>
        <v>0</v>
      </c>
      <c r="O2418" s="92">
        <f t="shared" ca="1" si="554"/>
        <v>4.1727699999999999</v>
      </c>
      <c r="P2418" s="98" t="str">
        <f t="shared" si="555"/>
        <v>A+J=</v>
      </c>
      <c r="Q2418" s="99">
        <f t="shared" si="556"/>
        <v>46127</v>
      </c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  <c r="ER2418" s="19"/>
      <c r="ES2418" s="19"/>
      <c r="ET2418" s="19"/>
      <c r="EU2418" s="19"/>
      <c r="EV2418" s="19"/>
      <c r="EW2418" s="19"/>
      <c r="EX2418" s="19"/>
      <c r="EY2418" s="19"/>
      <c r="EZ2418" s="19"/>
      <c r="FA2418" s="19"/>
      <c r="FB2418" s="19"/>
      <c r="FC2418" s="19"/>
      <c r="FD2418" s="19"/>
      <c r="FE2418" s="19"/>
      <c r="FF2418" s="19"/>
      <c r="FG2418" s="19"/>
      <c r="FH2418" s="19"/>
      <c r="FI2418" s="19"/>
      <c r="FJ2418" s="19"/>
      <c r="FK2418" s="19"/>
      <c r="FL2418" s="19"/>
      <c r="FM2418" s="19"/>
      <c r="FN2418" s="19"/>
      <c r="FO2418" s="19"/>
      <c r="FP2418" s="19"/>
      <c r="FQ2418" s="19"/>
      <c r="FR2418" s="19"/>
      <c r="FS2418" s="19"/>
      <c r="FT2418" s="19"/>
    </row>
    <row r="2419" spans="1:176" x14ac:dyDescent="0.2">
      <c r="A2419" s="90">
        <f t="shared" si="544"/>
        <v>45958</v>
      </c>
      <c r="B2419" s="92" t="str">
        <f t="shared" ca="1" si="546"/>
        <v>n.d</v>
      </c>
      <c r="C2419" s="92">
        <f t="shared" si="547"/>
        <v>500</v>
      </c>
      <c r="D2419" s="93">
        <f ca="1">IF(A2419&lt;$B$1,VLOOKUP(A2419,[1]DI!$A$4:$B$15000,2,FALSE),0)</f>
        <v>0</v>
      </c>
      <c r="E2419" s="92">
        <f t="shared" ca="1" si="548"/>
        <v>0</v>
      </c>
      <c r="F2419" s="94">
        <f t="shared" si="545"/>
        <v>0.98499999999999999</v>
      </c>
      <c r="G2419" s="95">
        <f t="shared" ca="1" si="549"/>
        <v>1</v>
      </c>
      <c r="H2419" s="92">
        <f ca="1">TRUNC(PRODUCT(G$10:G2418),15)</f>
        <v>1.6370279220824</v>
      </c>
      <c r="I2419" s="92">
        <f t="shared" ca="1" si="550"/>
        <v>1.6234791163187601</v>
      </c>
      <c r="J2419" s="92">
        <f t="shared" ca="1" si="551"/>
        <v>1.0083455400000001</v>
      </c>
      <c r="K2419" s="92">
        <f t="shared" ca="1" si="552"/>
        <v>4.1727699999999999</v>
      </c>
      <c r="L2419" s="96">
        <f>IF(VLOOKUP(A2419,$U$12:$AD$125,8)=VLOOKUP(A2418,$U$12:$AD$125,8),0,VLOOKUP(A2419,U$12:$AD$125,8))</f>
        <v>0</v>
      </c>
      <c r="M2419" s="97">
        <f>IF(L2419&gt;0,VLOOKUP(L2419,T$12:$AC$125,7),0)</f>
        <v>0</v>
      </c>
      <c r="N2419" s="92">
        <f t="shared" si="553"/>
        <v>0</v>
      </c>
      <c r="O2419" s="92">
        <f t="shared" ca="1" si="554"/>
        <v>4.1727699999999999</v>
      </c>
      <c r="P2419" s="98" t="str">
        <f t="shared" si="555"/>
        <v>A+J=</v>
      </c>
      <c r="Q2419" s="99">
        <f t="shared" si="556"/>
        <v>46127</v>
      </c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  <c r="ER2419" s="19"/>
      <c r="ES2419" s="19"/>
      <c r="ET2419" s="19"/>
      <c r="EU2419" s="19"/>
      <c r="EV2419" s="19"/>
      <c r="EW2419" s="19"/>
      <c r="EX2419" s="19"/>
      <c r="EY2419" s="19"/>
      <c r="EZ2419" s="19"/>
      <c r="FA2419" s="19"/>
      <c r="FB2419" s="19"/>
      <c r="FC2419" s="19"/>
      <c r="FD2419" s="19"/>
      <c r="FE2419" s="19"/>
      <c r="FF2419" s="19"/>
      <c r="FG2419" s="19"/>
      <c r="FH2419" s="19"/>
      <c r="FI2419" s="19"/>
      <c r="FJ2419" s="19"/>
      <c r="FK2419" s="19"/>
      <c r="FL2419" s="19"/>
      <c r="FM2419" s="19"/>
      <c r="FN2419" s="19"/>
      <c r="FO2419" s="19"/>
      <c r="FP2419" s="19"/>
      <c r="FQ2419" s="19"/>
      <c r="FR2419" s="19"/>
      <c r="FS2419" s="19"/>
      <c r="FT2419" s="19"/>
    </row>
    <row r="2420" spans="1:176" x14ac:dyDescent="0.2">
      <c r="A2420" s="90">
        <f t="shared" si="544"/>
        <v>45959</v>
      </c>
      <c r="B2420" s="92" t="str">
        <f t="shared" ca="1" si="546"/>
        <v>n.d</v>
      </c>
      <c r="C2420" s="92">
        <f t="shared" si="547"/>
        <v>500</v>
      </c>
      <c r="D2420" s="93">
        <f ca="1">IF(A2420&lt;$B$1,VLOOKUP(A2420,[1]DI!$A$4:$B$15000,2,FALSE),0)</f>
        <v>0</v>
      </c>
      <c r="E2420" s="92">
        <f t="shared" ca="1" si="548"/>
        <v>0</v>
      </c>
      <c r="F2420" s="94">
        <f t="shared" si="545"/>
        <v>0.98499999999999999</v>
      </c>
      <c r="G2420" s="95">
        <f t="shared" ca="1" si="549"/>
        <v>1</v>
      </c>
      <c r="H2420" s="92">
        <f ca="1">TRUNC(PRODUCT(G$10:G2419),15)</f>
        <v>1.6370279220824</v>
      </c>
      <c r="I2420" s="92">
        <f t="shared" ca="1" si="550"/>
        <v>1.6234791163187601</v>
      </c>
      <c r="J2420" s="92">
        <f t="shared" ca="1" si="551"/>
        <v>1.0083455400000001</v>
      </c>
      <c r="K2420" s="92">
        <f t="shared" ca="1" si="552"/>
        <v>4.1727699999999999</v>
      </c>
      <c r="L2420" s="96">
        <f>IF(VLOOKUP(A2420,$U$12:$AD$125,8)=VLOOKUP(A2419,$U$12:$AD$125,8),0,VLOOKUP(A2420,U$12:$AD$125,8))</f>
        <v>0</v>
      </c>
      <c r="M2420" s="97">
        <f>IF(L2420&gt;0,VLOOKUP(L2420,T$12:$AC$125,7),0)</f>
        <v>0</v>
      </c>
      <c r="N2420" s="92">
        <f t="shared" si="553"/>
        <v>0</v>
      </c>
      <c r="O2420" s="92">
        <f t="shared" ca="1" si="554"/>
        <v>4.1727699999999999</v>
      </c>
      <c r="P2420" s="98" t="str">
        <f t="shared" si="555"/>
        <v>A+J=</v>
      </c>
      <c r="Q2420" s="99">
        <f t="shared" si="556"/>
        <v>46127</v>
      </c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  <c r="ER2420" s="19"/>
      <c r="ES2420" s="19"/>
      <c r="ET2420" s="19"/>
      <c r="EU2420" s="19"/>
      <c r="EV2420" s="19"/>
      <c r="EW2420" s="19"/>
      <c r="EX2420" s="19"/>
      <c r="EY2420" s="19"/>
      <c r="EZ2420" s="19"/>
      <c r="FA2420" s="19"/>
      <c r="FB2420" s="19"/>
      <c r="FC2420" s="19"/>
      <c r="FD2420" s="19"/>
      <c r="FE2420" s="19"/>
      <c r="FF2420" s="19"/>
      <c r="FG2420" s="19"/>
      <c r="FH2420" s="19"/>
      <c r="FI2420" s="19"/>
      <c r="FJ2420" s="19"/>
      <c r="FK2420" s="19"/>
      <c r="FL2420" s="19"/>
      <c r="FM2420" s="19"/>
      <c r="FN2420" s="19"/>
      <c r="FO2420" s="19"/>
      <c r="FP2420" s="19"/>
      <c r="FQ2420" s="19"/>
      <c r="FR2420" s="19"/>
      <c r="FS2420" s="19"/>
      <c r="FT2420" s="19"/>
    </row>
    <row r="2421" spans="1:176" x14ac:dyDescent="0.2">
      <c r="A2421" s="90">
        <f t="shared" si="544"/>
        <v>45960</v>
      </c>
      <c r="B2421" s="92" t="str">
        <f t="shared" ca="1" si="546"/>
        <v>n.d</v>
      </c>
      <c r="C2421" s="92">
        <f t="shared" si="547"/>
        <v>500</v>
      </c>
      <c r="D2421" s="93">
        <f ca="1">IF(A2421&lt;$B$1,VLOOKUP(A2421,[1]DI!$A$4:$B$15000,2,FALSE),0)</f>
        <v>0</v>
      </c>
      <c r="E2421" s="92">
        <f t="shared" ca="1" si="548"/>
        <v>0</v>
      </c>
      <c r="F2421" s="94">
        <f t="shared" si="545"/>
        <v>0.98499999999999999</v>
      </c>
      <c r="G2421" s="95">
        <f t="shared" ca="1" si="549"/>
        <v>1</v>
      </c>
      <c r="H2421" s="92">
        <f ca="1">TRUNC(PRODUCT(G$10:G2420),15)</f>
        <v>1.6370279220824</v>
      </c>
      <c r="I2421" s="92">
        <f t="shared" ca="1" si="550"/>
        <v>1.6234791163187601</v>
      </c>
      <c r="J2421" s="92">
        <f t="shared" ca="1" si="551"/>
        <v>1.0083455400000001</v>
      </c>
      <c r="K2421" s="92">
        <f t="shared" ca="1" si="552"/>
        <v>4.1727699999999999</v>
      </c>
      <c r="L2421" s="96">
        <f>IF(VLOOKUP(A2421,$U$12:$AD$125,8)=VLOOKUP(A2420,$U$12:$AD$125,8),0,VLOOKUP(A2421,U$12:$AD$125,8))</f>
        <v>0</v>
      </c>
      <c r="M2421" s="97">
        <f>IF(L2421&gt;0,VLOOKUP(L2421,T$12:$AC$125,7),0)</f>
        <v>0</v>
      </c>
      <c r="N2421" s="92">
        <f t="shared" si="553"/>
        <v>0</v>
      </c>
      <c r="O2421" s="92">
        <f t="shared" ca="1" si="554"/>
        <v>4.1727699999999999</v>
      </c>
      <c r="P2421" s="98" t="str">
        <f t="shared" si="555"/>
        <v>A+J=</v>
      </c>
      <c r="Q2421" s="99">
        <f t="shared" si="556"/>
        <v>46127</v>
      </c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  <c r="ER2421" s="19"/>
      <c r="ES2421" s="19"/>
      <c r="ET2421" s="19"/>
      <c r="EU2421" s="19"/>
      <c r="EV2421" s="19"/>
      <c r="EW2421" s="19"/>
      <c r="EX2421" s="19"/>
      <c r="EY2421" s="19"/>
      <c r="EZ2421" s="19"/>
      <c r="FA2421" s="19"/>
      <c r="FB2421" s="19"/>
      <c r="FC2421" s="19"/>
      <c r="FD2421" s="19"/>
      <c r="FE2421" s="19"/>
      <c r="FF2421" s="19"/>
      <c r="FG2421" s="19"/>
      <c r="FH2421" s="19"/>
      <c r="FI2421" s="19"/>
      <c r="FJ2421" s="19"/>
      <c r="FK2421" s="19"/>
      <c r="FL2421" s="19"/>
      <c r="FM2421" s="19"/>
      <c r="FN2421" s="19"/>
      <c r="FO2421" s="19"/>
      <c r="FP2421" s="19"/>
      <c r="FQ2421" s="19"/>
      <c r="FR2421" s="19"/>
      <c r="FS2421" s="19"/>
      <c r="FT2421" s="19"/>
    </row>
    <row r="2422" spans="1:176" x14ac:dyDescent="0.2">
      <c r="A2422" s="90">
        <f t="shared" si="544"/>
        <v>45961</v>
      </c>
      <c r="B2422" s="92" t="str">
        <f t="shared" ca="1" si="546"/>
        <v>n.d</v>
      </c>
      <c r="C2422" s="92">
        <f t="shared" si="547"/>
        <v>500</v>
      </c>
      <c r="D2422" s="93">
        <f ca="1">IF(A2422&lt;$B$1,VLOOKUP(A2422,[1]DI!$A$4:$B$15000,2,FALSE),0)</f>
        <v>0</v>
      </c>
      <c r="E2422" s="92">
        <f t="shared" ca="1" si="548"/>
        <v>0</v>
      </c>
      <c r="F2422" s="94">
        <f t="shared" si="545"/>
        <v>0.98499999999999999</v>
      </c>
      <c r="G2422" s="95">
        <f t="shared" ca="1" si="549"/>
        <v>1</v>
      </c>
      <c r="H2422" s="92">
        <f ca="1">TRUNC(PRODUCT(G$10:G2421),15)</f>
        <v>1.6370279220824</v>
      </c>
      <c r="I2422" s="92">
        <f t="shared" ca="1" si="550"/>
        <v>1.6234791163187601</v>
      </c>
      <c r="J2422" s="92">
        <f t="shared" ca="1" si="551"/>
        <v>1.0083455400000001</v>
      </c>
      <c r="K2422" s="92">
        <f t="shared" ca="1" si="552"/>
        <v>4.1727699999999999</v>
      </c>
      <c r="L2422" s="96">
        <f>IF(VLOOKUP(A2422,$U$12:$AD$125,8)=VLOOKUP(A2421,$U$12:$AD$125,8),0,VLOOKUP(A2422,U$12:$AD$125,8))</f>
        <v>0</v>
      </c>
      <c r="M2422" s="97">
        <f>IF(L2422&gt;0,VLOOKUP(L2422,T$12:$AC$125,7),0)</f>
        <v>0</v>
      </c>
      <c r="N2422" s="92">
        <f t="shared" si="553"/>
        <v>0</v>
      </c>
      <c r="O2422" s="92">
        <f t="shared" ca="1" si="554"/>
        <v>4.1727699999999999</v>
      </c>
      <c r="P2422" s="98" t="str">
        <f t="shared" si="555"/>
        <v>A+J=</v>
      </c>
      <c r="Q2422" s="99">
        <f t="shared" si="556"/>
        <v>46127</v>
      </c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  <c r="ER2422" s="19"/>
      <c r="ES2422" s="19"/>
      <c r="ET2422" s="19"/>
      <c r="EU2422" s="19"/>
      <c r="EV2422" s="19"/>
      <c r="EW2422" s="19"/>
      <c r="EX2422" s="19"/>
      <c r="EY2422" s="19"/>
      <c r="EZ2422" s="19"/>
      <c r="FA2422" s="19"/>
      <c r="FB2422" s="19"/>
      <c r="FC2422" s="19"/>
      <c r="FD2422" s="19"/>
      <c r="FE2422" s="19"/>
      <c r="FF2422" s="19"/>
      <c r="FG2422" s="19"/>
      <c r="FH2422" s="19"/>
      <c r="FI2422" s="19"/>
      <c r="FJ2422" s="19"/>
      <c r="FK2422" s="19"/>
      <c r="FL2422" s="19"/>
      <c r="FM2422" s="19"/>
      <c r="FN2422" s="19"/>
      <c r="FO2422" s="19"/>
      <c r="FP2422" s="19"/>
      <c r="FQ2422" s="19"/>
      <c r="FR2422" s="19"/>
      <c r="FS2422" s="19"/>
      <c r="FT2422" s="19"/>
    </row>
    <row r="2423" spans="1:176" x14ac:dyDescent="0.2">
      <c r="A2423" s="90">
        <f t="shared" si="544"/>
        <v>45962</v>
      </c>
      <c r="B2423" s="92" t="str">
        <f t="shared" ca="1" si="546"/>
        <v>n.d</v>
      </c>
      <c r="C2423" s="92">
        <f t="shared" si="547"/>
        <v>500</v>
      </c>
      <c r="D2423" s="93">
        <f ca="1">IF(A2423&lt;$B$1,VLOOKUP(A2423,[1]DI!$A$4:$B$15000,2,FALSE),0)</f>
        <v>0</v>
      </c>
      <c r="E2423" s="92">
        <f t="shared" ca="1" si="548"/>
        <v>0</v>
      </c>
      <c r="F2423" s="94">
        <f t="shared" si="545"/>
        <v>0.98499999999999999</v>
      </c>
      <c r="G2423" s="95">
        <f t="shared" ca="1" si="549"/>
        <v>1</v>
      </c>
      <c r="H2423" s="92">
        <f ca="1">TRUNC(PRODUCT(G$10:G2422),15)</f>
        <v>1.6370279220824</v>
      </c>
      <c r="I2423" s="92">
        <f t="shared" ca="1" si="550"/>
        <v>1.6234791163187601</v>
      </c>
      <c r="J2423" s="92">
        <f t="shared" ca="1" si="551"/>
        <v>1.0083455400000001</v>
      </c>
      <c r="K2423" s="92">
        <f t="shared" ca="1" si="552"/>
        <v>4.1727699999999999</v>
      </c>
      <c r="L2423" s="96">
        <f>IF(VLOOKUP(A2423,$U$12:$AD$125,8)=VLOOKUP(A2422,$U$12:$AD$125,8),0,VLOOKUP(A2423,U$12:$AD$125,8))</f>
        <v>0</v>
      </c>
      <c r="M2423" s="97">
        <f>IF(L2423&gt;0,VLOOKUP(L2423,T$12:$AC$125,7),0)</f>
        <v>0</v>
      </c>
      <c r="N2423" s="92">
        <f t="shared" si="553"/>
        <v>0</v>
      </c>
      <c r="O2423" s="92">
        <f t="shared" ca="1" si="554"/>
        <v>4.1727699999999999</v>
      </c>
      <c r="P2423" s="98" t="str">
        <f t="shared" si="555"/>
        <v>A+J=</v>
      </c>
      <c r="Q2423" s="99">
        <f t="shared" si="556"/>
        <v>46127</v>
      </c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  <c r="ER2423" s="19"/>
      <c r="ES2423" s="19"/>
      <c r="ET2423" s="19"/>
      <c r="EU2423" s="19"/>
      <c r="EV2423" s="19"/>
      <c r="EW2423" s="19"/>
      <c r="EX2423" s="19"/>
      <c r="EY2423" s="19"/>
      <c r="EZ2423" s="19"/>
      <c r="FA2423" s="19"/>
      <c r="FB2423" s="19"/>
      <c r="FC2423" s="19"/>
      <c r="FD2423" s="19"/>
      <c r="FE2423" s="19"/>
      <c r="FF2423" s="19"/>
      <c r="FG2423" s="19"/>
      <c r="FH2423" s="19"/>
      <c r="FI2423" s="19"/>
      <c r="FJ2423" s="19"/>
      <c r="FK2423" s="19"/>
      <c r="FL2423" s="19"/>
      <c r="FM2423" s="19"/>
      <c r="FN2423" s="19"/>
      <c r="FO2423" s="19"/>
      <c r="FP2423" s="19"/>
      <c r="FQ2423" s="19"/>
      <c r="FR2423" s="19"/>
      <c r="FS2423" s="19"/>
      <c r="FT2423" s="19"/>
    </row>
    <row r="2424" spans="1:176" x14ac:dyDescent="0.2">
      <c r="A2424" s="90">
        <f t="shared" si="544"/>
        <v>45963</v>
      </c>
      <c r="B2424" s="92" t="str">
        <f t="shared" ca="1" si="546"/>
        <v>n.d</v>
      </c>
      <c r="C2424" s="92">
        <f t="shared" si="547"/>
        <v>500</v>
      </c>
      <c r="D2424" s="93">
        <f ca="1">IF(A2424&lt;$B$1,VLOOKUP(A2424,[1]DI!$A$4:$B$15000,2,FALSE),0)</f>
        <v>0</v>
      </c>
      <c r="E2424" s="92">
        <f t="shared" ca="1" si="548"/>
        <v>0</v>
      </c>
      <c r="F2424" s="94">
        <f t="shared" si="545"/>
        <v>0.98499999999999999</v>
      </c>
      <c r="G2424" s="95">
        <f t="shared" ca="1" si="549"/>
        <v>1</v>
      </c>
      <c r="H2424" s="92">
        <f ca="1">TRUNC(PRODUCT(G$10:G2423),15)</f>
        <v>1.6370279220824</v>
      </c>
      <c r="I2424" s="92">
        <f t="shared" ca="1" si="550"/>
        <v>1.6234791163187601</v>
      </c>
      <c r="J2424" s="92">
        <f t="shared" ca="1" si="551"/>
        <v>1.0083455400000001</v>
      </c>
      <c r="K2424" s="92">
        <f t="shared" ca="1" si="552"/>
        <v>4.1727699999999999</v>
      </c>
      <c r="L2424" s="96">
        <f>IF(VLOOKUP(A2424,$U$12:$AD$125,8)=VLOOKUP(A2423,$U$12:$AD$125,8),0,VLOOKUP(A2424,U$12:$AD$125,8))</f>
        <v>0</v>
      </c>
      <c r="M2424" s="97">
        <f>IF(L2424&gt;0,VLOOKUP(L2424,T$12:$AC$125,7),0)</f>
        <v>0</v>
      </c>
      <c r="N2424" s="92">
        <f t="shared" si="553"/>
        <v>0</v>
      </c>
      <c r="O2424" s="92">
        <f t="shared" ca="1" si="554"/>
        <v>4.1727699999999999</v>
      </c>
      <c r="P2424" s="98" t="str">
        <f t="shared" si="555"/>
        <v>A+J=</v>
      </c>
      <c r="Q2424" s="99">
        <f t="shared" si="556"/>
        <v>46127</v>
      </c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  <c r="ER2424" s="19"/>
      <c r="ES2424" s="19"/>
      <c r="ET2424" s="19"/>
      <c r="EU2424" s="19"/>
      <c r="EV2424" s="19"/>
      <c r="EW2424" s="19"/>
      <c r="EX2424" s="19"/>
      <c r="EY2424" s="19"/>
      <c r="EZ2424" s="19"/>
      <c r="FA2424" s="19"/>
      <c r="FB2424" s="19"/>
      <c r="FC2424" s="19"/>
      <c r="FD2424" s="19"/>
      <c r="FE2424" s="19"/>
      <c r="FF2424" s="19"/>
      <c r="FG2424" s="19"/>
      <c r="FH2424" s="19"/>
      <c r="FI2424" s="19"/>
      <c r="FJ2424" s="19"/>
      <c r="FK2424" s="19"/>
      <c r="FL2424" s="19"/>
      <c r="FM2424" s="19"/>
      <c r="FN2424" s="19"/>
      <c r="FO2424" s="19"/>
      <c r="FP2424" s="19"/>
      <c r="FQ2424" s="19"/>
      <c r="FR2424" s="19"/>
      <c r="FS2424" s="19"/>
      <c r="FT2424" s="19"/>
    </row>
    <row r="2425" spans="1:176" x14ac:dyDescent="0.2">
      <c r="A2425" s="90">
        <f t="shared" si="544"/>
        <v>45964</v>
      </c>
      <c r="B2425" s="92" t="str">
        <f t="shared" ca="1" si="546"/>
        <v>n.d</v>
      </c>
      <c r="C2425" s="92">
        <f t="shared" si="547"/>
        <v>500</v>
      </c>
      <c r="D2425" s="93">
        <f ca="1">IF(A2425&lt;$B$1,VLOOKUP(A2425,[1]DI!$A$4:$B$15000,2,FALSE),0)</f>
        <v>0</v>
      </c>
      <c r="E2425" s="92">
        <f t="shared" ca="1" si="548"/>
        <v>0</v>
      </c>
      <c r="F2425" s="94">
        <f t="shared" si="545"/>
        <v>0.98499999999999999</v>
      </c>
      <c r="G2425" s="95">
        <f t="shared" ca="1" si="549"/>
        <v>1</v>
      </c>
      <c r="H2425" s="92">
        <f ca="1">TRUNC(PRODUCT(G$10:G2424),15)</f>
        <v>1.6370279220824</v>
      </c>
      <c r="I2425" s="92">
        <f t="shared" ca="1" si="550"/>
        <v>1.6234791163187601</v>
      </c>
      <c r="J2425" s="92">
        <f t="shared" ca="1" si="551"/>
        <v>1.0083455400000001</v>
      </c>
      <c r="K2425" s="92">
        <f t="shared" ca="1" si="552"/>
        <v>4.1727699999999999</v>
      </c>
      <c r="L2425" s="96">
        <f>IF(VLOOKUP(A2425,$U$12:$AD$125,8)=VLOOKUP(A2424,$U$12:$AD$125,8),0,VLOOKUP(A2425,U$12:$AD$125,8))</f>
        <v>0</v>
      </c>
      <c r="M2425" s="97">
        <f>IF(L2425&gt;0,VLOOKUP(L2425,T$12:$AC$125,7),0)</f>
        <v>0</v>
      </c>
      <c r="N2425" s="92">
        <f t="shared" si="553"/>
        <v>0</v>
      </c>
      <c r="O2425" s="92">
        <f t="shared" ca="1" si="554"/>
        <v>4.1727699999999999</v>
      </c>
      <c r="P2425" s="98" t="str">
        <f t="shared" si="555"/>
        <v>A+J=</v>
      </c>
      <c r="Q2425" s="99">
        <f t="shared" si="556"/>
        <v>46127</v>
      </c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  <c r="ER2425" s="19"/>
      <c r="ES2425" s="19"/>
      <c r="ET2425" s="19"/>
      <c r="EU2425" s="19"/>
      <c r="EV2425" s="19"/>
      <c r="EW2425" s="19"/>
      <c r="EX2425" s="19"/>
      <c r="EY2425" s="19"/>
      <c r="EZ2425" s="19"/>
      <c r="FA2425" s="19"/>
      <c r="FB2425" s="19"/>
      <c r="FC2425" s="19"/>
      <c r="FD2425" s="19"/>
      <c r="FE2425" s="19"/>
      <c r="FF2425" s="19"/>
      <c r="FG2425" s="19"/>
      <c r="FH2425" s="19"/>
      <c r="FI2425" s="19"/>
      <c r="FJ2425" s="19"/>
      <c r="FK2425" s="19"/>
      <c r="FL2425" s="19"/>
      <c r="FM2425" s="19"/>
      <c r="FN2425" s="19"/>
      <c r="FO2425" s="19"/>
      <c r="FP2425" s="19"/>
      <c r="FQ2425" s="19"/>
      <c r="FR2425" s="19"/>
      <c r="FS2425" s="19"/>
      <c r="FT2425" s="19"/>
    </row>
    <row r="2426" spans="1:176" x14ac:dyDescent="0.2">
      <c r="A2426" s="90">
        <f t="shared" si="544"/>
        <v>45965</v>
      </c>
      <c r="B2426" s="92" t="str">
        <f t="shared" ca="1" si="546"/>
        <v>n.d</v>
      </c>
      <c r="C2426" s="92">
        <f t="shared" si="547"/>
        <v>500</v>
      </c>
      <c r="D2426" s="93">
        <f ca="1">IF(A2426&lt;$B$1,VLOOKUP(A2426,[1]DI!$A$4:$B$15000,2,FALSE),0)</f>
        <v>0</v>
      </c>
      <c r="E2426" s="92">
        <f t="shared" ca="1" si="548"/>
        <v>0</v>
      </c>
      <c r="F2426" s="94">
        <f t="shared" si="545"/>
        <v>0.98499999999999999</v>
      </c>
      <c r="G2426" s="95">
        <f t="shared" ca="1" si="549"/>
        <v>1</v>
      </c>
      <c r="H2426" s="92">
        <f ca="1">TRUNC(PRODUCT(G$10:G2425),15)</f>
        <v>1.6370279220824</v>
      </c>
      <c r="I2426" s="92">
        <f t="shared" ca="1" si="550"/>
        <v>1.6234791163187601</v>
      </c>
      <c r="J2426" s="92">
        <f t="shared" ca="1" si="551"/>
        <v>1.0083455400000001</v>
      </c>
      <c r="K2426" s="92">
        <f t="shared" ca="1" si="552"/>
        <v>4.1727699999999999</v>
      </c>
      <c r="L2426" s="96">
        <f>IF(VLOOKUP(A2426,$U$12:$AD$125,8)=VLOOKUP(A2425,$U$12:$AD$125,8),0,VLOOKUP(A2426,U$12:$AD$125,8))</f>
        <v>0</v>
      </c>
      <c r="M2426" s="97">
        <f>IF(L2426&gt;0,VLOOKUP(L2426,T$12:$AC$125,7),0)</f>
        <v>0</v>
      </c>
      <c r="N2426" s="92">
        <f t="shared" si="553"/>
        <v>0</v>
      </c>
      <c r="O2426" s="92">
        <f t="shared" ca="1" si="554"/>
        <v>4.1727699999999999</v>
      </c>
      <c r="P2426" s="98" t="str">
        <f t="shared" si="555"/>
        <v>A+J=</v>
      </c>
      <c r="Q2426" s="99">
        <f t="shared" si="556"/>
        <v>46127</v>
      </c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  <c r="ER2426" s="19"/>
      <c r="ES2426" s="19"/>
      <c r="ET2426" s="19"/>
      <c r="EU2426" s="19"/>
      <c r="EV2426" s="19"/>
      <c r="EW2426" s="19"/>
      <c r="EX2426" s="19"/>
      <c r="EY2426" s="19"/>
      <c r="EZ2426" s="19"/>
      <c r="FA2426" s="19"/>
      <c r="FB2426" s="19"/>
      <c r="FC2426" s="19"/>
      <c r="FD2426" s="19"/>
      <c r="FE2426" s="19"/>
      <c r="FF2426" s="19"/>
      <c r="FG2426" s="19"/>
      <c r="FH2426" s="19"/>
      <c r="FI2426" s="19"/>
      <c r="FJ2426" s="19"/>
      <c r="FK2426" s="19"/>
      <c r="FL2426" s="19"/>
      <c r="FM2426" s="19"/>
      <c r="FN2426" s="19"/>
      <c r="FO2426" s="19"/>
      <c r="FP2426" s="19"/>
      <c r="FQ2426" s="19"/>
      <c r="FR2426" s="19"/>
      <c r="FS2426" s="19"/>
      <c r="FT2426" s="19"/>
    </row>
    <row r="2427" spans="1:176" x14ac:dyDescent="0.2">
      <c r="A2427" s="90">
        <f t="shared" si="544"/>
        <v>45966</v>
      </c>
      <c r="B2427" s="92" t="str">
        <f t="shared" ca="1" si="546"/>
        <v>n.d</v>
      </c>
      <c r="C2427" s="92">
        <f t="shared" si="547"/>
        <v>500</v>
      </c>
      <c r="D2427" s="93">
        <f ca="1">IF(A2427&lt;$B$1,VLOOKUP(A2427,[1]DI!$A$4:$B$15000,2,FALSE),0)</f>
        <v>0</v>
      </c>
      <c r="E2427" s="92">
        <f t="shared" ca="1" si="548"/>
        <v>0</v>
      </c>
      <c r="F2427" s="94">
        <f t="shared" si="545"/>
        <v>0.98499999999999999</v>
      </c>
      <c r="G2427" s="95">
        <f t="shared" ca="1" si="549"/>
        <v>1</v>
      </c>
      <c r="H2427" s="92">
        <f ca="1">TRUNC(PRODUCT(G$10:G2426),15)</f>
        <v>1.6370279220824</v>
      </c>
      <c r="I2427" s="92">
        <f t="shared" ca="1" si="550"/>
        <v>1.6234791163187601</v>
      </c>
      <c r="J2427" s="92">
        <f t="shared" ca="1" si="551"/>
        <v>1.0083455400000001</v>
      </c>
      <c r="K2427" s="92">
        <f t="shared" ca="1" si="552"/>
        <v>4.1727699999999999</v>
      </c>
      <c r="L2427" s="96">
        <f>IF(VLOOKUP(A2427,$U$12:$AD$125,8)=VLOOKUP(A2426,$U$12:$AD$125,8),0,VLOOKUP(A2427,U$12:$AD$125,8))</f>
        <v>0</v>
      </c>
      <c r="M2427" s="97">
        <f>IF(L2427&gt;0,VLOOKUP(L2427,T$12:$AC$125,7),0)</f>
        <v>0</v>
      </c>
      <c r="N2427" s="92">
        <f t="shared" si="553"/>
        <v>0</v>
      </c>
      <c r="O2427" s="92">
        <f t="shared" ca="1" si="554"/>
        <v>4.1727699999999999</v>
      </c>
      <c r="P2427" s="98" t="str">
        <f t="shared" si="555"/>
        <v>A+J=</v>
      </c>
      <c r="Q2427" s="99">
        <f t="shared" si="556"/>
        <v>46127</v>
      </c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  <c r="ER2427" s="19"/>
      <c r="ES2427" s="19"/>
      <c r="ET2427" s="19"/>
      <c r="EU2427" s="19"/>
      <c r="EV2427" s="19"/>
      <c r="EW2427" s="19"/>
      <c r="EX2427" s="19"/>
      <c r="EY2427" s="19"/>
      <c r="EZ2427" s="19"/>
      <c r="FA2427" s="19"/>
      <c r="FB2427" s="19"/>
      <c r="FC2427" s="19"/>
      <c r="FD2427" s="19"/>
      <c r="FE2427" s="19"/>
      <c r="FF2427" s="19"/>
      <c r="FG2427" s="19"/>
      <c r="FH2427" s="19"/>
      <c r="FI2427" s="19"/>
      <c r="FJ2427" s="19"/>
      <c r="FK2427" s="19"/>
      <c r="FL2427" s="19"/>
      <c r="FM2427" s="19"/>
      <c r="FN2427" s="19"/>
      <c r="FO2427" s="19"/>
      <c r="FP2427" s="19"/>
      <c r="FQ2427" s="19"/>
      <c r="FR2427" s="19"/>
      <c r="FS2427" s="19"/>
      <c r="FT2427" s="19"/>
    </row>
    <row r="2428" spans="1:176" x14ac:dyDescent="0.2">
      <c r="A2428" s="90">
        <f t="shared" si="544"/>
        <v>45967</v>
      </c>
      <c r="B2428" s="92" t="str">
        <f t="shared" ca="1" si="546"/>
        <v>n.d</v>
      </c>
      <c r="C2428" s="92">
        <f t="shared" si="547"/>
        <v>500</v>
      </c>
      <c r="D2428" s="93">
        <f ca="1">IF(A2428&lt;$B$1,VLOOKUP(A2428,[1]DI!$A$4:$B$15000,2,FALSE),0)</f>
        <v>0</v>
      </c>
      <c r="E2428" s="92">
        <f t="shared" ca="1" si="548"/>
        <v>0</v>
      </c>
      <c r="F2428" s="94">
        <f t="shared" si="545"/>
        <v>0.98499999999999999</v>
      </c>
      <c r="G2428" s="95">
        <f t="shared" ca="1" si="549"/>
        <v>1</v>
      </c>
      <c r="H2428" s="92">
        <f ca="1">TRUNC(PRODUCT(G$10:G2427),15)</f>
        <v>1.6370279220824</v>
      </c>
      <c r="I2428" s="92">
        <f t="shared" ca="1" si="550"/>
        <v>1.6234791163187601</v>
      </c>
      <c r="J2428" s="92">
        <f t="shared" ca="1" si="551"/>
        <v>1.0083455400000001</v>
      </c>
      <c r="K2428" s="92">
        <f t="shared" ca="1" si="552"/>
        <v>4.1727699999999999</v>
      </c>
      <c r="L2428" s="96">
        <f>IF(VLOOKUP(A2428,$U$12:$AD$125,8)=VLOOKUP(A2427,$U$12:$AD$125,8),0,VLOOKUP(A2428,U$12:$AD$125,8))</f>
        <v>0</v>
      </c>
      <c r="M2428" s="97">
        <f>IF(L2428&gt;0,VLOOKUP(L2428,T$12:$AC$125,7),0)</f>
        <v>0</v>
      </c>
      <c r="N2428" s="92">
        <f t="shared" si="553"/>
        <v>0</v>
      </c>
      <c r="O2428" s="92">
        <f t="shared" ca="1" si="554"/>
        <v>4.1727699999999999</v>
      </c>
      <c r="P2428" s="98" t="str">
        <f t="shared" si="555"/>
        <v>A+J=</v>
      </c>
      <c r="Q2428" s="99">
        <f t="shared" si="556"/>
        <v>46127</v>
      </c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  <c r="ER2428" s="19"/>
      <c r="ES2428" s="19"/>
      <c r="ET2428" s="19"/>
      <c r="EU2428" s="19"/>
      <c r="EV2428" s="19"/>
      <c r="EW2428" s="19"/>
      <c r="EX2428" s="19"/>
      <c r="EY2428" s="19"/>
      <c r="EZ2428" s="19"/>
      <c r="FA2428" s="19"/>
      <c r="FB2428" s="19"/>
      <c r="FC2428" s="19"/>
      <c r="FD2428" s="19"/>
      <c r="FE2428" s="19"/>
      <c r="FF2428" s="19"/>
      <c r="FG2428" s="19"/>
      <c r="FH2428" s="19"/>
      <c r="FI2428" s="19"/>
      <c r="FJ2428" s="19"/>
      <c r="FK2428" s="19"/>
      <c r="FL2428" s="19"/>
      <c r="FM2428" s="19"/>
      <c r="FN2428" s="19"/>
      <c r="FO2428" s="19"/>
      <c r="FP2428" s="19"/>
      <c r="FQ2428" s="19"/>
      <c r="FR2428" s="19"/>
      <c r="FS2428" s="19"/>
      <c r="FT2428" s="19"/>
    </row>
    <row r="2429" spans="1:176" x14ac:dyDescent="0.2">
      <c r="A2429" s="90">
        <f t="shared" si="544"/>
        <v>45968</v>
      </c>
      <c r="B2429" s="92" t="str">
        <f t="shared" ca="1" si="546"/>
        <v>n.d</v>
      </c>
      <c r="C2429" s="92">
        <f t="shared" si="547"/>
        <v>500</v>
      </c>
      <c r="D2429" s="93">
        <f ca="1">IF(A2429&lt;$B$1,VLOOKUP(A2429,[1]DI!$A$4:$B$15000,2,FALSE),0)</f>
        <v>0</v>
      </c>
      <c r="E2429" s="92">
        <f t="shared" ca="1" si="548"/>
        <v>0</v>
      </c>
      <c r="F2429" s="94">
        <f t="shared" si="545"/>
        <v>0.98499999999999999</v>
      </c>
      <c r="G2429" s="95">
        <f t="shared" ca="1" si="549"/>
        <v>1</v>
      </c>
      <c r="H2429" s="92">
        <f ca="1">TRUNC(PRODUCT(G$10:G2428),15)</f>
        <v>1.6370279220824</v>
      </c>
      <c r="I2429" s="92">
        <f t="shared" ca="1" si="550"/>
        <v>1.6234791163187601</v>
      </c>
      <c r="J2429" s="92">
        <f t="shared" ca="1" si="551"/>
        <v>1.0083455400000001</v>
      </c>
      <c r="K2429" s="92">
        <f t="shared" ca="1" si="552"/>
        <v>4.1727699999999999</v>
      </c>
      <c r="L2429" s="96">
        <f>IF(VLOOKUP(A2429,$U$12:$AD$125,8)=VLOOKUP(A2428,$U$12:$AD$125,8),0,VLOOKUP(A2429,U$12:$AD$125,8))</f>
        <v>0</v>
      </c>
      <c r="M2429" s="97">
        <f>IF(L2429&gt;0,VLOOKUP(L2429,T$12:$AC$125,7),0)</f>
        <v>0</v>
      </c>
      <c r="N2429" s="92">
        <f t="shared" si="553"/>
        <v>0</v>
      </c>
      <c r="O2429" s="92">
        <f t="shared" ca="1" si="554"/>
        <v>4.1727699999999999</v>
      </c>
      <c r="P2429" s="98" t="str">
        <f t="shared" si="555"/>
        <v>A+J=</v>
      </c>
      <c r="Q2429" s="99">
        <f t="shared" si="556"/>
        <v>46127</v>
      </c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  <c r="ER2429" s="19"/>
      <c r="ES2429" s="19"/>
      <c r="ET2429" s="19"/>
      <c r="EU2429" s="19"/>
      <c r="EV2429" s="19"/>
      <c r="EW2429" s="19"/>
      <c r="EX2429" s="19"/>
      <c r="EY2429" s="19"/>
      <c r="EZ2429" s="19"/>
      <c r="FA2429" s="19"/>
      <c r="FB2429" s="19"/>
      <c r="FC2429" s="19"/>
      <c r="FD2429" s="19"/>
      <c r="FE2429" s="19"/>
      <c r="FF2429" s="19"/>
      <c r="FG2429" s="19"/>
      <c r="FH2429" s="19"/>
      <c r="FI2429" s="19"/>
      <c r="FJ2429" s="19"/>
      <c r="FK2429" s="19"/>
      <c r="FL2429" s="19"/>
      <c r="FM2429" s="19"/>
      <c r="FN2429" s="19"/>
      <c r="FO2429" s="19"/>
      <c r="FP2429" s="19"/>
      <c r="FQ2429" s="19"/>
      <c r="FR2429" s="19"/>
      <c r="FS2429" s="19"/>
      <c r="FT2429" s="19"/>
    </row>
    <row r="2430" spans="1:176" x14ac:dyDescent="0.2">
      <c r="A2430" s="90">
        <f t="shared" si="544"/>
        <v>45969</v>
      </c>
      <c r="B2430" s="92" t="str">
        <f t="shared" ca="1" si="546"/>
        <v>n.d</v>
      </c>
      <c r="C2430" s="92">
        <f t="shared" si="547"/>
        <v>500</v>
      </c>
      <c r="D2430" s="93">
        <f ca="1">IF(A2430&lt;$B$1,VLOOKUP(A2430,[1]DI!$A$4:$B$15000,2,FALSE),0)</f>
        <v>0</v>
      </c>
      <c r="E2430" s="92">
        <f t="shared" ca="1" si="548"/>
        <v>0</v>
      </c>
      <c r="F2430" s="94">
        <f t="shared" si="545"/>
        <v>0.98499999999999999</v>
      </c>
      <c r="G2430" s="95">
        <f t="shared" ca="1" si="549"/>
        <v>1</v>
      </c>
      <c r="H2430" s="92">
        <f ca="1">TRUNC(PRODUCT(G$10:G2429),15)</f>
        <v>1.6370279220824</v>
      </c>
      <c r="I2430" s="92">
        <f t="shared" ca="1" si="550"/>
        <v>1.6234791163187601</v>
      </c>
      <c r="J2430" s="92">
        <f t="shared" ca="1" si="551"/>
        <v>1.0083455400000001</v>
      </c>
      <c r="K2430" s="92">
        <f t="shared" ca="1" si="552"/>
        <v>4.1727699999999999</v>
      </c>
      <c r="L2430" s="96">
        <f>IF(VLOOKUP(A2430,$U$12:$AD$125,8)=VLOOKUP(A2429,$U$12:$AD$125,8),0,VLOOKUP(A2430,U$12:$AD$125,8))</f>
        <v>0</v>
      </c>
      <c r="M2430" s="97">
        <f>IF(L2430&gt;0,VLOOKUP(L2430,T$12:$AC$125,7),0)</f>
        <v>0</v>
      </c>
      <c r="N2430" s="92">
        <f t="shared" si="553"/>
        <v>0</v>
      </c>
      <c r="O2430" s="92">
        <f t="shared" ca="1" si="554"/>
        <v>4.1727699999999999</v>
      </c>
      <c r="P2430" s="98" t="str">
        <f t="shared" si="555"/>
        <v>A+J=</v>
      </c>
      <c r="Q2430" s="99">
        <f t="shared" si="556"/>
        <v>46127</v>
      </c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  <c r="ER2430" s="19"/>
      <c r="ES2430" s="19"/>
      <c r="ET2430" s="19"/>
      <c r="EU2430" s="19"/>
      <c r="EV2430" s="19"/>
      <c r="EW2430" s="19"/>
      <c r="EX2430" s="19"/>
      <c r="EY2430" s="19"/>
      <c r="EZ2430" s="19"/>
      <c r="FA2430" s="19"/>
      <c r="FB2430" s="19"/>
      <c r="FC2430" s="19"/>
      <c r="FD2430" s="19"/>
      <c r="FE2430" s="19"/>
      <c r="FF2430" s="19"/>
      <c r="FG2430" s="19"/>
      <c r="FH2430" s="19"/>
      <c r="FI2430" s="19"/>
      <c r="FJ2430" s="19"/>
      <c r="FK2430" s="19"/>
      <c r="FL2430" s="19"/>
      <c r="FM2430" s="19"/>
      <c r="FN2430" s="19"/>
      <c r="FO2430" s="19"/>
      <c r="FP2430" s="19"/>
      <c r="FQ2430" s="19"/>
      <c r="FR2430" s="19"/>
      <c r="FS2430" s="19"/>
      <c r="FT2430" s="19"/>
    </row>
    <row r="2431" spans="1:176" x14ac:dyDescent="0.2">
      <c r="A2431" s="90">
        <f t="shared" si="544"/>
        <v>45970</v>
      </c>
      <c r="B2431" s="92" t="str">
        <f t="shared" ca="1" si="546"/>
        <v>n.d</v>
      </c>
      <c r="C2431" s="92">
        <f t="shared" si="547"/>
        <v>500</v>
      </c>
      <c r="D2431" s="93">
        <f ca="1">IF(A2431&lt;$B$1,VLOOKUP(A2431,[1]DI!$A$4:$B$15000,2,FALSE),0)</f>
        <v>0</v>
      </c>
      <c r="E2431" s="92">
        <f t="shared" ca="1" si="548"/>
        <v>0</v>
      </c>
      <c r="F2431" s="94">
        <f t="shared" si="545"/>
        <v>0.98499999999999999</v>
      </c>
      <c r="G2431" s="95">
        <f t="shared" ca="1" si="549"/>
        <v>1</v>
      </c>
      <c r="H2431" s="92">
        <f ca="1">TRUNC(PRODUCT(G$10:G2430),15)</f>
        <v>1.6370279220824</v>
      </c>
      <c r="I2431" s="92">
        <f t="shared" ca="1" si="550"/>
        <v>1.6234791163187601</v>
      </c>
      <c r="J2431" s="92">
        <f t="shared" ca="1" si="551"/>
        <v>1.0083455400000001</v>
      </c>
      <c r="K2431" s="92">
        <f t="shared" ca="1" si="552"/>
        <v>4.1727699999999999</v>
      </c>
      <c r="L2431" s="96">
        <f>IF(VLOOKUP(A2431,$U$12:$AD$125,8)=VLOOKUP(A2430,$U$12:$AD$125,8),0,VLOOKUP(A2431,U$12:$AD$125,8))</f>
        <v>0</v>
      </c>
      <c r="M2431" s="97">
        <f>IF(L2431&gt;0,VLOOKUP(L2431,T$12:$AC$125,7),0)</f>
        <v>0</v>
      </c>
      <c r="N2431" s="92">
        <f t="shared" si="553"/>
        <v>0</v>
      </c>
      <c r="O2431" s="92">
        <f t="shared" ca="1" si="554"/>
        <v>4.1727699999999999</v>
      </c>
      <c r="P2431" s="98" t="str">
        <f t="shared" si="555"/>
        <v>A+J=</v>
      </c>
      <c r="Q2431" s="99">
        <f t="shared" si="556"/>
        <v>46127</v>
      </c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  <c r="ER2431" s="19"/>
      <c r="ES2431" s="19"/>
      <c r="ET2431" s="19"/>
      <c r="EU2431" s="19"/>
      <c r="EV2431" s="19"/>
      <c r="EW2431" s="19"/>
      <c r="EX2431" s="19"/>
      <c r="EY2431" s="19"/>
      <c r="EZ2431" s="19"/>
      <c r="FA2431" s="19"/>
      <c r="FB2431" s="19"/>
      <c r="FC2431" s="19"/>
      <c r="FD2431" s="19"/>
      <c r="FE2431" s="19"/>
      <c r="FF2431" s="19"/>
      <c r="FG2431" s="19"/>
      <c r="FH2431" s="19"/>
      <c r="FI2431" s="19"/>
      <c r="FJ2431" s="19"/>
      <c r="FK2431" s="19"/>
      <c r="FL2431" s="19"/>
      <c r="FM2431" s="19"/>
      <c r="FN2431" s="19"/>
      <c r="FO2431" s="19"/>
      <c r="FP2431" s="19"/>
      <c r="FQ2431" s="19"/>
      <c r="FR2431" s="19"/>
      <c r="FS2431" s="19"/>
      <c r="FT2431" s="19"/>
    </row>
    <row r="2432" spans="1:176" x14ac:dyDescent="0.2">
      <c r="A2432" s="90">
        <f t="shared" si="544"/>
        <v>45971</v>
      </c>
      <c r="B2432" s="92" t="str">
        <f t="shared" ca="1" si="546"/>
        <v>n.d</v>
      </c>
      <c r="C2432" s="92">
        <f t="shared" si="547"/>
        <v>500</v>
      </c>
      <c r="D2432" s="93">
        <f ca="1">IF(A2432&lt;$B$1,VLOOKUP(A2432,[1]DI!$A$4:$B$15000,2,FALSE),0)</f>
        <v>0</v>
      </c>
      <c r="E2432" s="92">
        <f t="shared" ca="1" si="548"/>
        <v>0</v>
      </c>
      <c r="F2432" s="94">
        <f t="shared" si="545"/>
        <v>0.98499999999999999</v>
      </c>
      <c r="G2432" s="95">
        <f t="shared" ca="1" si="549"/>
        <v>1</v>
      </c>
      <c r="H2432" s="92">
        <f ca="1">TRUNC(PRODUCT(G$10:G2431),15)</f>
        <v>1.6370279220824</v>
      </c>
      <c r="I2432" s="92">
        <f t="shared" ca="1" si="550"/>
        <v>1.6234791163187601</v>
      </c>
      <c r="J2432" s="92">
        <f t="shared" ca="1" si="551"/>
        <v>1.0083455400000001</v>
      </c>
      <c r="K2432" s="92">
        <f t="shared" ca="1" si="552"/>
        <v>4.1727699999999999</v>
      </c>
      <c r="L2432" s="96">
        <f>IF(VLOOKUP(A2432,$U$12:$AD$125,8)=VLOOKUP(A2431,$U$12:$AD$125,8),0,VLOOKUP(A2432,U$12:$AD$125,8))</f>
        <v>0</v>
      </c>
      <c r="M2432" s="97">
        <f>IF(L2432&gt;0,VLOOKUP(L2432,T$12:$AC$125,7),0)</f>
        <v>0</v>
      </c>
      <c r="N2432" s="92">
        <f t="shared" si="553"/>
        <v>0</v>
      </c>
      <c r="O2432" s="92">
        <f t="shared" ca="1" si="554"/>
        <v>4.1727699999999999</v>
      </c>
      <c r="P2432" s="98" t="str">
        <f t="shared" si="555"/>
        <v>A+J=</v>
      </c>
      <c r="Q2432" s="99">
        <f t="shared" si="556"/>
        <v>46127</v>
      </c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  <c r="ER2432" s="19"/>
      <c r="ES2432" s="19"/>
      <c r="ET2432" s="19"/>
      <c r="EU2432" s="19"/>
      <c r="EV2432" s="19"/>
      <c r="EW2432" s="19"/>
      <c r="EX2432" s="19"/>
      <c r="EY2432" s="19"/>
      <c r="EZ2432" s="19"/>
      <c r="FA2432" s="19"/>
      <c r="FB2432" s="19"/>
      <c r="FC2432" s="19"/>
      <c r="FD2432" s="19"/>
      <c r="FE2432" s="19"/>
      <c r="FF2432" s="19"/>
      <c r="FG2432" s="19"/>
      <c r="FH2432" s="19"/>
      <c r="FI2432" s="19"/>
      <c r="FJ2432" s="19"/>
      <c r="FK2432" s="19"/>
      <c r="FL2432" s="19"/>
      <c r="FM2432" s="19"/>
      <c r="FN2432" s="19"/>
      <c r="FO2432" s="19"/>
      <c r="FP2432" s="19"/>
      <c r="FQ2432" s="19"/>
      <c r="FR2432" s="19"/>
      <c r="FS2432" s="19"/>
      <c r="FT2432" s="19"/>
    </row>
    <row r="2433" spans="1:176" x14ac:dyDescent="0.2">
      <c r="A2433" s="90">
        <f t="shared" si="544"/>
        <v>45972</v>
      </c>
      <c r="B2433" s="92" t="str">
        <f t="shared" ca="1" si="546"/>
        <v>n.d</v>
      </c>
      <c r="C2433" s="92">
        <f t="shared" si="547"/>
        <v>500</v>
      </c>
      <c r="D2433" s="93">
        <f ca="1">IF(A2433&lt;$B$1,VLOOKUP(A2433,[1]DI!$A$4:$B$15000,2,FALSE),0)</f>
        <v>0</v>
      </c>
      <c r="E2433" s="92">
        <f t="shared" ca="1" si="548"/>
        <v>0</v>
      </c>
      <c r="F2433" s="94">
        <f t="shared" si="545"/>
        <v>0.98499999999999999</v>
      </c>
      <c r="G2433" s="95">
        <f t="shared" ca="1" si="549"/>
        <v>1</v>
      </c>
      <c r="H2433" s="92">
        <f ca="1">TRUNC(PRODUCT(G$10:G2432),15)</f>
        <v>1.6370279220824</v>
      </c>
      <c r="I2433" s="92">
        <f t="shared" ca="1" si="550"/>
        <v>1.6234791163187601</v>
      </c>
      <c r="J2433" s="92">
        <f t="shared" ca="1" si="551"/>
        <v>1.0083455400000001</v>
      </c>
      <c r="K2433" s="92">
        <f t="shared" ca="1" si="552"/>
        <v>4.1727699999999999</v>
      </c>
      <c r="L2433" s="96">
        <f>IF(VLOOKUP(A2433,$U$12:$AD$125,8)=VLOOKUP(A2432,$U$12:$AD$125,8),0,VLOOKUP(A2433,U$12:$AD$125,8))</f>
        <v>0</v>
      </c>
      <c r="M2433" s="97">
        <f>IF(L2433&gt;0,VLOOKUP(L2433,T$12:$AC$125,7),0)</f>
        <v>0</v>
      </c>
      <c r="N2433" s="92">
        <f t="shared" si="553"/>
        <v>0</v>
      </c>
      <c r="O2433" s="92">
        <f t="shared" ca="1" si="554"/>
        <v>4.1727699999999999</v>
      </c>
      <c r="P2433" s="98" t="str">
        <f t="shared" si="555"/>
        <v>A+J=</v>
      </c>
      <c r="Q2433" s="99">
        <f t="shared" si="556"/>
        <v>46127</v>
      </c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  <c r="ER2433" s="19"/>
      <c r="ES2433" s="19"/>
      <c r="ET2433" s="19"/>
      <c r="EU2433" s="19"/>
      <c r="EV2433" s="19"/>
      <c r="EW2433" s="19"/>
      <c r="EX2433" s="19"/>
      <c r="EY2433" s="19"/>
      <c r="EZ2433" s="19"/>
      <c r="FA2433" s="19"/>
      <c r="FB2433" s="19"/>
      <c r="FC2433" s="19"/>
      <c r="FD2433" s="19"/>
      <c r="FE2433" s="19"/>
      <c r="FF2433" s="19"/>
      <c r="FG2433" s="19"/>
      <c r="FH2433" s="19"/>
      <c r="FI2433" s="19"/>
      <c r="FJ2433" s="19"/>
      <c r="FK2433" s="19"/>
      <c r="FL2433" s="19"/>
      <c r="FM2433" s="19"/>
      <c r="FN2433" s="19"/>
      <c r="FO2433" s="19"/>
      <c r="FP2433" s="19"/>
      <c r="FQ2433" s="19"/>
      <c r="FR2433" s="19"/>
      <c r="FS2433" s="19"/>
      <c r="FT2433" s="19"/>
    </row>
    <row r="2434" spans="1:176" x14ac:dyDescent="0.2">
      <c r="A2434" s="90">
        <f t="shared" si="544"/>
        <v>45973</v>
      </c>
      <c r="B2434" s="92" t="str">
        <f t="shared" ca="1" si="546"/>
        <v>n.d</v>
      </c>
      <c r="C2434" s="92">
        <f t="shared" si="547"/>
        <v>500</v>
      </c>
      <c r="D2434" s="93">
        <f ca="1">IF(A2434&lt;$B$1,VLOOKUP(A2434,[1]DI!$A$4:$B$15000,2,FALSE),0)</f>
        <v>0</v>
      </c>
      <c r="E2434" s="92">
        <f t="shared" ca="1" si="548"/>
        <v>0</v>
      </c>
      <c r="F2434" s="94">
        <f t="shared" si="545"/>
        <v>0.98499999999999999</v>
      </c>
      <c r="G2434" s="95">
        <f t="shared" ca="1" si="549"/>
        <v>1</v>
      </c>
      <c r="H2434" s="92">
        <f ca="1">TRUNC(PRODUCT(G$10:G2433),15)</f>
        <v>1.6370279220824</v>
      </c>
      <c r="I2434" s="92">
        <f t="shared" ca="1" si="550"/>
        <v>1.6234791163187601</v>
      </c>
      <c r="J2434" s="92">
        <f t="shared" ca="1" si="551"/>
        <v>1.0083455400000001</v>
      </c>
      <c r="K2434" s="92">
        <f t="shared" ca="1" si="552"/>
        <v>4.1727699999999999</v>
      </c>
      <c r="L2434" s="96">
        <f>IF(VLOOKUP(A2434,$U$12:$AD$125,8)=VLOOKUP(A2433,$U$12:$AD$125,8),0,VLOOKUP(A2434,U$12:$AD$125,8))</f>
        <v>0</v>
      </c>
      <c r="M2434" s="97">
        <f>IF(L2434&gt;0,VLOOKUP(L2434,T$12:$AC$125,7),0)</f>
        <v>0</v>
      </c>
      <c r="N2434" s="92">
        <f t="shared" si="553"/>
        <v>0</v>
      </c>
      <c r="O2434" s="92">
        <f t="shared" ca="1" si="554"/>
        <v>4.1727699999999999</v>
      </c>
      <c r="P2434" s="98" t="str">
        <f t="shared" si="555"/>
        <v>A+J=</v>
      </c>
      <c r="Q2434" s="99">
        <f t="shared" si="556"/>
        <v>46127</v>
      </c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  <c r="ER2434" s="19"/>
      <c r="ES2434" s="19"/>
      <c r="ET2434" s="19"/>
      <c r="EU2434" s="19"/>
      <c r="EV2434" s="19"/>
      <c r="EW2434" s="19"/>
      <c r="EX2434" s="19"/>
      <c r="EY2434" s="19"/>
      <c r="EZ2434" s="19"/>
      <c r="FA2434" s="19"/>
      <c r="FB2434" s="19"/>
      <c r="FC2434" s="19"/>
      <c r="FD2434" s="19"/>
      <c r="FE2434" s="19"/>
      <c r="FF2434" s="19"/>
      <c r="FG2434" s="19"/>
      <c r="FH2434" s="19"/>
      <c r="FI2434" s="19"/>
      <c r="FJ2434" s="19"/>
      <c r="FK2434" s="19"/>
      <c r="FL2434" s="19"/>
      <c r="FM2434" s="19"/>
      <c r="FN2434" s="19"/>
      <c r="FO2434" s="19"/>
      <c r="FP2434" s="19"/>
      <c r="FQ2434" s="19"/>
      <c r="FR2434" s="19"/>
      <c r="FS2434" s="19"/>
      <c r="FT2434" s="19"/>
    </row>
    <row r="2435" spans="1:176" x14ac:dyDescent="0.2">
      <c r="A2435" s="90">
        <f t="shared" si="544"/>
        <v>45974</v>
      </c>
      <c r="B2435" s="92" t="str">
        <f t="shared" ca="1" si="546"/>
        <v>n.d</v>
      </c>
      <c r="C2435" s="92">
        <f t="shared" si="547"/>
        <v>500</v>
      </c>
      <c r="D2435" s="93">
        <f ca="1">IF(A2435&lt;$B$1,VLOOKUP(A2435,[1]DI!$A$4:$B$15000,2,FALSE),0)</f>
        <v>0</v>
      </c>
      <c r="E2435" s="92">
        <f t="shared" ca="1" si="548"/>
        <v>0</v>
      </c>
      <c r="F2435" s="94">
        <f t="shared" si="545"/>
        <v>0.98499999999999999</v>
      </c>
      <c r="G2435" s="95">
        <f t="shared" ca="1" si="549"/>
        <v>1</v>
      </c>
      <c r="H2435" s="92">
        <f ca="1">TRUNC(PRODUCT(G$10:G2434),15)</f>
        <v>1.6370279220824</v>
      </c>
      <c r="I2435" s="92">
        <f t="shared" ca="1" si="550"/>
        <v>1.6234791163187601</v>
      </c>
      <c r="J2435" s="92">
        <f t="shared" ca="1" si="551"/>
        <v>1.0083455400000001</v>
      </c>
      <c r="K2435" s="92">
        <f t="shared" ca="1" si="552"/>
        <v>4.1727699999999999</v>
      </c>
      <c r="L2435" s="96">
        <f>IF(VLOOKUP(A2435,$U$12:$AD$125,8)=VLOOKUP(A2434,$U$12:$AD$125,8),0,VLOOKUP(A2435,U$12:$AD$125,8))</f>
        <v>0</v>
      </c>
      <c r="M2435" s="97">
        <f>IF(L2435&gt;0,VLOOKUP(L2435,T$12:$AC$125,7),0)</f>
        <v>0</v>
      </c>
      <c r="N2435" s="92">
        <f t="shared" si="553"/>
        <v>0</v>
      </c>
      <c r="O2435" s="92">
        <f t="shared" ca="1" si="554"/>
        <v>4.1727699999999999</v>
      </c>
      <c r="P2435" s="98" t="str">
        <f t="shared" si="555"/>
        <v>A+J=</v>
      </c>
      <c r="Q2435" s="99">
        <f t="shared" si="556"/>
        <v>46127</v>
      </c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  <c r="ER2435" s="19"/>
      <c r="ES2435" s="19"/>
      <c r="ET2435" s="19"/>
      <c r="EU2435" s="19"/>
      <c r="EV2435" s="19"/>
      <c r="EW2435" s="19"/>
      <c r="EX2435" s="19"/>
      <c r="EY2435" s="19"/>
      <c r="EZ2435" s="19"/>
      <c r="FA2435" s="19"/>
      <c r="FB2435" s="19"/>
      <c r="FC2435" s="19"/>
      <c r="FD2435" s="19"/>
      <c r="FE2435" s="19"/>
      <c r="FF2435" s="19"/>
      <c r="FG2435" s="19"/>
      <c r="FH2435" s="19"/>
      <c r="FI2435" s="19"/>
      <c r="FJ2435" s="19"/>
      <c r="FK2435" s="19"/>
      <c r="FL2435" s="19"/>
      <c r="FM2435" s="19"/>
      <c r="FN2435" s="19"/>
      <c r="FO2435" s="19"/>
      <c r="FP2435" s="19"/>
      <c r="FQ2435" s="19"/>
      <c r="FR2435" s="19"/>
      <c r="FS2435" s="19"/>
      <c r="FT2435" s="19"/>
    </row>
    <row r="2436" spans="1:176" x14ac:dyDescent="0.2">
      <c r="A2436" s="90">
        <f t="shared" si="544"/>
        <v>45975</v>
      </c>
      <c r="B2436" s="92" t="str">
        <f t="shared" ca="1" si="546"/>
        <v>n.d</v>
      </c>
      <c r="C2436" s="92">
        <f t="shared" si="547"/>
        <v>500</v>
      </c>
      <c r="D2436" s="93">
        <f ca="1">IF(A2436&lt;$B$1,VLOOKUP(A2436,[1]DI!$A$4:$B$15000,2,FALSE),0)</f>
        <v>0</v>
      </c>
      <c r="E2436" s="92">
        <f t="shared" ca="1" si="548"/>
        <v>0</v>
      </c>
      <c r="F2436" s="94">
        <f t="shared" si="545"/>
        <v>0.98499999999999999</v>
      </c>
      <c r="G2436" s="95">
        <f t="shared" ca="1" si="549"/>
        <v>1</v>
      </c>
      <c r="H2436" s="92">
        <f ca="1">TRUNC(PRODUCT(G$10:G2435),15)</f>
        <v>1.6370279220824</v>
      </c>
      <c r="I2436" s="92">
        <f t="shared" ca="1" si="550"/>
        <v>1.6234791163187601</v>
      </c>
      <c r="J2436" s="92">
        <f t="shared" ca="1" si="551"/>
        <v>1.0083455400000001</v>
      </c>
      <c r="K2436" s="92">
        <f t="shared" ca="1" si="552"/>
        <v>4.1727699999999999</v>
      </c>
      <c r="L2436" s="96">
        <f>IF(VLOOKUP(A2436,$U$12:$AD$125,8)=VLOOKUP(A2435,$U$12:$AD$125,8),0,VLOOKUP(A2436,U$12:$AD$125,8))</f>
        <v>0</v>
      </c>
      <c r="M2436" s="97">
        <f>IF(L2436&gt;0,VLOOKUP(L2436,T$12:$AC$125,7),0)</f>
        <v>0</v>
      </c>
      <c r="N2436" s="92">
        <f t="shared" si="553"/>
        <v>0</v>
      </c>
      <c r="O2436" s="92">
        <f t="shared" ca="1" si="554"/>
        <v>4.1727699999999999</v>
      </c>
      <c r="P2436" s="98" t="str">
        <f t="shared" si="555"/>
        <v>A+J=</v>
      </c>
      <c r="Q2436" s="99">
        <f t="shared" si="556"/>
        <v>46127</v>
      </c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  <c r="ER2436" s="19"/>
      <c r="ES2436" s="19"/>
      <c r="ET2436" s="19"/>
      <c r="EU2436" s="19"/>
      <c r="EV2436" s="19"/>
      <c r="EW2436" s="19"/>
      <c r="EX2436" s="19"/>
      <c r="EY2436" s="19"/>
      <c r="EZ2436" s="19"/>
      <c r="FA2436" s="19"/>
      <c r="FB2436" s="19"/>
      <c r="FC2436" s="19"/>
      <c r="FD2436" s="19"/>
      <c r="FE2436" s="19"/>
      <c r="FF2436" s="19"/>
      <c r="FG2436" s="19"/>
      <c r="FH2436" s="19"/>
      <c r="FI2436" s="19"/>
      <c r="FJ2436" s="19"/>
      <c r="FK2436" s="19"/>
      <c r="FL2436" s="19"/>
      <c r="FM2436" s="19"/>
      <c r="FN2436" s="19"/>
      <c r="FO2436" s="19"/>
      <c r="FP2436" s="19"/>
      <c r="FQ2436" s="19"/>
      <c r="FR2436" s="19"/>
      <c r="FS2436" s="19"/>
      <c r="FT2436" s="19"/>
    </row>
    <row r="2437" spans="1:176" x14ac:dyDescent="0.2">
      <c r="A2437" s="90">
        <f t="shared" si="544"/>
        <v>45976</v>
      </c>
      <c r="B2437" s="92" t="str">
        <f t="shared" ca="1" si="546"/>
        <v>n.d</v>
      </c>
      <c r="C2437" s="92">
        <f t="shared" si="547"/>
        <v>500</v>
      </c>
      <c r="D2437" s="93">
        <f ca="1">IF(A2437&lt;$B$1,VLOOKUP(A2437,[1]DI!$A$4:$B$15000,2,FALSE),0)</f>
        <v>0</v>
      </c>
      <c r="E2437" s="92">
        <f t="shared" ca="1" si="548"/>
        <v>0</v>
      </c>
      <c r="F2437" s="94">
        <f t="shared" si="545"/>
        <v>0.98499999999999999</v>
      </c>
      <c r="G2437" s="95">
        <f t="shared" ca="1" si="549"/>
        <v>1</v>
      </c>
      <c r="H2437" s="92">
        <f ca="1">TRUNC(PRODUCT(G$10:G2436),15)</f>
        <v>1.6370279220824</v>
      </c>
      <c r="I2437" s="92">
        <f t="shared" ca="1" si="550"/>
        <v>1.6234791163187601</v>
      </c>
      <c r="J2437" s="92">
        <f t="shared" ca="1" si="551"/>
        <v>1.0083455400000001</v>
      </c>
      <c r="K2437" s="92">
        <f t="shared" ca="1" si="552"/>
        <v>4.1727699999999999</v>
      </c>
      <c r="L2437" s="96">
        <f>IF(VLOOKUP(A2437,$U$12:$AD$125,8)=VLOOKUP(A2436,$U$12:$AD$125,8),0,VLOOKUP(A2437,U$12:$AD$125,8))</f>
        <v>0</v>
      </c>
      <c r="M2437" s="97">
        <f>IF(L2437&gt;0,VLOOKUP(L2437,T$12:$AC$125,7),0)</f>
        <v>0</v>
      </c>
      <c r="N2437" s="92">
        <f t="shared" si="553"/>
        <v>0</v>
      </c>
      <c r="O2437" s="92">
        <f t="shared" ca="1" si="554"/>
        <v>4.1727699999999999</v>
      </c>
      <c r="P2437" s="98" t="str">
        <f t="shared" si="555"/>
        <v>A+J=</v>
      </c>
      <c r="Q2437" s="99">
        <f t="shared" si="556"/>
        <v>46127</v>
      </c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  <c r="ER2437" s="19"/>
      <c r="ES2437" s="19"/>
      <c r="ET2437" s="19"/>
      <c r="EU2437" s="19"/>
      <c r="EV2437" s="19"/>
      <c r="EW2437" s="19"/>
      <c r="EX2437" s="19"/>
      <c r="EY2437" s="19"/>
      <c r="EZ2437" s="19"/>
      <c r="FA2437" s="19"/>
      <c r="FB2437" s="19"/>
      <c r="FC2437" s="19"/>
      <c r="FD2437" s="19"/>
      <c r="FE2437" s="19"/>
      <c r="FF2437" s="19"/>
      <c r="FG2437" s="19"/>
      <c r="FH2437" s="19"/>
      <c r="FI2437" s="19"/>
      <c r="FJ2437" s="19"/>
      <c r="FK2437" s="19"/>
      <c r="FL2437" s="19"/>
      <c r="FM2437" s="19"/>
      <c r="FN2437" s="19"/>
      <c r="FO2437" s="19"/>
      <c r="FP2437" s="19"/>
      <c r="FQ2437" s="19"/>
      <c r="FR2437" s="19"/>
      <c r="FS2437" s="19"/>
      <c r="FT2437" s="19"/>
    </row>
    <row r="2438" spans="1:176" x14ac:dyDescent="0.2">
      <c r="A2438" s="90">
        <f t="shared" si="544"/>
        <v>45977</v>
      </c>
      <c r="B2438" s="92" t="str">
        <f t="shared" ca="1" si="546"/>
        <v>n.d</v>
      </c>
      <c r="C2438" s="92">
        <f t="shared" si="547"/>
        <v>500</v>
      </c>
      <c r="D2438" s="93">
        <f ca="1">IF(A2438&lt;$B$1,VLOOKUP(A2438,[1]DI!$A$4:$B$15000,2,FALSE),0)</f>
        <v>0</v>
      </c>
      <c r="E2438" s="92">
        <f t="shared" ca="1" si="548"/>
        <v>0</v>
      </c>
      <c r="F2438" s="94">
        <f t="shared" si="545"/>
        <v>0.98499999999999999</v>
      </c>
      <c r="G2438" s="95">
        <f t="shared" ca="1" si="549"/>
        <v>1</v>
      </c>
      <c r="H2438" s="92">
        <f ca="1">TRUNC(PRODUCT(G$10:G2437),15)</f>
        <v>1.6370279220824</v>
      </c>
      <c r="I2438" s="92">
        <f t="shared" ca="1" si="550"/>
        <v>1.6234791163187601</v>
      </c>
      <c r="J2438" s="92">
        <f t="shared" ca="1" si="551"/>
        <v>1.0083455400000001</v>
      </c>
      <c r="K2438" s="92">
        <f t="shared" ca="1" si="552"/>
        <v>4.1727699999999999</v>
      </c>
      <c r="L2438" s="96">
        <f>IF(VLOOKUP(A2438,$U$12:$AD$125,8)=VLOOKUP(A2437,$U$12:$AD$125,8),0,VLOOKUP(A2438,U$12:$AD$125,8))</f>
        <v>0</v>
      </c>
      <c r="M2438" s="97">
        <f>IF(L2438&gt;0,VLOOKUP(L2438,T$12:$AC$125,7),0)</f>
        <v>0</v>
      </c>
      <c r="N2438" s="92">
        <f t="shared" si="553"/>
        <v>0</v>
      </c>
      <c r="O2438" s="92">
        <f t="shared" ca="1" si="554"/>
        <v>4.1727699999999999</v>
      </c>
      <c r="P2438" s="98" t="str">
        <f t="shared" si="555"/>
        <v>A+J=</v>
      </c>
      <c r="Q2438" s="99">
        <f t="shared" si="556"/>
        <v>46127</v>
      </c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  <c r="ER2438" s="19"/>
      <c r="ES2438" s="19"/>
      <c r="ET2438" s="19"/>
      <c r="EU2438" s="19"/>
      <c r="EV2438" s="19"/>
      <c r="EW2438" s="19"/>
      <c r="EX2438" s="19"/>
      <c r="EY2438" s="19"/>
      <c r="EZ2438" s="19"/>
      <c r="FA2438" s="19"/>
      <c r="FB2438" s="19"/>
      <c r="FC2438" s="19"/>
      <c r="FD2438" s="19"/>
      <c r="FE2438" s="19"/>
      <c r="FF2438" s="19"/>
      <c r="FG2438" s="19"/>
      <c r="FH2438" s="19"/>
      <c r="FI2438" s="19"/>
      <c r="FJ2438" s="19"/>
      <c r="FK2438" s="19"/>
      <c r="FL2438" s="19"/>
      <c r="FM2438" s="19"/>
      <c r="FN2438" s="19"/>
      <c r="FO2438" s="19"/>
      <c r="FP2438" s="19"/>
      <c r="FQ2438" s="19"/>
      <c r="FR2438" s="19"/>
      <c r="FS2438" s="19"/>
      <c r="FT2438" s="19"/>
    </row>
    <row r="2439" spans="1:176" x14ac:dyDescent="0.2">
      <c r="A2439" s="90">
        <f t="shared" si="544"/>
        <v>45978</v>
      </c>
      <c r="B2439" s="92" t="str">
        <f t="shared" ca="1" si="546"/>
        <v>n.d</v>
      </c>
      <c r="C2439" s="92">
        <f t="shared" si="547"/>
        <v>500</v>
      </c>
      <c r="D2439" s="93">
        <f ca="1">IF(A2439&lt;$B$1,VLOOKUP(A2439,[1]DI!$A$4:$B$15000,2,FALSE),0)</f>
        <v>0</v>
      </c>
      <c r="E2439" s="92">
        <f t="shared" ca="1" si="548"/>
        <v>0</v>
      </c>
      <c r="F2439" s="94">
        <f t="shared" si="545"/>
        <v>0.98499999999999999</v>
      </c>
      <c r="G2439" s="95">
        <f t="shared" ca="1" si="549"/>
        <v>1</v>
      </c>
      <c r="H2439" s="92">
        <f ca="1">TRUNC(PRODUCT(G$10:G2438),15)</f>
        <v>1.6370279220824</v>
      </c>
      <c r="I2439" s="92">
        <f t="shared" ca="1" si="550"/>
        <v>1.6234791163187601</v>
      </c>
      <c r="J2439" s="92">
        <f t="shared" ca="1" si="551"/>
        <v>1.0083455400000001</v>
      </c>
      <c r="K2439" s="92">
        <f t="shared" ca="1" si="552"/>
        <v>4.1727699999999999</v>
      </c>
      <c r="L2439" s="96">
        <f>IF(VLOOKUP(A2439,$U$12:$AD$125,8)=VLOOKUP(A2438,$U$12:$AD$125,8),0,VLOOKUP(A2439,U$12:$AD$125,8))</f>
        <v>0</v>
      </c>
      <c r="M2439" s="97">
        <f>IF(L2439&gt;0,VLOOKUP(L2439,T$12:$AC$125,7),0)</f>
        <v>0</v>
      </c>
      <c r="N2439" s="92">
        <f t="shared" si="553"/>
        <v>0</v>
      </c>
      <c r="O2439" s="92">
        <f t="shared" ca="1" si="554"/>
        <v>4.1727699999999999</v>
      </c>
      <c r="P2439" s="98" t="str">
        <f t="shared" si="555"/>
        <v>A+J=</v>
      </c>
      <c r="Q2439" s="99">
        <f t="shared" si="556"/>
        <v>46127</v>
      </c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  <c r="ER2439" s="19"/>
      <c r="ES2439" s="19"/>
      <c r="ET2439" s="19"/>
      <c r="EU2439" s="19"/>
      <c r="EV2439" s="19"/>
      <c r="EW2439" s="19"/>
      <c r="EX2439" s="19"/>
      <c r="EY2439" s="19"/>
      <c r="EZ2439" s="19"/>
      <c r="FA2439" s="19"/>
      <c r="FB2439" s="19"/>
      <c r="FC2439" s="19"/>
      <c r="FD2439" s="19"/>
      <c r="FE2439" s="19"/>
      <c r="FF2439" s="19"/>
      <c r="FG2439" s="19"/>
      <c r="FH2439" s="19"/>
      <c r="FI2439" s="19"/>
      <c r="FJ2439" s="19"/>
      <c r="FK2439" s="19"/>
      <c r="FL2439" s="19"/>
      <c r="FM2439" s="19"/>
      <c r="FN2439" s="19"/>
      <c r="FO2439" s="19"/>
      <c r="FP2439" s="19"/>
      <c r="FQ2439" s="19"/>
      <c r="FR2439" s="19"/>
      <c r="FS2439" s="19"/>
      <c r="FT2439" s="19"/>
    </row>
    <row r="2440" spans="1:176" x14ac:dyDescent="0.2">
      <c r="A2440" s="90">
        <f t="shared" si="544"/>
        <v>45979</v>
      </c>
      <c r="B2440" s="92" t="str">
        <f t="shared" ca="1" si="546"/>
        <v>n.d</v>
      </c>
      <c r="C2440" s="92">
        <f t="shared" si="547"/>
        <v>500</v>
      </c>
      <c r="D2440" s="93">
        <f ca="1">IF(A2440&lt;$B$1,VLOOKUP(A2440,[1]DI!$A$4:$B$15000,2,FALSE),0)</f>
        <v>0</v>
      </c>
      <c r="E2440" s="92">
        <f t="shared" ca="1" si="548"/>
        <v>0</v>
      </c>
      <c r="F2440" s="94">
        <f t="shared" si="545"/>
        <v>0.98499999999999999</v>
      </c>
      <c r="G2440" s="95">
        <f t="shared" ca="1" si="549"/>
        <v>1</v>
      </c>
      <c r="H2440" s="92">
        <f ca="1">TRUNC(PRODUCT(G$10:G2439),15)</f>
        <v>1.6370279220824</v>
      </c>
      <c r="I2440" s="92">
        <f t="shared" ca="1" si="550"/>
        <v>1.6234791163187601</v>
      </c>
      <c r="J2440" s="92">
        <f t="shared" ca="1" si="551"/>
        <v>1.0083455400000001</v>
      </c>
      <c r="K2440" s="92">
        <f t="shared" ca="1" si="552"/>
        <v>4.1727699999999999</v>
      </c>
      <c r="L2440" s="96">
        <f>IF(VLOOKUP(A2440,$U$12:$AD$125,8)=VLOOKUP(A2439,$U$12:$AD$125,8),0,VLOOKUP(A2440,U$12:$AD$125,8))</f>
        <v>0</v>
      </c>
      <c r="M2440" s="97">
        <f>IF(L2440&gt;0,VLOOKUP(L2440,T$12:$AC$125,7),0)</f>
        <v>0</v>
      </c>
      <c r="N2440" s="92">
        <f t="shared" si="553"/>
        <v>0</v>
      </c>
      <c r="O2440" s="92">
        <f t="shared" ca="1" si="554"/>
        <v>4.1727699999999999</v>
      </c>
      <c r="P2440" s="98" t="str">
        <f t="shared" si="555"/>
        <v>A+J=</v>
      </c>
      <c r="Q2440" s="99">
        <f t="shared" si="556"/>
        <v>46127</v>
      </c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  <c r="ER2440" s="19"/>
      <c r="ES2440" s="19"/>
      <c r="ET2440" s="19"/>
      <c r="EU2440" s="19"/>
      <c r="EV2440" s="19"/>
      <c r="EW2440" s="19"/>
      <c r="EX2440" s="19"/>
      <c r="EY2440" s="19"/>
      <c r="EZ2440" s="19"/>
      <c r="FA2440" s="19"/>
      <c r="FB2440" s="19"/>
      <c r="FC2440" s="19"/>
      <c r="FD2440" s="19"/>
      <c r="FE2440" s="19"/>
      <c r="FF2440" s="19"/>
      <c r="FG2440" s="19"/>
      <c r="FH2440" s="19"/>
      <c r="FI2440" s="19"/>
      <c r="FJ2440" s="19"/>
      <c r="FK2440" s="19"/>
      <c r="FL2440" s="19"/>
      <c r="FM2440" s="19"/>
      <c r="FN2440" s="19"/>
      <c r="FO2440" s="19"/>
      <c r="FP2440" s="19"/>
      <c r="FQ2440" s="19"/>
      <c r="FR2440" s="19"/>
      <c r="FS2440" s="19"/>
      <c r="FT2440" s="19"/>
    </row>
    <row r="2441" spans="1:176" x14ac:dyDescent="0.2">
      <c r="A2441" s="90">
        <f t="shared" si="544"/>
        <v>45980</v>
      </c>
      <c r="B2441" s="92" t="str">
        <f t="shared" ca="1" si="546"/>
        <v>n.d</v>
      </c>
      <c r="C2441" s="92">
        <f t="shared" si="547"/>
        <v>500</v>
      </c>
      <c r="D2441" s="93">
        <f ca="1">IF(A2441&lt;$B$1,VLOOKUP(A2441,[1]DI!$A$4:$B$15000,2,FALSE),0)</f>
        <v>0</v>
      </c>
      <c r="E2441" s="92">
        <f t="shared" ca="1" si="548"/>
        <v>0</v>
      </c>
      <c r="F2441" s="94">
        <f t="shared" si="545"/>
        <v>0.98499999999999999</v>
      </c>
      <c r="G2441" s="95">
        <f t="shared" ca="1" si="549"/>
        <v>1</v>
      </c>
      <c r="H2441" s="92">
        <f ca="1">TRUNC(PRODUCT(G$10:G2440),15)</f>
        <v>1.6370279220824</v>
      </c>
      <c r="I2441" s="92">
        <f t="shared" ca="1" si="550"/>
        <v>1.6234791163187601</v>
      </c>
      <c r="J2441" s="92">
        <f t="shared" ca="1" si="551"/>
        <v>1.0083455400000001</v>
      </c>
      <c r="K2441" s="92">
        <f t="shared" ca="1" si="552"/>
        <v>4.1727699999999999</v>
      </c>
      <c r="L2441" s="96">
        <f>IF(VLOOKUP(A2441,$U$12:$AD$125,8)=VLOOKUP(A2440,$U$12:$AD$125,8),0,VLOOKUP(A2441,U$12:$AD$125,8))</f>
        <v>0</v>
      </c>
      <c r="M2441" s="97">
        <f>IF(L2441&gt;0,VLOOKUP(L2441,T$12:$AC$125,7),0)</f>
        <v>0</v>
      </c>
      <c r="N2441" s="92">
        <f t="shared" si="553"/>
        <v>0</v>
      </c>
      <c r="O2441" s="92">
        <f t="shared" ca="1" si="554"/>
        <v>4.1727699999999999</v>
      </c>
      <c r="P2441" s="98" t="str">
        <f t="shared" si="555"/>
        <v>A+J=</v>
      </c>
      <c r="Q2441" s="99">
        <f t="shared" si="556"/>
        <v>46127</v>
      </c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  <c r="ER2441" s="19"/>
      <c r="ES2441" s="19"/>
      <c r="ET2441" s="19"/>
      <c r="EU2441" s="19"/>
      <c r="EV2441" s="19"/>
      <c r="EW2441" s="19"/>
      <c r="EX2441" s="19"/>
      <c r="EY2441" s="19"/>
      <c r="EZ2441" s="19"/>
      <c r="FA2441" s="19"/>
      <c r="FB2441" s="19"/>
      <c r="FC2441" s="19"/>
      <c r="FD2441" s="19"/>
      <c r="FE2441" s="19"/>
      <c r="FF2441" s="19"/>
      <c r="FG2441" s="19"/>
      <c r="FH2441" s="19"/>
      <c r="FI2441" s="19"/>
      <c r="FJ2441" s="19"/>
      <c r="FK2441" s="19"/>
      <c r="FL2441" s="19"/>
      <c r="FM2441" s="19"/>
      <c r="FN2441" s="19"/>
      <c r="FO2441" s="19"/>
      <c r="FP2441" s="19"/>
      <c r="FQ2441" s="19"/>
      <c r="FR2441" s="19"/>
      <c r="FS2441" s="19"/>
      <c r="FT2441" s="19"/>
    </row>
    <row r="2442" spans="1:176" x14ac:dyDescent="0.2">
      <c r="A2442" s="90">
        <f t="shared" si="544"/>
        <v>45981</v>
      </c>
      <c r="B2442" s="92" t="str">
        <f t="shared" ca="1" si="546"/>
        <v>n.d</v>
      </c>
      <c r="C2442" s="92">
        <f t="shared" si="547"/>
        <v>500</v>
      </c>
      <c r="D2442" s="93">
        <f ca="1">IF(A2442&lt;$B$1,VLOOKUP(A2442,[1]DI!$A$4:$B$15000,2,FALSE),0)</f>
        <v>0</v>
      </c>
      <c r="E2442" s="92">
        <f t="shared" ca="1" si="548"/>
        <v>0</v>
      </c>
      <c r="F2442" s="94">
        <f t="shared" si="545"/>
        <v>0.98499999999999999</v>
      </c>
      <c r="G2442" s="95">
        <f t="shared" ca="1" si="549"/>
        <v>1</v>
      </c>
      <c r="H2442" s="92">
        <f ca="1">TRUNC(PRODUCT(G$10:G2441),15)</f>
        <v>1.6370279220824</v>
      </c>
      <c r="I2442" s="92">
        <f t="shared" ca="1" si="550"/>
        <v>1.6234791163187601</v>
      </c>
      <c r="J2442" s="92">
        <f t="shared" ca="1" si="551"/>
        <v>1.0083455400000001</v>
      </c>
      <c r="K2442" s="92">
        <f t="shared" ca="1" si="552"/>
        <v>4.1727699999999999</v>
      </c>
      <c r="L2442" s="96">
        <f>IF(VLOOKUP(A2442,$U$12:$AD$125,8)=VLOOKUP(A2441,$U$12:$AD$125,8),0,VLOOKUP(A2442,U$12:$AD$125,8))</f>
        <v>0</v>
      </c>
      <c r="M2442" s="97">
        <f>IF(L2442&gt;0,VLOOKUP(L2442,T$12:$AC$125,7),0)</f>
        <v>0</v>
      </c>
      <c r="N2442" s="92">
        <f t="shared" si="553"/>
        <v>0</v>
      </c>
      <c r="O2442" s="92">
        <f t="shared" ca="1" si="554"/>
        <v>4.1727699999999999</v>
      </c>
      <c r="P2442" s="98" t="str">
        <f t="shared" si="555"/>
        <v>A+J=</v>
      </c>
      <c r="Q2442" s="99">
        <f t="shared" si="556"/>
        <v>46127</v>
      </c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  <c r="ER2442" s="19"/>
      <c r="ES2442" s="19"/>
      <c r="ET2442" s="19"/>
      <c r="EU2442" s="19"/>
      <c r="EV2442" s="19"/>
      <c r="EW2442" s="19"/>
      <c r="EX2442" s="19"/>
      <c r="EY2442" s="19"/>
      <c r="EZ2442" s="19"/>
      <c r="FA2442" s="19"/>
      <c r="FB2442" s="19"/>
      <c r="FC2442" s="19"/>
      <c r="FD2442" s="19"/>
      <c r="FE2442" s="19"/>
      <c r="FF2442" s="19"/>
      <c r="FG2442" s="19"/>
      <c r="FH2442" s="19"/>
      <c r="FI2442" s="19"/>
      <c r="FJ2442" s="19"/>
      <c r="FK2442" s="19"/>
      <c r="FL2442" s="19"/>
      <c r="FM2442" s="19"/>
      <c r="FN2442" s="19"/>
      <c r="FO2442" s="19"/>
      <c r="FP2442" s="19"/>
      <c r="FQ2442" s="19"/>
      <c r="FR2442" s="19"/>
      <c r="FS2442" s="19"/>
      <c r="FT2442" s="19"/>
    </row>
    <row r="2443" spans="1:176" x14ac:dyDescent="0.2">
      <c r="A2443" s="90">
        <f t="shared" si="544"/>
        <v>45982</v>
      </c>
      <c r="B2443" s="92" t="str">
        <f t="shared" ca="1" si="546"/>
        <v>n.d</v>
      </c>
      <c r="C2443" s="92">
        <f t="shared" si="547"/>
        <v>500</v>
      </c>
      <c r="D2443" s="93">
        <f ca="1">IF(A2443&lt;$B$1,VLOOKUP(A2443,[1]DI!$A$4:$B$15000,2,FALSE),0)</f>
        <v>0</v>
      </c>
      <c r="E2443" s="92">
        <f t="shared" ca="1" si="548"/>
        <v>0</v>
      </c>
      <c r="F2443" s="94">
        <f t="shared" si="545"/>
        <v>0.98499999999999999</v>
      </c>
      <c r="G2443" s="95">
        <f t="shared" ca="1" si="549"/>
        <v>1</v>
      </c>
      <c r="H2443" s="92">
        <f ca="1">TRUNC(PRODUCT(G$10:G2442),15)</f>
        <v>1.6370279220824</v>
      </c>
      <c r="I2443" s="92">
        <f t="shared" ca="1" si="550"/>
        <v>1.6234791163187601</v>
      </c>
      <c r="J2443" s="92">
        <f t="shared" ca="1" si="551"/>
        <v>1.0083455400000001</v>
      </c>
      <c r="K2443" s="92">
        <f t="shared" ca="1" si="552"/>
        <v>4.1727699999999999</v>
      </c>
      <c r="L2443" s="96">
        <f>IF(VLOOKUP(A2443,$U$12:$AD$125,8)=VLOOKUP(A2442,$U$12:$AD$125,8),0,VLOOKUP(A2443,U$12:$AD$125,8))</f>
        <v>0</v>
      </c>
      <c r="M2443" s="97">
        <f>IF(L2443&gt;0,VLOOKUP(L2443,T$12:$AC$125,7),0)</f>
        <v>0</v>
      </c>
      <c r="N2443" s="92">
        <f t="shared" si="553"/>
        <v>0</v>
      </c>
      <c r="O2443" s="92">
        <f t="shared" ca="1" si="554"/>
        <v>4.1727699999999999</v>
      </c>
      <c r="P2443" s="98" t="str">
        <f t="shared" si="555"/>
        <v>A+J=</v>
      </c>
      <c r="Q2443" s="99">
        <f t="shared" si="556"/>
        <v>46127</v>
      </c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  <c r="ER2443" s="19"/>
      <c r="ES2443" s="19"/>
      <c r="ET2443" s="19"/>
      <c r="EU2443" s="19"/>
      <c r="EV2443" s="19"/>
      <c r="EW2443" s="19"/>
      <c r="EX2443" s="19"/>
      <c r="EY2443" s="19"/>
      <c r="EZ2443" s="19"/>
      <c r="FA2443" s="19"/>
      <c r="FB2443" s="19"/>
      <c r="FC2443" s="19"/>
      <c r="FD2443" s="19"/>
      <c r="FE2443" s="19"/>
      <c r="FF2443" s="19"/>
      <c r="FG2443" s="19"/>
      <c r="FH2443" s="19"/>
      <c r="FI2443" s="19"/>
      <c r="FJ2443" s="19"/>
      <c r="FK2443" s="19"/>
      <c r="FL2443" s="19"/>
      <c r="FM2443" s="19"/>
      <c r="FN2443" s="19"/>
      <c r="FO2443" s="19"/>
      <c r="FP2443" s="19"/>
      <c r="FQ2443" s="19"/>
      <c r="FR2443" s="19"/>
      <c r="FS2443" s="19"/>
      <c r="FT2443" s="19"/>
    </row>
    <row r="2444" spans="1:176" x14ac:dyDescent="0.2">
      <c r="A2444" s="90">
        <f t="shared" si="544"/>
        <v>45983</v>
      </c>
      <c r="B2444" s="92" t="str">
        <f t="shared" ca="1" si="546"/>
        <v>n.d</v>
      </c>
      <c r="C2444" s="92">
        <f t="shared" si="547"/>
        <v>500</v>
      </c>
      <c r="D2444" s="93">
        <f ca="1">IF(A2444&lt;$B$1,VLOOKUP(A2444,[1]DI!$A$4:$B$15000,2,FALSE),0)</f>
        <v>0</v>
      </c>
      <c r="E2444" s="92">
        <f t="shared" ca="1" si="548"/>
        <v>0</v>
      </c>
      <c r="F2444" s="94">
        <f t="shared" si="545"/>
        <v>0.98499999999999999</v>
      </c>
      <c r="G2444" s="95">
        <f t="shared" ca="1" si="549"/>
        <v>1</v>
      </c>
      <c r="H2444" s="92">
        <f ca="1">TRUNC(PRODUCT(G$10:G2443),15)</f>
        <v>1.6370279220824</v>
      </c>
      <c r="I2444" s="92">
        <f t="shared" ca="1" si="550"/>
        <v>1.6234791163187601</v>
      </c>
      <c r="J2444" s="92">
        <f t="shared" ca="1" si="551"/>
        <v>1.0083455400000001</v>
      </c>
      <c r="K2444" s="92">
        <f t="shared" ca="1" si="552"/>
        <v>4.1727699999999999</v>
      </c>
      <c r="L2444" s="96">
        <f>IF(VLOOKUP(A2444,$U$12:$AD$125,8)=VLOOKUP(A2443,$U$12:$AD$125,8),0,VLOOKUP(A2444,U$12:$AD$125,8))</f>
        <v>0</v>
      </c>
      <c r="M2444" s="97">
        <f>IF(L2444&gt;0,VLOOKUP(L2444,T$12:$AC$125,7),0)</f>
        <v>0</v>
      </c>
      <c r="N2444" s="92">
        <f t="shared" si="553"/>
        <v>0</v>
      </c>
      <c r="O2444" s="92">
        <f t="shared" ca="1" si="554"/>
        <v>4.1727699999999999</v>
      </c>
      <c r="P2444" s="98" t="str">
        <f t="shared" si="555"/>
        <v>A+J=</v>
      </c>
      <c r="Q2444" s="99">
        <f t="shared" si="556"/>
        <v>46127</v>
      </c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  <c r="ER2444" s="19"/>
      <c r="ES2444" s="19"/>
      <c r="ET2444" s="19"/>
      <c r="EU2444" s="19"/>
      <c r="EV2444" s="19"/>
      <c r="EW2444" s="19"/>
      <c r="EX2444" s="19"/>
      <c r="EY2444" s="19"/>
      <c r="EZ2444" s="19"/>
      <c r="FA2444" s="19"/>
      <c r="FB2444" s="19"/>
      <c r="FC2444" s="19"/>
      <c r="FD2444" s="19"/>
      <c r="FE2444" s="19"/>
      <c r="FF2444" s="19"/>
      <c r="FG2444" s="19"/>
      <c r="FH2444" s="19"/>
      <c r="FI2444" s="19"/>
      <c r="FJ2444" s="19"/>
      <c r="FK2444" s="19"/>
      <c r="FL2444" s="19"/>
      <c r="FM2444" s="19"/>
      <c r="FN2444" s="19"/>
      <c r="FO2444" s="19"/>
      <c r="FP2444" s="19"/>
      <c r="FQ2444" s="19"/>
      <c r="FR2444" s="19"/>
      <c r="FS2444" s="19"/>
      <c r="FT2444" s="19"/>
    </row>
    <row r="2445" spans="1:176" x14ac:dyDescent="0.2">
      <c r="A2445" s="90">
        <f t="shared" si="544"/>
        <v>45984</v>
      </c>
      <c r="B2445" s="92" t="str">
        <f t="shared" ca="1" si="546"/>
        <v>n.d</v>
      </c>
      <c r="C2445" s="92">
        <f t="shared" si="547"/>
        <v>500</v>
      </c>
      <c r="D2445" s="93">
        <f ca="1">IF(A2445&lt;$B$1,VLOOKUP(A2445,[1]DI!$A$4:$B$15000,2,FALSE),0)</f>
        <v>0</v>
      </c>
      <c r="E2445" s="92">
        <f t="shared" ca="1" si="548"/>
        <v>0</v>
      </c>
      <c r="F2445" s="94">
        <f t="shared" si="545"/>
        <v>0.98499999999999999</v>
      </c>
      <c r="G2445" s="95">
        <f t="shared" ca="1" si="549"/>
        <v>1</v>
      </c>
      <c r="H2445" s="92">
        <f ca="1">TRUNC(PRODUCT(G$10:G2444),15)</f>
        <v>1.6370279220824</v>
      </c>
      <c r="I2445" s="92">
        <f t="shared" ca="1" si="550"/>
        <v>1.6234791163187601</v>
      </c>
      <c r="J2445" s="92">
        <f t="shared" ca="1" si="551"/>
        <v>1.0083455400000001</v>
      </c>
      <c r="K2445" s="92">
        <f t="shared" ca="1" si="552"/>
        <v>4.1727699999999999</v>
      </c>
      <c r="L2445" s="96">
        <f>IF(VLOOKUP(A2445,$U$12:$AD$125,8)=VLOOKUP(A2444,$U$12:$AD$125,8),0,VLOOKUP(A2445,U$12:$AD$125,8))</f>
        <v>0</v>
      </c>
      <c r="M2445" s="97">
        <f>IF(L2445&gt;0,VLOOKUP(L2445,T$12:$AC$125,7),0)</f>
        <v>0</v>
      </c>
      <c r="N2445" s="92">
        <f t="shared" si="553"/>
        <v>0</v>
      </c>
      <c r="O2445" s="92">
        <f t="shared" ca="1" si="554"/>
        <v>4.1727699999999999</v>
      </c>
      <c r="P2445" s="98" t="str">
        <f t="shared" si="555"/>
        <v>A+J=</v>
      </c>
      <c r="Q2445" s="99">
        <f t="shared" si="556"/>
        <v>46127</v>
      </c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  <c r="ER2445" s="19"/>
      <c r="ES2445" s="19"/>
      <c r="ET2445" s="19"/>
      <c r="EU2445" s="19"/>
      <c r="EV2445" s="19"/>
      <c r="EW2445" s="19"/>
      <c r="EX2445" s="19"/>
      <c r="EY2445" s="19"/>
      <c r="EZ2445" s="19"/>
      <c r="FA2445" s="19"/>
      <c r="FB2445" s="19"/>
      <c r="FC2445" s="19"/>
      <c r="FD2445" s="19"/>
      <c r="FE2445" s="19"/>
      <c r="FF2445" s="19"/>
      <c r="FG2445" s="19"/>
      <c r="FH2445" s="19"/>
      <c r="FI2445" s="19"/>
      <c r="FJ2445" s="19"/>
      <c r="FK2445" s="19"/>
      <c r="FL2445" s="19"/>
      <c r="FM2445" s="19"/>
      <c r="FN2445" s="19"/>
      <c r="FO2445" s="19"/>
      <c r="FP2445" s="19"/>
      <c r="FQ2445" s="19"/>
      <c r="FR2445" s="19"/>
      <c r="FS2445" s="19"/>
      <c r="FT2445" s="19"/>
    </row>
    <row r="2446" spans="1:176" x14ac:dyDescent="0.2">
      <c r="A2446" s="90">
        <f t="shared" ref="A2446:A2509" si="557">(A2445+1)</f>
        <v>45985</v>
      </c>
      <c r="B2446" s="92" t="str">
        <f t="shared" ca="1" si="546"/>
        <v>n.d</v>
      </c>
      <c r="C2446" s="92">
        <f t="shared" si="547"/>
        <v>500</v>
      </c>
      <c r="D2446" s="93">
        <f ca="1">IF(A2446&lt;$B$1,VLOOKUP(A2446,[1]DI!$A$4:$B$15000,2,FALSE),0)</f>
        <v>0</v>
      </c>
      <c r="E2446" s="92">
        <f t="shared" ca="1" si="548"/>
        <v>0</v>
      </c>
      <c r="F2446" s="94">
        <f t="shared" ref="F2446:F2509" si="558">F2445</f>
        <v>0.98499999999999999</v>
      </c>
      <c r="G2446" s="95">
        <f t="shared" ca="1" si="549"/>
        <v>1</v>
      </c>
      <c r="H2446" s="92">
        <f ca="1">TRUNC(PRODUCT(G$10:G2445),15)</f>
        <v>1.6370279220824</v>
      </c>
      <c r="I2446" s="92">
        <f t="shared" ca="1" si="550"/>
        <v>1.6234791163187601</v>
      </c>
      <c r="J2446" s="92">
        <f t="shared" ca="1" si="551"/>
        <v>1.0083455400000001</v>
      </c>
      <c r="K2446" s="92">
        <f t="shared" ca="1" si="552"/>
        <v>4.1727699999999999</v>
      </c>
      <c r="L2446" s="96">
        <f>IF(VLOOKUP(A2446,$U$12:$AD$125,8)=VLOOKUP(A2445,$U$12:$AD$125,8),0,VLOOKUP(A2446,U$12:$AD$125,8))</f>
        <v>0</v>
      </c>
      <c r="M2446" s="97">
        <f>IF(L2446&gt;0,VLOOKUP(L2446,T$12:$AC$125,7),0)</f>
        <v>0</v>
      </c>
      <c r="N2446" s="92">
        <f t="shared" si="553"/>
        <v>0</v>
      </c>
      <c r="O2446" s="92">
        <f t="shared" ca="1" si="554"/>
        <v>4.1727699999999999</v>
      </c>
      <c r="P2446" s="98" t="str">
        <f t="shared" si="555"/>
        <v>A+J=</v>
      </c>
      <c r="Q2446" s="99">
        <f t="shared" si="556"/>
        <v>46127</v>
      </c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  <c r="ER2446" s="19"/>
      <c r="ES2446" s="19"/>
      <c r="ET2446" s="19"/>
      <c r="EU2446" s="19"/>
      <c r="EV2446" s="19"/>
      <c r="EW2446" s="19"/>
      <c r="EX2446" s="19"/>
      <c r="EY2446" s="19"/>
      <c r="EZ2446" s="19"/>
      <c r="FA2446" s="19"/>
      <c r="FB2446" s="19"/>
      <c r="FC2446" s="19"/>
      <c r="FD2446" s="19"/>
      <c r="FE2446" s="19"/>
      <c r="FF2446" s="19"/>
      <c r="FG2446" s="19"/>
      <c r="FH2446" s="19"/>
      <c r="FI2446" s="19"/>
      <c r="FJ2446" s="19"/>
      <c r="FK2446" s="19"/>
      <c r="FL2446" s="19"/>
      <c r="FM2446" s="19"/>
      <c r="FN2446" s="19"/>
      <c r="FO2446" s="19"/>
      <c r="FP2446" s="19"/>
      <c r="FQ2446" s="19"/>
      <c r="FR2446" s="19"/>
      <c r="FS2446" s="19"/>
      <c r="FT2446" s="19"/>
    </row>
    <row r="2447" spans="1:176" x14ac:dyDescent="0.2">
      <c r="A2447" s="90">
        <f t="shared" si="557"/>
        <v>45986</v>
      </c>
      <c r="B2447" s="92" t="str">
        <f t="shared" ca="1" si="546"/>
        <v>n.d</v>
      </c>
      <c r="C2447" s="92">
        <f t="shared" si="547"/>
        <v>500</v>
      </c>
      <c r="D2447" s="93">
        <f ca="1">IF(A2447&lt;$B$1,VLOOKUP(A2447,[1]DI!$A$4:$B$15000,2,FALSE),0)</f>
        <v>0</v>
      </c>
      <c r="E2447" s="92">
        <f t="shared" ca="1" si="548"/>
        <v>0</v>
      </c>
      <c r="F2447" s="94">
        <f t="shared" si="558"/>
        <v>0.98499999999999999</v>
      </c>
      <c r="G2447" s="95">
        <f t="shared" ca="1" si="549"/>
        <v>1</v>
      </c>
      <c r="H2447" s="92">
        <f ca="1">TRUNC(PRODUCT(G$10:G2446),15)</f>
        <v>1.6370279220824</v>
      </c>
      <c r="I2447" s="92">
        <f t="shared" ca="1" si="550"/>
        <v>1.6234791163187601</v>
      </c>
      <c r="J2447" s="92">
        <f t="shared" ca="1" si="551"/>
        <v>1.0083455400000001</v>
      </c>
      <c r="K2447" s="92">
        <f t="shared" ca="1" si="552"/>
        <v>4.1727699999999999</v>
      </c>
      <c r="L2447" s="96">
        <f>IF(VLOOKUP(A2447,$U$12:$AD$125,8)=VLOOKUP(A2446,$U$12:$AD$125,8),0,VLOOKUP(A2447,U$12:$AD$125,8))</f>
        <v>0</v>
      </c>
      <c r="M2447" s="97">
        <f>IF(L2447&gt;0,VLOOKUP(L2447,T$12:$AC$125,7),0)</f>
        <v>0</v>
      </c>
      <c r="N2447" s="92">
        <f t="shared" si="553"/>
        <v>0</v>
      </c>
      <c r="O2447" s="92">
        <f t="shared" ca="1" si="554"/>
        <v>4.1727699999999999</v>
      </c>
      <c r="P2447" s="98" t="str">
        <f t="shared" si="555"/>
        <v>A+J=</v>
      </c>
      <c r="Q2447" s="99">
        <f t="shared" si="556"/>
        <v>46127</v>
      </c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  <c r="ER2447" s="19"/>
      <c r="ES2447" s="19"/>
      <c r="ET2447" s="19"/>
      <c r="EU2447" s="19"/>
      <c r="EV2447" s="19"/>
      <c r="EW2447" s="19"/>
      <c r="EX2447" s="19"/>
      <c r="EY2447" s="19"/>
      <c r="EZ2447" s="19"/>
      <c r="FA2447" s="19"/>
      <c r="FB2447" s="19"/>
      <c r="FC2447" s="19"/>
      <c r="FD2447" s="19"/>
      <c r="FE2447" s="19"/>
      <c r="FF2447" s="19"/>
      <c r="FG2447" s="19"/>
      <c r="FH2447" s="19"/>
      <c r="FI2447" s="19"/>
      <c r="FJ2447" s="19"/>
      <c r="FK2447" s="19"/>
      <c r="FL2447" s="19"/>
      <c r="FM2447" s="19"/>
      <c r="FN2447" s="19"/>
      <c r="FO2447" s="19"/>
      <c r="FP2447" s="19"/>
      <c r="FQ2447" s="19"/>
      <c r="FR2447" s="19"/>
      <c r="FS2447" s="19"/>
      <c r="FT2447" s="19"/>
    </row>
    <row r="2448" spans="1:176" x14ac:dyDescent="0.2">
      <c r="A2448" s="90">
        <f t="shared" si="557"/>
        <v>45987</v>
      </c>
      <c r="B2448" s="92" t="str">
        <f t="shared" ca="1" si="546"/>
        <v>n.d</v>
      </c>
      <c r="C2448" s="92">
        <f t="shared" si="547"/>
        <v>500</v>
      </c>
      <c r="D2448" s="93">
        <f ca="1">IF(A2448&lt;$B$1,VLOOKUP(A2448,[1]DI!$A$4:$B$15000,2,FALSE),0)</f>
        <v>0</v>
      </c>
      <c r="E2448" s="92">
        <f t="shared" ca="1" si="548"/>
        <v>0</v>
      </c>
      <c r="F2448" s="94">
        <f t="shared" si="558"/>
        <v>0.98499999999999999</v>
      </c>
      <c r="G2448" s="95">
        <f t="shared" ca="1" si="549"/>
        <v>1</v>
      </c>
      <c r="H2448" s="92">
        <f ca="1">TRUNC(PRODUCT(G$10:G2447),15)</f>
        <v>1.6370279220824</v>
      </c>
      <c r="I2448" s="92">
        <f t="shared" ca="1" si="550"/>
        <v>1.6234791163187601</v>
      </c>
      <c r="J2448" s="92">
        <f t="shared" ca="1" si="551"/>
        <v>1.0083455400000001</v>
      </c>
      <c r="K2448" s="92">
        <f t="shared" ca="1" si="552"/>
        <v>4.1727699999999999</v>
      </c>
      <c r="L2448" s="96">
        <f>IF(VLOOKUP(A2448,$U$12:$AD$125,8)=VLOOKUP(A2447,$U$12:$AD$125,8),0,VLOOKUP(A2448,U$12:$AD$125,8))</f>
        <v>0</v>
      </c>
      <c r="M2448" s="97">
        <f>IF(L2448&gt;0,VLOOKUP(L2448,T$12:$AC$125,7),0)</f>
        <v>0</v>
      </c>
      <c r="N2448" s="92">
        <f t="shared" si="553"/>
        <v>0</v>
      </c>
      <c r="O2448" s="92">
        <f t="shared" ca="1" si="554"/>
        <v>4.1727699999999999</v>
      </c>
      <c r="P2448" s="98" t="str">
        <f t="shared" si="555"/>
        <v>A+J=</v>
      </c>
      <c r="Q2448" s="99">
        <f t="shared" si="556"/>
        <v>46127</v>
      </c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  <c r="ER2448" s="19"/>
      <c r="ES2448" s="19"/>
      <c r="ET2448" s="19"/>
      <c r="EU2448" s="19"/>
      <c r="EV2448" s="19"/>
      <c r="EW2448" s="19"/>
      <c r="EX2448" s="19"/>
      <c r="EY2448" s="19"/>
      <c r="EZ2448" s="19"/>
      <c r="FA2448" s="19"/>
      <c r="FB2448" s="19"/>
      <c r="FC2448" s="19"/>
      <c r="FD2448" s="19"/>
      <c r="FE2448" s="19"/>
      <c r="FF2448" s="19"/>
      <c r="FG2448" s="19"/>
      <c r="FH2448" s="19"/>
      <c r="FI2448" s="19"/>
      <c r="FJ2448" s="19"/>
      <c r="FK2448" s="19"/>
      <c r="FL2448" s="19"/>
      <c r="FM2448" s="19"/>
      <c r="FN2448" s="19"/>
      <c r="FO2448" s="19"/>
      <c r="FP2448" s="19"/>
      <c r="FQ2448" s="19"/>
      <c r="FR2448" s="19"/>
      <c r="FS2448" s="19"/>
      <c r="FT2448" s="19"/>
    </row>
    <row r="2449" spans="1:176" x14ac:dyDescent="0.2">
      <c r="A2449" s="90">
        <f t="shared" si="557"/>
        <v>45988</v>
      </c>
      <c r="B2449" s="92" t="str">
        <f t="shared" ca="1" si="546"/>
        <v>n.d</v>
      </c>
      <c r="C2449" s="92">
        <f t="shared" si="547"/>
        <v>500</v>
      </c>
      <c r="D2449" s="93">
        <f ca="1">IF(A2449&lt;$B$1,VLOOKUP(A2449,[1]DI!$A$4:$B$15000,2,FALSE),0)</f>
        <v>0</v>
      </c>
      <c r="E2449" s="92">
        <f t="shared" ca="1" si="548"/>
        <v>0</v>
      </c>
      <c r="F2449" s="94">
        <f t="shared" si="558"/>
        <v>0.98499999999999999</v>
      </c>
      <c r="G2449" s="95">
        <f t="shared" ca="1" si="549"/>
        <v>1</v>
      </c>
      <c r="H2449" s="92">
        <f ca="1">TRUNC(PRODUCT(G$10:G2448),15)</f>
        <v>1.6370279220824</v>
      </c>
      <c r="I2449" s="92">
        <f t="shared" ca="1" si="550"/>
        <v>1.6234791163187601</v>
      </c>
      <c r="J2449" s="92">
        <f t="shared" ca="1" si="551"/>
        <v>1.0083455400000001</v>
      </c>
      <c r="K2449" s="92">
        <f t="shared" ca="1" si="552"/>
        <v>4.1727699999999999</v>
      </c>
      <c r="L2449" s="96">
        <f>IF(VLOOKUP(A2449,$U$12:$AD$125,8)=VLOOKUP(A2448,$U$12:$AD$125,8),0,VLOOKUP(A2449,U$12:$AD$125,8))</f>
        <v>0</v>
      </c>
      <c r="M2449" s="97">
        <f>IF(L2449&gt;0,VLOOKUP(L2449,T$12:$AC$125,7),0)</f>
        <v>0</v>
      </c>
      <c r="N2449" s="92">
        <f t="shared" si="553"/>
        <v>0</v>
      </c>
      <c r="O2449" s="92">
        <f t="shared" ca="1" si="554"/>
        <v>4.1727699999999999</v>
      </c>
      <c r="P2449" s="98" t="str">
        <f t="shared" si="555"/>
        <v>A+J=</v>
      </c>
      <c r="Q2449" s="99">
        <f t="shared" si="556"/>
        <v>46127</v>
      </c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  <c r="ER2449" s="19"/>
      <c r="ES2449" s="19"/>
      <c r="ET2449" s="19"/>
      <c r="EU2449" s="19"/>
      <c r="EV2449" s="19"/>
      <c r="EW2449" s="19"/>
      <c r="EX2449" s="19"/>
      <c r="EY2449" s="19"/>
      <c r="EZ2449" s="19"/>
      <c r="FA2449" s="19"/>
      <c r="FB2449" s="19"/>
      <c r="FC2449" s="19"/>
      <c r="FD2449" s="19"/>
      <c r="FE2449" s="19"/>
      <c r="FF2449" s="19"/>
      <c r="FG2449" s="19"/>
      <c r="FH2449" s="19"/>
      <c r="FI2449" s="19"/>
      <c r="FJ2449" s="19"/>
      <c r="FK2449" s="19"/>
      <c r="FL2449" s="19"/>
      <c r="FM2449" s="19"/>
      <c r="FN2449" s="19"/>
      <c r="FO2449" s="19"/>
      <c r="FP2449" s="19"/>
      <c r="FQ2449" s="19"/>
      <c r="FR2449" s="19"/>
      <c r="FS2449" s="19"/>
      <c r="FT2449" s="19"/>
    </row>
    <row r="2450" spans="1:176" x14ac:dyDescent="0.2">
      <c r="A2450" s="90">
        <f t="shared" si="557"/>
        <v>45989</v>
      </c>
      <c r="B2450" s="92" t="str">
        <f t="shared" ca="1" si="546"/>
        <v>n.d</v>
      </c>
      <c r="C2450" s="92">
        <f t="shared" si="547"/>
        <v>500</v>
      </c>
      <c r="D2450" s="93">
        <f ca="1">IF(A2450&lt;$B$1,VLOOKUP(A2450,[1]DI!$A$4:$B$15000,2,FALSE),0)</f>
        <v>0</v>
      </c>
      <c r="E2450" s="92">
        <f t="shared" ca="1" si="548"/>
        <v>0</v>
      </c>
      <c r="F2450" s="94">
        <f t="shared" si="558"/>
        <v>0.98499999999999999</v>
      </c>
      <c r="G2450" s="95">
        <f t="shared" ca="1" si="549"/>
        <v>1</v>
      </c>
      <c r="H2450" s="92">
        <f ca="1">TRUNC(PRODUCT(G$10:G2449),15)</f>
        <v>1.6370279220824</v>
      </c>
      <c r="I2450" s="92">
        <f t="shared" ca="1" si="550"/>
        <v>1.6234791163187601</v>
      </c>
      <c r="J2450" s="92">
        <f t="shared" ca="1" si="551"/>
        <v>1.0083455400000001</v>
      </c>
      <c r="K2450" s="92">
        <f t="shared" ca="1" si="552"/>
        <v>4.1727699999999999</v>
      </c>
      <c r="L2450" s="96">
        <f>IF(VLOOKUP(A2450,$U$12:$AD$125,8)=VLOOKUP(A2449,$U$12:$AD$125,8),0,VLOOKUP(A2450,U$12:$AD$125,8))</f>
        <v>0</v>
      </c>
      <c r="M2450" s="97">
        <f>IF(L2450&gt;0,VLOOKUP(L2450,T$12:$AC$125,7),0)</f>
        <v>0</v>
      </c>
      <c r="N2450" s="92">
        <f t="shared" si="553"/>
        <v>0</v>
      </c>
      <c r="O2450" s="92">
        <f t="shared" ca="1" si="554"/>
        <v>4.1727699999999999</v>
      </c>
      <c r="P2450" s="98" t="str">
        <f t="shared" si="555"/>
        <v>A+J=</v>
      </c>
      <c r="Q2450" s="99">
        <f t="shared" si="556"/>
        <v>46127</v>
      </c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  <c r="ER2450" s="19"/>
      <c r="ES2450" s="19"/>
      <c r="ET2450" s="19"/>
      <c r="EU2450" s="19"/>
      <c r="EV2450" s="19"/>
      <c r="EW2450" s="19"/>
      <c r="EX2450" s="19"/>
      <c r="EY2450" s="19"/>
      <c r="EZ2450" s="19"/>
      <c r="FA2450" s="19"/>
      <c r="FB2450" s="19"/>
      <c r="FC2450" s="19"/>
      <c r="FD2450" s="19"/>
      <c r="FE2450" s="19"/>
      <c r="FF2450" s="19"/>
      <c r="FG2450" s="19"/>
      <c r="FH2450" s="19"/>
      <c r="FI2450" s="19"/>
      <c r="FJ2450" s="19"/>
      <c r="FK2450" s="19"/>
      <c r="FL2450" s="19"/>
      <c r="FM2450" s="19"/>
      <c r="FN2450" s="19"/>
      <c r="FO2450" s="19"/>
      <c r="FP2450" s="19"/>
      <c r="FQ2450" s="19"/>
      <c r="FR2450" s="19"/>
      <c r="FS2450" s="19"/>
      <c r="FT2450" s="19"/>
    </row>
    <row r="2451" spans="1:176" x14ac:dyDescent="0.2">
      <c r="A2451" s="90">
        <f t="shared" si="557"/>
        <v>45990</v>
      </c>
      <c r="B2451" s="92" t="str">
        <f t="shared" ca="1" si="546"/>
        <v>n.d</v>
      </c>
      <c r="C2451" s="92">
        <f t="shared" si="547"/>
        <v>500</v>
      </c>
      <c r="D2451" s="93">
        <f ca="1">IF(A2451&lt;$B$1,VLOOKUP(A2451,[1]DI!$A$4:$B$15000,2,FALSE),0)</f>
        <v>0</v>
      </c>
      <c r="E2451" s="92">
        <f t="shared" ca="1" si="548"/>
        <v>0</v>
      </c>
      <c r="F2451" s="94">
        <f t="shared" si="558"/>
        <v>0.98499999999999999</v>
      </c>
      <c r="G2451" s="95">
        <f t="shared" ca="1" si="549"/>
        <v>1</v>
      </c>
      <c r="H2451" s="92">
        <f ca="1">TRUNC(PRODUCT(G$10:G2450),15)</f>
        <v>1.6370279220824</v>
      </c>
      <c r="I2451" s="92">
        <f t="shared" ca="1" si="550"/>
        <v>1.6234791163187601</v>
      </c>
      <c r="J2451" s="92">
        <f t="shared" ca="1" si="551"/>
        <v>1.0083455400000001</v>
      </c>
      <c r="K2451" s="92">
        <f t="shared" ca="1" si="552"/>
        <v>4.1727699999999999</v>
      </c>
      <c r="L2451" s="96">
        <f>IF(VLOOKUP(A2451,$U$12:$AD$125,8)=VLOOKUP(A2450,$U$12:$AD$125,8),0,VLOOKUP(A2451,U$12:$AD$125,8))</f>
        <v>0</v>
      </c>
      <c r="M2451" s="97">
        <f>IF(L2451&gt;0,VLOOKUP(L2451,T$12:$AC$125,7),0)</f>
        <v>0</v>
      </c>
      <c r="N2451" s="92">
        <f t="shared" si="553"/>
        <v>0</v>
      </c>
      <c r="O2451" s="92">
        <f t="shared" ca="1" si="554"/>
        <v>4.1727699999999999</v>
      </c>
      <c r="P2451" s="98" t="str">
        <f t="shared" si="555"/>
        <v>A+J=</v>
      </c>
      <c r="Q2451" s="99">
        <f t="shared" si="556"/>
        <v>46127</v>
      </c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  <c r="ER2451" s="19"/>
      <c r="ES2451" s="19"/>
      <c r="ET2451" s="19"/>
      <c r="EU2451" s="19"/>
      <c r="EV2451" s="19"/>
      <c r="EW2451" s="19"/>
      <c r="EX2451" s="19"/>
      <c r="EY2451" s="19"/>
      <c r="EZ2451" s="19"/>
      <c r="FA2451" s="19"/>
      <c r="FB2451" s="19"/>
      <c r="FC2451" s="19"/>
      <c r="FD2451" s="19"/>
      <c r="FE2451" s="19"/>
      <c r="FF2451" s="19"/>
      <c r="FG2451" s="19"/>
      <c r="FH2451" s="19"/>
      <c r="FI2451" s="19"/>
      <c r="FJ2451" s="19"/>
      <c r="FK2451" s="19"/>
      <c r="FL2451" s="19"/>
      <c r="FM2451" s="19"/>
      <c r="FN2451" s="19"/>
      <c r="FO2451" s="19"/>
      <c r="FP2451" s="19"/>
      <c r="FQ2451" s="19"/>
      <c r="FR2451" s="19"/>
      <c r="FS2451" s="19"/>
      <c r="FT2451" s="19"/>
    </row>
    <row r="2452" spans="1:176" x14ac:dyDescent="0.2">
      <c r="A2452" s="90">
        <f t="shared" si="557"/>
        <v>45991</v>
      </c>
      <c r="B2452" s="92" t="str">
        <f t="shared" ca="1" si="546"/>
        <v>n.d</v>
      </c>
      <c r="C2452" s="92">
        <f t="shared" si="547"/>
        <v>500</v>
      </c>
      <c r="D2452" s="93">
        <f ca="1">IF(A2452&lt;$B$1,VLOOKUP(A2452,[1]DI!$A$4:$B$15000,2,FALSE),0)</f>
        <v>0</v>
      </c>
      <c r="E2452" s="92">
        <f t="shared" ca="1" si="548"/>
        <v>0</v>
      </c>
      <c r="F2452" s="94">
        <f t="shared" si="558"/>
        <v>0.98499999999999999</v>
      </c>
      <c r="G2452" s="95">
        <f t="shared" ca="1" si="549"/>
        <v>1</v>
      </c>
      <c r="H2452" s="92">
        <f ca="1">TRUNC(PRODUCT(G$10:G2451),15)</f>
        <v>1.6370279220824</v>
      </c>
      <c r="I2452" s="92">
        <f t="shared" ca="1" si="550"/>
        <v>1.6234791163187601</v>
      </c>
      <c r="J2452" s="92">
        <f t="shared" ca="1" si="551"/>
        <v>1.0083455400000001</v>
      </c>
      <c r="K2452" s="92">
        <f t="shared" ca="1" si="552"/>
        <v>4.1727699999999999</v>
      </c>
      <c r="L2452" s="96">
        <f>IF(VLOOKUP(A2452,$U$12:$AD$125,8)=VLOOKUP(A2451,$U$12:$AD$125,8),0,VLOOKUP(A2452,U$12:$AD$125,8))</f>
        <v>0</v>
      </c>
      <c r="M2452" s="97">
        <f>IF(L2452&gt;0,VLOOKUP(L2452,T$12:$AC$125,7),0)</f>
        <v>0</v>
      </c>
      <c r="N2452" s="92">
        <f t="shared" si="553"/>
        <v>0</v>
      </c>
      <c r="O2452" s="92">
        <f t="shared" ca="1" si="554"/>
        <v>4.1727699999999999</v>
      </c>
      <c r="P2452" s="98" t="str">
        <f t="shared" si="555"/>
        <v>A+J=</v>
      </c>
      <c r="Q2452" s="99">
        <f t="shared" si="556"/>
        <v>46127</v>
      </c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  <c r="ER2452" s="19"/>
      <c r="ES2452" s="19"/>
      <c r="ET2452" s="19"/>
      <c r="EU2452" s="19"/>
      <c r="EV2452" s="19"/>
      <c r="EW2452" s="19"/>
      <c r="EX2452" s="19"/>
      <c r="EY2452" s="19"/>
      <c r="EZ2452" s="19"/>
      <c r="FA2452" s="19"/>
      <c r="FB2452" s="19"/>
      <c r="FC2452" s="19"/>
      <c r="FD2452" s="19"/>
      <c r="FE2452" s="19"/>
      <c r="FF2452" s="19"/>
      <c r="FG2452" s="19"/>
      <c r="FH2452" s="19"/>
      <c r="FI2452" s="19"/>
      <c r="FJ2452" s="19"/>
      <c r="FK2452" s="19"/>
      <c r="FL2452" s="19"/>
      <c r="FM2452" s="19"/>
      <c r="FN2452" s="19"/>
      <c r="FO2452" s="19"/>
      <c r="FP2452" s="19"/>
      <c r="FQ2452" s="19"/>
      <c r="FR2452" s="19"/>
      <c r="FS2452" s="19"/>
      <c r="FT2452" s="19"/>
    </row>
    <row r="2453" spans="1:176" x14ac:dyDescent="0.2">
      <c r="A2453" s="90">
        <f t="shared" si="557"/>
        <v>45992</v>
      </c>
      <c r="B2453" s="92" t="str">
        <f t="shared" ca="1" si="546"/>
        <v>n.d</v>
      </c>
      <c r="C2453" s="92">
        <f t="shared" si="547"/>
        <v>500</v>
      </c>
      <c r="D2453" s="93">
        <f ca="1">IF(A2453&lt;$B$1,VLOOKUP(A2453,[1]DI!$A$4:$B$15000,2,FALSE),0)</f>
        <v>0</v>
      </c>
      <c r="E2453" s="92">
        <f t="shared" ca="1" si="548"/>
        <v>0</v>
      </c>
      <c r="F2453" s="94">
        <f t="shared" si="558"/>
        <v>0.98499999999999999</v>
      </c>
      <c r="G2453" s="95">
        <f t="shared" ca="1" si="549"/>
        <v>1</v>
      </c>
      <c r="H2453" s="92">
        <f ca="1">TRUNC(PRODUCT(G$10:G2452),15)</f>
        <v>1.6370279220824</v>
      </c>
      <c r="I2453" s="92">
        <f t="shared" ca="1" si="550"/>
        <v>1.6234791163187601</v>
      </c>
      <c r="J2453" s="92">
        <f t="shared" ca="1" si="551"/>
        <v>1.0083455400000001</v>
      </c>
      <c r="K2453" s="92">
        <f t="shared" ca="1" si="552"/>
        <v>4.1727699999999999</v>
      </c>
      <c r="L2453" s="96">
        <f>IF(VLOOKUP(A2453,$U$12:$AD$125,8)=VLOOKUP(A2452,$U$12:$AD$125,8),0,VLOOKUP(A2453,U$12:$AD$125,8))</f>
        <v>0</v>
      </c>
      <c r="M2453" s="97">
        <f>IF(L2453&gt;0,VLOOKUP(L2453,T$12:$AC$125,7),0)</f>
        <v>0</v>
      </c>
      <c r="N2453" s="92">
        <f t="shared" si="553"/>
        <v>0</v>
      </c>
      <c r="O2453" s="92">
        <f t="shared" ca="1" si="554"/>
        <v>4.1727699999999999</v>
      </c>
      <c r="P2453" s="98" t="str">
        <f t="shared" si="555"/>
        <v>A+J=</v>
      </c>
      <c r="Q2453" s="99">
        <f t="shared" si="556"/>
        <v>46127</v>
      </c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  <c r="ER2453" s="19"/>
      <c r="ES2453" s="19"/>
      <c r="ET2453" s="19"/>
      <c r="EU2453" s="19"/>
      <c r="EV2453" s="19"/>
      <c r="EW2453" s="19"/>
      <c r="EX2453" s="19"/>
      <c r="EY2453" s="19"/>
      <c r="EZ2453" s="19"/>
      <c r="FA2453" s="19"/>
      <c r="FB2453" s="19"/>
      <c r="FC2453" s="19"/>
      <c r="FD2453" s="19"/>
      <c r="FE2453" s="19"/>
      <c r="FF2453" s="19"/>
      <c r="FG2453" s="19"/>
      <c r="FH2453" s="19"/>
      <c r="FI2453" s="19"/>
      <c r="FJ2453" s="19"/>
      <c r="FK2453" s="19"/>
      <c r="FL2453" s="19"/>
      <c r="FM2453" s="19"/>
      <c r="FN2453" s="19"/>
      <c r="FO2453" s="19"/>
      <c r="FP2453" s="19"/>
      <c r="FQ2453" s="19"/>
      <c r="FR2453" s="19"/>
      <c r="FS2453" s="19"/>
      <c r="FT2453" s="19"/>
    </row>
    <row r="2454" spans="1:176" x14ac:dyDescent="0.2">
      <c r="A2454" s="90">
        <f t="shared" si="557"/>
        <v>45993</v>
      </c>
      <c r="B2454" s="92" t="str">
        <f t="shared" ca="1" si="546"/>
        <v>n.d</v>
      </c>
      <c r="C2454" s="92">
        <f t="shared" si="547"/>
        <v>500</v>
      </c>
      <c r="D2454" s="93">
        <f ca="1">IF(A2454&lt;$B$1,VLOOKUP(A2454,[1]DI!$A$4:$B$15000,2,FALSE),0)</f>
        <v>0</v>
      </c>
      <c r="E2454" s="92">
        <f t="shared" ca="1" si="548"/>
        <v>0</v>
      </c>
      <c r="F2454" s="94">
        <f t="shared" si="558"/>
        <v>0.98499999999999999</v>
      </c>
      <c r="G2454" s="95">
        <f t="shared" ca="1" si="549"/>
        <v>1</v>
      </c>
      <c r="H2454" s="92">
        <f ca="1">TRUNC(PRODUCT(G$10:G2453),15)</f>
        <v>1.6370279220824</v>
      </c>
      <c r="I2454" s="92">
        <f t="shared" ca="1" si="550"/>
        <v>1.6234791163187601</v>
      </c>
      <c r="J2454" s="92">
        <f t="shared" ca="1" si="551"/>
        <v>1.0083455400000001</v>
      </c>
      <c r="K2454" s="92">
        <f t="shared" ca="1" si="552"/>
        <v>4.1727699999999999</v>
      </c>
      <c r="L2454" s="96">
        <f>IF(VLOOKUP(A2454,$U$12:$AD$125,8)=VLOOKUP(A2453,$U$12:$AD$125,8),0,VLOOKUP(A2454,U$12:$AD$125,8))</f>
        <v>0</v>
      </c>
      <c r="M2454" s="97">
        <f>IF(L2454&gt;0,VLOOKUP(L2454,T$12:$AC$125,7),0)</f>
        <v>0</v>
      </c>
      <c r="N2454" s="92">
        <f t="shared" si="553"/>
        <v>0</v>
      </c>
      <c r="O2454" s="92">
        <f t="shared" ca="1" si="554"/>
        <v>4.1727699999999999</v>
      </c>
      <c r="P2454" s="98" t="str">
        <f t="shared" si="555"/>
        <v>A+J=</v>
      </c>
      <c r="Q2454" s="99">
        <f t="shared" si="556"/>
        <v>46127</v>
      </c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  <c r="ER2454" s="19"/>
      <c r="ES2454" s="19"/>
      <c r="ET2454" s="19"/>
      <c r="EU2454" s="19"/>
      <c r="EV2454" s="19"/>
      <c r="EW2454" s="19"/>
      <c r="EX2454" s="19"/>
      <c r="EY2454" s="19"/>
      <c r="EZ2454" s="19"/>
      <c r="FA2454" s="19"/>
      <c r="FB2454" s="19"/>
      <c r="FC2454" s="19"/>
      <c r="FD2454" s="19"/>
      <c r="FE2454" s="19"/>
      <c r="FF2454" s="19"/>
      <c r="FG2454" s="19"/>
      <c r="FH2454" s="19"/>
      <c r="FI2454" s="19"/>
      <c r="FJ2454" s="19"/>
      <c r="FK2454" s="19"/>
      <c r="FL2454" s="19"/>
      <c r="FM2454" s="19"/>
      <c r="FN2454" s="19"/>
      <c r="FO2454" s="19"/>
      <c r="FP2454" s="19"/>
      <c r="FQ2454" s="19"/>
      <c r="FR2454" s="19"/>
      <c r="FS2454" s="19"/>
      <c r="FT2454" s="19"/>
    </row>
    <row r="2455" spans="1:176" x14ac:dyDescent="0.2">
      <c r="A2455" s="90">
        <f t="shared" si="557"/>
        <v>45994</v>
      </c>
      <c r="B2455" s="92" t="str">
        <f t="shared" ca="1" si="546"/>
        <v>n.d</v>
      </c>
      <c r="C2455" s="92">
        <f t="shared" si="547"/>
        <v>500</v>
      </c>
      <c r="D2455" s="93">
        <f ca="1">IF(A2455&lt;$B$1,VLOOKUP(A2455,[1]DI!$A$4:$B$15000,2,FALSE),0)</f>
        <v>0</v>
      </c>
      <c r="E2455" s="92">
        <f t="shared" ca="1" si="548"/>
        <v>0</v>
      </c>
      <c r="F2455" s="94">
        <f t="shared" si="558"/>
        <v>0.98499999999999999</v>
      </c>
      <c r="G2455" s="95">
        <f t="shared" ca="1" si="549"/>
        <v>1</v>
      </c>
      <c r="H2455" s="92">
        <f ca="1">TRUNC(PRODUCT(G$10:G2454),15)</f>
        <v>1.6370279220824</v>
      </c>
      <c r="I2455" s="92">
        <f t="shared" ca="1" si="550"/>
        <v>1.6234791163187601</v>
      </c>
      <c r="J2455" s="92">
        <f t="shared" ca="1" si="551"/>
        <v>1.0083455400000001</v>
      </c>
      <c r="K2455" s="92">
        <f t="shared" ca="1" si="552"/>
        <v>4.1727699999999999</v>
      </c>
      <c r="L2455" s="96">
        <f>IF(VLOOKUP(A2455,$U$12:$AD$125,8)=VLOOKUP(A2454,$U$12:$AD$125,8),0,VLOOKUP(A2455,U$12:$AD$125,8))</f>
        <v>0</v>
      </c>
      <c r="M2455" s="97">
        <f>IF(L2455&gt;0,VLOOKUP(L2455,T$12:$AC$125,7),0)</f>
        <v>0</v>
      </c>
      <c r="N2455" s="92">
        <f t="shared" si="553"/>
        <v>0</v>
      </c>
      <c r="O2455" s="92">
        <f t="shared" ca="1" si="554"/>
        <v>4.1727699999999999</v>
      </c>
      <c r="P2455" s="98" t="str">
        <f t="shared" si="555"/>
        <v>A+J=</v>
      </c>
      <c r="Q2455" s="99">
        <f t="shared" si="556"/>
        <v>46127</v>
      </c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  <c r="ER2455" s="19"/>
      <c r="ES2455" s="19"/>
      <c r="ET2455" s="19"/>
      <c r="EU2455" s="19"/>
      <c r="EV2455" s="19"/>
      <c r="EW2455" s="19"/>
      <c r="EX2455" s="19"/>
      <c r="EY2455" s="19"/>
      <c r="EZ2455" s="19"/>
      <c r="FA2455" s="19"/>
      <c r="FB2455" s="19"/>
      <c r="FC2455" s="19"/>
      <c r="FD2455" s="19"/>
      <c r="FE2455" s="19"/>
      <c r="FF2455" s="19"/>
      <c r="FG2455" s="19"/>
      <c r="FH2455" s="19"/>
      <c r="FI2455" s="19"/>
      <c r="FJ2455" s="19"/>
      <c r="FK2455" s="19"/>
      <c r="FL2455" s="19"/>
      <c r="FM2455" s="19"/>
      <c r="FN2455" s="19"/>
      <c r="FO2455" s="19"/>
      <c r="FP2455" s="19"/>
      <c r="FQ2455" s="19"/>
      <c r="FR2455" s="19"/>
      <c r="FS2455" s="19"/>
      <c r="FT2455" s="19"/>
    </row>
    <row r="2456" spans="1:176" x14ac:dyDescent="0.2">
      <c r="A2456" s="90">
        <f t="shared" si="557"/>
        <v>45995</v>
      </c>
      <c r="B2456" s="92" t="str">
        <f t="shared" ca="1" si="546"/>
        <v>n.d</v>
      </c>
      <c r="C2456" s="92">
        <f t="shared" si="547"/>
        <v>500</v>
      </c>
      <c r="D2456" s="93">
        <f ca="1">IF(A2456&lt;$B$1,VLOOKUP(A2456,[1]DI!$A$4:$B$15000,2,FALSE),0)</f>
        <v>0</v>
      </c>
      <c r="E2456" s="92">
        <f t="shared" ca="1" si="548"/>
        <v>0</v>
      </c>
      <c r="F2456" s="94">
        <f t="shared" si="558"/>
        <v>0.98499999999999999</v>
      </c>
      <c r="G2456" s="95">
        <f t="shared" ca="1" si="549"/>
        <v>1</v>
      </c>
      <c r="H2456" s="92">
        <f ca="1">TRUNC(PRODUCT(G$10:G2455),15)</f>
        <v>1.6370279220824</v>
      </c>
      <c r="I2456" s="92">
        <f t="shared" ca="1" si="550"/>
        <v>1.6234791163187601</v>
      </c>
      <c r="J2456" s="92">
        <f t="shared" ca="1" si="551"/>
        <v>1.0083455400000001</v>
      </c>
      <c r="K2456" s="92">
        <f t="shared" ca="1" si="552"/>
        <v>4.1727699999999999</v>
      </c>
      <c r="L2456" s="96">
        <f>IF(VLOOKUP(A2456,$U$12:$AD$125,8)=VLOOKUP(A2455,$U$12:$AD$125,8),0,VLOOKUP(A2456,U$12:$AD$125,8))</f>
        <v>0</v>
      </c>
      <c r="M2456" s="97">
        <f>IF(L2456&gt;0,VLOOKUP(L2456,T$12:$AC$125,7),0)</f>
        <v>0</v>
      </c>
      <c r="N2456" s="92">
        <f t="shared" si="553"/>
        <v>0</v>
      </c>
      <c r="O2456" s="92">
        <f t="shared" ca="1" si="554"/>
        <v>4.1727699999999999</v>
      </c>
      <c r="P2456" s="98" t="str">
        <f t="shared" si="555"/>
        <v>A+J=</v>
      </c>
      <c r="Q2456" s="99">
        <f t="shared" si="556"/>
        <v>46127</v>
      </c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  <c r="ER2456" s="19"/>
      <c r="ES2456" s="19"/>
      <c r="ET2456" s="19"/>
      <c r="EU2456" s="19"/>
      <c r="EV2456" s="19"/>
      <c r="EW2456" s="19"/>
      <c r="EX2456" s="19"/>
      <c r="EY2456" s="19"/>
      <c r="EZ2456" s="19"/>
      <c r="FA2456" s="19"/>
      <c r="FB2456" s="19"/>
      <c r="FC2456" s="19"/>
      <c r="FD2456" s="19"/>
      <c r="FE2456" s="19"/>
      <c r="FF2456" s="19"/>
      <c r="FG2456" s="19"/>
      <c r="FH2456" s="19"/>
      <c r="FI2456" s="19"/>
      <c r="FJ2456" s="19"/>
      <c r="FK2456" s="19"/>
      <c r="FL2456" s="19"/>
      <c r="FM2456" s="19"/>
      <c r="FN2456" s="19"/>
      <c r="FO2456" s="19"/>
      <c r="FP2456" s="19"/>
      <c r="FQ2456" s="19"/>
      <c r="FR2456" s="19"/>
      <c r="FS2456" s="19"/>
      <c r="FT2456" s="19"/>
    </row>
    <row r="2457" spans="1:176" x14ac:dyDescent="0.2">
      <c r="A2457" s="90">
        <f t="shared" si="557"/>
        <v>45996</v>
      </c>
      <c r="B2457" s="92" t="str">
        <f t="shared" ca="1" si="546"/>
        <v>n.d</v>
      </c>
      <c r="C2457" s="92">
        <f t="shared" si="547"/>
        <v>500</v>
      </c>
      <c r="D2457" s="93">
        <f ca="1">IF(A2457&lt;$B$1,VLOOKUP(A2457,[1]DI!$A$4:$B$15000,2,FALSE),0)</f>
        <v>0</v>
      </c>
      <c r="E2457" s="92">
        <f t="shared" ca="1" si="548"/>
        <v>0</v>
      </c>
      <c r="F2457" s="94">
        <f t="shared" si="558"/>
        <v>0.98499999999999999</v>
      </c>
      <c r="G2457" s="95">
        <f t="shared" ca="1" si="549"/>
        <v>1</v>
      </c>
      <c r="H2457" s="92">
        <f ca="1">TRUNC(PRODUCT(G$10:G2456),15)</f>
        <v>1.6370279220824</v>
      </c>
      <c r="I2457" s="92">
        <f t="shared" ca="1" si="550"/>
        <v>1.6234791163187601</v>
      </c>
      <c r="J2457" s="92">
        <f t="shared" ca="1" si="551"/>
        <v>1.0083455400000001</v>
      </c>
      <c r="K2457" s="92">
        <f t="shared" ca="1" si="552"/>
        <v>4.1727699999999999</v>
      </c>
      <c r="L2457" s="96">
        <f>IF(VLOOKUP(A2457,$U$12:$AD$125,8)=VLOOKUP(A2456,$U$12:$AD$125,8),0,VLOOKUP(A2457,U$12:$AD$125,8))</f>
        <v>0</v>
      </c>
      <c r="M2457" s="97">
        <f>IF(L2457&gt;0,VLOOKUP(L2457,T$12:$AC$125,7),0)</f>
        <v>0</v>
      </c>
      <c r="N2457" s="92">
        <f t="shared" si="553"/>
        <v>0</v>
      </c>
      <c r="O2457" s="92">
        <f t="shared" ca="1" si="554"/>
        <v>4.1727699999999999</v>
      </c>
      <c r="P2457" s="98" t="str">
        <f t="shared" si="555"/>
        <v>A+J=</v>
      </c>
      <c r="Q2457" s="99">
        <f t="shared" si="556"/>
        <v>46127</v>
      </c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  <c r="ER2457" s="19"/>
      <c r="ES2457" s="19"/>
      <c r="ET2457" s="19"/>
      <c r="EU2457" s="19"/>
      <c r="EV2457" s="19"/>
      <c r="EW2457" s="19"/>
      <c r="EX2457" s="19"/>
      <c r="EY2457" s="19"/>
      <c r="EZ2457" s="19"/>
      <c r="FA2457" s="19"/>
      <c r="FB2457" s="19"/>
      <c r="FC2457" s="19"/>
      <c r="FD2457" s="19"/>
      <c r="FE2457" s="19"/>
      <c r="FF2457" s="19"/>
      <c r="FG2457" s="19"/>
      <c r="FH2457" s="19"/>
      <c r="FI2457" s="19"/>
      <c r="FJ2457" s="19"/>
      <c r="FK2457" s="19"/>
      <c r="FL2457" s="19"/>
      <c r="FM2457" s="19"/>
      <c r="FN2457" s="19"/>
      <c r="FO2457" s="19"/>
      <c r="FP2457" s="19"/>
      <c r="FQ2457" s="19"/>
      <c r="FR2457" s="19"/>
      <c r="FS2457" s="19"/>
      <c r="FT2457" s="19"/>
    </row>
    <row r="2458" spans="1:176" x14ac:dyDescent="0.2">
      <c r="A2458" s="90">
        <f t="shared" si="557"/>
        <v>45997</v>
      </c>
      <c r="B2458" s="92" t="str">
        <f t="shared" ca="1" si="546"/>
        <v>n.d</v>
      </c>
      <c r="C2458" s="92">
        <f t="shared" si="547"/>
        <v>500</v>
      </c>
      <c r="D2458" s="93">
        <f ca="1">IF(A2458&lt;$B$1,VLOOKUP(A2458,[1]DI!$A$4:$B$15000,2,FALSE),0)</f>
        <v>0</v>
      </c>
      <c r="E2458" s="92">
        <f t="shared" ca="1" si="548"/>
        <v>0</v>
      </c>
      <c r="F2458" s="94">
        <f t="shared" si="558"/>
        <v>0.98499999999999999</v>
      </c>
      <c r="G2458" s="95">
        <f t="shared" ca="1" si="549"/>
        <v>1</v>
      </c>
      <c r="H2458" s="92">
        <f ca="1">TRUNC(PRODUCT(G$10:G2457),15)</f>
        <v>1.6370279220824</v>
      </c>
      <c r="I2458" s="92">
        <f t="shared" ca="1" si="550"/>
        <v>1.6234791163187601</v>
      </c>
      <c r="J2458" s="92">
        <f t="shared" ca="1" si="551"/>
        <v>1.0083455400000001</v>
      </c>
      <c r="K2458" s="92">
        <f t="shared" ca="1" si="552"/>
        <v>4.1727699999999999</v>
      </c>
      <c r="L2458" s="96">
        <f>IF(VLOOKUP(A2458,$U$12:$AD$125,8)=VLOOKUP(A2457,$U$12:$AD$125,8),0,VLOOKUP(A2458,U$12:$AD$125,8))</f>
        <v>0</v>
      </c>
      <c r="M2458" s="97">
        <f>IF(L2458&gt;0,VLOOKUP(L2458,T$12:$AC$125,7),0)</f>
        <v>0</v>
      </c>
      <c r="N2458" s="92">
        <f t="shared" si="553"/>
        <v>0</v>
      </c>
      <c r="O2458" s="92">
        <f t="shared" ca="1" si="554"/>
        <v>4.1727699999999999</v>
      </c>
      <c r="P2458" s="98" t="str">
        <f t="shared" si="555"/>
        <v>A+J=</v>
      </c>
      <c r="Q2458" s="99">
        <f t="shared" si="556"/>
        <v>46127</v>
      </c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  <c r="ER2458" s="19"/>
      <c r="ES2458" s="19"/>
      <c r="ET2458" s="19"/>
      <c r="EU2458" s="19"/>
      <c r="EV2458" s="19"/>
      <c r="EW2458" s="19"/>
      <c r="EX2458" s="19"/>
      <c r="EY2458" s="19"/>
      <c r="EZ2458" s="19"/>
      <c r="FA2458" s="19"/>
      <c r="FB2458" s="19"/>
      <c r="FC2458" s="19"/>
      <c r="FD2458" s="19"/>
      <c r="FE2458" s="19"/>
      <c r="FF2458" s="19"/>
      <c r="FG2458" s="19"/>
      <c r="FH2458" s="19"/>
      <c r="FI2458" s="19"/>
      <c r="FJ2458" s="19"/>
      <c r="FK2458" s="19"/>
      <c r="FL2458" s="19"/>
      <c r="FM2458" s="19"/>
      <c r="FN2458" s="19"/>
      <c r="FO2458" s="19"/>
      <c r="FP2458" s="19"/>
      <c r="FQ2458" s="19"/>
      <c r="FR2458" s="19"/>
      <c r="FS2458" s="19"/>
      <c r="FT2458" s="19"/>
    </row>
    <row r="2459" spans="1:176" x14ac:dyDescent="0.2">
      <c r="A2459" s="90">
        <f t="shared" si="557"/>
        <v>45998</v>
      </c>
      <c r="B2459" s="92" t="str">
        <f t="shared" ca="1" si="546"/>
        <v>n.d</v>
      </c>
      <c r="C2459" s="92">
        <f t="shared" si="547"/>
        <v>500</v>
      </c>
      <c r="D2459" s="93">
        <f ca="1">IF(A2459&lt;$B$1,VLOOKUP(A2459,[1]DI!$A$4:$B$15000,2,FALSE),0)</f>
        <v>0</v>
      </c>
      <c r="E2459" s="92">
        <f t="shared" ca="1" si="548"/>
        <v>0</v>
      </c>
      <c r="F2459" s="94">
        <f t="shared" si="558"/>
        <v>0.98499999999999999</v>
      </c>
      <c r="G2459" s="95">
        <f t="shared" ca="1" si="549"/>
        <v>1</v>
      </c>
      <c r="H2459" s="92">
        <f ca="1">TRUNC(PRODUCT(G$10:G2458),15)</f>
        <v>1.6370279220824</v>
      </c>
      <c r="I2459" s="92">
        <f t="shared" ca="1" si="550"/>
        <v>1.6234791163187601</v>
      </c>
      <c r="J2459" s="92">
        <f t="shared" ca="1" si="551"/>
        <v>1.0083455400000001</v>
      </c>
      <c r="K2459" s="92">
        <f t="shared" ca="1" si="552"/>
        <v>4.1727699999999999</v>
      </c>
      <c r="L2459" s="96">
        <f>IF(VLOOKUP(A2459,$U$12:$AD$125,8)=VLOOKUP(A2458,$U$12:$AD$125,8),0,VLOOKUP(A2459,U$12:$AD$125,8))</f>
        <v>0</v>
      </c>
      <c r="M2459" s="97">
        <f>IF(L2459&gt;0,VLOOKUP(L2459,T$12:$AC$125,7),0)</f>
        <v>0</v>
      </c>
      <c r="N2459" s="92">
        <f t="shared" si="553"/>
        <v>0</v>
      </c>
      <c r="O2459" s="92">
        <f t="shared" ca="1" si="554"/>
        <v>4.1727699999999999</v>
      </c>
      <c r="P2459" s="98" t="str">
        <f t="shared" si="555"/>
        <v>A+J=</v>
      </c>
      <c r="Q2459" s="99">
        <f t="shared" si="556"/>
        <v>46127</v>
      </c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  <c r="ER2459" s="19"/>
      <c r="ES2459" s="19"/>
      <c r="ET2459" s="19"/>
      <c r="EU2459" s="19"/>
      <c r="EV2459" s="19"/>
      <c r="EW2459" s="19"/>
      <c r="EX2459" s="19"/>
      <c r="EY2459" s="19"/>
      <c r="EZ2459" s="19"/>
      <c r="FA2459" s="19"/>
      <c r="FB2459" s="19"/>
      <c r="FC2459" s="19"/>
      <c r="FD2459" s="19"/>
      <c r="FE2459" s="19"/>
      <c r="FF2459" s="19"/>
      <c r="FG2459" s="19"/>
      <c r="FH2459" s="19"/>
      <c r="FI2459" s="19"/>
      <c r="FJ2459" s="19"/>
      <c r="FK2459" s="19"/>
      <c r="FL2459" s="19"/>
      <c r="FM2459" s="19"/>
      <c r="FN2459" s="19"/>
      <c r="FO2459" s="19"/>
      <c r="FP2459" s="19"/>
      <c r="FQ2459" s="19"/>
      <c r="FR2459" s="19"/>
      <c r="FS2459" s="19"/>
      <c r="FT2459" s="19"/>
    </row>
    <row r="2460" spans="1:176" x14ac:dyDescent="0.2">
      <c r="A2460" s="90">
        <f t="shared" si="557"/>
        <v>45999</v>
      </c>
      <c r="B2460" s="92" t="str">
        <f t="shared" ca="1" si="546"/>
        <v>n.d</v>
      </c>
      <c r="C2460" s="92">
        <f t="shared" si="547"/>
        <v>500</v>
      </c>
      <c r="D2460" s="93">
        <f ca="1">IF(A2460&lt;$B$1,VLOOKUP(A2460,[1]DI!$A$4:$B$15000,2,FALSE),0)</f>
        <v>0</v>
      </c>
      <c r="E2460" s="92">
        <f t="shared" ca="1" si="548"/>
        <v>0</v>
      </c>
      <c r="F2460" s="94">
        <f t="shared" si="558"/>
        <v>0.98499999999999999</v>
      </c>
      <c r="G2460" s="95">
        <f t="shared" ca="1" si="549"/>
        <v>1</v>
      </c>
      <c r="H2460" s="92">
        <f ca="1">TRUNC(PRODUCT(G$10:G2459),15)</f>
        <v>1.6370279220824</v>
      </c>
      <c r="I2460" s="92">
        <f t="shared" ca="1" si="550"/>
        <v>1.6234791163187601</v>
      </c>
      <c r="J2460" s="92">
        <f t="shared" ca="1" si="551"/>
        <v>1.0083455400000001</v>
      </c>
      <c r="K2460" s="92">
        <f t="shared" ca="1" si="552"/>
        <v>4.1727699999999999</v>
      </c>
      <c r="L2460" s="96">
        <f>IF(VLOOKUP(A2460,$U$12:$AD$125,8)=VLOOKUP(A2459,$U$12:$AD$125,8),0,VLOOKUP(A2460,U$12:$AD$125,8))</f>
        <v>0</v>
      </c>
      <c r="M2460" s="97">
        <f>IF(L2460&gt;0,VLOOKUP(L2460,T$12:$AC$125,7),0)</f>
        <v>0</v>
      </c>
      <c r="N2460" s="92">
        <f t="shared" si="553"/>
        <v>0</v>
      </c>
      <c r="O2460" s="92">
        <f t="shared" ca="1" si="554"/>
        <v>4.1727699999999999</v>
      </c>
      <c r="P2460" s="98" t="str">
        <f t="shared" si="555"/>
        <v>A+J=</v>
      </c>
      <c r="Q2460" s="99">
        <f t="shared" si="556"/>
        <v>46127</v>
      </c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  <c r="ER2460" s="19"/>
      <c r="ES2460" s="19"/>
      <c r="ET2460" s="19"/>
      <c r="EU2460" s="19"/>
      <c r="EV2460" s="19"/>
      <c r="EW2460" s="19"/>
      <c r="EX2460" s="19"/>
      <c r="EY2460" s="19"/>
      <c r="EZ2460" s="19"/>
      <c r="FA2460" s="19"/>
      <c r="FB2460" s="19"/>
      <c r="FC2460" s="19"/>
      <c r="FD2460" s="19"/>
      <c r="FE2460" s="19"/>
      <c r="FF2460" s="19"/>
      <c r="FG2460" s="19"/>
      <c r="FH2460" s="19"/>
      <c r="FI2460" s="19"/>
      <c r="FJ2460" s="19"/>
      <c r="FK2460" s="19"/>
      <c r="FL2460" s="19"/>
      <c r="FM2460" s="19"/>
      <c r="FN2460" s="19"/>
      <c r="FO2460" s="19"/>
      <c r="FP2460" s="19"/>
      <c r="FQ2460" s="19"/>
      <c r="FR2460" s="19"/>
      <c r="FS2460" s="19"/>
      <c r="FT2460" s="19"/>
    </row>
    <row r="2461" spans="1:176" x14ac:dyDescent="0.2">
      <c r="A2461" s="90">
        <f t="shared" si="557"/>
        <v>46000</v>
      </c>
      <c r="B2461" s="92" t="str">
        <f t="shared" ca="1" si="546"/>
        <v>n.d</v>
      </c>
      <c r="C2461" s="92">
        <f t="shared" si="547"/>
        <v>500</v>
      </c>
      <c r="D2461" s="93">
        <f ca="1">IF(A2461&lt;$B$1,VLOOKUP(A2461,[1]DI!$A$4:$B$15000,2,FALSE),0)</f>
        <v>0</v>
      </c>
      <c r="E2461" s="92">
        <f t="shared" ca="1" si="548"/>
        <v>0</v>
      </c>
      <c r="F2461" s="94">
        <f t="shared" si="558"/>
        <v>0.98499999999999999</v>
      </c>
      <c r="G2461" s="95">
        <f t="shared" ca="1" si="549"/>
        <v>1</v>
      </c>
      <c r="H2461" s="92">
        <f ca="1">TRUNC(PRODUCT(G$10:G2460),15)</f>
        <v>1.6370279220824</v>
      </c>
      <c r="I2461" s="92">
        <f t="shared" ca="1" si="550"/>
        <v>1.6234791163187601</v>
      </c>
      <c r="J2461" s="92">
        <f t="shared" ca="1" si="551"/>
        <v>1.0083455400000001</v>
      </c>
      <c r="K2461" s="92">
        <f t="shared" ca="1" si="552"/>
        <v>4.1727699999999999</v>
      </c>
      <c r="L2461" s="96">
        <f>IF(VLOOKUP(A2461,$U$12:$AD$125,8)=VLOOKUP(A2460,$U$12:$AD$125,8),0,VLOOKUP(A2461,U$12:$AD$125,8))</f>
        <v>0</v>
      </c>
      <c r="M2461" s="97">
        <f>IF(L2461&gt;0,VLOOKUP(L2461,T$12:$AC$125,7),0)</f>
        <v>0</v>
      </c>
      <c r="N2461" s="92">
        <f t="shared" si="553"/>
        <v>0</v>
      </c>
      <c r="O2461" s="92">
        <f t="shared" ca="1" si="554"/>
        <v>4.1727699999999999</v>
      </c>
      <c r="P2461" s="98" t="str">
        <f t="shared" si="555"/>
        <v>A+J=</v>
      </c>
      <c r="Q2461" s="99">
        <f t="shared" si="556"/>
        <v>46127</v>
      </c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  <c r="ER2461" s="19"/>
      <c r="ES2461" s="19"/>
      <c r="ET2461" s="19"/>
      <c r="EU2461" s="19"/>
      <c r="EV2461" s="19"/>
      <c r="EW2461" s="19"/>
      <c r="EX2461" s="19"/>
      <c r="EY2461" s="19"/>
      <c r="EZ2461" s="19"/>
      <c r="FA2461" s="19"/>
      <c r="FB2461" s="19"/>
      <c r="FC2461" s="19"/>
      <c r="FD2461" s="19"/>
      <c r="FE2461" s="19"/>
      <c r="FF2461" s="19"/>
      <c r="FG2461" s="19"/>
      <c r="FH2461" s="19"/>
      <c r="FI2461" s="19"/>
      <c r="FJ2461" s="19"/>
      <c r="FK2461" s="19"/>
      <c r="FL2461" s="19"/>
      <c r="FM2461" s="19"/>
      <c r="FN2461" s="19"/>
      <c r="FO2461" s="19"/>
      <c r="FP2461" s="19"/>
      <c r="FQ2461" s="19"/>
      <c r="FR2461" s="19"/>
      <c r="FS2461" s="19"/>
      <c r="FT2461" s="19"/>
    </row>
    <row r="2462" spans="1:176" x14ac:dyDescent="0.2">
      <c r="A2462" s="90">
        <f t="shared" si="557"/>
        <v>46001</v>
      </c>
      <c r="B2462" s="92" t="str">
        <f t="shared" ca="1" si="546"/>
        <v>n.d</v>
      </c>
      <c r="C2462" s="92">
        <f t="shared" si="547"/>
        <v>500</v>
      </c>
      <c r="D2462" s="93">
        <f ca="1">IF(A2462&lt;$B$1,VLOOKUP(A2462,[1]DI!$A$4:$B$15000,2,FALSE),0)</f>
        <v>0</v>
      </c>
      <c r="E2462" s="92">
        <f t="shared" ca="1" si="548"/>
        <v>0</v>
      </c>
      <c r="F2462" s="94">
        <f t="shared" si="558"/>
        <v>0.98499999999999999</v>
      </c>
      <c r="G2462" s="95">
        <f t="shared" ca="1" si="549"/>
        <v>1</v>
      </c>
      <c r="H2462" s="92">
        <f ca="1">TRUNC(PRODUCT(G$10:G2461),15)</f>
        <v>1.6370279220824</v>
      </c>
      <c r="I2462" s="92">
        <f t="shared" ca="1" si="550"/>
        <v>1.6234791163187601</v>
      </c>
      <c r="J2462" s="92">
        <f t="shared" ca="1" si="551"/>
        <v>1.0083455400000001</v>
      </c>
      <c r="K2462" s="92">
        <f t="shared" ca="1" si="552"/>
        <v>4.1727699999999999</v>
      </c>
      <c r="L2462" s="96">
        <f>IF(VLOOKUP(A2462,$U$12:$AD$125,8)=VLOOKUP(A2461,$U$12:$AD$125,8),0,VLOOKUP(A2462,U$12:$AD$125,8))</f>
        <v>0</v>
      </c>
      <c r="M2462" s="97">
        <f>IF(L2462&gt;0,VLOOKUP(L2462,T$12:$AC$125,7),0)</f>
        <v>0</v>
      </c>
      <c r="N2462" s="92">
        <f t="shared" si="553"/>
        <v>0</v>
      </c>
      <c r="O2462" s="92">
        <f t="shared" ca="1" si="554"/>
        <v>4.1727699999999999</v>
      </c>
      <c r="P2462" s="98" t="str">
        <f t="shared" si="555"/>
        <v>A+J=</v>
      </c>
      <c r="Q2462" s="99">
        <f t="shared" si="556"/>
        <v>46127</v>
      </c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  <c r="ER2462" s="19"/>
      <c r="ES2462" s="19"/>
      <c r="ET2462" s="19"/>
      <c r="EU2462" s="19"/>
      <c r="EV2462" s="19"/>
      <c r="EW2462" s="19"/>
      <c r="EX2462" s="19"/>
      <c r="EY2462" s="19"/>
      <c r="EZ2462" s="19"/>
      <c r="FA2462" s="19"/>
      <c r="FB2462" s="19"/>
      <c r="FC2462" s="19"/>
      <c r="FD2462" s="19"/>
      <c r="FE2462" s="19"/>
      <c r="FF2462" s="19"/>
      <c r="FG2462" s="19"/>
      <c r="FH2462" s="19"/>
      <c r="FI2462" s="19"/>
      <c r="FJ2462" s="19"/>
      <c r="FK2462" s="19"/>
      <c r="FL2462" s="19"/>
      <c r="FM2462" s="19"/>
      <c r="FN2462" s="19"/>
      <c r="FO2462" s="19"/>
      <c r="FP2462" s="19"/>
      <c r="FQ2462" s="19"/>
      <c r="FR2462" s="19"/>
      <c r="FS2462" s="19"/>
      <c r="FT2462" s="19"/>
    </row>
    <row r="2463" spans="1:176" x14ac:dyDescent="0.2">
      <c r="A2463" s="90">
        <f t="shared" si="557"/>
        <v>46002</v>
      </c>
      <c r="B2463" s="92" t="str">
        <f t="shared" ca="1" si="546"/>
        <v>n.d</v>
      </c>
      <c r="C2463" s="92">
        <f t="shared" si="547"/>
        <v>500</v>
      </c>
      <c r="D2463" s="93">
        <f ca="1">IF(A2463&lt;$B$1,VLOOKUP(A2463,[1]DI!$A$4:$B$15000,2,FALSE),0)</f>
        <v>0</v>
      </c>
      <c r="E2463" s="92">
        <f t="shared" ca="1" si="548"/>
        <v>0</v>
      </c>
      <c r="F2463" s="94">
        <f t="shared" si="558"/>
        <v>0.98499999999999999</v>
      </c>
      <c r="G2463" s="95">
        <f t="shared" ca="1" si="549"/>
        <v>1</v>
      </c>
      <c r="H2463" s="92">
        <f ca="1">TRUNC(PRODUCT(G$10:G2462),15)</f>
        <v>1.6370279220824</v>
      </c>
      <c r="I2463" s="92">
        <f t="shared" ca="1" si="550"/>
        <v>1.6234791163187601</v>
      </c>
      <c r="J2463" s="92">
        <f t="shared" ca="1" si="551"/>
        <v>1.0083455400000001</v>
      </c>
      <c r="K2463" s="92">
        <f t="shared" ca="1" si="552"/>
        <v>4.1727699999999999</v>
      </c>
      <c r="L2463" s="96">
        <f>IF(VLOOKUP(A2463,$U$12:$AD$125,8)=VLOOKUP(A2462,$U$12:$AD$125,8),0,VLOOKUP(A2463,U$12:$AD$125,8))</f>
        <v>0</v>
      </c>
      <c r="M2463" s="97">
        <f>IF(L2463&gt;0,VLOOKUP(L2463,T$12:$AC$125,7),0)</f>
        <v>0</v>
      </c>
      <c r="N2463" s="92">
        <f t="shared" si="553"/>
        <v>0</v>
      </c>
      <c r="O2463" s="92">
        <f t="shared" ca="1" si="554"/>
        <v>4.1727699999999999</v>
      </c>
      <c r="P2463" s="98" t="str">
        <f t="shared" si="555"/>
        <v>A+J=</v>
      </c>
      <c r="Q2463" s="99">
        <f t="shared" si="556"/>
        <v>46127</v>
      </c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  <c r="ER2463" s="19"/>
      <c r="ES2463" s="19"/>
      <c r="ET2463" s="19"/>
      <c r="EU2463" s="19"/>
      <c r="EV2463" s="19"/>
      <c r="EW2463" s="19"/>
      <c r="EX2463" s="19"/>
      <c r="EY2463" s="19"/>
      <c r="EZ2463" s="19"/>
      <c r="FA2463" s="19"/>
      <c r="FB2463" s="19"/>
      <c r="FC2463" s="19"/>
      <c r="FD2463" s="19"/>
      <c r="FE2463" s="19"/>
      <c r="FF2463" s="19"/>
      <c r="FG2463" s="19"/>
      <c r="FH2463" s="19"/>
      <c r="FI2463" s="19"/>
      <c r="FJ2463" s="19"/>
      <c r="FK2463" s="19"/>
      <c r="FL2463" s="19"/>
      <c r="FM2463" s="19"/>
      <c r="FN2463" s="19"/>
      <c r="FO2463" s="19"/>
      <c r="FP2463" s="19"/>
      <c r="FQ2463" s="19"/>
      <c r="FR2463" s="19"/>
      <c r="FS2463" s="19"/>
      <c r="FT2463" s="19"/>
    </row>
    <row r="2464" spans="1:176" x14ac:dyDescent="0.2">
      <c r="A2464" s="90">
        <f t="shared" si="557"/>
        <v>46003</v>
      </c>
      <c r="B2464" s="92" t="str">
        <f t="shared" ca="1" si="546"/>
        <v>n.d</v>
      </c>
      <c r="C2464" s="92">
        <f t="shared" si="547"/>
        <v>500</v>
      </c>
      <c r="D2464" s="93">
        <f ca="1">IF(A2464&lt;$B$1,VLOOKUP(A2464,[1]DI!$A$4:$B$15000,2,FALSE),0)</f>
        <v>0</v>
      </c>
      <c r="E2464" s="92">
        <f t="shared" ca="1" si="548"/>
        <v>0</v>
      </c>
      <c r="F2464" s="94">
        <f t="shared" si="558"/>
        <v>0.98499999999999999</v>
      </c>
      <c r="G2464" s="95">
        <f t="shared" ca="1" si="549"/>
        <v>1</v>
      </c>
      <c r="H2464" s="92">
        <f ca="1">TRUNC(PRODUCT(G$10:G2463),15)</f>
        <v>1.6370279220824</v>
      </c>
      <c r="I2464" s="92">
        <f t="shared" ca="1" si="550"/>
        <v>1.6234791163187601</v>
      </c>
      <c r="J2464" s="92">
        <f t="shared" ca="1" si="551"/>
        <v>1.0083455400000001</v>
      </c>
      <c r="K2464" s="92">
        <f t="shared" ca="1" si="552"/>
        <v>4.1727699999999999</v>
      </c>
      <c r="L2464" s="96">
        <f>IF(VLOOKUP(A2464,$U$12:$AD$125,8)=VLOOKUP(A2463,$U$12:$AD$125,8),0,VLOOKUP(A2464,U$12:$AD$125,8))</f>
        <v>0</v>
      </c>
      <c r="M2464" s="97">
        <f>IF(L2464&gt;0,VLOOKUP(L2464,T$12:$AC$125,7),0)</f>
        <v>0</v>
      </c>
      <c r="N2464" s="92">
        <f t="shared" si="553"/>
        <v>0</v>
      </c>
      <c r="O2464" s="92">
        <f t="shared" ca="1" si="554"/>
        <v>4.1727699999999999</v>
      </c>
      <c r="P2464" s="98" t="str">
        <f t="shared" si="555"/>
        <v>A+J=</v>
      </c>
      <c r="Q2464" s="99">
        <f t="shared" si="556"/>
        <v>46127</v>
      </c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  <c r="ER2464" s="19"/>
      <c r="ES2464" s="19"/>
      <c r="ET2464" s="19"/>
      <c r="EU2464" s="19"/>
      <c r="EV2464" s="19"/>
      <c r="EW2464" s="19"/>
      <c r="EX2464" s="19"/>
      <c r="EY2464" s="19"/>
      <c r="EZ2464" s="19"/>
      <c r="FA2464" s="19"/>
      <c r="FB2464" s="19"/>
      <c r="FC2464" s="19"/>
      <c r="FD2464" s="19"/>
      <c r="FE2464" s="19"/>
      <c r="FF2464" s="19"/>
      <c r="FG2464" s="19"/>
      <c r="FH2464" s="19"/>
      <c r="FI2464" s="19"/>
      <c r="FJ2464" s="19"/>
      <c r="FK2464" s="19"/>
      <c r="FL2464" s="19"/>
      <c r="FM2464" s="19"/>
      <c r="FN2464" s="19"/>
      <c r="FO2464" s="19"/>
      <c r="FP2464" s="19"/>
      <c r="FQ2464" s="19"/>
      <c r="FR2464" s="19"/>
      <c r="FS2464" s="19"/>
      <c r="FT2464" s="19"/>
    </row>
    <row r="2465" spans="1:176" x14ac:dyDescent="0.2">
      <c r="A2465" s="90">
        <f t="shared" si="557"/>
        <v>46004</v>
      </c>
      <c r="B2465" s="92" t="str">
        <f t="shared" ca="1" si="546"/>
        <v>n.d</v>
      </c>
      <c r="C2465" s="92">
        <f t="shared" si="547"/>
        <v>500</v>
      </c>
      <c r="D2465" s="93">
        <f ca="1">IF(A2465&lt;$B$1,VLOOKUP(A2465,[1]DI!$A$4:$B$15000,2,FALSE),0)</f>
        <v>0</v>
      </c>
      <c r="E2465" s="92">
        <f t="shared" ca="1" si="548"/>
        <v>0</v>
      </c>
      <c r="F2465" s="94">
        <f t="shared" si="558"/>
        <v>0.98499999999999999</v>
      </c>
      <c r="G2465" s="95">
        <f t="shared" ca="1" si="549"/>
        <v>1</v>
      </c>
      <c r="H2465" s="92">
        <f ca="1">TRUNC(PRODUCT(G$10:G2464),15)</f>
        <v>1.6370279220824</v>
      </c>
      <c r="I2465" s="92">
        <f t="shared" ca="1" si="550"/>
        <v>1.6234791163187601</v>
      </c>
      <c r="J2465" s="92">
        <f t="shared" ca="1" si="551"/>
        <v>1.0083455400000001</v>
      </c>
      <c r="K2465" s="92">
        <f t="shared" ca="1" si="552"/>
        <v>4.1727699999999999</v>
      </c>
      <c r="L2465" s="96">
        <f>IF(VLOOKUP(A2465,$U$12:$AD$125,8)=VLOOKUP(A2464,$U$12:$AD$125,8),0,VLOOKUP(A2465,U$12:$AD$125,8))</f>
        <v>0</v>
      </c>
      <c r="M2465" s="97">
        <f>IF(L2465&gt;0,VLOOKUP(L2465,T$12:$AC$125,7),0)</f>
        <v>0</v>
      </c>
      <c r="N2465" s="92">
        <f t="shared" si="553"/>
        <v>0</v>
      </c>
      <c r="O2465" s="92">
        <f t="shared" ca="1" si="554"/>
        <v>4.1727699999999999</v>
      </c>
      <c r="P2465" s="98" t="str">
        <f t="shared" si="555"/>
        <v>A+J=</v>
      </c>
      <c r="Q2465" s="99">
        <f t="shared" si="556"/>
        <v>46127</v>
      </c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  <c r="ER2465" s="19"/>
      <c r="ES2465" s="19"/>
      <c r="ET2465" s="19"/>
      <c r="EU2465" s="19"/>
      <c r="EV2465" s="19"/>
      <c r="EW2465" s="19"/>
      <c r="EX2465" s="19"/>
      <c r="EY2465" s="19"/>
      <c r="EZ2465" s="19"/>
      <c r="FA2465" s="19"/>
      <c r="FB2465" s="19"/>
      <c r="FC2465" s="19"/>
      <c r="FD2465" s="19"/>
      <c r="FE2465" s="19"/>
      <c r="FF2465" s="19"/>
      <c r="FG2465" s="19"/>
      <c r="FH2465" s="19"/>
      <c r="FI2465" s="19"/>
      <c r="FJ2465" s="19"/>
      <c r="FK2465" s="19"/>
      <c r="FL2465" s="19"/>
      <c r="FM2465" s="19"/>
      <c r="FN2465" s="19"/>
      <c r="FO2465" s="19"/>
      <c r="FP2465" s="19"/>
      <c r="FQ2465" s="19"/>
      <c r="FR2465" s="19"/>
      <c r="FS2465" s="19"/>
      <c r="FT2465" s="19"/>
    </row>
    <row r="2466" spans="1:176" x14ac:dyDescent="0.2">
      <c r="A2466" s="90">
        <f t="shared" si="557"/>
        <v>46005</v>
      </c>
      <c r="B2466" s="92" t="str">
        <f t="shared" ca="1" si="546"/>
        <v>n.d</v>
      </c>
      <c r="C2466" s="92">
        <f t="shared" si="547"/>
        <v>500</v>
      </c>
      <c r="D2466" s="93">
        <f ca="1">IF(A2466&lt;$B$1,VLOOKUP(A2466,[1]DI!$A$4:$B$15000,2,FALSE),0)</f>
        <v>0</v>
      </c>
      <c r="E2466" s="92">
        <f t="shared" ca="1" si="548"/>
        <v>0</v>
      </c>
      <c r="F2466" s="94">
        <f t="shared" si="558"/>
        <v>0.98499999999999999</v>
      </c>
      <c r="G2466" s="95">
        <f t="shared" ca="1" si="549"/>
        <v>1</v>
      </c>
      <c r="H2466" s="92">
        <f ca="1">TRUNC(PRODUCT(G$10:G2465),15)</f>
        <v>1.6370279220824</v>
      </c>
      <c r="I2466" s="92">
        <f t="shared" ca="1" si="550"/>
        <v>1.6234791163187601</v>
      </c>
      <c r="J2466" s="92">
        <f t="shared" ca="1" si="551"/>
        <v>1.0083455400000001</v>
      </c>
      <c r="K2466" s="92">
        <f t="shared" ca="1" si="552"/>
        <v>4.1727699999999999</v>
      </c>
      <c r="L2466" s="96">
        <f>IF(VLOOKUP(A2466,$U$12:$AD$125,8)=VLOOKUP(A2465,$U$12:$AD$125,8),0,VLOOKUP(A2466,U$12:$AD$125,8))</f>
        <v>0</v>
      </c>
      <c r="M2466" s="97">
        <f>IF(L2466&gt;0,VLOOKUP(L2466,T$12:$AC$125,7),0)</f>
        <v>0</v>
      </c>
      <c r="N2466" s="92">
        <f t="shared" si="553"/>
        <v>0</v>
      </c>
      <c r="O2466" s="92">
        <f t="shared" ca="1" si="554"/>
        <v>4.1727699999999999</v>
      </c>
      <c r="P2466" s="98" t="str">
        <f t="shared" si="555"/>
        <v>A+J=</v>
      </c>
      <c r="Q2466" s="99">
        <f t="shared" si="556"/>
        <v>46127</v>
      </c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  <c r="ER2466" s="19"/>
      <c r="ES2466" s="19"/>
      <c r="ET2466" s="19"/>
      <c r="EU2466" s="19"/>
      <c r="EV2466" s="19"/>
      <c r="EW2466" s="19"/>
      <c r="EX2466" s="19"/>
      <c r="EY2466" s="19"/>
      <c r="EZ2466" s="19"/>
      <c r="FA2466" s="19"/>
      <c r="FB2466" s="19"/>
      <c r="FC2466" s="19"/>
      <c r="FD2466" s="19"/>
      <c r="FE2466" s="19"/>
      <c r="FF2466" s="19"/>
      <c r="FG2466" s="19"/>
      <c r="FH2466" s="19"/>
      <c r="FI2466" s="19"/>
      <c r="FJ2466" s="19"/>
      <c r="FK2466" s="19"/>
      <c r="FL2466" s="19"/>
      <c r="FM2466" s="19"/>
      <c r="FN2466" s="19"/>
      <c r="FO2466" s="19"/>
      <c r="FP2466" s="19"/>
      <c r="FQ2466" s="19"/>
      <c r="FR2466" s="19"/>
      <c r="FS2466" s="19"/>
      <c r="FT2466" s="19"/>
    </row>
    <row r="2467" spans="1:176" x14ac:dyDescent="0.2">
      <c r="A2467" s="90">
        <f t="shared" si="557"/>
        <v>46006</v>
      </c>
      <c r="B2467" s="92" t="str">
        <f t="shared" ca="1" si="546"/>
        <v>n.d</v>
      </c>
      <c r="C2467" s="92">
        <f t="shared" si="547"/>
        <v>500</v>
      </c>
      <c r="D2467" s="93">
        <f ca="1">IF(A2467&lt;$B$1,VLOOKUP(A2467,[1]DI!$A$4:$B$15000,2,FALSE),0)</f>
        <v>0</v>
      </c>
      <c r="E2467" s="92">
        <f t="shared" ca="1" si="548"/>
        <v>0</v>
      </c>
      <c r="F2467" s="94">
        <f t="shared" si="558"/>
        <v>0.98499999999999999</v>
      </c>
      <c r="G2467" s="95">
        <f t="shared" ca="1" si="549"/>
        <v>1</v>
      </c>
      <c r="H2467" s="92">
        <f ca="1">TRUNC(PRODUCT(G$10:G2466),15)</f>
        <v>1.6370279220824</v>
      </c>
      <c r="I2467" s="92">
        <f t="shared" ca="1" si="550"/>
        <v>1.6234791163187601</v>
      </c>
      <c r="J2467" s="92">
        <f t="shared" ca="1" si="551"/>
        <v>1.0083455400000001</v>
      </c>
      <c r="K2467" s="92">
        <f t="shared" ca="1" si="552"/>
        <v>4.1727699999999999</v>
      </c>
      <c r="L2467" s="96">
        <f>IF(VLOOKUP(A2467,$U$12:$AD$125,8)=VLOOKUP(A2466,$U$12:$AD$125,8),0,VLOOKUP(A2467,U$12:$AD$125,8))</f>
        <v>0</v>
      </c>
      <c r="M2467" s="97">
        <f>IF(L2467&gt;0,VLOOKUP(L2467,T$12:$AC$125,7),0)</f>
        <v>0</v>
      </c>
      <c r="N2467" s="92">
        <f t="shared" si="553"/>
        <v>0</v>
      </c>
      <c r="O2467" s="92">
        <f t="shared" ca="1" si="554"/>
        <v>4.1727699999999999</v>
      </c>
      <c r="P2467" s="98" t="str">
        <f t="shared" si="555"/>
        <v>A+J=</v>
      </c>
      <c r="Q2467" s="99">
        <f t="shared" si="556"/>
        <v>46127</v>
      </c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  <c r="ER2467" s="19"/>
      <c r="ES2467" s="19"/>
      <c r="ET2467" s="19"/>
      <c r="EU2467" s="19"/>
      <c r="EV2467" s="19"/>
      <c r="EW2467" s="19"/>
      <c r="EX2467" s="19"/>
      <c r="EY2467" s="19"/>
      <c r="EZ2467" s="19"/>
      <c r="FA2467" s="19"/>
      <c r="FB2467" s="19"/>
      <c r="FC2467" s="19"/>
      <c r="FD2467" s="19"/>
      <c r="FE2467" s="19"/>
      <c r="FF2467" s="19"/>
      <c r="FG2467" s="19"/>
      <c r="FH2467" s="19"/>
      <c r="FI2467" s="19"/>
      <c r="FJ2467" s="19"/>
      <c r="FK2467" s="19"/>
      <c r="FL2467" s="19"/>
      <c r="FM2467" s="19"/>
      <c r="FN2467" s="19"/>
      <c r="FO2467" s="19"/>
      <c r="FP2467" s="19"/>
      <c r="FQ2467" s="19"/>
      <c r="FR2467" s="19"/>
      <c r="FS2467" s="19"/>
      <c r="FT2467" s="19"/>
    </row>
    <row r="2468" spans="1:176" x14ac:dyDescent="0.2">
      <c r="A2468" s="90">
        <f t="shared" si="557"/>
        <v>46007</v>
      </c>
      <c r="B2468" s="92" t="str">
        <f t="shared" ca="1" si="546"/>
        <v>n.d</v>
      </c>
      <c r="C2468" s="92">
        <f t="shared" si="547"/>
        <v>500</v>
      </c>
      <c r="D2468" s="93">
        <f ca="1">IF(A2468&lt;$B$1,VLOOKUP(A2468,[1]DI!$A$4:$B$15000,2,FALSE),0)</f>
        <v>0</v>
      </c>
      <c r="E2468" s="92">
        <f t="shared" ca="1" si="548"/>
        <v>0</v>
      </c>
      <c r="F2468" s="94">
        <f t="shared" si="558"/>
        <v>0.98499999999999999</v>
      </c>
      <c r="G2468" s="95">
        <f t="shared" ca="1" si="549"/>
        <v>1</v>
      </c>
      <c r="H2468" s="92">
        <f ca="1">TRUNC(PRODUCT(G$10:G2467),15)</f>
        <v>1.6370279220824</v>
      </c>
      <c r="I2468" s="92">
        <f t="shared" ca="1" si="550"/>
        <v>1.6234791163187601</v>
      </c>
      <c r="J2468" s="92">
        <f t="shared" ca="1" si="551"/>
        <v>1.0083455400000001</v>
      </c>
      <c r="K2468" s="92">
        <f t="shared" ca="1" si="552"/>
        <v>4.1727699999999999</v>
      </c>
      <c r="L2468" s="96">
        <f>IF(VLOOKUP(A2468,$U$12:$AD$125,8)=VLOOKUP(A2467,$U$12:$AD$125,8),0,VLOOKUP(A2468,U$12:$AD$125,8))</f>
        <v>0</v>
      </c>
      <c r="M2468" s="97">
        <f>IF(L2468&gt;0,VLOOKUP(L2468,T$12:$AC$125,7),0)</f>
        <v>0</v>
      </c>
      <c r="N2468" s="92">
        <f t="shared" si="553"/>
        <v>0</v>
      </c>
      <c r="O2468" s="92">
        <f t="shared" ca="1" si="554"/>
        <v>4.1727699999999999</v>
      </c>
      <c r="P2468" s="98" t="str">
        <f t="shared" si="555"/>
        <v>A+J=</v>
      </c>
      <c r="Q2468" s="99">
        <f t="shared" si="556"/>
        <v>46127</v>
      </c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  <c r="ER2468" s="19"/>
      <c r="ES2468" s="19"/>
      <c r="ET2468" s="19"/>
      <c r="EU2468" s="19"/>
      <c r="EV2468" s="19"/>
      <c r="EW2468" s="19"/>
      <c r="EX2468" s="19"/>
      <c r="EY2468" s="19"/>
      <c r="EZ2468" s="19"/>
      <c r="FA2468" s="19"/>
      <c r="FB2468" s="19"/>
      <c r="FC2468" s="19"/>
      <c r="FD2468" s="19"/>
      <c r="FE2468" s="19"/>
      <c r="FF2468" s="19"/>
      <c r="FG2468" s="19"/>
      <c r="FH2468" s="19"/>
      <c r="FI2468" s="19"/>
      <c r="FJ2468" s="19"/>
      <c r="FK2468" s="19"/>
      <c r="FL2468" s="19"/>
      <c r="FM2468" s="19"/>
      <c r="FN2468" s="19"/>
      <c r="FO2468" s="19"/>
      <c r="FP2468" s="19"/>
      <c r="FQ2468" s="19"/>
      <c r="FR2468" s="19"/>
      <c r="FS2468" s="19"/>
      <c r="FT2468" s="19"/>
    </row>
    <row r="2469" spans="1:176" x14ac:dyDescent="0.2">
      <c r="A2469" s="90">
        <f t="shared" si="557"/>
        <v>46008</v>
      </c>
      <c r="B2469" s="92" t="str">
        <f t="shared" ca="1" si="546"/>
        <v>n.d</v>
      </c>
      <c r="C2469" s="92">
        <f t="shared" si="547"/>
        <v>500</v>
      </c>
      <c r="D2469" s="93">
        <f ca="1">IF(A2469&lt;$B$1,VLOOKUP(A2469,[1]DI!$A$4:$B$15000,2,FALSE),0)</f>
        <v>0</v>
      </c>
      <c r="E2469" s="92">
        <f t="shared" ca="1" si="548"/>
        <v>0</v>
      </c>
      <c r="F2469" s="94">
        <f t="shared" si="558"/>
        <v>0.98499999999999999</v>
      </c>
      <c r="G2469" s="95">
        <f t="shared" ca="1" si="549"/>
        <v>1</v>
      </c>
      <c r="H2469" s="92">
        <f ca="1">TRUNC(PRODUCT(G$10:G2468),15)</f>
        <v>1.6370279220824</v>
      </c>
      <c r="I2469" s="92">
        <f t="shared" ca="1" si="550"/>
        <v>1.6234791163187601</v>
      </c>
      <c r="J2469" s="92">
        <f t="shared" ca="1" si="551"/>
        <v>1.0083455400000001</v>
      </c>
      <c r="K2469" s="92">
        <f t="shared" ca="1" si="552"/>
        <v>4.1727699999999999</v>
      </c>
      <c r="L2469" s="96">
        <f>IF(VLOOKUP(A2469,$U$12:$AD$125,8)=VLOOKUP(A2468,$U$12:$AD$125,8),0,VLOOKUP(A2469,U$12:$AD$125,8))</f>
        <v>0</v>
      </c>
      <c r="M2469" s="97">
        <f>IF(L2469&gt;0,VLOOKUP(L2469,T$12:$AC$125,7),0)</f>
        <v>0</v>
      </c>
      <c r="N2469" s="92">
        <f t="shared" si="553"/>
        <v>0</v>
      </c>
      <c r="O2469" s="92">
        <f t="shared" ca="1" si="554"/>
        <v>4.1727699999999999</v>
      </c>
      <c r="P2469" s="98" t="str">
        <f t="shared" si="555"/>
        <v>A+J=</v>
      </c>
      <c r="Q2469" s="99">
        <f t="shared" si="556"/>
        <v>46127</v>
      </c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  <c r="ER2469" s="19"/>
      <c r="ES2469" s="19"/>
      <c r="ET2469" s="19"/>
      <c r="EU2469" s="19"/>
      <c r="EV2469" s="19"/>
      <c r="EW2469" s="19"/>
      <c r="EX2469" s="19"/>
      <c r="EY2469" s="19"/>
      <c r="EZ2469" s="19"/>
      <c r="FA2469" s="19"/>
      <c r="FB2469" s="19"/>
      <c r="FC2469" s="19"/>
      <c r="FD2469" s="19"/>
      <c r="FE2469" s="19"/>
      <c r="FF2469" s="19"/>
      <c r="FG2469" s="19"/>
      <c r="FH2469" s="19"/>
      <c r="FI2469" s="19"/>
      <c r="FJ2469" s="19"/>
      <c r="FK2469" s="19"/>
      <c r="FL2469" s="19"/>
      <c r="FM2469" s="19"/>
      <c r="FN2469" s="19"/>
      <c r="FO2469" s="19"/>
      <c r="FP2469" s="19"/>
      <c r="FQ2469" s="19"/>
      <c r="FR2469" s="19"/>
      <c r="FS2469" s="19"/>
      <c r="FT2469" s="19"/>
    </row>
    <row r="2470" spans="1:176" x14ac:dyDescent="0.2">
      <c r="A2470" s="90">
        <f t="shared" si="557"/>
        <v>46009</v>
      </c>
      <c r="B2470" s="92" t="str">
        <f t="shared" ca="1" si="546"/>
        <v>n.d</v>
      </c>
      <c r="C2470" s="92">
        <f t="shared" si="547"/>
        <v>500</v>
      </c>
      <c r="D2470" s="93">
        <f ca="1">IF(A2470&lt;$B$1,VLOOKUP(A2470,[1]DI!$A$4:$B$15000,2,FALSE),0)</f>
        <v>0</v>
      </c>
      <c r="E2470" s="92">
        <f t="shared" ca="1" si="548"/>
        <v>0</v>
      </c>
      <c r="F2470" s="94">
        <f t="shared" si="558"/>
        <v>0.98499999999999999</v>
      </c>
      <c r="G2470" s="95">
        <f t="shared" ca="1" si="549"/>
        <v>1</v>
      </c>
      <c r="H2470" s="92">
        <f ca="1">TRUNC(PRODUCT(G$10:G2469),15)</f>
        <v>1.6370279220824</v>
      </c>
      <c r="I2470" s="92">
        <f t="shared" ca="1" si="550"/>
        <v>1.6234791163187601</v>
      </c>
      <c r="J2470" s="92">
        <f t="shared" ca="1" si="551"/>
        <v>1.0083455400000001</v>
      </c>
      <c r="K2470" s="92">
        <f t="shared" ca="1" si="552"/>
        <v>4.1727699999999999</v>
      </c>
      <c r="L2470" s="96">
        <f>IF(VLOOKUP(A2470,$U$12:$AD$125,8)=VLOOKUP(A2469,$U$12:$AD$125,8),0,VLOOKUP(A2470,U$12:$AD$125,8))</f>
        <v>0</v>
      </c>
      <c r="M2470" s="97">
        <f>IF(L2470&gt;0,VLOOKUP(L2470,T$12:$AC$125,7),0)</f>
        <v>0</v>
      </c>
      <c r="N2470" s="92">
        <f t="shared" si="553"/>
        <v>0</v>
      </c>
      <c r="O2470" s="92">
        <f t="shared" ca="1" si="554"/>
        <v>4.1727699999999999</v>
      </c>
      <c r="P2470" s="98" t="str">
        <f t="shared" si="555"/>
        <v>A+J=</v>
      </c>
      <c r="Q2470" s="99">
        <f t="shared" si="556"/>
        <v>46127</v>
      </c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  <c r="ER2470" s="19"/>
      <c r="ES2470" s="19"/>
      <c r="ET2470" s="19"/>
      <c r="EU2470" s="19"/>
      <c r="EV2470" s="19"/>
      <c r="EW2470" s="19"/>
      <c r="EX2470" s="19"/>
      <c r="EY2470" s="19"/>
      <c r="EZ2470" s="19"/>
      <c r="FA2470" s="19"/>
      <c r="FB2470" s="19"/>
      <c r="FC2470" s="19"/>
      <c r="FD2470" s="19"/>
      <c r="FE2470" s="19"/>
      <c r="FF2470" s="19"/>
      <c r="FG2470" s="19"/>
      <c r="FH2470" s="19"/>
      <c r="FI2470" s="19"/>
      <c r="FJ2470" s="19"/>
      <c r="FK2470" s="19"/>
      <c r="FL2470" s="19"/>
      <c r="FM2470" s="19"/>
      <c r="FN2470" s="19"/>
      <c r="FO2470" s="19"/>
      <c r="FP2470" s="19"/>
      <c r="FQ2470" s="19"/>
      <c r="FR2470" s="19"/>
      <c r="FS2470" s="19"/>
      <c r="FT2470" s="19"/>
    </row>
    <row r="2471" spans="1:176" x14ac:dyDescent="0.2">
      <c r="A2471" s="90">
        <f t="shared" si="557"/>
        <v>46010</v>
      </c>
      <c r="B2471" s="92" t="str">
        <f t="shared" ca="1" si="546"/>
        <v>n.d</v>
      </c>
      <c r="C2471" s="92">
        <f t="shared" si="547"/>
        <v>500</v>
      </c>
      <c r="D2471" s="93">
        <f ca="1">IF(A2471&lt;$B$1,VLOOKUP(A2471,[1]DI!$A$4:$B$15000,2,FALSE),0)</f>
        <v>0</v>
      </c>
      <c r="E2471" s="92">
        <f t="shared" ca="1" si="548"/>
        <v>0</v>
      </c>
      <c r="F2471" s="94">
        <f t="shared" si="558"/>
        <v>0.98499999999999999</v>
      </c>
      <c r="G2471" s="95">
        <f t="shared" ca="1" si="549"/>
        <v>1</v>
      </c>
      <c r="H2471" s="92">
        <f ca="1">TRUNC(PRODUCT(G$10:G2470),15)</f>
        <v>1.6370279220824</v>
      </c>
      <c r="I2471" s="92">
        <f t="shared" ca="1" si="550"/>
        <v>1.6234791163187601</v>
      </c>
      <c r="J2471" s="92">
        <f t="shared" ca="1" si="551"/>
        <v>1.0083455400000001</v>
      </c>
      <c r="K2471" s="92">
        <f t="shared" ca="1" si="552"/>
        <v>4.1727699999999999</v>
      </c>
      <c r="L2471" s="96">
        <f>IF(VLOOKUP(A2471,$U$12:$AD$125,8)=VLOOKUP(A2470,$U$12:$AD$125,8),0,VLOOKUP(A2471,U$12:$AD$125,8))</f>
        <v>0</v>
      </c>
      <c r="M2471" s="97">
        <f>IF(L2471&gt;0,VLOOKUP(L2471,T$12:$AC$125,7),0)</f>
        <v>0</v>
      </c>
      <c r="N2471" s="92">
        <f t="shared" si="553"/>
        <v>0</v>
      </c>
      <c r="O2471" s="92">
        <f t="shared" ca="1" si="554"/>
        <v>4.1727699999999999</v>
      </c>
      <c r="P2471" s="98" t="str">
        <f t="shared" si="555"/>
        <v>A+J=</v>
      </c>
      <c r="Q2471" s="99">
        <f t="shared" si="556"/>
        <v>46127</v>
      </c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  <c r="ER2471" s="19"/>
      <c r="ES2471" s="19"/>
      <c r="ET2471" s="19"/>
      <c r="EU2471" s="19"/>
      <c r="EV2471" s="19"/>
      <c r="EW2471" s="19"/>
      <c r="EX2471" s="19"/>
      <c r="EY2471" s="19"/>
      <c r="EZ2471" s="19"/>
      <c r="FA2471" s="19"/>
      <c r="FB2471" s="19"/>
      <c r="FC2471" s="19"/>
      <c r="FD2471" s="19"/>
      <c r="FE2471" s="19"/>
      <c r="FF2471" s="19"/>
      <c r="FG2471" s="19"/>
      <c r="FH2471" s="19"/>
      <c r="FI2471" s="19"/>
      <c r="FJ2471" s="19"/>
      <c r="FK2471" s="19"/>
      <c r="FL2471" s="19"/>
      <c r="FM2471" s="19"/>
      <c r="FN2471" s="19"/>
      <c r="FO2471" s="19"/>
      <c r="FP2471" s="19"/>
      <c r="FQ2471" s="19"/>
      <c r="FR2471" s="19"/>
      <c r="FS2471" s="19"/>
      <c r="FT2471" s="19"/>
    </row>
    <row r="2472" spans="1:176" x14ac:dyDescent="0.2">
      <c r="A2472" s="90">
        <f t="shared" si="557"/>
        <v>46011</v>
      </c>
      <c r="B2472" s="92" t="str">
        <f t="shared" ca="1" si="546"/>
        <v>n.d</v>
      </c>
      <c r="C2472" s="92">
        <f t="shared" si="547"/>
        <v>500</v>
      </c>
      <c r="D2472" s="93">
        <f ca="1">IF(A2472&lt;$B$1,VLOOKUP(A2472,[1]DI!$A$4:$B$15000,2,FALSE),0)</f>
        <v>0</v>
      </c>
      <c r="E2472" s="92">
        <f t="shared" ca="1" si="548"/>
        <v>0</v>
      </c>
      <c r="F2472" s="94">
        <f t="shared" si="558"/>
        <v>0.98499999999999999</v>
      </c>
      <c r="G2472" s="95">
        <f t="shared" ca="1" si="549"/>
        <v>1</v>
      </c>
      <c r="H2472" s="92">
        <f ca="1">TRUNC(PRODUCT(G$10:G2471),15)</f>
        <v>1.6370279220824</v>
      </c>
      <c r="I2472" s="92">
        <f t="shared" ca="1" si="550"/>
        <v>1.6234791163187601</v>
      </c>
      <c r="J2472" s="92">
        <f t="shared" ca="1" si="551"/>
        <v>1.0083455400000001</v>
      </c>
      <c r="K2472" s="92">
        <f t="shared" ca="1" si="552"/>
        <v>4.1727699999999999</v>
      </c>
      <c r="L2472" s="96">
        <f>IF(VLOOKUP(A2472,$U$12:$AD$125,8)=VLOOKUP(A2471,$U$12:$AD$125,8),0,VLOOKUP(A2472,U$12:$AD$125,8))</f>
        <v>0</v>
      </c>
      <c r="M2472" s="97">
        <f>IF(L2472&gt;0,VLOOKUP(L2472,T$12:$AC$125,7),0)</f>
        <v>0</v>
      </c>
      <c r="N2472" s="92">
        <f t="shared" si="553"/>
        <v>0</v>
      </c>
      <c r="O2472" s="92">
        <f t="shared" ca="1" si="554"/>
        <v>4.1727699999999999</v>
      </c>
      <c r="P2472" s="98" t="str">
        <f t="shared" si="555"/>
        <v>A+J=</v>
      </c>
      <c r="Q2472" s="99">
        <f t="shared" si="556"/>
        <v>46127</v>
      </c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  <c r="ER2472" s="19"/>
      <c r="ES2472" s="19"/>
      <c r="ET2472" s="19"/>
      <c r="EU2472" s="19"/>
      <c r="EV2472" s="19"/>
      <c r="EW2472" s="19"/>
      <c r="EX2472" s="19"/>
      <c r="EY2472" s="19"/>
      <c r="EZ2472" s="19"/>
      <c r="FA2472" s="19"/>
      <c r="FB2472" s="19"/>
      <c r="FC2472" s="19"/>
      <c r="FD2472" s="19"/>
      <c r="FE2472" s="19"/>
      <c r="FF2472" s="19"/>
      <c r="FG2472" s="19"/>
      <c r="FH2472" s="19"/>
      <c r="FI2472" s="19"/>
      <c r="FJ2472" s="19"/>
      <c r="FK2472" s="19"/>
      <c r="FL2472" s="19"/>
      <c r="FM2472" s="19"/>
      <c r="FN2472" s="19"/>
      <c r="FO2472" s="19"/>
      <c r="FP2472" s="19"/>
      <c r="FQ2472" s="19"/>
      <c r="FR2472" s="19"/>
      <c r="FS2472" s="19"/>
      <c r="FT2472" s="19"/>
    </row>
    <row r="2473" spans="1:176" x14ac:dyDescent="0.2">
      <c r="A2473" s="90">
        <f t="shared" si="557"/>
        <v>46012</v>
      </c>
      <c r="B2473" s="92" t="str">
        <f t="shared" ca="1" si="546"/>
        <v>n.d</v>
      </c>
      <c r="C2473" s="92">
        <f t="shared" si="547"/>
        <v>500</v>
      </c>
      <c r="D2473" s="93">
        <f ca="1">IF(A2473&lt;$B$1,VLOOKUP(A2473,[1]DI!$A$4:$B$15000,2,FALSE),0)</f>
        <v>0</v>
      </c>
      <c r="E2473" s="92">
        <f t="shared" ca="1" si="548"/>
        <v>0</v>
      </c>
      <c r="F2473" s="94">
        <f t="shared" si="558"/>
        <v>0.98499999999999999</v>
      </c>
      <c r="G2473" s="95">
        <f t="shared" ca="1" si="549"/>
        <v>1</v>
      </c>
      <c r="H2473" s="92">
        <f ca="1">TRUNC(PRODUCT(G$10:G2472),15)</f>
        <v>1.6370279220824</v>
      </c>
      <c r="I2473" s="92">
        <f t="shared" ca="1" si="550"/>
        <v>1.6234791163187601</v>
      </c>
      <c r="J2473" s="92">
        <f t="shared" ca="1" si="551"/>
        <v>1.0083455400000001</v>
      </c>
      <c r="K2473" s="92">
        <f t="shared" ca="1" si="552"/>
        <v>4.1727699999999999</v>
      </c>
      <c r="L2473" s="96">
        <f>IF(VLOOKUP(A2473,$U$12:$AD$125,8)=VLOOKUP(A2472,$U$12:$AD$125,8),0,VLOOKUP(A2473,U$12:$AD$125,8))</f>
        <v>0</v>
      </c>
      <c r="M2473" s="97">
        <f>IF(L2473&gt;0,VLOOKUP(L2473,T$12:$AC$125,7),0)</f>
        <v>0</v>
      </c>
      <c r="N2473" s="92">
        <f t="shared" si="553"/>
        <v>0</v>
      </c>
      <c r="O2473" s="92">
        <f t="shared" ca="1" si="554"/>
        <v>4.1727699999999999</v>
      </c>
      <c r="P2473" s="98" t="str">
        <f t="shared" si="555"/>
        <v>A+J=</v>
      </c>
      <c r="Q2473" s="99">
        <f t="shared" si="556"/>
        <v>46127</v>
      </c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  <c r="ER2473" s="19"/>
      <c r="ES2473" s="19"/>
      <c r="ET2473" s="19"/>
      <c r="EU2473" s="19"/>
      <c r="EV2473" s="19"/>
      <c r="EW2473" s="19"/>
      <c r="EX2473" s="19"/>
      <c r="EY2473" s="19"/>
      <c r="EZ2473" s="19"/>
      <c r="FA2473" s="19"/>
      <c r="FB2473" s="19"/>
      <c r="FC2473" s="19"/>
      <c r="FD2473" s="19"/>
      <c r="FE2473" s="19"/>
      <c r="FF2473" s="19"/>
      <c r="FG2473" s="19"/>
      <c r="FH2473" s="19"/>
      <c r="FI2473" s="19"/>
      <c r="FJ2473" s="19"/>
      <c r="FK2473" s="19"/>
      <c r="FL2473" s="19"/>
      <c r="FM2473" s="19"/>
      <c r="FN2473" s="19"/>
      <c r="FO2473" s="19"/>
      <c r="FP2473" s="19"/>
      <c r="FQ2473" s="19"/>
      <c r="FR2473" s="19"/>
      <c r="FS2473" s="19"/>
      <c r="FT2473" s="19"/>
    </row>
    <row r="2474" spans="1:176" x14ac:dyDescent="0.2">
      <c r="A2474" s="90">
        <f t="shared" si="557"/>
        <v>46013</v>
      </c>
      <c r="B2474" s="92" t="str">
        <f t="shared" ca="1" si="546"/>
        <v>n.d</v>
      </c>
      <c r="C2474" s="92">
        <f t="shared" si="547"/>
        <v>500</v>
      </c>
      <c r="D2474" s="93">
        <f ca="1">IF(A2474&lt;$B$1,VLOOKUP(A2474,[1]DI!$A$4:$B$15000,2,FALSE),0)</f>
        <v>0</v>
      </c>
      <c r="E2474" s="92">
        <f t="shared" ca="1" si="548"/>
        <v>0</v>
      </c>
      <c r="F2474" s="94">
        <f t="shared" si="558"/>
        <v>0.98499999999999999</v>
      </c>
      <c r="G2474" s="95">
        <f t="shared" ca="1" si="549"/>
        <v>1</v>
      </c>
      <c r="H2474" s="92">
        <f ca="1">TRUNC(PRODUCT(G$10:G2473),15)</f>
        <v>1.6370279220824</v>
      </c>
      <c r="I2474" s="92">
        <f t="shared" ca="1" si="550"/>
        <v>1.6234791163187601</v>
      </c>
      <c r="J2474" s="92">
        <f t="shared" ca="1" si="551"/>
        <v>1.0083455400000001</v>
      </c>
      <c r="K2474" s="92">
        <f t="shared" ca="1" si="552"/>
        <v>4.1727699999999999</v>
      </c>
      <c r="L2474" s="96">
        <f>IF(VLOOKUP(A2474,$U$12:$AD$125,8)=VLOOKUP(A2473,$U$12:$AD$125,8),0,VLOOKUP(A2474,U$12:$AD$125,8))</f>
        <v>0</v>
      </c>
      <c r="M2474" s="97">
        <f>IF(L2474&gt;0,VLOOKUP(L2474,T$12:$AC$125,7),0)</f>
        <v>0</v>
      </c>
      <c r="N2474" s="92">
        <f t="shared" si="553"/>
        <v>0</v>
      </c>
      <c r="O2474" s="92">
        <f t="shared" ca="1" si="554"/>
        <v>4.1727699999999999</v>
      </c>
      <c r="P2474" s="98" t="str">
        <f t="shared" si="555"/>
        <v>A+J=</v>
      </c>
      <c r="Q2474" s="99">
        <f t="shared" si="556"/>
        <v>46127</v>
      </c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  <c r="ER2474" s="19"/>
      <c r="ES2474" s="19"/>
      <c r="ET2474" s="19"/>
      <c r="EU2474" s="19"/>
      <c r="EV2474" s="19"/>
      <c r="EW2474" s="19"/>
      <c r="EX2474" s="19"/>
      <c r="EY2474" s="19"/>
      <c r="EZ2474" s="19"/>
      <c r="FA2474" s="19"/>
      <c r="FB2474" s="19"/>
      <c r="FC2474" s="19"/>
      <c r="FD2474" s="19"/>
      <c r="FE2474" s="19"/>
      <c r="FF2474" s="19"/>
      <c r="FG2474" s="19"/>
      <c r="FH2474" s="19"/>
      <c r="FI2474" s="19"/>
      <c r="FJ2474" s="19"/>
      <c r="FK2474" s="19"/>
      <c r="FL2474" s="19"/>
      <c r="FM2474" s="19"/>
      <c r="FN2474" s="19"/>
      <c r="FO2474" s="19"/>
      <c r="FP2474" s="19"/>
      <c r="FQ2474" s="19"/>
      <c r="FR2474" s="19"/>
      <c r="FS2474" s="19"/>
      <c r="FT2474" s="19"/>
    </row>
    <row r="2475" spans="1:176" x14ac:dyDescent="0.2">
      <c r="A2475" s="90">
        <f t="shared" si="557"/>
        <v>46014</v>
      </c>
      <c r="B2475" s="92" t="str">
        <f t="shared" ca="1" si="546"/>
        <v>n.d</v>
      </c>
      <c r="C2475" s="92">
        <f t="shared" si="547"/>
        <v>500</v>
      </c>
      <c r="D2475" s="93">
        <f ca="1">IF(A2475&lt;$B$1,VLOOKUP(A2475,[1]DI!$A$4:$B$15000,2,FALSE),0)</f>
        <v>0</v>
      </c>
      <c r="E2475" s="92">
        <f t="shared" ca="1" si="548"/>
        <v>0</v>
      </c>
      <c r="F2475" s="94">
        <f t="shared" si="558"/>
        <v>0.98499999999999999</v>
      </c>
      <c r="G2475" s="95">
        <f t="shared" ca="1" si="549"/>
        <v>1</v>
      </c>
      <c r="H2475" s="92">
        <f ca="1">TRUNC(PRODUCT(G$10:G2474),15)</f>
        <v>1.6370279220824</v>
      </c>
      <c r="I2475" s="92">
        <f t="shared" ca="1" si="550"/>
        <v>1.6234791163187601</v>
      </c>
      <c r="J2475" s="92">
        <f t="shared" ca="1" si="551"/>
        <v>1.0083455400000001</v>
      </c>
      <c r="K2475" s="92">
        <f t="shared" ca="1" si="552"/>
        <v>4.1727699999999999</v>
      </c>
      <c r="L2475" s="96">
        <f>IF(VLOOKUP(A2475,$U$12:$AD$125,8)=VLOOKUP(A2474,$U$12:$AD$125,8),0,VLOOKUP(A2475,U$12:$AD$125,8))</f>
        <v>0</v>
      </c>
      <c r="M2475" s="97">
        <f>IF(L2475&gt;0,VLOOKUP(L2475,T$12:$AC$125,7),0)</f>
        <v>0</v>
      </c>
      <c r="N2475" s="92">
        <f t="shared" si="553"/>
        <v>0</v>
      </c>
      <c r="O2475" s="92">
        <f t="shared" ca="1" si="554"/>
        <v>4.1727699999999999</v>
      </c>
      <c r="P2475" s="98" t="str">
        <f t="shared" si="555"/>
        <v>A+J=</v>
      </c>
      <c r="Q2475" s="99">
        <f t="shared" si="556"/>
        <v>46127</v>
      </c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  <c r="ER2475" s="19"/>
      <c r="ES2475" s="19"/>
      <c r="ET2475" s="19"/>
      <c r="EU2475" s="19"/>
      <c r="EV2475" s="19"/>
      <c r="EW2475" s="19"/>
      <c r="EX2475" s="19"/>
      <c r="EY2475" s="19"/>
      <c r="EZ2475" s="19"/>
      <c r="FA2475" s="19"/>
      <c r="FB2475" s="19"/>
      <c r="FC2475" s="19"/>
      <c r="FD2475" s="19"/>
      <c r="FE2475" s="19"/>
      <c r="FF2475" s="19"/>
      <c r="FG2475" s="19"/>
      <c r="FH2475" s="19"/>
      <c r="FI2475" s="19"/>
      <c r="FJ2475" s="19"/>
      <c r="FK2475" s="19"/>
      <c r="FL2475" s="19"/>
      <c r="FM2475" s="19"/>
      <c r="FN2475" s="19"/>
      <c r="FO2475" s="19"/>
      <c r="FP2475" s="19"/>
      <c r="FQ2475" s="19"/>
      <c r="FR2475" s="19"/>
      <c r="FS2475" s="19"/>
      <c r="FT2475" s="19"/>
    </row>
    <row r="2476" spans="1:176" x14ac:dyDescent="0.2">
      <c r="A2476" s="90">
        <f t="shared" si="557"/>
        <v>46015</v>
      </c>
      <c r="B2476" s="92" t="str">
        <f t="shared" ca="1" si="546"/>
        <v>n.d</v>
      </c>
      <c r="C2476" s="92">
        <f t="shared" si="547"/>
        <v>500</v>
      </c>
      <c r="D2476" s="93">
        <f ca="1">IF(A2476&lt;$B$1,VLOOKUP(A2476,[1]DI!$A$4:$B$15000,2,FALSE),0)</f>
        <v>0</v>
      </c>
      <c r="E2476" s="92">
        <f t="shared" ca="1" si="548"/>
        <v>0</v>
      </c>
      <c r="F2476" s="94">
        <f t="shared" si="558"/>
        <v>0.98499999999999999</v>
      </c>
      <c r="G2476" s="95">
        <f t="shared" ca="1" si="549"/>
        <v>1</v>
      </c>
      <c r="H2476" s="92">
        <f ca="1">TRUNC(PRODUCT(G$10:G2475),15)</f>
        <v>1.6370279220824</v>
      </c>
      <c r="I2476" s="92">
        <f t="shared" ca="1" si="550"/>
        <v>1.6234791163187601</v>
      </c>
      <c r="J2476" s="92">
        <f t="shared" ca="1" si="551"/>
        <v>1.0083455400000001</v>
      </c>
      <c r="K2476" s="92">
        <f t="shared" ca="1" si="552"/>
        <v>4.1727699999999999</v>
      </c>
      <c r="L2476" s="96">
        <f>IF(VLOOKUP(A2476,$U$12:$AD$125,8)=VLOOKUP(A2475,$U$12:$AD$125,8),0,VLOOKUP(A2476,U$12:$AD$125,8))</f>
        <v>0</v>
      </c>
      <c r="M2476" s="97">
        <f>IF(L2476&gt;0,VLOOKUP(L2476,T$12:$AC$125,7),0)</f>
        <v>0</v>
      </c>
      <c r="N2476" s="92">
        <f t="shared" si="553"/>
        <v>0</v>
      </c>
      <c r="O2476" s="92">
        <f t="shared" ca="1" si="554"/>
        <v>4.1727699999999999</v>
      </c>
      <c r="P2476" s="98" t="str">
        <f t="shared" si="555"/>
        <v>A+J=</v>
      </c>
      <c r="Q2476" s="99">
        <f t="shared" si="556"/>
        <v>46127</v>
      </c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  <c r="ER2476" s="19"/>
      <c r="ES2476" s="19"/>
      <c r="ET2476" s="19"/>
      <c r="EU2476" s="19"/>
      <c r="EV2476" s="19"/>
      <c r="EW2476" s="19"/>
      <c r="EX2476" s="19"/>
      <c r="EY2476" s="19"/>
      <c r="EZ2476" s="19"/>
      <c r="FA2476" s="19"/>
      <c r="FB2476" s="19"/>
      <c r="FC2476" s="19"/>
      <c r="FD2476" s="19"/>
      <c r="FE2476" s="19"/>
      <c r="FF2476" s="19"/>
      <c r="FG2476" s="19"/>
      <c r="FH2476" s="19"/>
      <c r="FI2476" s="19"/>
      <c r="FJ2476" s="19"/>
      <c r="FK2476" s="19"/>
      <c r="FL2476" s="19"/>
      <c r="FM2476" s="19"/>
      <c r="FN2476" s="19"/>
      <c r="FO2476" s="19"/>
      <c r="FP2476" s="19"/>
      <c r="FQ2476" s="19"/>
      <c r="FR2476" s="19"/>
      <c r="FS2476" s="19"/>
      <c r="FT2476" s="19"/>
    </row>
    <row r="2477" spans="1:176" x14ac:dyDescent="0.2">
      <c r="A2477" s="90">
        <f t="shared" si="557"/>
        <v>46016</v>
      </c>
      <c r="B2477" s="92" t="str">
        <f t="shared" ref="B2477:B2540" ca="1" si="559">IF(A2477&lt;=TODAY(),C2477+K2477,IF(AND(A2477&gt;TODAY(),A2477&lt;=$B$1),IF(VLOOKUP(TODAY(),$A$10:$D$5000,4,FALSE)=0,"n.d",C2477+K2477),"n.d"))</f>
        <v>n.d</v>
      </c>
      <c r="C2477" s="92">
        <f t="shared" ref="C2477:C2540" si="560">TRUNC(C2476-N2476,8)</f>
        <v>500</v>
      </c>
      <c r="D2477" s="93">
        <f ca="1">IF(A2477&lt;$B$1,VLOOKUP(A2477,[1]DI!$A$4:$B$15000,2,FALSE),0)</f>
        <v>0</v>
      </c>
      <c r="E2477" s="92">
        <f t="shared" ref="E2477:E2540" ca="1" si="561">ROUND((((1+D2477)^(1/252)-1)),8)</f>
        <v>0</v>
      </c>
      <c r="F2477" s="94">
        <f t="shared" si="558"/>
        <v>0.98499999999999999</v>
      </c>
      <c r="G2477" s="95">
        <f t="shared" ref="G2477:G2540" ca="1" si="562">TRUNC((1+(E2477*F2477)),15)</f>
        <v>1</v>
      </c>
      <c r="H2477" s="92">
        <f ca="1">TRUNC(PRODUCT(G$10:G2476),15)</f>
        <v>1.6370279220824</v>
      </c>
      <c r="I2477" s="92">
        <f t="shared" ref="I2477:I2540" ca="1" si="563">IF(OR(L2476&gt;0,L2476="E"),H2476,I2476)</f>
        <v>1.6234791163187601</v>
      </c>
      <c r="J2477" s="92">
        <f t="shared" ref="J2477:J2540" ca="1" si="564">ROUND(TRUNC(H2477/I2477,15),8)</f>
        <v>1.0083455400000001</v>
      </c>
      <c r="K2477" s="92">
        <f t="shared" ref="K2477:K2540" ca="1" si="565">TRUNC((C2477*(J2477-1)),8)</f>
        <v>4.1727699999999999</v>
      </c>
      <c r="L2477" s="96">
        <f>IF(VLOOKUP(A2477,$U$12:$AD$125,8)=VLOOKUP(A2476,$U$12:$AD$125,8),0,VLOOKUP(A2477,U$12:$AD$125,8))</f>
        <v>0</v>
      </c>
      <c r="M2477" s="97">
        <f>IF(L2477&gt;0,VLOOKUP(L2477,T$12:$AC$125,7),0)</f>
        <v>0</v>
      </c>
      <c r="N2477" s="92">
        <f t="shared" ref="N2477:N2540" si="566">IF(M2477&gt;0,(C$10*M2477),0)</f>
        <v>0</v>
      </c>
      <c r="O2477" s="92">
        <f t="shared" ref="O2477:O2540" ca="1" si="567">(K2477+N2477)</f>
        <v>4.1727699999999999</v>
      </c>
      <c r="P2477" s="98" t="str">
        <f t="shared" ref="P2477:P2540" si="568">IF(L2476&gt;0,VLOOKUP(A2476,$U$12:$AD$125,9),P2476)</f>
        <v>A+J=</v>
      </c>
      <c r="Q2477" s="99">
        <f t="shared" ref="Q2477:Q2540" si="569">IF(L2476&gt;0,VLOOKUP(A2476,$U$12:$AD$125,10),Q2476)</f>
        <v>46127</v>
      </c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  <c r="ER2477" s="19"/>
      <c r="ES2477" s="19"/>
      <c r="ET2477" s="19"/>
      <c r="EU2477" s="19"/>
      <c r="EV2477" s="19"/>
      <c r="EW2477" s="19"/>
      <c r="EX2477" s="19"/>
      <c r="EY2477" s="19"/>
      <c r="EZ2477" s="19"/>
      <c r="FA2477" s="19"/>
      <c r="FB2477" s="19"/>
      <c r="FC2477" s="19"/>
      <c r="FD2477" s="19"/>
      <c r="FE2477" s="19"/>
      <c r="FF2477" s="19"/>
      <c r="FG2477" s="19"/>
      <c r="FH2477" s="19"/>
      <c r="FI2477" s="19"/>
      <c r="FJ2477" s="19"/>
      <c r="FK2477" s="19"/>
      <c r="FL2477" s="19"/>
      <c r="FM2477" s="19"/>
      <c r="FN2477" s="19"/>
      <c r="FO2477" s="19"/>
      <c r="FP2477" s="19"/>
      <c r="FQ2477" s="19"/>
      <c r="FR2477" s="19"/>
      <c r="FS2477" s="19"/>
      <c r="FT2477" s="19"/>
    </row>
    <row r="2478" spans="1:176" x14ac:dyDescent="0.2">
      <c r="A2478" s="90">
        <f t="shared" si="557"/>
        <v>46017</v>
      </c>
      <c r="B2478" s="92" t="str">
        <f t="shared" ca="1" si="559"/>
        <v>n.d</v>
      </c>
      <c r="C2478" s="92">
        <f t="shared" si="560"/>
        <v>500</v>
      </c>
      <c r="D2478" s="93">
        <f ca="1">IF(A2478&lt;$B$1,VLOOKUP(A2478,[1]DI!$A$4:$B$15000,2,FALSE),0)</f>
        <v>0</v>
      </c>
      <c r="E2478" s="92">
        <f t="shared" ca="1" si="561"/>
        <v>0</v>
      </c>
      <c r="F2478" s="94">
        <f t="shared" si="558"/>
        <v>0.98499999999999999</v>
      </c>
      <c r="G2478" s="95">
        <f t="shared" ca="1" si="562"/>
        <v>1</v>
      </c>
      <c r="H2478" s="92">
        <f ca="1">TRUNC(PRODUCT(G$10:G2477),15)</f>
        <v>1.6370279220824</v>
      </c>
      <c r="I2478" s="92">
        <f t="shared" ca="1" si="563"/>
        <v>1.6234791163187601</v>
      </c>
      <c r="J2478" s="92">
        <f t="shared" ca="1" si="564"/>
        <v>1.0083455400000001</v>
      </c>
      <c r="K2478" s="92">
        <f t="shared" ca="1" si="565"/>
        <v>4.1727699999999999</v>
      </c>
      <c r="L2478" s="96">
        <f>IF(VLOOKUP(A2478,$U$12:$AD$125,8)=VLOOKUP(A2477,$U$12:$AD$125,8),0,VLOOKUP(A2478,U$12:$AD$125,8))</f>
        <v>0</v>
      </c>
      <c r="M2478" s="97">
        <f>IF(L2478&gt;0,VLOOKUP(L2478,T$12:$AC$125,7),0)</f>
        <v>0</v>
      </c>
      <c r="N2478" s="92">
        <f t="shared" si="566"/>
        <v>0</v>
      </c>
      <c r="O2478" s="92">
        <f t="shared" ca="1" si="567"/>
        <v>4.1727699999999999</v>
      </c>
      <c r="P2478" s="98" t="str">
        <f t="shared" si="568"/>
        <v>A+J=</v>
      </c>
      <c r="Q2478" s="99">
        <f t="shared" si="569"/>
        <v>46127</v>
      </c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  <c r="ER2478" s="19"/>
      <c r="ES2478" s="19"/>
      <c r="ET2478" s="19"/>
      <c r="EU2478" s="19"/>
      <c r="EV2478" s="19"/>
      <c r="EW2478" s="19"/>
      <c r="EX2478" s="19"/>
      <c r="EY2478" s="19"/>
      <c r="EZ2478" s="19"/>
      <c r="FA2478" s="19"/>
      <c r="FB2478" s="19"/>
      <c r="FC2478" s="19"/>
      <c r="FD2478" s="19"/>
      <c r="FE2478" s="19"/>
      <c r="FF2478" s="19"/>
      <c r="FG2478" s="19"/>
      <c r="FH2478" s="19"/>
      <c r="FI2478" s="19"/>
      <c r="FJ2478" s="19"/>
      <c r="FK2478" s="19"/>
      <c r="FL2478" s="19"/>
      <c r="FM2478" s="19"/>
      <c r="FN2478" s="19"/>
      <c r="FO2478" s="19"/>
      <c r="FP2478" s="19"/>
      <c r="FQ2478" s="19"/>
      <c r="FR2478" s="19"/>
      <c r="FS2478" s="19"/>
      <c r="FT2478" s="19"/>
    </row>
    <row r="2479" spans="1:176" x14ac:dyDescent="0.2">
      <c r="A2479" s="90">
        <f t="shared" si="557"/>
        <v>46018</v>
      </c>
      <c r="B2479" s="92" t="str">
        <f t="shared" ca="1" si="559"/>
        <v>n.d</v>
      </c>
      <c r="C2479" s="92">
        <f t="shared" si="560"/>
        <v>500</v>
      </c>
      <c r="D2479" s="93">
        <f ca="1">IF(A2479&lt;$B$1,VLOOKUP(A2479,[1]DI!$A$4:$B$15000,2,FALSE),0)</f>
        <v>0</v>
      </c>
      <c r="E2479" s="92">
        <f t="shared" ca="1" si="561"/>
        <v>0</v>
      </c>
      <c r="F2479" s="94">
        <f t="shared" si="558"/>
        <v>0.98499999999999999</v>
      </c>
      <c r="G2479" s="95">
        <f t="shared" ca="1" si="562"/>
        <v>1</v>
      </c>
      <c r="H2479" s="92">
        <f ca="1">TRUNC(PRODUCT(G$10:G2478),15)</f>
        <v>1.6370279220824</v>
      </c>
      <c r="I2479" s="92">
        <f t="shared" ca="1" si="563"/>
        <v>1.6234791163187601</v>
      </c>
      <c r="J2479" s="92">
        <f t="shared" ca="1" si="564"/>
        <v>1.0083455400000001</v>
      </c>
      <c r="K2479" s="92">
        <f t="shared" ca="1" si="565"/>
        <v>4.1727699999999999</v>
      </c>
      <c r="L2479" s="96">
        <f>IF(VLOOKUP(A2479,$U$12:$AD$125,8)=VLOOKUP(A2478,$U$12:$AD$125,8),0,VLOOKUP(A2479,U$12:$AD$125,8))</f>
        <v>0</v>
      </c>
      <c r="M2479" s="97">
        <f>IF(L2479&gt;0,VLOOKUP(L2479,T$12:$AC$125,7),0)</f>
        <v>0</v>
      </c>
      <c r="N2479" s="92">
        <f t="shared" si="566"/>
        <v>0</v>
      </c>
      <c r="O2479" s="92">
        <f t="shared" ca="1" si="567"/>
        <v>4.1727699999999999</v>
      </c>
      <c r="P2479" s="98" t="str">
        <f t="shared" si="568"/>
        <v>A+J=</v>
      </c>
      <c r="Q2479" s="99">
        <f t="shared" si="569"/>
        <v>46127</v>
      </c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  <c r="ER2479" s="19"/>
      <c r="ES2479" s="19"/>
      <c r="ET2479" s="19"/>
      <c r="EU2479" s="19"/>
      <c r="EV2479" s="19"/>
      <c r="EW2479" s="19"/>
      <c r="EX2479" s="19"/>
      <c r="EY2479" s="19"/>
      <c r="EZ2479" s="19"/>
      <c r="FA2479" s="19"/>
      <c r="FB2479" s="19"/>
      <c r="FC2479" s="19"/>
      <c r="FD2479" s="19"/>
      <c r="FE2479" s="19"/>
      <c r="FF2479" s="19"/>
      <c r="FG2479" s="19"/>
      <c r="FH2479" s="19"/>
      <c r="FI2479" s="19"/>
      <c r="FJ2479" s="19"/>
      <c r="FK2479" s="19"/>
      <c r="FL2479" s="19"/>
      <c r="FM2479" s="19"/>
      <c r="FN2479" s="19"/>
      <c r="FO2479" s="19"/>
      <c r="FP2479" s="19"/>
      <c r="FQ2479" s="19"/>
      <c r="FR2479" s="19"/>
      <c r="FS2479" s="19"/>
      <c r="FT2479" s="19"/>
    </row>
    <row r="2480" spans="1:176" x14ac:dyDescent="0.2">
      <c r="A2480" s="90">
        <f t="shared" si="557"/>
        <v>46019</v>
      </c>
      <c r="B2480" s="92" t="str">
        <f t="shared" ca="1" si="559"/>
        <v>n.d</v>
      </c>
      <c r="C2480" s="92">
        <f t="shared" si="560"/>
        <v>500</v>
      </c>
      <c r="D2480" s="93">
        <f ca="1">IF(A2480&lt;$B$1,VLOOKUP(A2480,[1]DI!$A$4:$B$15000,2,FALSE),0)</f>
        <v>0</v>
      </c>
      <c r="E2480" s="92">
        <f t="shared" ca="1" si="561"/>
        <v>0</v>
      </c>
      <c r="F2480" s="94">
        <f t="shared" si="558"/>
        <v>0.98499999999999999</v>
      </c>
      <c r="G2480" s="95">
        <f t="shared" ca="1" si="562"/>
        <v>1</v>
      </c>
      <c r="H2480" s="92">
        <f ca="1">TRUNC(PRODUCT(G$10:G2479),15)</f>
        <v>1.6370279220824</v>
      </c>
      <c r="I2480" s="92">
        <f t="shared" ca="1" si="563"/>
        <v>1.6234791163187601</v>
      </c>
      <c r="J2480" s="92">
        <f t="shared" ca="1" si="564"/>
        <v>1.0083455400000001</v>
      </c>
      <c r="K2480" s="92">
        <f t="shared" ca="1" si="565"/>
        <v>4.1727699999999999</v>
      </c>
      <c r="L2480" s="96">
        <f>IF(VLOOKUP(A2480,$U$12:$AD$125,8)=VLOOKUP(A2479,$U$12:$AD$125,8),0,VLOOKUP(A2480,U$12:$AD$125,8))</f>
        <v>0</v>
      </c>
      <c r="M2480" s="97">
        <f>IF(L2480&gt;0,VLOOKUP(L2480,T$12:$AC$125,7),0)</f>
        <v>0</v>
      </c>
      <c r="N2480" s="92">
        <f t="shared" si="566"/>
        <v>0</v>
      </c>
      <c r="O2480" s="92">
        <f t="shared" ca="1" si="567"/>
        <v>4.1727699999999999</v>
      </c>
      <c r="P2480" s="98" t="str">
        <f t="shared" si="568"/>
        <v>A+J=</v>
      </c>
      <c r="Q2480" s="99">
        <f t="shared" si="569"/>
        <v>46127</v>
      </c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  <c r="ER2480" s="19"/>
      <c r="ES2480" s="19"/>
      <c r="ET2480" s="19"/>
      <c r="EU2480" s="19"/>
      <c r="EV2480" s="19"/>
      <c r="EW2480" s="19"/>
      <c r="EX2480" s="19"/>
      <c r="EY2480" s="19"/>
      <c r="EZ2480" s="19"/>
      <c r="FA2480" s="19"/>
      <c r="FB2480" s="19"/>
      <c r="FC2480" s="19"/>
      <c r="FD2480" s="19"/>
      <c r="FE2480" s="19"/>
      <c r="FF2480" s="19"/>
      <c r="FG2480" s="19"/>
      <c r="FH2480" s="19"/>
      <c r="FI2480" s="19"/>
      <c r="FJ2480" s="19"/>
      <c r="FK2480" s="19"/>
      <c r="FL2480" s="19"/>
      <c r="FM2480" s="19"/>
      <c r="FN2480" s="19"/>
      <c r="FO2480" s="19"/>
      <c r="FP2480" s="19"/>
      <c r="FQ2480" s="19"/>
      <c r="FR2480" s="19"/>
      <c r="FS2480" s="19"/>
      <c r="FT2480" s="19"/>
    </row>
    <row r="2481" spans="1:176" x14ac:dyDescent="0.2">
      <c r="A2481" s="90">
        <f t="shared" si="557"/>
        <v>46020</v>
      </c>
      <c r="B2481" s="92" t="str">
        <f t="shared" ca="1" si="559"/>
        <v>n.d</v>
      </c>
      <c r="C2481" s="92">
        <f t="shared" si="560"/>
        <v>500</v>
      </c>
      <c r="D2481" s="93">
        <f ca="1">IF(A2481&lt;$B$1,VLOOKUP(A2481,[1]DI!$A$4:$B$15000,2,FALSE),0)</f>
        <v>0</v>
      </c>
      <c r="E2481" s="92">
        <f t="shared" ca="1" si="561"/>
        <v>0</v>
      </c>
      <c r="F2481" s="94">
        <f t="shared" si="558"/>
        <v>0.98499999999999999</v>
      </c>
      <c r="G2481" s="95">
        <f t="shared" ca="1" si="562"/>
        <v>1</v>
      </c>
      <c r="H2481" s="92">
        <f ca="1">TRUNC(PRODUCT(G$10:G2480),15)</f>
        <v>1.6370279220824</v>
      </c>
      <c r="I2481" s="92">
        <f t="shared" ca="1" si="563"/>
        <v>1.6234791163187601</v>
      </c>
      <c r="J2481" s="92">
        <f t="shared" ca="1" si="564"/>
        <v>1.0083455400000001</v>
      </c>
      <c r="K2481" s="92">
        <f t="shared" ca="1" si="565"/>
        <v>4.1727699999999999</v>
      </c>
      <c r="L2481" s="96">
        <f>IF(VLOOKUP(A2481,$U$12:$AD$125,8)=VLOOKUP(A2480,$U$12:$AD$125,8),0,VLOOKUP(A2481,U$12:$AD$125,8))</f>
        <v>0</v>
      </c>
      <c r="M2481" s="97">
        <f>IF(L2481&gt;0,VLOOKUP(L2481,T$12:$AC$125,7),0)</f>
        <v>0</v>
      </c>
      <c r="N2481" s="92">
        <f t="shared" si="566"/>
        <v>0</v>
      </c>
      <c r="O2481" s="92">
        <f t="shared" ca="1" si="567"/>
        <v>4.1727699999999999</v>
      </c>
      <c r="P2481" s="98" t="str">
        <f t="shared" si="568"/>
        <v>A+J=</v>
      </c>
      <c r="Q2481" s="99">
        <f t="shared" si="569"/>
        <v>46127</v>
      </c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  <c r="ER2481" s="19"/>
      <c r="ES2481" s="19"/>
      <c r="ET2481" s="19"/>
      <c r="EU2481" s="19"/>
      <c r="EV2481" s="19"/>
      <c r="EW2481" s="19"/>
      <c r="EX2481" s="19"/>
      <c r="EY2481" s="19"/>
      <c r="EZ2481" s="19"/>
      <c r="FA2481" s="19"/>
      <c r="FB2481" s="19"/>
      <c r="FC2481" s="19"/>
      <c r="FD2481" s="19"/>
      <c r="FE2481" s="19"/>
      <c r="FF2481" s="19"/>
      <c r="FG2481" s="19"/>
      <c r="FH2481" s="19"/>
      <c r="FI2481" s="19"/>
      <c r="FJ2481" s="19"/>
      <c r="FK2481" s="19"/>
      <c r="FL2481" s="19"/>
      <c r="FM2481" s="19"/>
      <c r="FN2481" s="19"/>
      <c r="FO2481" s="19"/>
      <c r="FP2481" s="19"/>
      <c r="FQ2481" s="19"/>
      <c r="FR2481" s="19"/>
      <c r="FS2481" s="19"/>
      <c r="FT2481" s="19"/>
    </row>
    <row r="2482" spans="1:176" x14ac:dyDescent="0.2">
      <c r="A2482" s="90">
        <f t="shared" si="557"/>
        <v>46021</v>
      </c>
      <c r="B2482" s="92" t="str">
        <f t="shared" ca="1" si="559"/>
        <v>n.d</v>
      </c>
      <c r="C2482" s="92">
        <f t="shared" si="560"/>
        <v>500</v>
      </c>
      <c r="D2482" s="93">
        <f ca="1">IF(A2482&lt;$B$1,VLOOKUP(A2482,[1]DI!$A$4:$B$15000,2,FALSE),0)</f>
        <v>0</v>
      </c>
      <c r="E2482" s="92">
        <f t="shared" ca="1" si="561"/>
        <v>0</v>
      </c>
      <c r="F2482" s="94">
        <f t="shared" si="558"/>
        <v>0.98499999999999999</v>
      </c>
      <c r="G2482" s="95">
        <f t="shared" ca="1" si="562"/>
        <v>1</v>
      </c>
      <c r="H2482" s="92">
        <f ca="1">TRUNC(PRODUCT(G$10:G2481),15)</f>
        <v>1.6370279220824</v>
      </c>
      <c r="I2482" s="92">
        <f t="shared" ca="1" si="563"/>
        <v>1.6234791163187601</v>
      </c>
      <c r="J2482" s="92">
        <f t="shared" ca="1" si="564"/>
        <v>1.0083455400000001</v>
      </c>
      <c r="K2482" s="92">
        <f t="shared" ca="1" si="565"/>
        <v>4.1727699999999999</v>
      </c>
      <c r="L2482" s="96">
        <f>IF(VLOOKUP(A2482,$U$12:$AD$125,8)=VLOOKUP(A2481,$U$12:$AD$125,8),0,VLOOKUP(A2482,U$12:$AD$125,8))</f>
        <v>0</v>
      </c>
      <c r="M2482" s="97">
        <f>IF(L2482&gt;0,VLOOKUP(L2482,T$12:$AC$125,7),0)</f>
        <v>0</v>
      </c>
      <c r="N2482" s="92">
        <f t="shared" si="566"/>
        <v>0</v>
      </c>
      <c r="O2482" s="92">
        <f t="shared" ca="1" si="567"/>
        <v>4.1727699999999999</v>
      </c>
      <c r="P2482" s="98" t="str">
        <f t="shared" si="568"/>
        <v>A+J=</v>
      </c>
      <c r="Q2482" s="99">
        <f t="shared" si="569"/>
        <v>46127</v>
      </c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  <c r="ER2482" s="19"/>
      <c r="ES2482" s="19"/>
      <c r="ET2482" s="19"/>
      <c r="EU2482" s="19"/>
      <c r="EV2482" s="19"/>
      <c r="EW2482" s="19"/>
      <c r="EX2482" s="19"/>
      <c r="EY2482" s="19"/>
      <c r="EZ2482" s="19"/>
      <c r="FA2482" s="19"/>
      <c r="FB2482" s="19"/>
      <c r="FC2482" s="19"/>
      <c r="FD2482" s="19"/>
      <c r="FE2482" s="19"/>
      <c r="FF2482" s="19"/>
      <c r="FG2482" s="19"/>
      <c r="FH2482" s="19"/>
      <c r="FI2482" s="19"/>
      <c r="FJ2482" s="19"/>
      <c r="FK2482" s="19"/>
      <c r="FL2482" s="19"/>
      <c r="FM2482" s="19"/>
      <c r="FN2482" s="19"/>
      <c r="FO2482" s="19"/>
      <c r="FP2482" s="19"/>
      <c r="FQ2482" s="19"/>
      <c r="FR2482" s="19"/>
      <c r="FS2482" s="19"/>
      <c r="FT2482" s="19"/>
    </row>
    <row r="2483" spans="1:176" x14ac:dyDescent="0.2">
      <c r="A2483" s="90">
        <f t="shared" si="557"/>
        <v>46022</v>
      </c>
      <c r="B2483" s="92" t="str">
        <f t="shared" ca="1" si="559"/>
        <v>n.d</v>
      </c>
      <c r="C2483" s="92">
        <f t="shared" si="560"/>
        <v>500</v>
      </c>
      <c r="D2483" s="93">
        <f ca="1">IF(A2483&lt;$B$1,VLOOKUP(A2483,[1]DI!$A$4:$B$15000,2,FALSE),0)</f>
        <v>0</v>
      </c>
      <c r="E2483" s="92">
        <f t="shared" ca="1" si="561"/>
        <v>0</v>
      </c>
      <c r="F2483" s="94">
        <f t="shared" si="558"/>
        <v>0.98499999999999999</v>
      </c>
      <c r="G2483" s="95">
        <f t="shared" ca="1" si="562"/>
        <v>1</v>
      </c>
      <c r="H2483" s="92">
        <f ca="1">TRUNC(PRODUCT(G$10:G2482),15)</f>
        <v>1.6370279220824</v>
      </c>
      <c r="I2483" s="92">
        <f t="shared" ca="1" si="563"/>
        <v>1.6234791163187601</v>
      </c>
      <c r="J2483" s="92">
        <f t="shared" ca="1" si="564"/>
        <v>1.0083455400000001</v>
      </c>
      <c r="K2483" s="92">
        <f t="shared" ca="1" si="565"/>
        <v>4.1727699999999999</v>
      </c>
      <c r="L2483" s="96">
        <f>IF(VLOOKUP(A2483,$U$12:$AD$125,8)=VLOOKUP(A2482,$U$12:$AD$125,8),0,VLOOKUP(A2483,U$12:$AD$125,8))</f>
        <v>0</v>
      </c>
      <c r="M2483" s="97">
        <f>IF(L2483&gt;0,VLOOKUP(L2483,T$12:$AC$125,7),0)</f>
        <v>0</v>
      </c>
      <c r="N2483" s="92">
        <f t="shared" si="566"/>
        <v>0</v>
      </c>
      <c r="O2483" s="92">
        <f t="shared" ca="1" si="567"/>
        <v>4.1727699999999999</v>
      </c>
      <c r="P2483" s="98" t="str">
        <f t="shared" si="568"/>
        <v>A+J=</v>
      </c>
      <c r="Q2483" s="99">
        <f t="shared" si="569"/>
        <v>46127</v>
      </c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  <c r="ER2483" s="19"/>
      <c r="ES2483" s="19"/>
      <c r="ET2483" s="19"/>
      <c r="EU2483" s="19"/>
      <c r="EV2483" s="19"/>
      <c r="EW2483" s="19"/>
      <c r="EX2483" s="19"/>
      <c r="EY2483" s="19"/>
      <c r="EZ2483" s="19"/>
      <c r="FA2483" s="19"/>
      <c r="FB2483" s="19"/>
      <c r="FC2483" s="19"/>
      <c r="FD2483" s="19"/>
      <c r="FE2483" s="19"/>
      <c r="FF2483" s="19"/>
      <c r="FG2483" s="19"/>
      <c r="FH2483" s="19"/>
      <c r="FI2483" s="19"/>
      <c r="FJ2483" s="19"/>
      <c r="FK2483" s="19"/>
      <c r="FL2483" s="19"/>
      <c r="FM2483" s="19"/>
      <c r="FN2483" s="19"/>
      <c r="FO2483" s="19"/>
      <c r="FP2483" s="19"/>
      <c r="FQ2483" s="19"/>
      <c r="FR2483" s="19"/>
      <c r="FS2483" s="19"/>
      <c r="FT2483" s="19"/>
    </row>
    <row r="2484" spans="1:176" x14ac:dyDescent="0.2">
      <c r="A2484" s="90">
        <f t="shared" si="557"/>
        <v>46023</v>
      </c>
      <c r="B2484" s="92" t="str">
        <f t="shared" ca="1" si="559"/>
        <v>n.d</v>
      </c>
      <c r="C2484" s="92">
        <f t="shared" si="560"/>
        <v>500</v>
      </c>
      <c r="D2484" s="93">
        <f ca="1">IF(A2484&lt;$B$1,VLOOKUP(A2484,[1]DI!$A$4:$B$15000,2,FALSE),0)</f>
        <v>0</v>
      </c>
      <c r="E2484" s="92">
        <f t="shared" ca="1" si="561"/>
        <v>0</v>
      </c>
      <c r="F2484" s="94">
        <f t="shared" si="558"/>
        <v>0.98499999999999999</v>
      </c>
      <c r="G2484" s="95">
        <f t="shared" ca="1" si="562"/>
        <v>1</v>
      </c>
      <c r="H2484" s="92">
        <f ca="1">TRUNC(PRODUCT(G$10:G2483),15)</f>
        <v>1.6370279220824</v>
      </c>
      <c r="I2484" s="92">
        <f t="shared" ca="1" si="563"/>
        <v>1.6234791163187601</v>
      </c>
      <c r="J2484" s="92">
        <f t="shared" ca="1" si="564"/>
        <v>1.0083455400000001</v>
      </c>
      <c r="K2484" s="92">
        <f t="shared" ca="1" si="565"/>
        <v>4.1727699999999999</v>
      </c>
      <c r="L2484" s="96">
        <f>IF(VLOOKUP(A2484,$U$12:$AD$125,8)=VLOOKUP(A2483,$U$12:$AD$125,8),0,VLOOKUP(A2484,U$12:$AD$125,8))</f>
        <v>0</v>
      </c>
      <c r="M2484" s="97">
        <f>IF(L2484&gt;0,VLOOKUP(L2484,T$12:$AC$125,7),0)</f>
        <v>0</v>
      </c>
      <c r="N2484" s="92">
        <f t="shared" si="566"/>
        <v>0</v>
      </c>
      <c r="O2484" s="92">
        <f t="shared" ca="1" si="567"/>
        <v>4.1727699999999999</v>
      </c>
      <c r="P2484" s="98" t="str">
        <f t="shared" si="568"/>
        <v>A+J=</v>
      </c>
      <c r="Q2484" s="99">
        <f t="shared" si="569"/>
        <v>46127</v>
      </c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  <c r="ER2484" s="19"/>
      <c r="ES2484" s="19"/>
      <c r="ET2484" s="19"/>
      <c r="EU2484" s="19"/>
      <c r="EV2484" s="19"/>
      <c r="EW2484" s="19"/>
      <c r="EX2484" s="19"/>
      <c r="EY2484" s="19"/>
      <c r="EZ2484" s="19"/>
      <c r="FA2484" s="19"/>
      <c r="FB2484" s="19"/>
      <c r="FC2484" s="19"/>
      <c r="FD2484" s="19"/>
      <c r="FE2484" s="19"/>
      <c r="FF2484" s="19"/>
      <c r="FG2484" s="19"/>
      <c r="FH2484" s="19"/>
      <c r="FI2484" s="19"/>
      <c r="FJ2484" s="19"/>
      <c r="FK2484" s="19"/>
      <c r="FL2484" s="19"/>
      <c r="FM2484" s="19"/>
      <c r="FN2484" s="19"/>
      <c r="FO2484" s="19"/>
      <c r="FP2484" s="19"/>
      <c r="FQ2484" s="19"/>
      <c r="FR2484" s="19"/>
      <c r="FS2484" s="19"/>
      <c r="FT2484" s="19"/>
    </row>
    <row r="2485" spans="1:176" x14ac:dyDescent="0.2">
      <c r="A2485" s="90">
        <f t="shared" si="557"/>
        <v>46024</v>
      </c>
      <c r="B2485" s="92" t="str">
        <f t="shared" ca="1" si="559"/>
        <v>n.d</v>
      </c>
      <c r="C2485" s="92">
        <f t="shared" si="560"/>
        <v>500</v>
      </c>
      <c r="D2485" s="93">
        <f ca="1">IF(A2485&lt;$B$1,VLOOKUP(A2485,[1]DI!$A$4:$B$15000,2,FALSE),0)</f>
        <v>0</v>
      </c>
      <c r="E2485" s="92">
        <f t="shared" ca="1" si="561"/>
        <v>0</v>
      </c>
      <c r="F2485" s="94">
        <f t="shared" si="558"/>
        <v>0.98499999999999999</v>
      </c>
      <c r="G2485" s="95">
        <f t="shared" ca="1" si="562"/>
        <v>1</v>
      </c>
      <c r="H2485" s="92">
        <f ca="1">TRUNC(PRODUCT(G$10:G2484),15)</f>
        <v>1.6370279220824</v>
      </c>
      <c r="I2485" s="92">
        <f t="shared" ca="1" si="563"/>
        <v>1.6234791163187601</v>
      </c>
      <c r="J2485" s="92">
        <f t="shared" ca="1" si="564"/>
        <v>1.0083455400000001</v>
      </c>
      <c r="K2485" s="92">
        <f t="shared" ca="1" si="565"/>
        <v>4.1727699999999999</v>
      </c>
      <c r="L2485" s="96">
        <f>IF(VLOOKUP(A2485,$U$12:$AD$125,8)=VLOOKUP(A2484,$U$12:$AD$125,8),0,VLOOKUP(A2485,U$12:$AD$125,8))</f>
        <v>0</v>
      </c>
      <c r="M2485" s="97">
        <f>IF(L2485&gt;0,VLOOKUP(L2485,T$12:$AC$125,7),0)</f>
        <v>0</v>
      </c>
      <c r="N2485" s="92">
        <f t="shared" si="566"/>
        <v>0</v>
      </c>
      <c r="O2485" s="92">
        <f t="shared" ca="1" si="567"/>
        <v>4.1727699999999999</v>
      </c>
      <c r="P2485" s="98" t="str">
        <f t="shared" si="568"/>
        <v>A+J=</v>
      </c>
      <c r="Q2485" s="99">
        <f t="shared" si="569"/>
        <v>46127</v>
      </c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  <c r="ER2485" s="19"/>
      <c r="ES2485" s="19"/>
      <c r="ET2485" s="19"/>
      <c r="EU2485" s="19"/>
      <c r="EV2485" s="19"/>
      <c r="EW2485" s="19"/>
      <c r="EX2485" s="19"/>
      <c r="EY2485" s="19"/>
      <c r="EZ2485" s="19"/>
      <c r="FA2485" s="19"/>
      <c r="FB2485" s="19"/>
      <c r="FC2485" s="19"/>
      <c r="FD2485" s="19"/>
      <c r="FE2485" s="19"/>
      <c r="FF2485" s="19"/>
      <c r="FG2485" s="19"/>
      <c r="FH2485" s="19"/>
      <c r="FI2485" s="19"/>
      <c r="FJ2485" s="19"/>
      <c r="FK2485" s="19"/>
      <c r="FL2485" s="19"/>
      <c r="FM2485" s="19"/>
      <c r="FN2485" s="19"/>
      <c r="FO2485" s="19"/>
      <c r="FP2485" s="19"/>
      <c r="FQ2485" s="19"/>
      <c r="FR2485" s="19"/>
      <c r="FS2485" s="19"/>
      <c r="FT2485" s="19"/>
    </row>
    <row r="2486" spans="1:176" x14ac:dyDescent="0.2">
      <c r="A2486" s="90">
        <f t="shared" si="557"/>
        <v>46025</v>
      </c>
      <c r="B2486" s="92" t="str">
        <f t="shared" ca="1" si="559"/>
        <v>n.d</v>
      </c>
      <c r="C2486" s="92">
        <f t="shared" si="560"/>
        <v>500</v>
      </c>
      <c r="D2486" s="93">
        <f ca="1">IF(A2486&lt;$B$1,VLOOKUP(A2486,[1]DI!$A$4:$B$15000,2,FALSE),0)</f>
        <v>0</v>
      </c>
      <c r="E2486" s="92">
        <f t="shared" ca="1" si="561"/>
        <v>0</v>
      </c>
      <c r="F2486" s="94">
        <f t="shared" si="558"/>
        <v>0.98499999999999999</v>
      </c>
      <c r="G2486" s="95">
        <f t="shared" ca="1" si="562"/>
        <v>1</v>
      </c>
      <c r="H2486" s="92">
        <f ca="1">TRUNC(PRODUCT(G$10:G2485),15)</f>
        <v>1.6370279220824</v>
      </c>
      <c r="I2486" s="92">
        <f t="shared" ca="1" si="563"/>
        <v>1.6234791163187601</v>
      </c>
      <c r="J2486" s="92">
        <f t="shared" ca="1" si="564"/>
        <v>1.0083455400000001</v>
      </c>
      <c r="K2486" s="92">
        <f t="shared" ca="1" si="565"/>
        <v>4.1727699999999999</v>
      </c>
      <c r="L2486" s="96">
        <f>IF(VLOOKUP(A2486,$U$12:$AD$125,8)=VLOOKUP(A2485,$U$12:$AD$125,8),0,VLOOKUP(A2486,U$12:$AD$125,8))</f>
        <v>0</v>
      </c>
      <c r="M2486" s="97">
        <f>IF(L2486&gt;0,VLOOKUP(L2486,T$12:$AC$125,7),0)</f>
        <v>0</v>
      </c>
      <c r="N2486" s="92">
        <f t="shared" si="566"/>
        <v>0</v>
      </c>
      <c r="O2486" s="92">
        <f t="shared" ca="1" si="567"/>
        <v>4.1727699999999999</v>
      </c>
      <c r="P2486" s="98" t="str">
        <f t="shared" si="568"/>
        <v>A+J=</v>
      </c>
      <c r="Q2486" s="99">
        <f t="shared" si="569"/>
        <v>46127</v>
      </c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  <c r="ER2486" s="19"/>
      <c r="ES2486" s="19"/>
      <c r="ET2486" s="19"/>
      <c r="EU2486" s="19"/>
      <c r="EV2486" s="19"/>
      <c r="EW2486" s="19"/>
      <c r="EX2486" s="19"/>
      <c r="EY2486" s="19"/>
      <c r="EZ2486" s="19"/>
      <c r="FA2486" s="19"/>
      <c r="FB2486" s="19"/>
      <c r="FC2486" s="19"/>
      <c r="FD2486" s="19"/>
      <c r="FE2486" s="19"/>
      <c r="FF2486" s="19"/>
      <c r="FG2486" s="19"/>
      <c r="FH2486" s="19"/>
      <c r="FI2486" s="19"/>
      <c r="FJ2486" s="19"/>
      <c r="FK2486" s="19"/>
      <c r="FL2486" s="19"/>
      <c r="FM2486" s="19"/>
      <c r="FN2486" s="19"/>
      <c r="FO2486" s="19"/>
      <c r="FP2486" s="19"/>
      <c r="FQ2486" s="19"/>
      <c r="FR2486" s="19"/>
      <c r="FS2486" s="19"/>
      <c r="FT2486" s="19"/>
    </row>
    <row r="2487" spans="1:176" x14ac:dyDescent="0.2">
      <c r="A2487" s="90">
        <f t="shared" si="557"/>
        <v>46026</v>
      </c>
      <c r="B2487" s="92" t="str">
        <f t="shared" ca="1" si="559"/>
        <v>n.d</v>
      </c>
      <c r="C2487" s="92">
        <f t="shared" si="560"/>
        <v>500</v>
      </c>
      <c r="D2487" s="93">
        <f ca="1">IF(A2487&lt;$B$1,VLOOKUP(A2487,[1]DI!$A$4:$B$15000,2,FALSE),0)</f>
        <v>0</v>
      </c>
      <c r="E2487" s="92">
        <f t="shared" ca="1" si="561"/>
        <v>0</v>
      </c>
      <c r="F2487" s="94">
        <f t="shared" si="558"/>
        <v>0.98499999999999999</v>
      </c>
      <c r="G2487" s="95">
        <f t="shared" ca="1" si="562"/>
        <v>1</v>
      </c>
      <c r="H2487" s="92">
        <f ca="1">TRUNC(PRODUCT(G$10:G2486),15)</f>
        <v>1.6370279220824</v>
      </c>
      <c r="I2487" s="92">
        <f t="shared" ca="1" si="563"/>
        <v>1.6234791163187601</v>
      </c>
      <c r="J2487" s="92">
        <f t="shared" ca="1" si="564"/>
        <v>1.0083455400000001</v>
      </c>
      <c r="K2487" s="92">
        <f t="shared" ca="1" si="565"/>
        <v>4.1727699999999999</v>
      </c>
      <c r="L2487" s="96">
        <f>IF(VLOOKUP(A2487,$U$12:$AD$125,8)=VLOOKUP(A2486,$U$12:$AD$125,8),0,VLOOKUP(A2487,U$12:$AD$125,8))</f>
        <v>0</v>
      </c>
      <c r="M2487" s="97">
        <f>IF(L2487&gt;0,VLOOKUP(L2487,T$12:$AC$125,7),0)</f>
        <v>0</v>
      </c>
      <c r="N2487" s="92">
        <f t="shared" si="566"/>
        <v>0</v>
      </c>
      <c r="O2487" s="92">
        <f t="shared" ca="1" si="567"/>
        <v>4.1727699999999999</v>
      </c>
      <c r="P2487" s="98" t="str">
        <f t="shared" si="568"/>
        <v>A+J=</v>
      </c>
      <c r="Q2487" s="99">
        <f t="shared" si="569"/>
        <v>46127</v>
      </c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  <c r="ER2487" s="19"/>
      <c r="ES2487" s="19"/>
      <c r="ET2487" s="19"/>
      <c r="EU2487" s="19"/>
      <c r="EV2487" s="19"/>
      <c r="EW2487" s="19"/>
      <c r="EX2487" s="19"/>
      <c r="EY2487" s="19"/>
      <c r="EZ2487" s="19"/>
      <c r="FA2487" s="19"/>
      <c r="FB2487" s="19"/>
      <c r="FC2487" s="19"/>
      <c r="FD2487" s="19"/>
      <c r="FE2487" s="19"/>
      <c r="FF2487" s="19"/>
      <c r="FG2487" s="19"/>
      <c r="FH2487" s="19"/>
      <c r="FI2487" s="19"/>
      <c r="FJ2487" s="19"/>
      <c r="FK2487" s="19"/>
      <c r="FL2487" s="19"/>
      <c r="FM2487" s="19"/>
      <c r="FN2487" s="19"/>
      <c r="FO2487" s="19"/>
      <c r="FP2487" s="19"/>
      <c r="FQ2487" s="19"/>
      <c r="FR2487" s="19"/>
      <c r="FS2487" s="19"/>
      <c r="FT2487" s="19"/>
    </row>
    <row r="2488" spans="1:176" x14ac:dyDescent="0.2">
      <c r="A2488" s="90">
        <f t="shared" si="557"/>
        <v>46027</v>
      </c>
      <c r="B2488" s="92" t="str">
        <f t="shared" ca="1" si="559"/>
        <v>n.d</v>
      </c>
      <c r="C2488" s="92">
        <f t="shared" si="560"/>
        <v>500</v>
      </c>
      <c r="D2488" s="93">
        <f ca="1">IF(A2488&lt;$B$1,VLOOKUP(A2488,[1]DI!$A$4:$B$15000,2,FALSE),0)</f>
        <v>0</v>
      </c>
      <c r="E2488" s="92">
        <f t="shared" ca="1" si="561"/>
        <v>0</v>
      </c>
      <c r="F2488" s="94">
        <f t="shared" si="558"/>
        <v>0.98499999999999999</v>
      </c>
      <c r="G2488" s="95">
        <f t="shared" ca="1" si="562"/>
        <v>1</v>
      </c>
      <c r="H2488" s="92">
        <f ca="1">TRUNC(PRODUCT(G$10:G2487),15)</f>
        <v>1.6370279220824</v>
      </c>
      <c r="I2488" s="92">
        <f t="shared" ca="1" si="563"/>
        <v>1.6234791163187601</v>
      </c>
      <c r="J2488" s="92">
        <f t="shared" ca="1" si="564"/>
        <v>1.0083455400000001</v>
      </c>
      <c r="K2488" s="92">
        <f t="shared" ca="1" si="565"/>
        <v>4.1727699999999999</v>
      </c>
      <c r="L2488" s="96">
        <f>IF(VLOOKUP(A2488,$U$12:$AD$125,8)=VLOOKUP(A2487,$U$12:$AD$125,8),0,VLOOKUP(A2488,U$12:$AD$125,8))</f>
        <v>0</v>
      </c>
      <c r="M2488" s="97">
        <f>IF(L2488&gt;0,VLOOKUP(L2488,T$12:$AC$125,7),0)</f>
        <v>0</v>
      </c>
      <c r="N2488" s="92">
        <f t="shared" si="566"/>
        <v>0</v>
      </c>
      <c r="O2488" s="92">
        <f t="shared" ca="1" si="567"/>
        <v>4.1727699999999999</v>
      </c>
      <c r="P2488" s="98" t="str">
        <f t="shared" si="568"/>
        <v>A+J=</v>
      </c>
      <c r="Q2488" s="99">
        <f t="shared" si="569"/>
        <v>46127</v>
      </c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  <c r="ER2488" s="19"/>
      <c r="ES2488" s="19"/>
      <c r="ET2488" s="19"/>
      <c r="EU2488" s="19"/>
      <c r="EV2488" s="19"/>
      <c r="EW2488" s="19"/>
      <c r="EX2488" s="19"/>
      <c r="EY2488" s="19"/>
      <c r="EZ2488" s="19"/>
      <c r="FA2488" s="19"/>
      <c r="FB2488" s="19"/>
      <c r="FC2488" s="19"/>
      <c r="FD2488" s="19"/>
      <c r="FE2488" s="19"/>
      <c r="FF2488" s="19"/>
      <c r="FG2488" s="19"/>
      <c r="FH2488" s="19"/>
      <c r="FI2488" s="19"/>
      <c r="FJ2488" s="19"/>
      <c r="FK2488" s="19"/>
      <c r="FL2488" s="19"/>
      <c r="FM2488" s="19"/>
      <c r="FN2488" s="19"/>
      <c r="FO2488" s="19"/>
      <c r="FP2488" s="19"/>
      <c r="FQ2488" s="19"/>
      <c r="FR2488" s="19"/>
      <c r="FS2488" s="19"/>
      <c r="FT2488" s="19"/>
    </row>
    <row r="2489" spans="1:176" x14ac:dyDescent="0.2">
      <c r="A2489" s="90">
        <f t="shared" si="557"/>
        <v>46028</v>
      </c>
      <c r="B2489" s="92" t="str">
        <f t="shared" ca="1" si="559"/>
        <v>n.d</v>
      </c>
      <c r="C2489" s="92">
        <f t="shared" si="560"/>
        <v>500</v>
      </c>
      <c r="D2489" s="93">
        <f ca="1">IF(A2489&lt;$B$1,VLOOKUP(A2489,[1]DI!$A$4:$B$15000,2,FALSE),0)</f>
        <v>0</v>
      </c>
      <c r="E2489" s="92">
        <f t="shared" ca="1" si="561"/>
        <v>0</v>
      </c>
      <c r="F2489" s="94">
        <f t="shared" si="558"/>
        <v>0.98499999999999999</v>
      </c>
      <c r="G2489" s="95">
        <f t="shared" ca="1" si="562"/>
        <v>1</v>
      </c>
      <c r="H2489" s="92">
        <f ca="1">TRUNC(PRODUCT(G$10:G2488),15)</f>
        <v>1.6370279220824</v>
      </c>
      <c r="I2489" s="92">
        <f t="shared" ca="1" si="563"/>
        <v>1.6234791163187601</v>
      </c>
      <c r="J2489" s="92">
        <f t="shared" ca="1" si="564"/>
        <v>1.0083455400000001</v>
      </c>
      <c r="K2489" s="92">
        <f t="shared" ca="1" si="565"/>
        <v>4.1727699999999999</v>
      </c>
      <c r="L2489" s="96">
        <f>IF(VLOOKUP(A2489,$U$12:$AD$125,8)=VLOOKUP(A2488,$U$12:$AD$125,8),0,VLOOKUP(A2489,U$12:$AD$125,8))</f>
        <v>0</v>
      </c>
      <c r="M2489" s="97">
        <f>IF(L2489&gt;0,VLOOKUP(L2489,T$12:$AC$125,7),0)</f>
        <v>0</v>
      </c>
      <c r="N2489" s="92">
        <f t="shared" si="566"/>
        <v>0</v>
      </c>
      <c r="O2489" s="92">
        <f t="shared" ca="1" si="567"/>
        <v>4.1727699999999999</v>
      </c>
      <c r="P2489" s="98" t="str">
        <f t="shared" si="568"/>
        <v>A+J=</v>
      </c>
      <c r="Q2489" s="99">
        <f t="shared" si="569"/>
        <v>46127</v>
      </c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  <c r="ER2489" s="19"/>
      <c r="ES2489" s="19"/>
      <c r="ET2489" s="19"/>
      <c r="EU2489" s="19"/>
      <c r="EV2489" s="19"/>
      <c r="EW2489" s="19"/>
      <c r="EX2489" s="19"/>
      <c r="EY2489" s="19"/>
      <c r="EZ2489" s="19"/>
      <c r="FA2489" s="19"/>
      <c r="FB2489" s="19"/>
      <c r="FC2489" s="19"/>
      <c r="FD2489" s="19"/>
      <c r="FE2489" s="19"/>
      <c r="FF2489" s="19"/>
      <c r="FG2489" s="19"/>
      <c r="FH2489" s="19"/>
      <c r="FI2489" s="19"/>
      <c r="FJ2489" s="19"/>
      <c r="FK2489" s="19"/>
      <c r="FL2489" s="19"/>
      <c r="FM2489" s="19"/>
      <c r="FN2489" s="19"/>
      <c r="FO2489" s="19"/>
      <c r="FP2489" s="19"/>
      <c r="FQ2489" s="19"/>
      <c r="FR2489" s="19"/>
      <c r="FS2489" s="19"/>
      <c r="FT2489" s="19"/>
    </row>
    <row r="2490" spans="1:176" x14ac:dyDescent="0.2">
      <c r="A2490" s="90">
        <f t="shared" si="557"/>
        <v>46029</v>
      </c>
      <c r="B2490" s="92" t="str">
        <f t="shared" ca="1" si="559"/>
        <v>n.d</v>
      </c>
      <c r="C2490" s="92">
        <f t="shared" si="560"/>
        <v>500</v>
      </c>
      <c r="D2490" s="93">
        <f ca="1">IF(A2490&lt;$B$1,VLOOKUP(A2490,[1]DI!$A$4:$B$15000,2,FALSE),0)</f>
        <v>0</v>
      </c>
      <c r="E2490" s="92">
        <f t="shared" ca="1" si="561"/>
        <v>0</v>
      </c>
      <c r="F2490" s="94">
        <f t="shared" si="558"/>
        <v>0.98499999999999999</v>
      </c>
      <c r="G2490" s="95">
        <f t="shared" ca="1" si="562"/>
        <v>1</v>
      </c>
      <c r="H2490" s="92">
        <f ca="1">TRUNC(PRODUCT(G$10:G2489),15)</f>
        <v>1.6370279220824</v>
      </c>
      <c r="I2490" s="92">
        <f t="shared" ca="1" si="563"/>
        <v>1.6234791163187601</v>
      </c>
      <c r="J2490" s="92">
        <f t="shared" ca="1" si="564"/>
        <v>1.0083455400000001</v>
      </c>
      <c r="K2490" s="92">
        <f t="shared" ca="1" si="565"/>
        <v>4.1727699999999999</v>
      </c>
      <c r="L2490" s="96">
        <f>IF(VLOOKUP(A2490,$U$12:$AD$125,8)=VLOOKUP(A2489,$U$12:$AD$125,8),0,VLOOKUP(A2490,U$12:$AD$125,8))</f>
        <v>0</v>
      </c>
      <c r="M2490" s="97">
        <f>IF(L2490&gt;0,VLOOKUP(L2490,T$12:$AC$125,7),0)</f>
        <v>0</v>
      </c>
      <c r="N2490" s="92">
        <f t="shared" si="566"/>
        <v>0</v>
      </c>
      <c r="O2490" s="92">
        <f t="shared" ca="1" si="567"/>
        <v>4.1727699999999999</v>
      </c>
      <c r="P2490" s="98" t="str">
        <f t="shared" si="568"/>
        <v>A+J=</v>
      </c>
      <c r="Q2490" s="99">
        <f t="shared" si="569"/>
        <v>46127</v>
      </c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  <c r="ER2490" s="19"/>
      <c r="ES2490" s="19"/>
      <c r="ET2490" s="19"/>
      <c r="EU2490" s="19"/>
      <c r="EV2490" s="19"/>
      <c r="EW2490" s="19"/>
      <c r="EX2490" s="19"/>
      <c r="EY2490" s="19"/>
      <c r="EZ2490" s="19"/>
      <c r="FA2490" s="19"/>
      <c r="FB2490" s="19"/>
      <c r="FC2490" s="19"/>
      <c r="FD2490" s="19"/>
      <c r="FE2490" s="19"/>
      <c r="FF2490" s="19"/>
      <c r="FG2490" s="19"/>
      <c r="FH2490" s="19"/>
      <c r="FI2490" s="19"/>
      <c r="FJ2490" s="19"/>
      <c r="FK2490" s="19"/>
      <c r="FL2490" s="19"/>
      <c r="FM2490" s="19"/>
      <c r="FN2490" s="19"/>
      <c r="FO2490" s="19"/>
      <c r="FP2490" s="19"/>
      <c r="FQ2490" s="19"/>
      <c r="FR2490" s="19"/>
      <c r="FS2490" s="19"/>
      <c r="FT2490" s="19"/>
    </row>
    <row r="2491" spans="1:176" x14ac:dyDescent="0.2">
      <c r="A2491" s="90">
        <f t="shared" si="557"/>
        <v>46030</v>
      </c>
      <c r="B2491" s="92" t="str">
        <f t="shared" ca="1" si="559"/>
        <v>n.d</v>
      </c>
      <c r="C2491" s="92">
        <f t="shared" si="560"/>
        <v>500</v>
      </c>
      <c r="D2491" s="93">
        <f ca="1">IF(A2491&lt;$B$1,VLOOKUP(A2491,[1]DI!$A$4:$B$15000,2,FALSE),0)</f>
        <v>0</v>
      </c>
      <c r="E2491" s="92">
        <f t="shared" ca="1" si="561"/>
        <v>0</v>
      </c>
      <c r="F2491" s="94">
        <f t="shared" si="558"/>
        <v>0.98499999999999999</v>
      </c>
      <c r="G2491" s="95">
        <f t="shared" ca="1" si="562"/>
        <v>1</v>
      </c>
      <c r="H2491" s="92">
        <f ca="1">TRUNC(PRODUCT(G$10:G2490),15)</f>
        <v>1.6370279220824</v>
      </c>
      <c r="I2491" s="92">
        <f t="shared" ca="1" si="563"/>
        <v>1.6234791163187601</v>
      </c>
      <c r="J2491" s="92">
        <f t="shared" ca="1" si="564"/>
        <v>1.0083455400000001</v>
      </c>
      <c r="K2491" s="92">
        <f t="shared" ca="1" si="565"/>
        <v>4.1727699999999999</v>
      </c>
      <c r="L2491" s="96">
        <f>IF(VLOOKUP(A2491,$U$12:$AD$125,8)=VLOOKUP(A2490,$U$12:$AD$125,8),0,VLOOKUP(A2491,U$12:$AD$125,8))</f>
        <v>0</v>
      </c>
      <c r="M2491" s="97">
        <f>IF(L2491&gt;0,VLOOKUP(L2491,T$12:$AC$125,7),0)</f>
        <v>0</v>
      </c>
      <c r="N2491" s="92">
        <f t="shared" si="566"/>
        <v>0</v>
      </c>
      <c r="O2491" s="92">
        <f t="shared" ca="1" si="567"/>
        <v>4.1727699999999999</v>
      </c>
      <c r="P2491" s="98" t="str">
        <f t="shared" si="568"/>
        <v>A+J=</v>
      </c>
      <c r="Q2491" s="99">
        <f t="shared" si="569"/>
        <v>46127</v>
      </c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  <c r="ER2491" s="19"/>
      <c r="ES2491" s="19"/>
      <c r="ET2491" s="19"/>
      <c r="EU2491" s="19"/>
      <c r="EV2491" s="19"/>
      <c r="EW2491" s="19"/>
      <c r="EX2491" s="19"/>
      <c r="EY2491" s="19"/>
      <c r="EZ2491" s="19"/>
      <c r="FA2491" s="19"/>
      <c r="FB2491" s="19"/>
      <c r="FC2491" s="19"/>
      <c r="FD2491" s="19"/>
      <c r="FE2491" s="19"/>
      <c r="FF2491" s="19"/>
      <c r="FG2491" s="19"/>
      <c r="FH2491" s="19"/>
      <c r="FI2491" s="19"/>
      <c r="FJ2491" s="19"/>
      <c r="FK2491" s="19"/>
      <c r="FL2491" s="19"/>
      <c r="FM2491" s="19"/>
      <c r="FN2491" s="19"/>
      <c r="FO2491" s="19"/>
      <c r="FP2491" s="19"/>
      <c r="FQ2491" s="19"/>
      <c r="FR2491" s="19"/>
      <c r="FS2491" s="19"/>
      <c r="FT2491" s="19"/>
    </row>
    <row r="2492" spans="1:176" x14ac:dyDescent="0.2">
      <c r="A2492" s="90">
        <f t="shared" si="557"/>
        <v>46031</v>
      </c>
      <c r="B2492" s="92" t="str">
        <f t="shared" ca="1" si="559"/>
        <v>n.d</v>
      </c>
      <c r="C2492" s="92">
        <f t="shared" si="560"/>
        <v>500</v>
      </c>
      <c r="D2492" s="93">
        <f ca="1">IF(A2492&lt;$B$1,VLOOKUP(A2492,[1]DI!$A$4:$B$15000,2,FALSE),0)</f>
        <v>0</v>
      </c>
      <c r="E2492" s="92">
        <f t="shared" ca="1" si="561"/>
        <v>0</v>
      </c>
      <c r="F2492" s="94">
        <f t="shared" si="558"/>
        <v>0.98499999999999999</v>
      </c>
      <c r="G2492" s="95">
        <f t="shared" ca="1" si="562"/>
        <v>1</v>
      </c>
      <c r="H2492" s="92">
        <f ca="1">TRUNC(PRODUCT(G$10:G2491),15)</f>
        <v>1.6370279220824</v>
      </c>
      <c r="I2492" s="92">
        <f t="shared" ca="1" si="563"/>
        <v>1.6234791163187601</v>
      </c>
      <c r="J2492" s="92">
        <f t="shared" ca="1" si="564"/>
        <v>1.0083455400000001</v>
      </c>
      <c r="K2492" s="92">
        <f t="shared" ca="1" si="565"/>
        <v>4.1727699999999999</v>
      </c>
      <c r="L2492" s="96">
        <f>IF(VLOOKUP(A2492,$U$12:$AD$125,8)=VLOOKUP(A2491,$U$12:$AD$125,8),0,VLOOKUP(A2492,U$12:$AD$125,8))</f>
        <v>0</v>
      </c>
      <c r="M2492" s="97">
        <f>IF(L2492&gt;0,VLOOKUP(L2492,T$12:$AC$125,7),0)</f>
        <v>0</v>
      </c>
      <c r="N2492" s="92">
        <f t="shared" si="566"/>
        <v>0</v>
      </c>
      <c r="O2492" s="92">
        <f t="shared" ca="1" si="567"/>
        <v>4.1727699999999999</v>
      </c>
      <c r="P2492" s="98" t="str">
        <f t="shared" si="568"/>
        <v>A+J=</v>
      </c>
      <c r="Q2492" s="99">
        <f t="shared" si="569"/>
        <v>46127</v>
      </c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  <c r="ER2492" s="19"/>
      <c r="ES2492" s="19"/>
      <c r="ET2492" s="19"/>
      <c r="EU2492" s="19"/>
      <c r="EV2492" s="19"/>
      <c r="EW2492" s="19"/>
      <c r="EX2492" s="19"/>
      <c r="EY2492" s="19"/>
      <c r="EZ2492" s="19"/>
      <c r="FA2492" s="19"/>
      <c r="FB2492" s="19"/>
      <c r="FC2492" s="19"/>
      <c r="FD2492" s="19"/>
      <c r="FE2492" s="19"/>
      <c r="FF2492" s="19"/>
      <c r="FG2492" s="19"/>
      <c r="FH2492" s="19"/>
      <c r="FI2492" s="19"/>
      <c r="FJ2492" s="19"/>
      <c r="FK2492" s="19"/>
      <c r="FL2492" s="19"/>
      <c r="FM2492" s="19"/>
      <c r="FN2492" s="19"/>
      <c r="FO2492" s="19"/>
      <c r="FP2492" s="19"/>
      <c r="FQ2492" s="19"/>
      <c r="FR2492" s="19"/>
      <c r="FS2492" s="19"/>
      <c r="FT2492" s="19"/>
    </row>
    <row r="2493" spans="1:176" x14ac:dyDescent="0.2">
      <c r="A2493" s="90">
        <f t="shared" si="557"/>
        <v>46032</v>
      </c>
      <c r="B2493" s="92" t="str">
        <f t="shared" ca="1" si="559"/>
        <v>n.d</v>
      </c>
      <c r="C2493" s="92">
        <f t="shared" si="560"/>
        <v>500</v>
      </c>
      <c r="D2493" s="93">
        <f ca="1">IF(A2493&lt;$B$1,VLOOKUP(A2493,[1]DI!$A$4:$B$15000,2,FALSE),0)</f>
        <v>0</v>
      </c>
      <c r="E2493" s="92">
        <f t="shared" ca="1" si="561"/>
        <v>0</v>
      </c>
      <c r="F2493" s="94">
        <f t="shared" si="558"/>
        <v>0.98499999999999999</v>
      </c>
      <c r="G2493" s="95">
        <f t="shared" ca="1" si="562"/>
        <v>1</v>
      </c>
      <c r="H2493" s="92">
        <f ca="1">TRUNC(PRODUCT(G$10:G2492),15)</f>
        <v>1.6370279220824</v>
      </c>
      <c r="I2493" s="92">
        <f t="shared" ca="1" si="563"/>
        <v>1.6234791163187601</v>
      </c>
      <c r="J2493" s="92">
        <f t="shared" ca="1" si="564"/>
        <v>1.0083455400000001</v>
      </c>
      <c r="K2493" s="92">
        <f t="shared" ca="1" si="565"/>
        <v>4.1727699999999999</v>
      </c>
      <c r="L2493" s="96">
        <f>IF(VLOOKUP(A2493,$U$12:$AD$125,8)=VLOOKUP(A2492,$U$12:$AD$125,8),0,VLOOKUP(A2493,U$12:$AD$125,8))</f>
        <v>0</v>
      </c>
      <c r="M2493" s="97">
        <f>IF(L2493&gt;0,VLOOKUP(L2493,T$12:$AC$125,7),0)</f>
        <v>0</v>
      </c>
      <c r="N2493" s="92">
        <f t="shared" si="566"/>
        <v>0</v>
      </c>
      <c r="O2493" s="92">
        <f t="shared" ca="1" si="567"/>
        <v>4.1727699999999999</v>
      </c>
      <c r="P2493" s="98" t="str">
        <f t="shared" si="568"/>
        <v>A+J=</v>
      </c>
      <c r="Q2493" s="99">
        <f t="shared" si="569"/>
        <v>46127</v>
      </c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  <c r="ER2493" s="19"/>
      <c r="ES2493" s="19"/>
      <c r="ET2493" s="19"/>
      <c r="EU2493" s="19"/>
      <c r="EV2493" s="19"/>
      <c r="EW2493" s="19"/>
      <c r="EX2493" s="19"/>
      <c r="EY2493" s="19"/>
      <c r="EZ2493" s="19"/>
      <c r="FA2493" s="19"/>
      <c r="FB2493" s="19"/>
      <c r="FC2493" s="19"/>
      <c r="FD2493" s="19"/>
      <c r="FE2493" s="19"/>
      <c r="FF2493" s="19"/>
      <c r="FG2493" s="19"/>
      <c r="FH2493" s="19"/>
      <c r="FI2493" s="19"/>
      <c r="FJ2493" s="19"/>
      <c r="FK2493" s="19"/>
      <c r="FL2493" s="19"/>
      <c r="FM2493" s="19"/>
      <c r="FN2493" s="19"/>
      <c r="FO2493" s="19"/>
      <c r="FP2493" s="19"/>
      <c r="FQ2493" s="19"/>
      <c r="FR2493" s="19"/>
      <c r="FS2493" s="19"/>
      <c r="FT2493" s="19"/>
    </row>
    <row r="2494" spans="1:176" x14ac:dyDescent="0.2">
      <c r="A2494" s="90">
        <f t="shared" si="557"/>
        <v>46033</v>
      </c>
      <c r="B2494" s="92" t="str">
        <f t="shared" ca="1" si="559"/>
        <v>n.d</v>
      </c>
      <c r="C2494" s="92">
        <f t="shared" si="560"/>
        <v>500</v>
      </c>
      <c r="D2494" s="93">
        <f ca="1">IF(A2494&lt;$B$1,VLOOKUP(A2494,[1]DI!$A$4:$B$15000,2,FALSE),0)</f>
        <v>0</v>
      </c>
      <c r="E2494" s="92">
        <f t="shared" ca="1" si="561"/>
        <v>0</v>
      </c>
      <c r="F2494" s="94">
        <f t="shared" si="558"/>
        <v>0.98499999999999999</v>
      </c>
      <c r="G2494" s="95">
        <f t="shared" ca="1" si="562"/>
        <v>1</v>
      </c>
      <c r="H2494" s="92">
        <f ca="1">TRUNC(PRODUCT(G$10:G2493),15)</f>
        <v>1.6370279220824</v>
      </c>
      <c r="I2494" s="92">
        <f t="shared" ca="1" si="563"/>
        <v>1.6234791163187601</v>
      </c>
      <c r="J2494" s="92">
        <f t="shared" ca="1" si="564"/>
        <v>1.0083455400000001</v>
      </c>
      <c r="K2494" s="92">
        <f t="shared" ca="1" si="565"/>
        <v>4.1727699999999999</v>
      </c>
      <c r="L2494" s="96">
        <f>IF(VLOOKUP(A2494,$U$12:$AD$125,8)=VLOOKUP(A2493,$U$12:$AD$125,8),0,VLOOKUP(A2494,U$12:$AD$125,8))</f>
        <v>0</v>
      </c>
      <c r="M2494" s="97">
        <f>IF(L2494&gt;0,VLOOKUP(L2494,T$12:$AC$125,7),0)</f>
        <v>0</v>
      </c>
      <c r="N2494" s="92">
        <f t="shared" si="566"/>
        <v>0</v>
      </c>
      <c r="O2494" s="92">
        <f t="shared" ca="1" si="567"/>
        <v>4.1727699999999999</v>
      </c>
      <c r="P2494" s="98" t="str">
        <f t="shared" si="568"/>
        <v>A+J=</v>
      </c>
      <c r="Q2494" s="99">
        <f t="shared" si="569"/>
        <v>46127</v>
      </c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  <c r="ER2494" s="19"/>
      <c r="ES2494" s="19"/>
      <c r="ET2494" s="19"/>
      <c r="EU2494" s="19"/>
      <c r="EV2494" s="19"/>
      <c r="EW2494" s="19"/>
      <c r="EX2494" s="19"/>
      <c r="EY2494" s="19"/>
      <c r="EZ2494" s="19"/>
      <c r="FA2494" s="19"/>
      <c r="FB2494" s="19"/>
      <c r="FC2494" s="19"/>
      <c r="FD2494" s="19"/>
      <c r="FE2494" s="19"/>
      <c r="FF2494" s="19"/>
      <c r="FG2494" s="19"/>
      <c r="FH2494" s="19"/>
      <c r="FI2494" s="19"/>
      <c r="FJ2494" s="19"/>
      <c r="FK2494" s="19"/>
      <c r="FL2494" s="19"/>
      <c r="FM2494" s="19"/>
      <c r="FN2494" s="19"/>
      <c r="FO2494" s="19"/>
      <c r="FP2494" s="19"/>
      <c r="FQ2494" s="19"/>
      <c r="FR2494" s="19"/>
      <c r="FS2494" s="19"/>
      <c r="FT2494" s="19"/>
    </row>
    <row r="2495" spans="1:176" x14ac:dyDescent="0.2">
      <c r="A2495" s="90">
        <f t="shared" si="557"/>
        <v>46034</v>
      </c>
      <c r="B2495" s="92" t="str">
        <f t="shared" ca="1" si="559"/>
        <v>n.d</v>
      </c>
      <c r="C2495" s="92">
        <f t="shared" si="560"/>
        <v>500</v>
      </c>
      <c r="D2495" s="93">
        <f ca="1">IF(A2495&lt;$B$1,VLOOKUP(A2495,[1]DI!$A$4:$B$15000,2,FALSE),0)</f>
        <v>0</v>
      </c>
      <c r="E2495" s="92">
        <f t="shared" ca="1" si="561"/>
        <v>0</v>
      </c>
      <c r="F2495" s="94">
        <f t="shared" si="558"/>
        <v>0.98499999999999999</v>
      </c>
      <c r="G2495" s="95">
        <f t="shared" ca="1" si="562"/>
        <v>1</v>
      </c>
      <c r="H2495" s="92">
        <f ca="1">TRUNC(PRODUCT(G$10:G2494),15)</f>
        <v>1.6370279220824</v>
      </c>
      <c r="I2495" s="92">
        <f t="shared" ca="1" si="563"/>
        <v>1.6234791163187601</v>
      </c>
      <c r="J2495" s="92">
        <f t="shared" ca="1" si="564"/>
        <v>1.0083455400000001</v>
      </c>
      <c r="K2495" s="92">
        <f t="shared" ca="1" si="565"/>
        <v>4.1727699999999999</v>
      </c>
      <c r="L2495" s="96">
        <f>IF(VLOOKUP(A2495,$U$12:$AD$125,8)=VLOOKUP(A2494,$U$12:$AD$125,8),0,VLOOKUP(A2495,U$12:$AD$125,8))</f>
        <v>0</v>
      </c>
      <c r="M2495" s="97">
        <f>IF(L2495&gt;0,VLOOKUP(L2495,T$12:$AC$125,7),0)</f>
        <v>0</v>
      </c>
      <c r="N2495" s="92">
        <f t="shared" si="566"/>
        <v>0</v>
      </c>
      <c r="O2495" s="92">
        <f t="shared" ca="1" si="567"/>
        <v>4.1727699999999999</v>
      </c>
      <c r="P2495" s="98" t="str">
        <f t="shared" si="568"/>
        <v>A+J=</v>
      </c>
      <c r="Q2495" s="99">
        <f t="shared" si="569"/>
        <v>46127</v>
      </c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  <c r="ER2495" s="19"/>
      <c r="ES2495" s="19"/>
      <c r="ET2495" s="19"/>
      <c r="EU2495" s="19"/>
      <c r="EV2495" s="19"/>
      <c r="EW2495" s="19"/>
      <c r="EX2495" s="19"/>
      <c r="EY2495" s="19"/>
      <c r="EZ2495" s="19"/>
      <c r="FA2495" s="19"/>
      <c r="FB2495" s="19"/>
      <c r="FC2495" s="19"/>
      <c r="FD2495" s="19"/>
      <c r="FE2495" s="19"/>
      <c r="FF2495" s="19"/>
      <c r="FG2495" s="19"/>
      <c r="FH2495" s="19"/>
      <c r="FI2495" s="19"/>
      <c r="FJ2495" s="19"/>
      <c r="FK2495" s="19"/>
      <c r="FL2495" s="19"/>
      <c r="FM2495" s="19"/>
      <c r="FN2495" s="19"/>
      <c r="FO2495" s="19"/>
      <c r="FP2495" s="19"/>
      <c r="FQ2495" s="19"/>
      <c r="FR2495" s="19"/>
      <c r="FS2495" s="19"/>
      <c r="FT2495" s="19"/>
    </row>
    <row r="2496" spans="1:176" x14ac:dyDescent="0.2">
      <c r="A2496" s="90">
        <f t="shared" si="557"/>
        <v>46035</v>
      </c>
      <c r="B2496" s="92" t="str">
        <f t="shared" ca="1" si="559"/>
        <v>n.d</v>
      </c>
      <c r="C2496" s="92">
        <f t="shared" si="560"/>
        <v>500</v>
      </c>
      <c r="D2496" s="93">
        <f ca="1">IF(A2496&lt;$B$1,VLOOKUP(A2496,[1]DI!$A$4:$B$15000,2,FALSE),0)</f>
        <v>0</v>
      </c>
      <c r="E2496" s="92">
        <f t="shared" ca="1" si="561"/>
        <v>0</v>
      </c>
      <c r="F2496" s="94">
        <f t="shared" si="558"/>
        <v>0.98499999999999999</v>
      </c>
      <c r="G2496" s="95">
        <f t="shared" ca="1" si="562"/>
        <v>1</v>
      </c>
      <c r="H2496" s="92">
        <f ca="1">TRUNC(PRODUCT(G$10:G2495),15)</f>
        <v>1.6370279220824</v>
      </c>
      <c r="I2496" s="92">
        <f t="shared" ca="1" si="563"/>
        <v>1.6234791163187601</v>
      </c>
      <c r="J2496" s="92">
        <f t="shared" ca="1" si="564"/>
        <v>1.0083455400000001</v>
      </c>
      <c r="K2496" s="92">
        <f t="shared" ca="1" si="565"/>
        <v>4.1727699999999999</v>
      </c>
      <c r="L2496" s="96">
        <f>IF(VLOOKUP(A2496,$U$12:$AD$125,8)=VLOOKUP(A2495,$U$12:$AD$125,8),0,VLOOKUP(A2496,U$12:$AD$125,8))</f>
        <v>0</v>
      </c>
      <c r="M2496" s="97">
        <f>IF(L2496&gt;0,VLOOKUP(L2496,T$12:$AC$125,7),0)</f>
        <v>0</v>
      </c>
      <c r="N2496" s="92">
        <f t="shared" si="566"/>
        <v>0</v>
      </c>
      <c r="O2496" s="92">
        <f t="shared" ca="1" si="567"/>
        <v>4.1727699999999999</v>
      </c>
      <c r="P2496" s="98" t="str">
        <f t="shared" si="568"/>
        <v>A+J=</v>
      </c>
      <c r="Q2496" s="99">
        <f t="shared" si="569"/>
        <v>46127</v>
      </c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  <c r="ER2496" s="19"/>
      <c r="ES2496" s="19"/>
      <c r="ET2496" s="19"/>
      <c r="EU2496" s="19"/>
      <c r="EV2496" s="19"/>
      <c r="EW2496" s="19"/>
      <c r="EX2496" s="19"/>
      <c r="EY2496" s="19"/>
      <c r="EZ2496" s="19"/>
      <c r="FA2496" s="19"/>
      <c r="FB2496" s="19"/>
      <c r="FC2496" s="19"/>
      <c r="FD2496" s="19"/>
      <c r="FE2496" s="19"/>
      <c r="FF2496" s="19"/>
      <c r="FG2496" s="19"/>
      <c r="FH2496" s="19"/>
      <c r="FI2496" s="19"/>
      <c r="FJ2496" s="19"/>
      <c r="FK2496" s="19"/>
      <c r="FL2496" s="19"/>
      <c r="FM2496" s="19"/>
      <c r="FN2496" s="19"/>
      <c r="FO2496" s="19"/>
      <c r="FP2496" s="19"/>
      <c r="FQ2496" s="19"/>
      <c r="FR2496" s="19"/>
      <c r="FS2496" s="19"/>
      <c r="FT2496" s="19"/>
    </row>
    <row r="2497" spans="1:176" x14ac:dyDescent="0.2">
      <c r="A2497" s="90">
        <f t="shared" si="557"/>
        <v>46036</v>
      </c>
      <c r="B2497" s="92" t="str">
        <f t="shared" ca="1" si="559"/>
        <v>n.d</v>
      </c>
      <c r="C2497" s="92">
        <f t="shared" si="560"/>
        <v>500</v>
      </c>
      <c r="D2497" s="93">
        <f ca="1">IF(A2497&lt;$B$1,VLOOKUP(A2497,[1]DI!$A$4:$B$15000,2,FALSE),0)</f>
        <v>0</v>
      </c>
      <c r="E2497" s="92">
        <f t="shared" ca="1" si="561"/>
        <v>0</v>
      </c>
      <c r="F2497" s="94">
        <f t="shared" si="558"/>
        <v>0.98499999999999999</v>
      </c>
      <c r="G2497" s="95">
        <f t="shared" ca="1" si="562"/>
        <v>1</v>
      </c>
      <c r="H2497" s="92">
        <f ca="1">TRUNC(PRODUCT(G$10:G2496),15)</f>
        <v>1.6370279220824</v>
      </c>
      <c r="I2497" s="92">
        <f t="shared" ca="1" si="563"/>
        <v>1.6234791163187601</v>
      </c>
      <c r="J2497" s="92">
        <f t="shared" ca="1" si="564"/>
        <v>1.0083455400000001</v>
      </c>
      <c r="K2497" s="92">
        <f t="shared" ca="1" si="565"/>
        <v>4.1727699999999999</v>
      </c>
      <c r="L2497" s="96">
        <f>IF(VLOOKUP(A2497,$U$12:$AD$125,8)=VLOOKUP(A2496,$U$12:$AD$125,8),0,VLOOKUP(A2497,U$12:$AD$125,8))</f>
        <v>0</v>
      </c>
      <c r="M2497" s="97">
        <f>IF(L2497&gt;0,VLOOKUP(L2497,T$12:$AC$125,7),0)</f>
        <v>0</v>
      </c>
      <c r="N2497" s="92">
        <f t="shared" si="566"/>
        <v>0</v>
      </c>
      <c r="O2497" s="92">
        <f t="shared" ca="1" si="567"/>
        <v>4.1727699999999999</v>
      </c>
      <c r="P2497" s="98" t="str">
        <f t="shared" si="568"/>
        <v>A+J=</v>
      </c>
      <c r="Q2497" s="99">
        <f t="shared" si="569"/>
        <v>46127</v>
      </c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  <c r="ER2497" s="19"/>
      <c r="ES2497" s="19"/>
      <c r="ET2497" s="19"/>
      <c r="EU2497" s="19"/>
      <c r="EV2497" s="19"/>
      <c r="EW2497" s="19"/>
      <c r="EX2497" s="19"/>
      <c r="EY2497" s="19"/>
      <c r="EZ2497" s="19"/>
      <c r="FA2497" s="19"/>
      <c r="FB2497" s="19"/>
      <c r="FC2497" s="19"/>
      <c r="FD2497" s="19"/>
      <c r="FE2497" s="19"/>
      <c r="FF2497" s="19"/>
      <c r="FG2497" s="19"/>
      <c r="FH2497" s="19"/>
      <c r="FI2497" s="19"/>
      <c r="FJ2497" s="19"/>
      <c r="FK2497" s="19"/>
      <c r="FL2497" s="19"/>
      <c r="FM2497" s="19"/>
      <c r="FN2497" s="19"/>
      <c r="FO2497" s="19"/>
      <c r="FP2497" s="19"/>
      <c r="FQ2497" s="19"/>
      <c r="FR2497" s="19"/>
      <c r="FS2497" s="19"/>
      <c r="FT2497" s="19"/>
    </row>
    <row r="2498" spans="1:176" x14ac:dyDescent="0.2">
      <c r="A2498" s="90">
        <f t="shared" si="557"/>
        <v>46037</v>
      </c>
      <c r="B2498" s="92" t="str">
        <f t="shared" ca="1" si="559"/>
        <v>n.d</v>
      </c>
      <c r="C2498" s="92">
        <f t="shared" si="560"/>
        <v>500</v>
      </c>
      <c r="D2498" s="93">
        <f ca="1">IF(A2498&lt;$B$1,VLOOKUP(A2498,[1]DI!$A$4:$B$15000,2,FALSE),0)</f>
        <v>0</v>
      </c>
      <c r="E2498" s="92">
        <f t="shared" ca="1" si="561"/>
        <v>0</v>
      </c>
      <c r="F2498" s="94">
        <f t="shared" si="558"/>
        <v>0.98499999999999999</v>
      </c>
      <c r="G2498" s="95">
        <f t="shared" ca="1" si="562"/>
        <v>1</v>
      </c>
      <c r="H2498" s="92">
        <f ca="1">TRUNC(PRODUCT(G$10:G2497),15)</f>
        <v>1.6370279220824</v>
      </c>
      <c r="I2498" s="92">
        <f t="shared" ca="1" si="563"/>
        <v>1.6234791163187601</v>
      </c>
      <c r="J2498" s="92">
        <f t="shared" ca="1" si="564"/>
        <v>1.0083455400000001</v>
      </c>
      <c r="K2498" s="92">
        <f t="shared" ca="1" si="565"/>
        <v>4.1727699999999999</v>
      </c>
      <c r="L2498" s="96">
        <f>IF(VLOOKUP(A2498,$U$12:$AD$125,8)=VLOOKUP(A2497,$U$12:$AD$125,8),0,VLOOKUP(A2498,U$12:$AD$125,8))</f>
        <v>0</v>
      </c>
      <c r="M2498" s="97">
        <f>IF(L2498&gt;0,VLOOKUP(L2498,T$12:$AC$125,7),0)</f>
        <v>0</v>
      </c>
      <c r="N2498" s="92">
        <f t="shared" si="566"/>
        <v>0</v>
      </c>
      <c r="O2498" s="92">
        <f t="shared" ca="1" si="567"/>
        <v>4.1727699999999999</v>
      </c>
      <c r="P2498" s="98" t="str">
        <f t="shared" si="568"/>
        <v>A+J=</v>
      </c>
      <c r="Q2498" s="99">
        <f t="shared" si="569"/>
        <v>46127</v>
      </c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  <c r="ER2498" s="19"/>
      <c r="ES2498" s="19"/>
      <c r="ET2498" s="19"/>
      <c r="EU2498" s="19"/>
      <c r="EV2498" s="19"/>
      <c r="EW2498" s="19"/>
      <c r="EX2498" s="19"/>
      <c r="EY2498" s="19"/>
      <c r="EZ2498" s="19"/>
      <c r="FA2498" s="19"/>
      <c r="FB2498" s="19"/>
      <c r="FC2498" s="19"/>
      <c r="FD2498" s="19"/>
      <c r="FE2498" s="19"/>
      <c r="FF2498" s="19"/>
      <c r="FG2498" s="19"/>
      <c r="FH2498" s="19"/>
      <c r="FI2498" s="19"/>
      <c r="FJ2498" s="19"/>
      <c r="FK2498" s="19"/>
      <c r="FL2498" s="19"/>
      <c r="FM2498" s="19"/>
      <c r="FN2498" s="19"/>
      <c r="FO2498" s="19"/>
      <c r="FP2498" s="19"/>
      <c r="FQ2498" s="19"/>
      <c r="FR2498" s="19"/>
      <c r="FS2498" s="19"/>
      <c r="FT2498" s="19"/>
    </row>
    <row r="2499" spans="1:176" x14ac:dyDescent="0.2">
      <c r="A2499" s="90">
        <f t="shared" si="557"/>
        <v>46038</v>
      </c>
      <c r="B2499" s="92" t="str">
        <f t="shared" ca="1" si="559"/>
        <v>n.d</v>
      </c>
      <c r="C2499" s="92">
        <f t="shared" si="560"/>
        <v>500</v>
      </c>
      <c r="D2499" s="93">
        <f ca="1">IF(A2499&lt;$B$1,VLOOKUP(A2499,[1]DI!$A$4:$B$15000,2,FALSE),0)</f>
        <v>0</v>
      </c>
      <c r="E2499" s="92">
        <f t="shared" ca="1" si="561"/>
        <v>0</v>
      </c>
      <c r="F2499" s="94">
        <f t="shared" si="558"/>
        <v>0.98499999999999999</v>
      </c>
      <c r="G2499" s="95">
        <f t="shared" ca="1" si="562"/>
        <v>1</v>
      </c>
      <c r="H2499" s="92">
        <f ca="1">TRUNC(PRODUCT(G$10:G2498),15)</f>
        <v>1.6370279220824</v>
      </c>
      <c r="I2499" s="92">
        <f t="shared" ca="1" si="563"/>
        <v>1.6234791163187601</v>
      </c>
      <c r="J2499" s="92">
        <f t="shared" ca="1" si="564"/>
        <v>1.0083455400000001</v>
      </c>
      <c r="K2499" s="92">
        <f t="shared" ca="1" si="565"/>
        <v>4.1727699999999999</v>
      </c>
      <c r="L2499" s="96">
        <f>IF(VLOOKUP(A2499,$U$12:$AD$125,8)=VLOOKUP(A2498,$U$12:$AD$125,8),0,VLOOKUP(A2499,U$12:$AD$125,8))</f>
        <v>0</v>
      </c>
      <c r="M2499" s="97">
        <f>IF(L2499&gt;0,VLOOKUP(L2499,T$12:$AC$125,7),0)</f>
        <v>0</v>
      </c>
      <c r="N2499" s="92">
        <f t="shared" si="566"/>
        <v>0</v>
      </c>
      <c r="O2499" s="92">
        <f t="shared" ca="1" si="567"/>
        <v>4.1727699999999999</v>
      </c>
      <c r="P2499" s="98" t="str">
        <f t="shared" si="568"/>
        <v>A+J=</v>
      </c>
      <c r="Q2499" s="99">
        <f t="shared" si="569"/>
        <v>46127</v>
      </c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  <c r="ER2499" s="19"/>
      <c r="ES2499" s="19"/>
      <c r="ET2499" s="19"/>
      <c r="EU2499" s="19"/>
      <c r="EV2499" s="19"/>
      <c r="EW2499" s="19"/>
      <c r="EX2499" s="19"/>
      <c r="EY2499" s="19"/>
      <c r="EZ2499" s="19"/>
      <c r="FA2499" s="19"/>
      <c r="FB2499" s="19"/>
      <c r="FC2499" s="19"/>
      <c r="FD2499" s="19"/>
      <c r="FE2499" s="19"/>
      <c r="FF2499" s="19"/>
      <c r="FG2499" s="19"/>
      <c r="FH2499" s="19"/>
      <c r="FI2499" s="19"/>
      <c r="FJ2499" s="19"/>
      <c r="FK2499" s="19"/>
      <c r="FL2499" s="19"/>
      <c r="FM2499" s="19"/>
      <c r="FN2499" s="19"/>
      <c r="FO2499" s="19"/>
      <c r="FP2499" s="19"/>
      <c r="FQ2499" s="19"/>
      <c r="FR2499" s="19"/>
      <c r="FS2499" s="19"/>
      <c r="FT2499" s="19"/>
    </row>
    <row r="2500" spans="1:176" x14ac:dyDescent="0.2">
      <c r="A2500" s="90">
        <f t="shared" si="557"/>
        <v>46039</v>
      </c>
      <c r="B2500" s="92" t="str">
        <f t="shared" ca="1" si="559"/>
        <v>n.d</v>
      </c>
      <c r="C2500" s="92">
        <f t="shared" si="560"/>
        <v>500</v>
      </c>
      <c r="D2500" s="93">
        <f ca="1">IF(A2500&lt;$B$1,VLOOKUP(A2500,[1]DI!$A$4:$B$15000,2,FALSE),0)</f>
        <v>0</v>
      </c>
      <c r="E2500" s="92">
        <f t="shared" ca="1" si="561"/>
        <v>0</v>
      </c>
      <c r="F2500" s="94">
        <f t="shared" si="558"/>
        <v>0.98499999999999999</v>
      </c>
      <c r="G2500" s="95">
        <f t="shared" ca="1" si="562"/>
        <v>1</v>
      </c>
      <c r="H2500" s="92">
        <f ca="1">TRUNC(PRODUCT(G$10:G2499),15)</f>
        <v>1.6370279220824</v>
      </c>
      <c r="I2500" s="92">
        <f t="shared" ca="1" si="563"/>
        <v>1.6234791163187601</v>
      </c>
      <c r="J2500" s="92">
        <f t="shared" ca="1" si="564"/>
        <v>1.0083455400000001</v>
      </c>
      <c r="K2500" s="92">
        <f t="shared" ca="1" si="565"/>
        <v>4.1727699999999999</v>
      </c>
      <c r="L2500" s="96">
        <f>IF(VLOOKUP(A2500,$U$12:$AD$125,8)=VLOOKUP(A2499,$U$12:$AD$125,8),0,VLOOKUP(A2500,U$12:$AD$125,8))</f>
        <v>0</v>
      </c>
      <c r="M2500" s="97">
        <f>IF(L2500&gt;0,VLOOKUP(L2500,T$12:$AC$125,7),0)</f>
        <v>0</v>
      </c>
      <c r="N2500" s="92">
        <f t="shared" si="566"/>
        <v>0</v>
      </c>
      <c r="O2500" s="92">
        <f t="shared" ca="1" si="567"/>
        <v>4.1727699999999999</v>
      </c>
      <c r="P2500" s="98" t="str">
        <f t="shared" si="568"/>
        <v>A+J=</v>
      </c>
      <c r="Q2500" s="99">
        <f t="shared" si="569"/>
        <v>46127</v>
      </c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  <c r="ER2500" s="19"/>
      <c r="ES2500" s="19"/>
      <c r="ET2500" s="19"/>
      <c r="EU2500" s="19"/>
      <c r="EV2500" s="19"/>
      <c r="EW2500" s="19"/>
      <c r="EX2500" s="19"/>
      <c r="EY2500" s="19"/>
      <c r="EZ2500" s="19"/>
      <c r="FA2500" s="19"/>
      <c r="FB2500" s="19"/>
      <c r="FC2500" s="19"/>
      <c r="FD2500" s="19"/>
      <c r="FE2500" s="19"/>
      <c r="FF2500" s="19"/>
      <c r="FG2500" s="19"/>
      <c r="FH2500" s="19"/>
      <c r="FI2500" s="19"/>
      <c r="FJ2500" s="19"/>
      <c r="FK2500" s="19"/>
      <c r="FL2500" s="19"/>
      <c r="FM2500" s="19"/>
      <c r="FN2500" s="19"/>
      <c r="FO2500" s="19"/>
      <c r="FP2500" s="19"/>
      <c r="FQ2500" s="19"/>
      <c r="FR2500" s="19"/>
      <c r="FS2500" s="19"/>
      <c r="FT2500" s="19"/>
    </row>
    <row r="2501" spans="1:176" x14ac:dyDescent="0.2">
      <c r="A2501" s="90">
        <f t="shared" si="557"/>
        <v>46040</v>
      </c>
      <c r="B2501" s="92" t="str">
        <f t="shared" ca="1" si="559"/>
        <v>n.d</v>
      </c>
      <c r="C2501" s="92">
        <f t="shared" si="560"/>
        <v>500</v>
      </c>
      <c r="D2501" s="93">
        <f ca="1">IF(A2501&lt;$B$1,VLOOKUP(A2501,[1]DI!$A$4:$B$15000,2,FALSE),0)</f>
        <v>0</v>
      </c>
      <c r="E2501" s="92">
        <f t="shared" ca="1" si="561"/>
        <v>0</v>
      </c>
      <c r="F2501" s="94">
        <f t="shared" si="558"/>
        <v>0.98499999999999999</v>
      </c>
      <c r="G2501" s="95">
        <f t="shared" ca="1" si="562"/>
        <v>1</v>
      </c>
      <c r="H2501" s="92">
        <f ca="1">TRUNC(PRODUCT(G$10:G2500),15)</f>
        <v>1.6370279220824</v>
      </c>
      <c r="I2501" s="92">
        <f t="shared" ca="1" si="563"/>
        <v>1.6234791163187601</v>
      </c>
      <c r="J2501" s="92">
        <f t="shared" ca="1" si="564"/>
        <v>1.0083455400000001</v>
      </c>
      <c r="K2501" s="92">
        <f t="shared" ca="1" si="565"/>
        <v>4.1727699999999999</v>
      </c>
      <c r="L2501" s="96">
        <f>IF(VLOOKUP(A2501,$U$12:$AD$125,8)=VLOOKUP(A2500,$U$12:$AD$125,8),0,VLOOKUP(A2501,U$12:$AD$125,8))</f>
        <v>0</v>
      </c>
      <c r="M2501" s="97">
        <f>IF(L2501&gt;0,VLOOKUP(L2501,T$12:$AC$125,7),0)</f>
        <v>0</v>
      </c>
      <c r="N2501" s="92">
        <f t="shared" si="566"/>
        <v>0</v>
      </c>
      <c r="O2501" s="92">
        <f t="shared" ca="1" si="567"/>
        <v>4.1727699999999999</v>
      </c>
      <c r="P2501" s="98" t="str">
        <f t="shared" si="568"/>
        <v>A+J=</v>
      </c>
      <c r="Q2501" s="99">
        <f t="shared" si="569"/>
        <v>46127</v>
      </c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  <c r="ER2501" s="19"/>
      <c r="ES2501" s="19"/>
      <c r="ET2501" s="19"/>
      <c r="EU2501" s="19"/>
      <c r="EV2501" s="19"/>
      <c r="EW2501" s="19"/>
      <c r="EX2501" s="19"/>
      <c r="EY2501" s="19"/>
      <c r="EZ2501" s="19"/>
      <c r="FA2501" s="19"/>
      <c r="FB2501" s="19"/>
      <c r="FC2501" s="19"/>
      <c r="FD2501" s="19"/>
      <c r="FE2501" s="19"/>
      <c r="FF2501" s="19"/>
      <c r="FG2501" s="19"/>
      <c r="FH2501" s="19"/>
      <c r="FI2501" s="19"/>
      <c r="FJ2501" s="19"/>
      <c r="FK2501" s="19"/>
      <c r="FL2501" s="19"/>
      <c r="FM2501" s="19"/>
      <c r="FN2501" s="19"/>
      <c r="FO2501" s="19"/>
      <c r="FP2501" s="19"/>
      <c r="FQ2501" s="19"/>
      <c r="FR2501" s="19"/>
      <c r="FS2501" s="19"/>
      <c r="FT2501" s="19"/>
    </row>
    <row r="2502" spans="1:176" x14ac:dyDescent="0.2">
      <c r="A2502" s="90">
        <f t="shared" si="557"/>
        <v>46041</v>
      </c>
      <c r="B2502" s="92" t="str">
        <f t="shared" ca="1" si="559"/>
        <v>n.d</v>
      </c>
      <c r="C2502" s="92">
        <f t="shared" si="560"/>
        <v>500</v>
      </c>
      <c r="D2502" s="93">
        <f ca="1">IF(A2502&lt;$B$1,VLOOKUP(A2502,[1]DI!$A$4:$B$15000,2,FALSE),0)</f>
        <v>0</v>
      </c>
      <c r="E2502" s="92">
        <f t="shared" ca="1" si="561"/>
        <v>0</v>
      </c>
      <c r="F2502" s="94">
        <f t="shared" si="558"/>
        <v>0.98499999999999999</v>
      </c>
      <c r="G2502" s="95">
        <f t="shared" ca="1" si="562"/>
        <v>1</v>
      </c>
      <c r="H2502" s="92">
        <f ca="1">TRUNC(PRODUCT(G$10:G2501),15)</f>
        <v>1.6370279220824</v>
      </c>
      <c r="I2502" s="92">
        <f t="shared" ca="1" si="563"/>
        <v>1.6234791163187601</v>
      </c>
      <c r="J2502" s="92">
        <f t="shared" ca="1" si="564"/>
        <v>1.0083455400000001</v>
      </c>
      <c r="K2502" s="92">
        <f t="shared" ca="1" si="565"/>
        <v>4.1727699999999999</v>
      </c>
      <c r="L2502" s="96">
        <f>IF(VLOOKUP(A2502,$U$12:$AD$125,8)=VLOOKUP(A2501,$U$12:$AD$125,8),0,VLOOKUP(A2502,U$12:$AD$125,8))</f>
        <v>0</v>
      </c>
      <c r="M2502" s="97">
        <f>IF(L2502&gt;0,VLOOKUP(L2502,T$12:$AC$125,7),0)</f>
        <v>0</v>
      </c>
      <c r="N2502" s="92">
        <f t="shared" si="566"/>
        <v>0</v>
      </c>
      <c r="O2502" s="92">
        <f t="shared" ca="1" si="567"/>
        <v>4.1727699999999999</v>
      </c>
      <c r="P2502" s="98" t="str">
        <f t="shared" si="568"/>
        <v>A+J=</v>
      </c>
      <c r="Q2502" s="99">
        <f t="shared" si="569"/>
        <v>46127</v>
      </c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  <c r="ER2502" s="19"/>
      <c r="ES2502" s="19"/>
      <c r="ET2502" s="19"/>
      <c r="EU2502" s="19"/>
      <c r="EV2502" s="19"/>
      <c r="EW2502" s="19"/>
      <c r="EX2502" s="19"/>
      <c r="EY2502" s="19"/>
      <c r="EZ2502" s="19"/>
      <c r="FA2502" s="19"/>
      <c r="FB2502" s="19"/>
      <c r="FC2502" s="19"/>
      <c r="FD2502" s="19"/>
      <c r="FE2502" s="19"/>
      <c r="FF2502" s="19"/>
      <c r="FG2502" s="19"/>
      <c r="FH2502" s="19"/>
      <c r="FI2502" s="19"/>
      <c r="FJ2502" s="19"/>
      <c r="FK2502" s="19"/>
      <c r="FL2502" s="19"/>
      <c r="FM2502" s="19"/>
      <c r="FN2502" s="19"/>
      <c r="FO2502" s="19"/>
      <c r="FP2502" s="19"/>
      <c r="FQ2502" s="19"/>
      <c r="FR2502" s="19"/>
      <c r="FS2502" s="19"/>
      <c r="FT2502" s="19"/>
    </row>
    <row r="2503" spans="1:176" x14ac:dyDescent="0.2">
      <c r="A2503" s="90">
        <f t="shared" si="557"/>
        <v>46042</v>
      </c>
      <c r="B2503" s="92" t="str">
        <f t="shared" ca="1" si="559"/>
        <v>n.d</v>
      </c>
      <c r="C2503" s="92">
        <f t="shared" si="560"/>
        <v>500</v>
      </c>
      <c r="D2503" s="93">
        <f ca="1">IF(A2503&lt;$B$1,VLOOKUP(A2503,[1]DI!$A$4:$B$15000,2,FALSE),0)</f>
        <v>0</v>
      </c>
      <c r="E2503" s="92">
        <f t="shared" ca="1" si="561"/>
        <v>0</v>
      </c>
      <c r="F2503" s="94">
        <f t="shared" si="558"/>
        <v>0.98499999999999999</v>
      </c>
      <c r="G2503" s="95">
        <f t="shared" ca="1" si="562"/>
        <v>1</v>
      </c>
      <c r="H2503" s="92">
        <f ca="1">TRUNC(PRODUCT(G$10:G2502),15)</f>
        <v>1.6370279220824</v>
      </c>
      <c r="I2503" s="92">
        <f t="shared" ca="1" si="563"/>
        <v>1.6234791163187601</v>
      </c>
      <c r="J2503" s="92">
        <f t="shared" ca="1" si="564"/>
        <v>1.0083455400000001</v>
      </c>
      <c r="K2503" s="92">
        <f t="shared" ca="1" si="565"/>
        <v>4.1727699999999999</v>
      </c>
      <c r="L2503" s="96">
        <f>IF(VLOOKUP(A2503,$U$12:$AD$125,8)=VLOOKUP(A2502,$U$12:$AD$125,8),0,VLOOKUP(A2503,U$12:$AD$125,8))</f>
        <v>0</v>
      </c>
      <c r="M2503" s="97">
        <f>IF(L2503&gt;0,VLOOKUP(L2503,T$12:$AC$125,7),0)</f>
        <v>0</v>
      </c>
      <c r="N2503" s="92">
        <f t="shared" si="566"/>
        <v>0</v>
      </c>
      <c r="O2503" s="92">
        <f t="shared" ca="1" si="567"/>
        <v>4.1727699999999999</v>
      </c>
      <c r="P2503" s="98" t="str">
        <f t="shared" si="568"/>
        <v>A+J=</v>
      </c>
      <c r="Q2503" s="99">
        <f t="shared" si="569"/>
        <v>46127</v>
      </c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  <c r="ER2503" s="19"/>
      <c r="ES2503" s="19"/>
      <c r="ET2503" s="19"/>
      <c r="EU2503" s="19"/>
      <c r="EV2503" s="19"/>
      <c r="EW2503" s="19"/>
      <c r="EX2503" s="19"/>
      <c r="EY2503" s="19"/>
      <c r="EZ2503" s="19"/>
      <c r="FA2503" s="19"/>
      <c r="FB2503" s="19"/>
      <c r="FC2503" s="19"/>
      <c r="FD2503" s="19"/>
      <c r="FE2503" s="19"/>
      <c r="FF2503" s="19"/>
      <c r="FG2503" s="19"/>
      <c r="FH2503" s="19"/>
      <c r="FI2503" s="19"/>
      <c r="FJ2503" s="19"/>
      <c r="FK2503" s="19"/>
      <c r="FL2503" s="19"/>
      <c r="FM2503" s="19"/>
      <c r="FN2503" s="19"/>
      <c r="FO2503" s="19"/>
      <c r="FP2503" s="19"/>
      <c r="FQ2503" s="19"/>
      <c r="FR2503" s="19"/>
      <c r="FS2503" s="19"/>
      <c r="FT2503" s="19"/>
    </row>
    <row r="2504" spans="1:176" x14ac:dyDescent="0.2">
      <c r="A2504" s="90">
        <f t="shared" si="557"/>
        <v>46043</v>
      </c>
      <c r="B2504" s="92" t="str">
        <f t="shared" ca="1" si="559"/>
        <v>n.d</v>
      </c>
      <c r="C2504" s="92">
        <f t="shared" si="560"/>
        <v>500</v>
      </c>
      <c r="D2504" s="93">
        <f ca="1">IF(A2504&lt;$B$1,VLOOKUP(A2504,[1]DI!$A$4:$B$15000,2,FALSE),0)</f>
        <v>0</v>
      </c>
      <c r="E2504" s="92">
        <f t="shared" ca="1" si="561"/>
        <v>0</v>
      </c>
      <c r="F2504" s="94">
        <f t="shared" si="558"/>
        <v>0.98499999999999999</v>
      </c>
      <c r="G2504" s="95">
        <f t="shared" ca="1" si="562"/>
        <v>1</v>
      </c>
      <c r="H2504" s="92">
        <f ca="1">TRUNC(PRODUCT(G$10:G2503),15)</f>
        <v>1.6370279220824</v>
      </c>
      <c r="I2504" s="92">
        <f t="shared" ca="1" si="563"/>
        <v>1.6234791163187601</v>
      </c>
      <c r="J2504" s="92">
        <f t="shared" ca="1" si="564"/>
        <v>1.0083455400000001</v>
      </c>
      <c r="K2504" s="92">
        <f t="shared" ca="1" si="565"/>
        <v>4.1727699999999999</v>
      </c>
      <c r="L2504" s="96">
        <f>IF(VLOOKUP(A2504,$U$12:$AD$125,8)=VLOOKUP(A2503,$U$12:$AD$125,8),0,VLOOKUP(A2504,U$12:$AD$125,8))</f>
        <v>0</v>
      </c>
      <c r="M2504" s="97">
        <f>IF(L2504&gt;0,VLOOKUP(L2504,T$12:$AC$125,7),0)</f>
        <v>0</v>
      </c>
      <c r="N2504" s="92">
        <f t="shared" si="566"/>
        <v>0</v>
      </c>
      <c r="O2504" s="92">
        <f t="shared" ca="1" si="567"/>
        <v>4.1727699999999999</v>
      </c>
      <c r="P2504" s="98" t="str">
        <f t="shared" si="568"/>
        <v>A+J=</v>
      </c>
      <c r="Q2504" s="99">
        <f t="shared" si="569"/>
        <v>46127</v>
      </c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  <c r="ER2504" s="19"/>
      <c r="ES2504" s="19"/>
      <c r="ET2504" s="19"/>
      <c r="EU2504" s="19"/>
      <c r="EV2504" s="19"/>
      <c r="EW2504" s="19"/>
      <c r="EX2504" s="19"/>
      <c r="EY2504" s="19"/>
      <c r="EZ2504" s="19"/>
      <c r="FA2504" s="19"/>
      <c r="FB2504" s="19"/>
      <c r="FC2504" s="19"/>
      <c r="FD2504" s="19"/>
      <c r="FE2504" s="19"/>
      <c r="FF2504" s="19"/>
      <c r="FG2504" s="19"/>
      <c r="FH2504" s="19"/>
      <c r="FI2504" s="19"/>
      <c r="FJ2504" s="19"/>
      <c r="FK2504" s="19"/>
      <c r="FL2504" s="19"/>
      <c r="FM2504" s="19"/>
      <c r="FN2504" s="19"/>
      <c r="FO2504" s="19"/>
      <c r="FP2504" s="19"/>
      <c r="FQ2504" s="19"/>
      <c r="FR2504" s="19"/>
      <c r="FS2504" s="19"/>
      <c r="FT2504" s="19"/>
    </row>
    <row r="2505" spans="1:176" x14ac:dyDescent="0.2">
      <c r="A2505" s="90">
        <f t="shared" si="557"/>
        <v>46044</v>
      </c>
      <c r="B2505" s="92" t="str">
        <f t="shared" ca="1" si="559"/>
        <v>n.d</v>
      </c>
      <c r="C2505" s="92">
        <f t="shared" si="560"/>
        <v>500</v>
      </c>
      <c r="D2505" s="93">
        <f ca="1">IF(A2505&lt;$B$1,VLOOKUP(A2505,[1]DI!$A$4:$B$15000,2,FALSE),0)</f>
        <v>0</v>
      </c>
      <c r="E2505" s="92">
        <f t="shared" ca="1" si="561"/>
        <v>0</v>
      </c>
      <c r="F2505" s="94">
        <f t="shared" si="558"/>
        <v>0.98499999999999999</v>
      </c>
      <c r="G2505" s="95">
        <f t="shared" ca="1" si="562"/>
        <v>1</v>
      </c>
      <c r="H2505" s="92">
        <f ca="1">TRUNC(PRODUCT(G$10:G2504),15)</f>
        <v>1.6370279220824</v>
      </c>
      <c r="I2505" s="92">
        <f t="shared" ca="1" si="563"/>
        <v>1.6234791163187601</v>
      </c>
      <c r="J2505" s="92">
        <f t="shared" ca="1" si="564"/>
        <v>1.0083455400000001</v>
      </c>
      <c r="K2505" s="92">
        <f t="shared" ca="1" si="565"/>
        <v>4.1727699999999999</v>
      </c>
      <c r="L2505" s="96">
        <f>IF(VLOOKUP(A2505,$U$12:$AD$125,8)=VLOOKUP(A2504,$U$12:$AD$125,8),0,VLOOKUP(A2505,U$12:$AD$125,8))</f>
        <v>0</v>
      </c>
      <c r="M2505" s="97">
        <f>IF(L2505&gt;0,VLOOKUP(L2505,T$12:$AC$125,7),0)</f>
        <v>0</v>
      </c>
      <c r="N2505" s="92">
        <f t="shared" si="566"/>
        <v>0</v>
      </c>
      <c r="O2505" s="92">
        <f t="shared" ca="1" si="567"/>
        <v>4.1727699999999999</v>
      </c>
      <c r="P2505" s="98" t="str">
        <f t="shared" si="568"/>
        <v>A+J=</v>
      </c>
      <c r="Q2505" s="99">
        <f t="shared" si="569"/>
        <v>46127</v>
      </c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  <c r="ER2505" s="19"/>
      <c r="ES2505" s="19"/>
      <c r="ET2505" s="19"/>
      <c r="EU2505" s="19"/>
      <c r="EV2505" s="19"/>
      <c r="EW2505" s="19"/>
      <c r="EX2505" s="19"/>
      <c r="EY2505" s="19"/>
      <c r="EZ2505" s="19"/>
      <c r="FA2505" s="19"/>
      <c r="FB2505" s="19"/>
      <c r="FC2505" s="19"/>
      <c r="FD2505" s="19"/>
      <c r="FE2505" s="19"/>
      <c r="FF2505" s="19"/>
      <c r="FG2505" s="19"/>
      <c r="FH2505" s="19"/>
      <c r="FI2505" s="19"/>
      <c r="FJ2505" s="19"/>
      <c r="FK2505" s="19"/>
      <c r="FL2505" s="19"/>
      <c r="FM2505" s="19"/>
      <c r="FN2505" s="19"/>
      <c r="FO2505" s="19"/>
      <c r="FP2505" s="19"/>
      <c r="FQ2505" s="19"/>
      <c r="FR2505" s="19"/>
      <c r="FS2505" s="19"/>
      <c r="FT2505" s="19"/>
    </row>
    <row r="2506" spans="1:176" x14ac:dyDescent="0.2">
      <c r="A2506" s="90">
        <f t="shared" si="557"/>
        <v>46045</v>
      </c>
      <c r="B2506" s="92" t="str">
        <f t="shared" ca="1" si="559"/>
        <v>n.d</v>
      </c>
      <c r="C2506" s="92">
        <f t="shared" si="560"/>
        <v>500</v>
      </c>
      <c r="D2506" s="93">
        <f ca="1">IF(A2506&lt;$B$1,VLOOKUP(A2506,[1]DI!$A$4:$B$15000,2,FALSE),0)</f>
        <v>0</v>
      </c>
      <c r="E2506" s="92">
        <f t="shared" ca="1" si="561"/>
        <v>0</v>
      </c>
      <c r="F2506" s="94">
        <f t="shared" si="558"/>
        <v>0.98499999999999999</v>
      </c>
      <c r="G2506" s="95">
        <f t="shared" ca="1" si="562"/>
        <v>1</v>
      </c>
      <c r="H2506" s="92">
        <f ca="1">TRUNC(PRODUCT(G$10:G2505),15)</f>
        <v>1.6370279220824</v>
      </c>
      <c r="I2506" s="92">
        <f t="shared" ca="1" si="563"/>
        <v>1.6234791163187601</v>
      </c>
      <c r="J2506" s="92">
        <f t="shared" ca="1" si="564"/>
        <v>1.0083455400000001</v>
      </c>
      <c r="K2506" s="92">
        <f t="shared" ca="1" si="565"/>
        <v>4.1727699999999999</v>
      </c>
      <c r="L2506" s="96">
        <f>IF(VLOOKUP(A2506,$U$12:$AD$125,8)=VLOOKUP(A2505,$U$12:$AD$125,8),0,VLOOKUP(A2506,U$12:$AD$125,8))</f>
        <v>0</v>
      </c>
      <c r="M2506" s="97">
        <f>IF(L2506&gt;0,VLOOKUP(L2506,T$12:$AC$125,7),0)</f>
        <v>0</v>
      </c>
      <c r="N2506" s="92">
        <f t="shared" si="566"/>
        <v>0</v>
      </c>
      <c r="O2506" s="92">
        <f t="shared" ca="1" si="567"/>
        <v>4.1727699999999999</v>
      </c>
      <c r="P2506" s="98" t="str">
        <f t="shared" si="568"/>
        <v>A+J=</v>
      </c>
      <c r="Q2506" s="99">
        <f t="shared" si="569"/>
        <v>46127</v>
      </c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  <c r="ER2506" s="19"/>
      <c r="ES2506" s="19"/>
      <c r="ET2506" s="19"/>
      <c r="EU2506" s="19"/>
      <c r="EV2506" s="19"/>
      <c r="EW2506" s="19"/>
      <c r="EX2506" s="19"/>
      <c r="EY2506" s="19"/>
      <c r="EZ2506" s="19"/>
      <c r="FA2506" s="19"/>
      <c r="FB2506" s="19"/>
      <c r="FC2506" s="19"/>
      <c r="FD2506" s="19"/>
      <c r="FE2506" s="19"/>
      <c r="FF2506" s="19"/>
      <c r="FG2506" s="19"/>
      <c r="FH2506" s="19"/>
      <c r="FI2506" s="19"/>
      <c r="FJ2506" s="19"/>
      <c r="FK2506" s="19"/>
      <c r="FL2506" s="19"/>
      <c r="FM2506" s="19"/>
      <c r="FN2506" s="19"/>
      <c r="FO2506" s="19"/>
      <c r="FP2506" s="19"/>
      <c r="FQ2506" s="19"/>
      <c r="FR2506" s="19"/>
      <c r="FS2506" s="19"/>
      <c r="FT2506" s="19"/>
    </row>
    <row r="2507" spans="1:176" x14ac:dyDescent="0.2">
      <c r="A2507" s="90">
        <f t="shared" si="557"/>
        <v>46046</v>
      </c>
      <c r="B2507" s="92" t="str">
        <f t="shared" ca="1" si="559"/>
        <v>n.d</v>
      </c>
      <c r="C2507" s="92">
        <f t="shared" si="560"/>
        <v>500</v>
      </c>
      <c r="D2507" s="93">
        <f ca="1">IF(A2507&lt;$B$1,VLOOKUP(A2507,[1]DI!$A$4:$B$15000,2,FALSE),0)</f>
        <v>0</v>
      </c>
      <c r="E2507" s="92">
        <f t="shared" ca="1" si="561"/>
        <v>0</v>
      </c>
      <c r="F2507" s="94">
        <f t="shared" si="558"/>
        <v>0.98499999999999999</v>
      </c>
      <c r="G2507" s="95">
        <f t="shared" ca="1" si="562"/>
        <v>1</v>
      </c>
      <c r="H2507" s="92">
        <f ca="1">TRUNC(PRODUCT(G$10:G2506),15)</f>
        <v>1.6370279220824</v>
      </c>
      <c r="I2507" s="92">
        <f t="shared" ca="1" si="563"/>
        <v>1.6234791163187601</v>
      </c>
      <c r="J2507" s="92">
        <f t="shared" ca="1" si="564"/>
        <v>1.0083455400000001</v>
      </c>
      <c r="K2507" s="92">
        <f t="shared" ca="1" si="565"/>
        <v>4.1727699999999999</v>
      </c>
      <c r="L2507" s="96">
        <f>IF(VLOOKUP(A2507,$U$12:$AD$125,8)=VLOOKUP(A2506,$U$12:$AD$125,8),0,VLOOKUP(A2507,U$12:$AD$125,8))</f>
        <v>0</v>
      </c>
      <c r="M2507" s="97">
        <f>IF(L2507&gt;0,VLOOKUP(L2507,T$12:$AC$125,7),0)</f>
        <v>0</v>
      </c>
      <c r="N2507" s="92">
        <f t="shared" si="566"/>
        <v>0</v>
      </c>
      <c r="O2507" s="92">
        <f t="shared" ca="1" si="567"/>
        <v>4.1727699999999999</v>
      </c>
      <c r="P2507" s="98" t="str">
        <f t="shared" si="568"/>
        <v>A+J=</v>
      </c>
      <c r="Q2507" s="99">
        <f t="shared" si="569"/>
        <v>46127</v>
      </c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  <c r="ER2507" s="19"/>
      <c r="ES2507" s="19"/>
      <c r="ET2507" s="19"/>
      <c r="EU2507" s="19"/>
      <c r="EV2507" s="19"/>
      <c r="EW2507" s="19"/>
      <c r="EX2507" s="19"/>
      <c r="EY2507" s="19"/>
      <c r="EZ2507" s="19"/>
      <c r="FA2507" s="19"/>
      <c r="FB2507" s="19"/>
      <c r="FC2507" s="19"/>
      <c r="FD2507" s="19"/>
      <c r="FE2507" s="19"/>
      <c r="FF2507" s="19"/>
      <c r="FG2507" s="19"/>
      <c r="FH2507" s="19"/>
      <c r="FI2507" s="19"/>
      <c r="FJ2507" s="19"/>
      <c r="FK2507" s="19"/>
      <c r="FL2507" s="19"/>
      <c r="FM2507" s="19"/>
      <c r="FN2507" s="19"/>
      <c r="FO2507" s="19"/>
      <c r="FP2507" s="19"/>
      <c r="FQ2507" s="19"/>
      <c r="FR2507" s="19"/>
      <c r="FS2507" s="19"/>
      <c r="FT2507" s="19"/>
    </row>
    <row r="2508" spans="1:176" x14ac:dyDescent="0.2">
      <c r="A2508" s="90">
        <f t="shared" si="557"/>
        <v>46047</v>
      </c>
      <c r="B2508" s="92" t="str">
        <f t="shared" ca="1" si="559"/>
        <v>n.d</v>
      </c>
      <c r="C2508" s="92">
        <f t="shared" si="560"/>
        <v>500</v>
      </c>
      <c r="D2508" s="93">
        <f ca="1">IF(A2508&lt;$B$1,VLOOKUP(A2508,[1]DI!$A$4:$B$15000,2,FALSE),0)</f>
        <v>0</v>
      </c>
      <c r="E2508" s="92">
        <f t="shared" ca="1" si="561"/>
        <v>0</v>
      </c>
      <c r="F2508" s="94">
        <f t="shared" si="558"/>
        <v>0.98499999999999999</v>
      </c>
      <c r="G2508" s="95">
        <f t="shared" ca="1" si="562"/>
        <v>1</v>
      </c>
      <c r="H2508" s="92">
        <f ca="1">TRUNC(PRODUCT(G$10:G2507),15)</f>
        <v>1.6370279220824</v>
      </c>
      <c r="I2508" s="92">
        <f t="shared" ca="1" si="563"/>
        <v>1.6234791163187601</v>
      </c>
      <c r="J2508" s="92">
        <f t="shared" ca="1" si="564"/>
        <v>1.0083455400000001</v>
      </c>
      <c r="K2508" s="92">
        <f t="shared" ca="1" si="565"/>
        <v>4.1727699999999999</v>
      </c>
      <c r="L2508" s="96">
        <f>IF(VLOOKUP(A2508,$U$12:$AD$125,8)=VLOOKUP(A2507,$U$12:$AD$125,8),0,VLOOKUP(A2508,U$12:$AD$125,8))</f>
        <v>0</v>
      </c>
      <c r="M2508" s="97">
        <f>IF(L2508&gt;0,VLOOKUP(L2508,T$12:$AC$125,7),0)</f>
        <v>0</v>
      </c>
      <c r="N2508" s="92">
        <f t="shared" si="566"/>
        <v>0</v>
      </c>
      <c r="O2508" s="92">
        <f t="shared" ca="1" si="567"/>
        <v>4.1727699999999999</v>
      </c>
      <c r="P2508" s="98" t="str">
        <f t="shared" si="568"/>
        <v>A+J=</v>
      </c>
      <c r="Q2508" s="99">
        <f t="shared" si="569"/>
        <v>46127</v>
      </c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  <c r="ER2508" s="19"/>
      <c r="ES2508" s="19"/>
      <c r="ET2508" s="19"/>
      <c r="EU2508" s="19"/>
      <c r="EV2508" s="19"/>
      <c r="EW2508" s="19"/>
      <c r="EX2508" s="19"/>
      <c r="EY2508" s="19"/>
      <c r="EZ2508" s="19"/>
      <c r="FA2508" s="19"/>
      <c r="FB2508" s="19"/>
      <c r="FC2508" s="19"/>
      <c r="FD2508" s="19"/>
      <c r="FE2508" s="19"/>
      <c r="FF2508" s="19"/>
      <c r="FG2508" s="19"/>
      <c r="FH2508" s="19"/>
      <c r="FI2508" s="19"/>
      <c r="FJ2508" s="19"/>
      <c r="FK2508" s="19"/>
      <c r="FL2508" s="19"/>
      <c r="FM2508" s="19"/>
      <c r="FN2508" s="19"/>
      <c r="FO2508" s="19"/>
      <c r="FP2508" s="19"/>
      <c r="FQ2508" s="19"/>
      <c r="FR2508" s="19"/>
      <c r="FS2508" s="19"/>
      <c r="FT2508" s="19"/>
    </row>
    <row r="2509" spans="1:176" x14ac:dyDescent="0.2">
      <c r="A2509" s="90">
        <f t="shared" si="557"/>
        <v>46048</v>
      </c>
      <c r="B2509" s="92" t="str">
        <f t="shared" ca="1" si="559"/>
        <v>n.d</v>
      </c>
      <c r="C2509" s="92">
        <f t="shared" si="560"/>
        <v>500</v>
      </c>
      <c r="D2509" s="93">
        <f ca="1">IF(A2509&lt;$B$1,VLOOKUP(A2509,[1]DI!$A$4:$B$15000,2,FALSE),0)</f>
        <v>0</v>
      </c>
      <c r="E2509" s="92">
        <f t="shared" ca="1" si="561"/>
        <v>0</v>
      </c>
      <c r="F2509" s="94">
        <f t="shared" si="558"/>
        <v>0.98499999999999999</v>
      </c>
      <c r="G2509" s="95">
        <f t="shared" ca="1" si="562"/>
        <v>1</v>
      </c>
      <c r="H2509" s="92">
        <f ca="1">TRUNC(PRODUCT(G$10:G2508),15)</f>
        <v>1.6370279220824</v>
      </c>
      <c r="I2509" s="92">
        <f t="shared" ca="1" si="563"/>
        <v>1.6234791163187601</v>
      </c>
      <c r="J2509" s="92">
        <f t="shared" ca="1" si="564"/>
        <v>1.0083455400000001</v>
      </c>
      <c r="K2509" s="92">
        <f t="shared" ca="1" si="565"/>
        <v>4.1727699999999999</v>
      </c>
      <c r="L2509" s="96">
        <f>IF(VLOOKUP(A2509,$U$12:$AD$125,8)=VLOOKUP(A2508,$U$12:$AD$125,8),0,VLOOKUP(A2509,U$12:$AD$125,8))</f>
        <v>0</v>
      </c>
      <c r="M2509" s="97">
        <f>IF(L2509&gt;0,VLOOKUP(L2509,T$12:$AC$125,7),0)</f>
        <v>0</v>
      </c>
      <c r="N2509" s="92">
        <f t="shared" si="566"/>
        <v>0</v>
      </c>
      <c r="O2509" s="92">
        <f t="shared" ca="1" si="567"/>
        <v>4.1727699999999999</v>
      </c>
      <c r="P2509" s="98" t="str">
        <f t="shared" si="568"/>
        <v>A+J=</v>
      </c>
      <c r="Q2509" s="99">
        <f t="shared" si="569"/>
        <v>46127</v>
      </c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  <c r="ER2509" s="19"/>
      <c r="ES2509" s="19"/>
      <c r="ET2509" s="19"/>
      <c r="EU2509" s="19"/>
      <c r="EV2509" s="19"/>
      <c r="EW2509" s="19"/>
      <c r="EX2509" s="19"/>
      <c r="EY2509" s="19"/>
      <c r="EZ2509" s="19"/>
      <c r="FA2509" s="19"/>
      <c r="FB2509" s="19"/>
      <c r="FC2509" s="19"/>
      <c r="FD2509" s="19"/>
      <c r="FE2509" s="19"/>
      <c r="FF2509" s="19"/>
      <c r="FG2509" s="19"/>
      <c r="FH2509" s="19"/>
      <c r="FI2509" s="19"/>
      <c r="FJ2509" s="19"/>
      <c r="FK2509" s="19"/>
      <c r="FL2509" s="19"/>
      <c r="FM2509" s="19"/>
      <c r="FN2509" s="19"/>
      <c r="FO2509" s="19"/>
      <c r="FP2509" s="19"/>
      <c r="FQ2509" s="19"/>
      <c r="FR2509" s="19"/>
      <c r="FS2509" s="19"/>
      <c r="FT2509" s="19"/>
    </row>
    <row r="2510" spans="1:176" x14ac:dyDescent="0.2">
      <c r="A2510" s="90">
        <f t="shared" ref="A2510:A2573" si="570">(A2509+1)</f>
        <v>46049</v>
      </c>
      <c r="B2510" s="92" t="str">
        <f t="shared" ca="1" si="559"/>
        <v>n.d</v>
      </c>
      <c r="C2510" s="92">
        <f t="shared" si="560"/>
        <v>500</v>
      </c>
      <c r="D2510" s="93">
        <f ca="1">IF(A2510&lt;$B$1,VLOOKUP(A2510,[1]DI!$A$4:$B$15000,2,FALSE),0)</f>
        <v>0</v>
      </c>
      <c r="E2510" s="92">
        <f t="shared" ca="1" si="561"/>
        <v>0</v>
      </c>
      <c r="F2510" s="94">
        <f t="shared" ref="F2510:F2573" si="571">F2509</f>
        <v>0.98499999999999999</v>
      </c>
      <c r="G2510" s="95">
        <f t="shared" ca="1" si="562"/>
        <v>1</v>
      </c>
      <c r="H2510" s="92">
        <f ca="1">TRUNC(PRODUCT(G$10:G2509),15)</f>
        <v>1.6370279220824</v>
      </c>
      <c r="I2510" s="92">
        <f t="shared" ca="1" si="563"/>
        <v>1.6234791163187601</v>
      </c>
      <c r="J2510" s="92">
        <f t="shared" ca="1" si="564"/>
        <v>1.0083455400000001</v>
      </c>
      <c r="K2510" s="92">
        <f t="shared" ca="1" si="565"/>
        <v>4.1727699999999999</v>
      </c>
      <c r="L2510" s="96">
        <f>IF(VLOOKUP(A2510,$U$12:$AD$125,8)=VLOOKUP(A2509,$U$12:$AD$125,8),0,VLOOKUP(A2510,U$12:$AD$125,8))</f>
        <v>0</v>
      </c>
      <c r="M2510" s="97">
        <f>IF(L2510&gt;0,VLOOKUP(L2510,T$12:$AC$125,7),0)</f>
        <v>0</v>
      </c>
      <c r="N2510" s="92">
        <f t="shared" si="566"/>
        <v>0</v>
      </c>
      <c r="O2510" s="92">
        <f t="shared" ca="1" si="567"/>
        <v>4.1727699999999999</v>
      </c>
      <c r="P2510" s="98" t="str">
        <f t="shared" si="568"/>
        <v>A+J=</v>
      </c>
      <c r="Q2510" s="99">
        <f t="shared" si="569"/>
        <v>46127</v>
      </c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  <c r="ER2510" s="19"/>
      <c r="ES2510" s="19"/>
      <c r="ET2510" s="19"/>
      <c r="EU2510" s="19"/>
      <c r="EV2510" s="19"/>
      <c r="EW2510" s="19"/>
      <c r="EX2510" s="19"/>
      <c r="EY2510" s="19"/>
      <c r="EZ2510" s="19"/>
      <c r="FA2510" s="19"/>
      <c r="FB2510" s="19"/>
      <c r="FC2510" s="19"/>
      <c r="FD2510" s="19"/>
      <c r="FE2510" s="19"/>
      <c r="FF2510" s="19"/>
      <c r="FG2510" s="19"/>
      <c r="FH2510" s="19"/>
      <c r="FI2510" s="19"/>
      <c r="FJ2510" s="19"/>
      <c r="FK2510" s="19"/>
      <c r="FL2510" s="19"/>
      <c r="FM2510" s="19"/>
      <c r="FN2510" s="19"/>
      <c r="FO2510" s="19"/>
      <c r="FP2510" s="19"/>
      <c r="FQ2510" s="19"/>
      <c r="FR2510" s="19"/>
      <c r="FS2510" s="19"/>
      <c r="FT2510" s="19"/>
    </row>
    <row r="2511" spans="1:176" x14ac:dyDescent="0.2">
      <c r="A2511" s="90">
        <f t="shared" si="570"/>
        <v>46050</v>
      </c>
      <c r="B2511" s="92" t="str">
        <f t="shared" ca="1" si="559"/>
        <v>n.d</v>
      </c>
      <c r="C2511" s="92">
        <f t="shared" si="560"/>
        <v>500</v>
      </c>
      <c r="D2511" s="93">
        <f ca="1">IF(A2511&lt;$B$1,VLOOKUP(A2511,[1]DI!$A$4:$B$15000,2,FALSE),0)</f>
        <v>0</v>
      </c>
      <c r="E2511" s="92">
        <f t="shared" ca="1" si="561"/>
        <v>0</v>
      </c>
      <c r="F2511" s="94">
        <f t="shared" si="571"/>
        <v>0.98499999999999999</v>
      </c>
      <c r="G2511" s="95">
        <f t="shared" ca="1" si="562"/>
        <v>1</v>
      </c>
      <c r="H2511" s="92">
        <f ca="1">TRUNC(PRODUCT(G$10:G2510),15)</f>
        <v>1.6370279220824</v>
      </c>
      <c r="I2511" s="92">
        <f t="shared" ca="1" si="563"/>
        <v>1.6234791163187601</v>
      </c>
      <c r="J2511" s="92">
        <f t="shared" ca="1" si="564"/>
        <v>1.0083455400000001</v>
      </c>
      <c r="K2511" s="92">
        <f t="shared" ca="1" si="565"/>
        <v>4.1727699999999999</v>
      </c>
      <c r="L2511" s="96">
        <f>IF(VLOOKUP(A2511,$U$12:$AD$125,8)=VLOOKUP(A2510,$U$12:$AD$125,8),0,VLOOKUP(A2511,U$12:$AD$125,8))</f>
        <v>0</v>
      </c>
      <c r="M2511" s="97">
        <f>IF(L2511&gt;0,VLOOKUP(L2511,T$12:$AC$125,7),0)</f>
        <v>0</v>
      </c>
      <c r="N2511" s="92">
        <f t="shared" si="566"/>
        <v>0</v>
      </c>
      <c r="O2511" s="92">
        <f t="shared" ca="1" si="567"/>
        <v>4.1727699999999999</v>
      </c>
      <c r="P2511" s="98" t="str">
        <f t="shared" si="568"/>
        <v>A+J=</v>
      </c>
      <c r="Q2511" s="99">
        <f t="shared" si="569"/>
        <v>46127</v>
      </c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  <c r="ER2511" s="19"/>
      <c r="ES2511" s="19"/>
      <c r="ET2511" s="19"/>
      <c r="EU2511" s="19"/>
      <c r="EV2511" s="19"/>
      <c r="EW2511" s="19"/>
      <c r="EX2511" s="19"/>
      <c r="EY2511" s="19"/>
      <c r="EZ2511" s="19"/>
      <c r="FA2511" s="19"/>
      <c r="FB2511" s="19"/>
      <c r="FC2511" s="19"/>
      <c r="FD2511" s="19"/>
      <c r="FE2511" s="19"/>
      <c r="FF2511" s="19"/>
      <c r="FG2511" s="19"/>
      <c r="FH2511" s="19"/>
      <c r="FI2511" s="19"/>
      <c r="FJ2511" s="19"/>
      <c r="FK2511" s="19"/>
      <c r="FL2511" s="19"/>
      <c r="FM2511" s="19"/>
      <c r="FN2511" s="19"/>
      <c r="FO2511" s="19"/>
      <c r="FP2511" s="19"/>
      <c r="FQ2511" s="19"/>
      <c r="FR2511" s="19"/>
      <c r="FS2511" s="19"/>
      <c r="FT2511" s="19"/>
    </row>
    <row r="2512" spans="1:176" x14ac:dyDescent="0.2">
      <c r="A2512" s="90">
        <f t="shared" si="570"/>
        <v>46051</v>
      </c>
      <c r="B2512" s="92" t="str">
        <f t="shared" ca="1" si="559"/>
        <v>n.d</v>
      </c>
      <c r="C2512" s="92">
        <f t="shared" si="560"/>
        <v>500</v>
      </c>
      <c r="D2512" s="93">
        <f ca="1">IF(A2512&lt;$B$1,VLOOKUP(A2512,[1]DI!$A$4:$B$15000,2,FALSE),0)</f>
        <v>0</v>
      </c>
      <c r="E2512" s="92">
        <f t="shared" ca="1" si="561"/>
        <v>0</v>
      </c>
      <c r="F2512" s="94">
        <f t="shared" si="571"/>
        <v>0.98499999999999999</v>
      </c>
      <c r="G2512" s="95">
        <f t="shared" ca="1" si="562"/>
        <v>1</v>
      </c>
      <c r="H2512" s="92">
        <f ca="1">TRUNC(PRODUCT(G$10:G2511),15)</f>
        <v>1.6370279220824</v>
      </c>
      <c r="I2512" s="92">
        <f t="shared" ca="1" si="563"/>
        <v>1.6234791163187601</v>
      </c>
      <c r="J2512" s="92">
        <f t="shared" ca="1" si="564"/>
        <v>1.0083455400000001</v>
      </c>
      <c r="K2512" s="92">
        <f t="shared" ca="1" si="565"/>
        <v>4.1727699999999999</v>
      </c>
      <c r="L2512" s="96">
        <f>IF(VLOOKUP(A2512,$U$12:$AD$125,8)=VLOOKUP(A2511,$U$12:$AD$125,8),0,VLOOKUP(A2512,U$12:$AD$125,8))</f>
        <v>0</v>
      </c>
      <c r="M2512" s="97">
        <f>IF(L2512&gt;0,VLOOKUP(L2512,T$12:$AC$125,7),0)</f>
        <v>0</v>
      </c>
      <c r="N2512" s="92">
        <f t="shared" si="566"/>
        <v>0</v>
      </c>
      <c r="O2512" s="92">
        <f t="shared" ca="1" si="567"/>
        <v>4.1727699999999999</v>
      </c>
      <c r="P2512" s="98" t="str">
        <f t="shared" si="568"/>
        <v>A+J=</v>
      </c>
      <c r="Q2512" s="99">
        <f t="shared" si="569"/>
        <v>46127</v>
      </c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  <c r="ER2512" s="19"/>
      <c r="ES2512" s="19"/>
      <c r="ET2512" s="19"/>
      <c r="EU2512" s="19"/>
      <c r="EV2512" s="19"/>
      <c r="EW2512" s="19"/>
      <c r="EX2512" s="19"/>
      <c r="EY2512" s="19"/>
      <c r="EZ2512" s="19"/>
      <c r="FA2512" s="19"/>
      <c r="FB2512" s="19"/>
      <c r="FC2512" s="19"/>
      <c r="FD2512" s="19"/>
      <c r="FE2512" s="19"/>
      <c r="FF2512" s="19"/>
      <c r="FG2512" s="19"/>
      <c r="FH2512" s="19"/>
      <c r="FI2512" s="19"/>
      <c r="FJ2512" s="19"/>
      <c r="FK2512" s="19"/>
      <c r="FL2512" s="19"/>
      <c r="FM2512" s="19"/>
      <c r="FN2512" s="19"/>
      <c r="FO2512" s="19"/>
      <c r="FP2512" s="19"/>
      <c r="FQ2512" s="19"/>
      <c r="FR2512" s="19"/>
      <c r="FS2512" s="19"/>
      <c r="FT2512" s="19"/>
    </row>
    <row r="2513" spans="1:176" x14ac:dyDescent="0.2">
      <c r="A2513" s="90">
        <f t="shared" si="570"/>
        <v>46052</v>
      </c>
      <c r="B2513" s="92" t="str">
        <f t="shared" ca="1" si="559"/>
        <v>n.d</v>
      </c>
      <c r="C2513" s="92">
        <f t="shared" si="560"/>
        <v>500</v>
      </c>
      <c r="D2513" s="93">
        <f ca="1">IF(A2513&lt;$B$1,VLOOKUP(A2513,[1]DI!$A$4:$B$15000,2,FALSE),0)</f>
        <v>0</v>
      </c>
      <c r="E2513" s="92">
        <f t="shared" ca="1" si="561"/>
        <v>0</v>
      </c>
      <c r="F2513" s="94">
        <f t="shared" si="571"/>
        <v>0.98499999999999999</v>
      </c>
      <c r="G2513" s="95">
        <f t="shared" ca="1" si="562"/>
        <v>1</v>
      </c>
      <c r="H2513" s="92">
        <f ca="1">TRUNC(PRODUCT(G$10:G2512),15)</f>
        <v>1.6370279220824</v>
      </c>
      <c r="I2513" s="92">
        <f t="shared" ca="1" si="563"/>
        <v>1.6234791163187601</v>
      </c>
      <c r="J2513" s="92">
        <f t="shared" ca="1" si="564"/>
        <v>1.0083455400000001</v>
      </c>
      <c r="K2513" s="92">
        <f t="shared" ca="1" si="565"/>
        <v>4.1727699999999999</v>
      </c>
      <c r="L2513" s="96">
        <f>IF(VLOOKUP(A2513,$U$12:$AD$125,8)=VLOOKUP(A2512,$U$12:$AD$125,8),0,VLOOKUP(A2513,U$12:$AD$125,8))</f>
        <v>0</v>
      </c>
      <c r="M2513" s="97">
        <f>IF(L2513&gt;0,VLOOKUP(L2513,T$12:$AC$125,7),0)</f>
        <v>0</v>
      </c>
      <c r="N2513" s="92">
        <f t="shared" si="566"/>
        <v>0</v>
      </c>
      <c r="O2513" s="92">
        <f t="shared" ca="1" si="567"/>
        <v>4.1727699999999999</v>
      </c>
      <c r="P2513" s="98" t="str">
        <f t="shared" si="568"/>
        <v>A+J=</v>
      </c>
      <c r="Q2513" s="99">
        <f t="shared" si="569"/>
        <v>46127</v>
      </c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  <c r="ER2513" s="19"/>
      <c r="ES2513" s="19"/>
      <c r="ET2513" s="19"/>
      <c r="EU2513" s="19"/>
      <c r="EV2513" s="19"/>
      <c r="EW2513" s="19"/>
      <c r="EX2513" s="19"/>
      <c r="EY2513" s="19"/>
      <c r="EZ2513" s="19"/>
      <c r="FA2513" s="19"/>
      <c r="FB2513" s="19"/>
      <c r="FC2513" s="19"/>
      <c r="FD2513" s="19"/>
      <c r="FE2513" s="19"/>
      <c r="FF2513" s="19"/>
      <c r="FG2513" s="19"/>
      <c r="FH2513" s="19"/>
      <c r="FI2513" s="19"/>
      <c r="FJ2513" s="19"/>
      <c r="FK2513" s="19"/>
      <c r="FL2513" s="19"/>
      <c r="FM2513" s="19"/>
      <c r="FN2513" s="19"/>
      <c r="FO2513" s="19"/>
      <c r="FP2513" s="19"/>
      <c r="FQ2513" s="19"/>
      <c r="FR2513" s="19"/>
      <c r="FS2513" s="19"/>
      <c r="FT2513" s="19"/>
    </row>
    <row r="2514" spans="1:176" x14ac:dyDescent="0.2">
      <c r="A2514" s="90">
        <f t="shared" si="570"/>
        <v>46053</v>
      </c>
      <c r="B2514" s="92" t="str">
        <f t="shared" ca="1" si="559"/>
        <v>n.d</v>
      </c>
      <c r="C2514" s="92">
        <f t="shared" si="560"/>
        <v>500</v>
      </c>
      <c r="D2514" s="93">
        <f ca="1">IF(A2514&lt;$B$1,VLOOKUP(A2514,[1]DI!$A$4:$B$15000,2,FALSE),0)</f>
        <v>0</v>
      </c>
      <c r="E2514" s="92">
        <f t="shared" ca="1" si="561"/>
        <v>0</v>
      </c>
      <c r="F2514" s="94">
        <f t="shared" si="571"/>
        <v>0.98499999999999999</v>
      </c>
      <c r="G2514" s="95">
        <f t="shared" ca="1" si="562"/>
        <v>1</v>
      </c>
      <c r="H2514" s="92">
        <f ca="1">TRUNC(PRODUCT(G$10:G2513),15)</f>
        <v>1.6370279220824</v>
      </c>
      <c r="I2514" s="92">
        <f t="shared" ca="1" si="563"/>
        <v>1.6234791163187601</v>
      </c>
      <c r="J2514" s="92">
        <f t="shared" ca="1" si="564"/>
        <v>1.0083455400000001</v>
      </c>
      <c r="K2514" s="92">
        <f t="shared" ca="1" si="565"/>
        <v>4.1727699999999999</v>
      </c>
      <c r="L2514" s="96">
        <f>IF(VLOOKUP(A2514,$U$12:$AD$125,8)=VLOOKUP(A2513,$U$12:$AD$125,8),0,VLOOKUP(A2514,U$12:$AD$125,8))</f>
        <v>0</v>
      </c>
      <c r="M2514" s="97">
        <f>IF(L2514&gt;0,VLOOKUP(L2514,T$12:$AC$125,7),0)</f>
        <v>0</v>
      </c>
      <c r="N2514" s="92">
        <f t="shared" si="566"/>
        <v>0</v>
      </c>
      <c r="O2514" s="92">
        <f t="shared" ca="1" si="567"/>
        <v>4.1727699999999999</v>
      </c>
      <c r="P2514" s="98" t="str">
        <f t="shared" si="568"/>
        <v>A+J=</v>
      </c>
      <c r="Q2514" s="99">
        <f t="shared" si="569"/>
        <v>46127</v>
      </c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  <c r="ER2514" s="19"/>
      <c r="ES2514" s="19"/>
      <c r="ET2514" s="19"/>
      <c r="EU2514" s="19"/>
      <c r="EV2514" s="19"/>
      <c r="EW2514" s="19"/>
      <c r="EX2514" s="19"/>
      <c r="EY2514" s="19"/>
      <c r="EZ2514" s="19"/>
      <c r="FA2514" s="19"/>
      <c r="FB2514" s="19"/>
      <c r="FC2514" s="19"/>
      <c r="FD2514" s="19"/>
      <c r="FE2514" s="19"/>
      <c r="FF2514" s="19"/>
      <c r="FG2514" s="19"/>
      <c r="FH2514" s="19"/>
      <c r="FI2514" s="19"/>
      <c r="FJ2514" s="19"/>
      <c r="FK2514" s="19"/>
      <c r="FL2514" s="19"/>
      <c r="FM2514" s="19"/>
      <c r="FN2514" s="19"/>
      <c r="FO2514" s="19"/>
      <c r="FP2514" s="19"/>
      <c r="FQ2514" s="19"/>
      <c r="FR2514" s="19"/>
      <c r="FS2514" s="19"/>
      <c r="FT2514" s="19"/>
    </row>
    <row r="2515" spans="1:176" x14ac:dyDescent="0.2">
      <c r="A2515" s="90">
        <f t="shared" si="570"/>
        <v>46054</v>
      </c>
      <c r="B2515" s="92" t="str">
        <f t="shared" ca="1" si="559"/>
        <v>n.d</v>
      </c>
      <c r="C2515" s="92">
        <f t="shared" si="560"/>
        <v>500</v>
      </c>
      <c r="D2515" s="93">
        <f ca="1">IF(A2515&lt;$B$1,VLOOKUP(A2515,[1]DI!$A$4:$B$15000,2,FALSE),0)</f>
        <v>0</v>
      </c>
      <c r="E2515" s="92">
        <f t="shared" ca="1" si="561"/>
        <v>0</v>
      </c>
      <c r="F2515" s="94">
        <f t="shared" si="571"/>
        <v>0.98499999999999999</v>
      </c>
      <c r="G2515" s="95">
        <f t="shared" ca="1" si="562"/>
        <v>1</v>
      </c>
      <c r="H2515" s="92">
        <f ca="1">TRUNC(PRODUCT(G$10:G2514),15)</f>
        <v>1.6370279220824</v>
      </c>
      <c r="I2515" s="92">
        <f t="shared" ca="1" si="563"/>
        <v>1.6234791163187601</v>
      </c>
      <c r="J2515" s="92">
        <f t="shared" ca="1" si="564"/>
        <v>1.0083455400000001</v>
      </c>
      <c r="K2515" s="92">
        <f t="shared" ca="1" si="565"/>
        <v>4.1727699999999999</v>
      </c>
      <c r="L2515" s="96">
        <f>IF(VLOOKUP(A2515,$U$12:$AD$125,8)=VLOOKUP(A2514,$U$12:$AD$125,8),0,VLOOKUP(A2515,U$12:$AD$125,8))</f>
        <v>0</v>
      </c>
      <c r="M2515" s="97">
        <f>IF(L2515&gt;0,VLOOKUP(L2515,T$12:$AC$125,7),0)</f>
        <v>0</v>
      </c>
      <c r="N2515" s="92">
        <f t="shared" si="566"/>
        <v>0</v>
      </c>
      <c r="O2515" s="92">
        <f t="shared" ca="1" si="567"/>
        <v>4.1727699999999999</v>
      </c>
      <c r="P2515" s="98" t="str">
        <f t="shared" si="568"/>
        <v>A+J=</v>
      </c>
      <c r="Q2515" s="99">
        <f t="shared" si="569"/>
        <v>46127</v>
      </c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  <c r="ER2515" s="19"/>
      <c r="ES2515" s="19"/>
      <c r="ET2515" s="19"/>
      <c r="EU2515" s="19"/>
      <c r="EV2515" s="19"/>
      <c r="EW2515" s="19"/>
      <c r="EX2515" s="19"/>
      <c r="EY2515" s="19"/>
      <c r="EZ2515" s="19"/>
      <c r="FA2515" s="19"/>
      <c r="FB2515" s="19"/>
      <c r="FC2515" s="19"/>
      <c r="FD2515" s="19"/>
      <c r="FE2515" s="19"/>
      <c r="FF2515" s="19"/>
      <c r="FG2515" s="19"/>
      <c r="FH2515" s="19"/>
      <c r="FI2515" s="19"/>
      <c r="FJ2515" s="19"/>
      <c r="FK2515" s="19"/>
      <c r="FL2515" s="19"/>
      <c r="FM2515" s="19"/>
      <c r="FN2515" s="19"/>
      <c r="FO2515" s="19"/>
      <c r="FP2515" s="19"/>
      <c r="FQ2515" s="19"/>
      <c r="FR2515" s="19"/>
      <c r="FS2515" s="19"/>
      <c r="FT2515" s="19"/>
    </row>
    <row r="2516" spans="1:176" x14ac:dyDescent="0.2">
      <c r="A2516" s="90">
        <f t="shared" si="570"/>
        <v>46055</v>
      </c>
      <c r="B2516" s="92" t="str">
        <f t="shared" ca="1" si="559"/>
        <v>n.d</v>
      </c>
      <c r="C2516" s="92">
        <f t="shared" si="560"/>
        <v>500</v>
      </c>
      <c r="D2516" s="93">
        <f ca="1">IF(A2516&lt;$B$1,VLOOKUP(A2516,[1]DI!$A$4:$B$15000,2,FALSE),0)</f>
        <v>0</v>
      </c>
      <c r="E2516" s="92">
        <f t="shared" ca="1" si="561"/>
        <v>0</v>
      </c>
      <c r="F2516" s="94">
        <f t="shared" si="571"/>
        <v>0.98499999999999999</v>
      </c>
      <c r="G2516" s="95">
        <f t="shared" ca="1" si="562"/>
        <v>1</v>
      </c>
      <c r="H2516" s="92">
        <f ca="1">TRUNC(PRODUCT(G$10:G2515),15)</f>
        <v>1.6370279220824</v>
      </c>
      <c r="I2516" s="92">
        <f t="shared" ca="1" si="563"/>
        <v>1.6234791163187601</v>
      </c>
      <c r="J2516" s="92">
        <f t="shared" ca="1" si="564"/>
        <v>1.0083455400000001</v>
      </c>
      <c r="K2516" s="92">
        <f t="shared" ca="1" si="565"/>
        <v>4.1727699999999999</v>
      </c>
      <c r="L2516" s="96">
        <f>IF(VLOOKUP(A2516,$U$12:$AD$125,8)=VLOOKUP(A2515,$U$12:$AD$125,8),0,VLOOKUP(A2516,U$12:$AD$125,8))</f>
        <v>0</v>
      </c>
      <c r="M2516" s="97">
        <f>IF(L2516&gt;0,VLOOKUP(L2516,T$12:$AC$125,7),0)</f>
        <v>0</v>
      </c>
      <c r="N2516" s="92">
        <f t="shared" si="566"/>
        <v>0</v>
      </c>
      <c r="O2516" s="92">
        <f t="shared" ca="1" si="567"/>
        <v>4.1727699999999999</v>
      </c>
      <c r="P2516" s="98" t="str">
        <f t="shared" si="568"/>
        <v>A+J=</v>
      </c>
      <c r="Q2516" s="99">
        <f t="shared" si="569"/>
        <v>46127</v>
      </c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  <c r="ER2516" s="19"/>
      <c r="ES2516" s="19"/>
      <c r="ET2516" s="19"/>
      <c r="EU2516" s="19"/>
      <c r="EV2516" s="19"/>
      <c r="EW2516" s="19"/>
      <c r="EX2516" s="19"/>
      <c r="EY2516" s="19"/>
      <c r="EZ2516" s="19"/>
      <c r="FA2516" s="19"/>
      <c r="FB2516" s="19"/>
      <c r="FC2516" s="19"/>
      <c r="FD2516" s="19"/>
      <c r="FE2516" s="19"/>
      <c r="FF2516" s="19"/>
      <c r="FG2516" s="19"/>
      <c r="FH2516" s="19"/>
      <c r="FI2516" s="19"/>
      <c r="FJ2516" s="19"/>
      <c r="FK2516" s="19"/>
      <c r="FL2516" s="19"/>
      <c r="FM2516" s="19"/>
      <c r="FN2516" s="19"/>
      <c r="FO2516" s="19"/>
      <c r="FP2516" s="19"/>
      <c r="FQ2516" s="19"/>
      <c r="FR2516" s="19"/>
      <c r="FS2516" s="19"/>
      <c r="FT2516" s="19"/>
    </row>
    <row r="2517" spans="1:176" x14ac:dyDescent="0.2">
      <c r="A2517" s="90">
        <f t="shared" si="570"/>
        <v>46056</v>
      </c>
      <c r="B2517" s="92" t="str">
        <f t="shared" ca="1" si="559"/>
        <v>n.d</v>
      </c>
      <c r="C2517" s="92">
        <f t="shared" si="560"/>
        <v>500</v>
      </c>
      <c r="D2517" s="93">
        <f ca="1">IF(A2517&lt;$B$1,VLOOKUP(A2517,[1]DI!$A$4:$B$15000,2,FALSE),0)</f>
        <v>0</v>
      </c>
      <c r="E2517" s="92">
        <f t="shared" ca="1" si="561"/>
        <v>0</v>
      </c>
      <c r="F2517" s="94">
        <f t="shared" si="571"/>
        <v>0.98499999999999999</v>
      </c>
      <c r="G2517" s="95">
        <f t="shared" ca="1" si="562"/>
        <v>1</v>
      </c>
      <c r="H2517" s="92">
        <f ca="1">TRUNC(PRODUCT(G$10:G2516),15)</f>
        <v>1.6370279220824</v>
      </c>
      <c r="I2517" s="92">
        <f t="shared" ca="1" si="563"/>
        <v>1.6234791163187601</v>
      </c>
      <c r="J2517" s="92">
        <f t="shared" ca="1" si="564"/>
        <v>1.0083455400000001</v>
      </c>
      <c r="K2517" s="92">
        <f t="shared" ca="1" si="565"/>
        <v>4.1727699999999999</v>
      </c>
      <c r="L2517" s="96">
        <f>IF(VLOOKUP(A2517,$U$12:$AD$125,8)=VLOOKUP(A2516,$U$12:$AD$125,8),0,VLOOKUP(A2517,U$12:$AD$125,8))</f>
        <v>0</v>
      </c>
      <c r="M2517" s="97">
        <f>IF(L2517&gt;0,VLOOKUP(L2517,T$12:$AC$125,7),0)</f>
        <v>0</v>
      </c>
      <c r="N2517" s="92">
        <f t="shared" si="566"/>
        <v>0</v>
      </c>
      <c r="O2517" s="92">
        <f t="shared" ca="1" si="567"/>
        <v>4.1727699999999999</v>
      </c>
      <c r="P2517" s="98" t="str">
        <f t="shared" si="568"/>
        <v>A+J=</v>
      </c>
      <c r="Q2517" s="99">
        <f t="shared" si="569"/>
        <v>46127</v>
      </c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  <c r="ER2517" s="19"/>
      <c r="ES2517" s="19"/>
      <c r="ET2517" s="19"/>
      <c r="EU2517" s="19"/>
      <c r="EV2517" s="19"/>
      <c r="EW2517" s="19"/>
      <c r="EX2517" s="19"/>
      <c r="EY2517" s="19"/>
      <c r="EZ2517" s="19"/>
      <c r="FA2517" s="19"/>
      <c r="FB2517" s="19"/>
      <c r="FC2517" s="19"/>
      <c r="FD2517" s="19"/>
      <c r="FE2517" s="19"/>
      <c r="FF2517" s="19"/>
      <c r="FG2517" s="19"/>
      <c r="FH2517" s="19"/>
      <c r="FI2517" s="19"/>
      <c r="FJ2517" s="19"/>
      <c r="FK2517" s="19"/>
      <c r="FL2517" s="19"/>
      <c r="FM2517" s="19"/>
      <c r="FN2517" s="19"/>
      <c r="FO2517" s="19"/>
      <c r="FP2517" s="19"/>
      <c r="FQ2517" s="19"/>
      <c r="FR2517" s="19"/>
      <c r="FS2517" s="19"/>
      <c r="FT2517" s="19"/>
    </row>
    <row r="2518" spans="1:176" x14ac:dyDescent="0.2">
      <c r="A2518" s="90">
        <f t="shared" si="570"/>
        <v>46057</v>
      </c>
      <c r="B2518" s="92" t="str">
        <f t="shared" ca="1" si="559"/>
        <v>n.d</v>
      </c>
      <c r="C2518" s="92">
        <f t="shared" si="560"/>
        <v>500</v>
      </c>
      <c r="D2518" s="93">
        <f ca="1">IF(A2518&lt;$B$1,VLOOKUP(A2518,[1]DI!$A$4:$B$15000,2,FALSE),0)</f>
        <v>0</v>
      </c>
      <c r="E2518" s="92">
        <f t="shared" ca="1" si="561"/>
        <v>0</v>
      </c>
      <c r="F2518" s="94">
        <f t="shared" si="571"/>
        <v>0.98499999999999999</v>
      </c>
      <c r="G2518" s="95">
        <f t="shared" ca="1" si="562"/>
        <v>1</v>
      </c>
      <c r="H2518" s="92">
        <f ca="1">TRUNC(PRODUCT(G$10:G2517),15)</f>
        <v>1.6370279220824</v>
      </c>
      <c r="I2518" s="92">
        <f t="shared" ca="1" si="563"/>
        <v>1.6234791163187601</v>
      </c>
      <c r="J2518" s="92">
        <f t="shared" ca="1" si="564"/>
        <v>1.0083455400000001</v>
      </c>
      <c r="K2518" s="92">
        <f t="shared" ca="1" si="565"/>
        <v>4.1727699999999999</v>
      </c>
      <c r="L2518" s="96">
        <f>IF(VLOOKUP(A2518,$U$12:$AD$125,8)=VLOOKUP(A2517,$U$12:$AD$125,8),0,VLOOKUP(A2518,U$12:$AD$125,8))</f>
        <v>0</v>
      </c>
      <c r="M2518" s="97">
        <f>IF(L2518&gt;0,VLOOKUP(L2518,T$12:$AC$125,7),0)</f>
        <v>0</v>
      </c>
      <c r="N2518" s="92">
        <f t="shared" si="566"/>
        <v>0</v>
      </c>
      <c r="O2518" s="92">
        <f t="shared" ca="1" si="567"/>
        <v>4.1727699999999999</v>
      </c>
      <c r="P2518" s="98" t="str">
        <f t="shared" si="568"/>
        <v>A+J=</v>
      </c>
      <c r="Q2518" s="99">
        <f t="shared" si="569"/>
        <v>46127</v>
      </c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  <c r="ER2518" s="19"/>
      <c r="ES2518" s="19"/>
      <c r="ET2518" s="19"/>
      <c r="EU2518" s="19"/>
      <c r="EV2518" s="19"/>
      <c r="EW2518" s="19"/>
      <c r="EX2518" s="19"/>
      <c r="EY2518" s="19"/>
      <c r="EZ2518" s="19"/>
      <c r="FA2518" s="19"/>
      <c r="FB2518" s="19"/>
      <c r="FC2518" s="19"/>
      <c r="FD2518" s="19"/>
      <c r="FE2518" s="19"/>
      <c r="FF2518" s="19"/>
      <c r="FG2518" s="19"/>
      <c r="FH2518" s="19"/>
      <c r="FI2518" s="19"/>
      <c r="FJ2518" s="19"/>
      <c r="FK2518" s="19"/>
      <c r="FL2518" s="19"/>
      <c r="FM2518" s="19"/>
      <c r="FN2518" s="19"/>
      <c r="FO2518" s="19"/>
      <c r="FP2518" s="19"/>
      <c r="FQ2518" s="19"/>
      <c r="FR2518" s="19"/>
      <c r="FS2518" s="19"/>
      <c r="FT2518" s="19"/>
    </row>
    <row r="2519" spans="1:176" x14ac:dyDescent="0.2">
      <c r="A2519" s="90">
        <f t="shared" si="570"/>
        <v>46058</v>
      </c>
      <c r="B2519" s="92" t="str">
        <f t="shared" ca="1" si="559"/>
        <v>n.d</v>
      </c>
      <c r="C2519" s="92">
        <f t="shared" si="560"/>
        <v>500</v>
      </c>
      <c r="D2519" s="93">
        <f ca="1">IF(A2519&lt;$B$1,VLOOKUP(A2519,[1]DI!$A$4:$B$15000,2,FALSE),0)</f>
        <v>0</v>
      </c>
      <c r="E2519" s="92">
        <f t="shared" ca="1" si="561"/>
        <v>0</v>
      </c>
      <c r="F2519" s="94">
        <f t="shared" si="571"/>
        <v>0.98499999999999999</v>
      </c>
      <c r="G2519" s="95">
        <f t="shared" ca="1" si="562"/>
        <v>1</v>
      </c>
      <c r="H2519" s="92">
        <f ca="1">TRUNC(PRODUCT(G$10:G2518),15)</f>
        <v>1.6370279220824</v>
      </c>
      <c r="I2519" s="92">
        <f t="shared" ca="1" si="563"/>
        <v>1.6234791163187601</v>
      </c>
      <c r="J2519" s="92">
        <f t="shared" ca="1" si="564"/>
        <v>1.0083455400000001</v>
      </c>
      <c r="K2519" s="92">
        <f t="shared" ca="1" si="565"/>
        <v>4.1727699999999999</v>
      </c>
      <c r="L2519" s="96">
        <f>IF(VLOOKUP(A2519,$U$12:$AD$125,8)=VLOOKUP(A2518,$U$12:$AD$125,8),0,VLOOKUP(A2519,U$12:$AD$125,8))</f>
        <v>0</v>
      </c>
      <c r="M2519" s="97">
        <f>IF(L2519&gt;0,VLOOKUP(L2519,T$12:$AC$125,7),0)</f>
        <v>0</v>
      </c>
      <c r="N2519" s="92">
        <f t="shared" si="566"/>
        <v>0</v>
      </c>
      <c r="O2519" s="92">
        <f t="shared" ca="1" si="567"/>
        <v>4.1727699999999999</v>
      </c>
      <c r="P2519" s="98" t="str">
        <f t="shared" si="568"/>
        <v>A+J=</v>
      </c>
      <c r="Q2519" s="99">
        <f t="shared" si="569"/>
        <v>46127</v>
      </c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  <c r="ER2519" s="19"/>
      <c r="ES2519" s="19"/>
      <c r="ET2519" s="19"/>
      <c r="EU2519" s="19"/>
      <c r="EV2519" s="19"/>
      <c r="EW2519" s="19"/>
      <c r="EX2519" s="19"/>
      <c r="EY2519" s="19"/>
      <c r="EZ2519" s="19"/>
      <c r="FA2519" s="19"/>
      <c r="FB2519" s="19"/>
      <c r="FC2519" s="19"/>
      <c r="FD2519" s="19"/>
      <c r="FE2519" s="19"/>
      <c r="FF2519" s="19"/>
      <c r="FG2519" s="19"/>
      <c r="FH2519" s="19"/>
      <c r="FI2519" s="19"/>
      <c r="FJ2519" s="19"/>
      <c r="FK2519" s="19"/>
      <c r="FL2519" s="19"/>
      <c r="FM2519" s="19"/>
      <c r="FN2519" s="19"/>
      <c r="FO2519" s="19"/>
      <c r="FP2519" s="19"/>
      <c r="FQ2519" s="19"/>
      <c r="FR2519" s="19"/>
      <c r="FS2519" s="19"/>
      <c r="FT2519" s="19"/>
    </row>
    <row r="2520" spans="1:176" x14ac:dyDescent="0.2">
      <c r="A2520" s="90">
        <f t="shared" si="570"/>
        <v>46059</v>
      </c>
      <c r="B2520" s="92" t="str">
        <f t="shared" ca="1" si="559"/>
        <v>n.d</v>
      </c>
      <c r="C2520" s="92">
        <f t="shared" si="560"/>
        <v>500</v>
      </c>
      <c r="D2520" s="93">
        <f ca="1">IF(A2520&lt;$B$1,VLOOKUP(A2520,[1]DI!$A$4:$B$15000,2,FALSE),0)</f>
        <v>0</v>
      </c>
      <c r="E2520" s="92">
        <f t="shared" ca="1" si="561"/>
        <v>0</v>
      </c>
      <c r="F2520" s="94">
        <f t="shared" si="571"/>
        <v>0.98499999999999999</v>
      </c>
      <c r="G2520" s="95">
        <f t="shared" ca="1" si="562"/>
        <v>1</v>
      </c>
      <c r="H2520" s="92">
        <f ca="1">TRUNC(PRODUCT(G$10:G2519),15)</f>
        <v>1.6370279220824</v>
      </c>
      <c r="I2520" s="92">
        <f t="shared" ca="1" si="563"/>
        <v>1.6234791163187601</v>
      </c>
      <c r="J2520" s="92">
        <f t="shared" ca="1" si="564"/>
        <v>1.0083455400000001</v>
      </c>
      <c r="K2520" s="92">
        <f t="shared" ca="1" si="565"/>
        <v>4.1727699999999999</v>
      </c>
      <c r="L2520" s="96">
        <f>IF(VLOOKUP(A2520,$U$12:$AD$125,8)=VLOOKUP(A2519,$U$12:$AD$125,8),0,VLOOKUP(A2520,U$12:$AD$125,8))</f>
        <v>0</v>
      </c>
      <c r="M2520" s="97">
        <f>IF(L2520&gt;0,VLOOKUP(L2520,T$12:$AC$125,7),0)</f>
        <v>0</v>
      </c>
      <c r="N2520" s="92">
        <f t="shared" si="566"/>
        <v>0</v>
      </c>
      <c r="O2520" s="92">
        <f t="shared" ca="1" si="567"/>
        <v>4.1727699999999999</v>
      </c>
      <c r="P2520" s="98" t="str">
        <f t="shared" si="568"/>
        <v>A+J=</v>
      </c>
      <c r="Q2520" s="99">
        <f t="shared" si="569"/>
        <v>46127</v>
      </c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  <c r="ER2520" s="19"/>
      <c r="ES2520" s="19"/>
      <c r="ET2520" s="19"/>
      <c r="EU2520" s="19"/>
      <c r="EV2520" s="19"/>
      <c r="EW2520" s="19"/>
      <c r="EX2520" s="19"/>
      <c r="EY2520" s="19"/>
      <c r="EZ2520" s="19"/>
      <c r="FA2520" s="19"/>
      <c r="FB2520" s="19"/>
      <c r="FC2520" s="19"/>
      <c r="FD2520" s="19"/>
      <c r="FE2520" s="19"/>
      <c r="FF2520" s="19"/>
      <c r="FG2520" s="19"/>
      <c r="FH2520" s="19"/>
      <c r="FI2520" s="19"/>
      <c r="FJ2520" s="19"/>
      <c r="FK2520" s="19"/>
      <c r="FL2520" s="19"/>
      <c r="FM2520" s="19"/>
      <c r="FN2520" s="19"/>
      <c r="FO2520" s="19"/>
      <c r="FP2520" s="19"/>
      <c r="FQ2520" s="19"/>
      <c r="FR2520" s="19"/>
      <c r="FS2520" s="19"/>
      <c r="FT2520" s="19"/>
    </row>
    <row r="2521" spans="1:176" x14ac:dyDescent="0.2">
      <c r="A2521" s="90">
        <f t="shared" si="570"/>
        <v>46060</v>
      </c>
      <c r="B2521" s="92" t="str">
        <f t="shared" ca="1" si="559"/>
        <v>n.d</v>
      </c>
      <c r="C2521" s="92">
        <f t="shared" si="560"/>
        <v>500</v>
      </c>
      <c r="D2521" s="93">
        <f ca="1">IF(A2521&lt;$B$1,VLOOKUP(A2521,[1]DI!$A$4:$B$15000,2,FALSE),0)</f>
        <v>0</v>
      </c>
      <c r="E2521" s="92">
        <f t="shared" ca="1" si="561"/>
        <v>0</v>
      </c>
      <c r="F2521" s="94">
        <f t="shared" si="571"/>
        <v>0.98499999999999999</v>
      </c>
      <c r="G2521" s="95">
        <f t="shared" ca="1" si="562"/>
        <v>1</v>
      </c>
      <c r="H2521" s="92">
        <f ca="1">TRUNC(PRODUCT(G$10:G2520),15)</f>
        <v>1.6370279220824</v>
      </c>
      <c r="I2521" s="92">
        <f t="shared" ca="1" si="563"/>
        <v>1.6234791163187601</v>
      </c>
      <c r="J2521" s="92">
        <f t="shared" ca="1" si="564"/>
        <v>1.0083455400000001</v>
      </c>
      <c r="K2521" s="92">
        <f t="shared" ca="1" si="565"/>
        <v>4.1727699999999999</v>
      </c>
      <c r="L2521" s="96">
        <f>IF(VLOOKUP(A2521,$U$12:$AD$125,8)=VLOOKUP(A2520,$U$12:$AD$125,8),0,VLOOKUP(A2521,U$12:$AD$125,8))</f>
        <v>0</v>
      </c>
      <c r="M2521" s="97">
        <f>IF(L2521&gt;0,VLOOKUP(L2521,T$12:$AC$125,7),0)</f>
        <v>0</v>
      </c>
      <c r="N2521" s="92">
        <f t="shared" si="566"/>
        <v>0</v>
      </c>
      <c r="O2521" s="92">
        <f t="shared" ca="1" si="567"/>
        <v>4.1727699999999999</v>
      </c>
      <c r="P2521" s="98" t="str">
        <f t="shared" si="568"/>
        <v>A+J=</v>
      </c>
      <c r="Q2521" s="99">
        <f t="shared" si="569"/>
        <v>46127</v>
      </c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  <c r="ER2521" s="19"/>
      <c r="ES2521" s="19"/>
      <c r="ET2521" s="19"/>
      <c r="EU2521" s="19"/>
      <c r="EV2521" s="19"/>
      <c r="EW2521" s="19"/>
      <c r="EX2521" s="19"/>
      <c r="EY2521" s="19"/>
      <c r="EZ2521" s="19"/>
      <c r="FA2521" s="19"/>
      <c r="FB2521" s="19"/>
      <c r="FC2521" s="19"/>
      <c r="FD2521" s="19"/>
      <c r="FE2521" s="19"/>
      <c r="FF2521" s="19"/>
      <c r="FG2521" s="19"/>
      <c r="FH2521" s="19"/>
      <c r="FI2521" s="19"/>
      <c r="FJ2521" s="19"/>
      <c r="FK2521" s="19"/>
      <c r="FL2521" s="19"/>
      <c r="FM2521" s="19"/>
      <c r="FN2521" s="19"/>
      <c r="FO2521" s="19"/>
      <c r="FP2521" s="19"/>
      <c r="FQ2521" s="19"/>
      <c r="FR2521" s="19"/>
      <c r="FS2521" s="19"/>
      <c r="FT2521" s="19"/>
    </row>
    <row r="2522" spans="1:176" x14ac:dyDescent="0.2">
      <c r="A2522" s="90">
        <f t="shared" si="570"/>
        <v>46061</v>
      </c>
      <c r="B2522" s="92" t="str">
        <f t="shared" ca="1" si="559"/>
        <v>n.d</v>
      </c>
      <c r="C2522" s="92">
        <f t="shared" si="560"/>
        <v>500</v>
      </c>
      <c r="D2522" s="93">
        <f ca="1">IF(A2522&lt;$B$1,VLOOKUP(A2522,[1]DI!$A$4:$B$15000,2,FALSE),0)</f>
        <v>0</v>
      </c>
      <c r="E2522" s="92">
        <f t="shared" ca="1" si="561"/>
        <v>0</v>
      </c>
      <c r="F2522" s="94">
        <f t="shared" si="571"/>
        <v>0.98499999999999999</v>
      </c>
      <c r="G2522" s="95">
        <f t="shared" ca="1" si="562"/>
        <v>1</v>
      </c>
      <c r="H2522" s="92">
        <f ca="1">TRUNC(PRODUCT(G$10:G2521),15)</f>
        <v>1.6370279220824</v>
      </c>
      <c r="I2522" s="92">
        <f t="shared" ca="1" si="563"/>
        <v>1.6234791163187601</v>
      </c>
      <c r="J2522" s="92">
        <f t="shared" ca="1" si="564"/>
        <v>1.0083455400000001</v>
      </c>
      <c r="K2522" s="92">
        <f t="shared" ca="1" si="565"/>
        <v>4.1727699999999999</v>
      </c>
      <c r="L2522" s="96">
        <f>IF(VLOOKUP(A2522,$U$12:$AD$125,8)=VLOOKUP(A2521,$U$12:$AD$125,8),0,VLOOKUP(A2522,U$12:$AD$125,8))</f>
        <v>0</v>
      </c>
      <c r="M2522" s="97">
        <f>IF(L2522&gt;0,VLOOKUP(L2522,T$12:$AC$125,7),0)</f>
        <v>0</v>
      </c>
      <c r="N2522" s="92">
        <f t="shared" si="566"/>
        <v>0</v>
      </c>
      <c r="O2522" s="92">
        <f t="shared" ca="1" si="567"/>
        <v>4.1727699999999999</v>
      </c>
      <c r="P2522" s="98" t="str">
        <f t="shared" si="568"/>
        <v>A+J=</v>
      </c>
      <c r="Q2522" s="99">
        <f t="shared" si="569"/>
        <v>46127</v>
      </c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  <c r="ER2522" s="19"/>
      <c r="ES2522" s="19"/>
      <c r="ET2522" s="19"/>
      <c r="EU2522" s="19"/>
      <c r="EV2522" s="19"/>
      <c r="EW2522" s="19"/>
      <c r="EX2522" s="19"/>
      <c r="EY2522" s="19"/>
      <c r="EZ2522" s="19"/>
      <c r="FA2522" s="19"/>
      <c r="FB2522" s="19"/>
      <c r="FC2522" s="19"/>
      <c r="FD2522" s="19"/>
      <c r="FE2522" s="19"/>
      <c r="FF2522" s="19"/>
      <c r="FG2522" s="19"/>
      <c r="FH2522" s="19"/>
      <c r="FI2522" s="19"/>
      <c r="FJ2522" s="19"/>
      <c r="FK2522" s="19"/>
      <c r="FL2522" s="19"/>
      <c r="FM2522" s="19"/>
      <c r="FN2522" s="19"/>
      <c r="FO2522" s="19"/>
      <c r="FP2522" s="19"/>
      <c r="FQ2522" s="19"/>
      <c r="FR2522" s="19"/>
      <c r="FS2522" s="19"/>
      <c r="FT2522" s="19"/>
    </row>
    <row r="2523" spans="1:176" x14ac:dyDescent="0.2">
      <c r="A2523" s="90">
        <f t="shared" si="570"/>
        <v>46062</v>
      </c>
      <c r="B2523" s="92" t="str">
        <f t="shared" ca="1" si="559"/>
        <v>n.d</v>
      </c>
      <c r="C2523" s="92">
        <f t="shared" si="560"/>
        <v>500</v>
      </c>
      <c r="D2523" s="93">
        <f ca="1">IF(A2523&lt;$B$1,VLOOKUP(A2523,[1]DI!$A$4:$B$15000,2,FALSE),0)</f>
        <v>0</v>
      </c>
      <c r="E2523" s="92">
        <f t="shared" ca="1" si="561"/>
        <v>0</v>
      </c>
      <c r="F2523" s="94">
        <f t="shared" si="571"/>
        <v>0.98499999999999999</v>
      </c>
      <c r="G2523" s="95">
        <f t="shared" ca="1" si="562"/>
        <v>1</v>
      </c>
      <c r="H2523" s="92">
        <f ca="1">TRUNC(PRODUCT(G$10:G2522),15)</f>
        <v>1.6370279220824</v>
      </c>
      <c r="I2523" s="92">
        <f t="shared" ca="1" si="563"/>
        <v>1.6234791163187601</v>
      </c>
      <c r="J2523" s="92">
        <f t="shared" ca="1" si="564"/>
        <v>1.0083455400000001</v>
      </c>
      <c r="K2523" s="92">
        <f t="shared" ca="1" si="565"/>
        <v>4.1727699999999999</v>
      </c>
      <c r="L2523" s="96">
        <f>IF(VLOOKUP(A2523,$U$12:$AD$125,8)=VLOOKUP(A2522,$U$12:$AD$125,8),0,VLOOKUP(A2523,U$12:$AD$125,8))</f>
        <v>0</v>
      </c>
      <c r="M2523" s="97">
        <f>IF(L2523&gt;0,VLOOKUP(L2523,T$12:$AC$125,7),0)</f>
        <v>0</v>
      </c>
      <c r="N2523" s="92">
        <f t="shared" si="566"/>
        <v>0</v>
      </c>
      <c r="O2523" s="92">
        <f t="shared" ca="1" si="567"/>
        <v>4.1727699999999999</v>
      </c>
      <c r="P2523" s="98" t="str">
        <f t="shared" si="568"/>
        <v>A+J=</v>
      </c>
      <c r="Q2523" s="99">
        <f t="shared" si="569"/>
        <v>46127</v>
      </c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  <c r="ER2523" s="19"/>
      <c r="ES2523" s="19"/>
      <c r="ET2523" s="19"/>
      <c r="EU2523" s="19"/>
      <c r="EV2523" s="19"/>
      <c r="EW2523" s="19"/>
      <c r="EX2523" s="19"/>
      <c r="EY2523" s="19"/>
      <c r="EZ2523" s="19"/>
      <c r="FA2523" s="19"/>
      <c r="FB2523" s="19"/>
      <c r="FC2523" s="19"/>
      <c r="FD2523" s="19"/>
      <c r="FE2523" s="19"/>
      <c r="FF2523" s="19"/>
      <c r="FG2523" s="19"/>
      <c r="FH2523" s="19"/>
      <c r="FI2523" s="19"/>
      <c r="FJ2523" s="19"/>
      <c r="FK2523" s="19"/>
      <c r="FL2523" s="19"/>
      <c r="FM2523" s="19"/>
      <c r="FN2523" s="19"/>
      <c r="FO2523" s="19"/>
      <c r="FP2523" s="19"/>
      <c r="FQ2523" s="19"/>
      <c r="FR2523" s="19"/>
      <c r="FS2523" s="19"/>
      <c r="FT2523" s="19"/>
    </row>
    <row r="2524" spans="1:176" x14ac:dyDescent="0.2">
      <c r="A2524" s="90">
        <f t="shared" si="570"/>
        <v>46063</v>
      </c>
      <c r="B2524" s="92" t="str">
        <f t="shared" ca="1" si="559"/>
        <v>n.d</v>
      </c>
      <c r="C2524" s="92">
        <f t="shared" si="560"/>
        <v>500</v>
      </c>
      <c r="D2524" s="93">
        <f ca="1">IF(A2524&lt;$B$1,VLOOKUP(A2524,[1]DI!$A$4:$B$15000,2,FALSE),0)</f>
        <v>0</v>
      </c>
      <c r="E2524" s="92">
        <f t="shared" ca="1" si="561"/>
        <v>0</v>
      </c>
      <c r="F2524" s="94">
        <f t="shared" si="571"/>
        <v>0.98499999999999999</v>
      </c>
      <c r="G2524" s="95">
        <f t="shared" ca="1" si="562"/>
        <v>1</v>
      </c>
      <c r="H2524" s="92">
        <f ca="1">TRUNC(PRODUCT(G$10:G2523),15)</f>
        <v>1.6370279220824</v>
      </c>
      <c r="I2524" s="92">
        <f t="shared" ca="1" si="563"/>
        <v>1.6234791163187601</v>
      </c>
      <c r="J2524" s="92">
        <f t="shared" ca="1" si="564"/>
        <v>1.0083455400000001</v>
      </c>
      <c r="K2524" s="92">
        <f t="shared" ca="1" si="565"/>
        <v>4.1727699999999999</v>
      </c>
      <c r="L2524" s="96">
        <f>IF(VLOOKUP(A2524,$U$12:$AD$125,8)=VLOOKUP(A2523,$U$12:$AD$125,8),0,VLOOKUP(A2524,U$12:$AD$125,8))</f>
        <v>0</v>
      </c>
      <c r="M2524" s="97">
        <f>IF(L2524&gt;0,VLOOKUP(L2524,T$12:$AC$125,7),0)</f>
        <v>0</v>
      </c>
      <c r="N2524" s="92">
        <f t="shared" si="566"/>
        <v>0</v>
      </c>
      <c r="O2524" s="92">
        <f t="shared" ca="1" si="567"/>
        <v>4.1727699999999999</v>
      </c>
      <c r="P2524" s="98" t="str">
        <f t="shared" si="568"/>
        <v>A+J=</v>
      </c>
      <c r="Q2524" s="99">
        <f t="shared" si="569"/>
        <v>46127</v>
      </c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  <c r="ER2524" s="19"/>
      <c r="ES2524" s="19"/>
      <c r="ET2524" s="19"/>
      <c r="EU2524" s="19"/>
      <c r="EV2524" s="19"/>
      <c r="EW2524" s="19"/>
      <c r="EX2524" s="19"/>
      <c r="EY2524" s="19"/>
      <c r="EZ2524" s="19"/>
      <c r="FA2524" s="19"/>
      <c r="FB2524" s="19"/>
      <c r="FC2524" s="19"/>
      <c r="FD2524" s="19"/>
      <c r="FE2524" s="19"/>
      <c r="FF2524" s="19"/>
      <c r="FG2524" s="19"/>
      <c r="FH2524" s="19"/>
      <c r="FI2524" s="19"/>
      <c r="FJ2524" s="19"/>
      <c r="FK2524" s="19"/>
      <c r="FL2524" s="19"/>
      <c r="FM2524" s="19"/>
      <c r="FN2524" s="19"/>
      <c r="FO2524" s="19"/>
      <c r="FP2524" s="19"/>
      <c r="FQ2524" s="19"/>
      <c r="FR2524" s="19"/>
      <c r="FS2524" s="19"/>
      <c r="FT2524" s="19"/>
    </row>
    <row r="2525" spans="1:176" x14ac:dyDescent="0.2">
      <c r="A2525" s="90">
        <f t="shared" si="570"/>
        <v>46064</v>
      </c>
      <c r="B2525" s="92" t="str">
        <f t="shared" ca="1" si="559"/>
        <v>n.d</v>
      </c>
      <c r="C2525" s="92">
        <f t="shared" si="560"/>
        <v>500</v>
      </c>
      <c r="D2525" s="93">
        <f ca="1">IF(A2525&lt;$B$1,VLOOKUP(A2525,[1]DI!$A$4:$B$15000,2,FALSE),0)</f>
        <v>0</v>
      </c>
      <c r="E2525" s="92">
        <f t="shared" ca="1" si="561"/>
        <v>0</v>
      </c>
      <c r="F2525" s="94">
        <f t="shared" si="571"/>
        <v>0.98499999999999999</v>
      </c>
      <c r="G2525" s="95">
        <f t="shared" ca="1" si="562"/>
        <v>1</v>
      </c>
      <c r="H2525" s="92">
        <f ca="1">TRUNC(PRODUCT(G$10:G2524),15)</f>
        <v>1.6370279220824</v>
      </c>
      <c r="I2525" s="92">
        <f t="shared" ca="1" si="563"/>
        <v>1.6234791163187601</v>
      </c>
      <c r="J2525" s="92">
        <f t="shared" ca="1" si="564"/>
        <v>1.0083455400000001</v>
      </c>
      <c r="K2525" s="92">
        <f t="shared" ca="1" si="565"/>
        <v>4.1727699999999999</v>
      </c>
      <c r="L2525" s="96">
        <f>IF(VLOOKUP(A2525,$U$12:$AD$125,8)=VLOOKUP(A2524,$U$12:$AD$125,8),0,VLOOKUP(A2525,U$12:$AD$125,8))</f>
        <v>0</v>
      </c>
      <c r="M2525" s="97">
        <f>IF(L2525&gt;0,VLOOKUP(L2525,T$12:$AC$125,7),0)</f>
        <v>0</v>
      </c>
      <c r="N2525" s="92">
        <f t="shared" si="566"/>
        <v>0</v>
      </c>
      <c r="O2525" s="92">
        <f t="shared" ca="1" si="567"/>
        <v>4.1727699999999999</v>
      </c>
      <c r="P2525" s="98" t="str">
        <f t="shared" si="568"/>
        <v>A+J=</v>
      </c>
      <c r="Q2525" s="99">
        <f t="shared" si="569"/>
        <v>46127</v>
      </c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  <c r="ER2525" s="19"/>
      <c r="ES2525" s="19"/>
      <c r="ET2525" s="19"/>
      <c r="EU2525" s="19"/>
      <c r="EV2525" s="19"/>
      <c r="EW2525" s="19"/>
      <c r="EX2525" s="19"/>
      <c r="EY2525" s="19"/>
      <c r="EZ2525" s="19"/>
      <c r="FA2525" s="19"/>
      <c r="FB2525" s="19"/>
      <c r="FC2525" s="19"/>
      <c r="FD2525" s="19"/>
      <c r="FE2525" s="19"/>
      <c r="FF2525" s="19"/>
      <c r="FG2525" s="19"/>
      <c r="FH2525" s="19"/>
      <c r="FI2525" s="19"/>
      <c r="FJ2525" s="19"/>
      <c r="FK2525" s="19"/>
      <c r="FL2525" s="19"/>
      <c r="FM2525" s="19"/>
      <c r="FN2525" s="19"/>
      <c r="FO2525" s="19"/>
      <c r="FP2525" s="19"/>
      <c r="FQ2525" s="19"/>
      <c r="FR2525" s="19"/>
      <c r="FS2525" s="19"/>
      <c r="FT2525" s="19"/>
    </row>
    <row r="2526" spans="1:176" x14ac:dyDescent="0.2">
      <c r="A2526" s="90">
        <f t="shared" si="570"/>
        <v>46065</v>
      </c>
      <c r="B2526" s="92" t="str">
        <f t="shared" ca="1" si="559"/>
        <v>n.d</v>
      </c>
      <c r="C2526" s="92">
        <f t="shared" si="560"/>
        <v>500</v>
      </c>
      <c r="D2526" s="93">
        <f ca="1">IF(A2526&lt;$B$1,VLOOKUP(A2526,[1]DI!$A$4:$B$15000,2,FALSE),0)</f>
        <v>0</v>
      </c>
      <c r="E2526" s="92">
        <f t="shared" ca="1" si="561"/>
        <v>0</v>
      </c>
      <c r="F2526" s="94">
        <f t="shared" si="571"/>
        <v>0.98499999999999999</v>
      </c>
      <c r="G2526" s="95">
        <f t="shared" ca="1" si="562"/>
        <v>1</v>
      </c>
      <c r="H2526" s="92">
        <f ca="1">TRUNC(PRODUCT(G$10:G2525),15)</f>
        <v>1.6370279220824</v>
      </c>
      <c r="I2526" s="92">
        <f t="shared" ca="1" si="563"/>
        <v>1.6234791163187601</v>
      </c>
      <c r="J2526" s="92">
        <f t="shared" ca="1" si="564"/>
        <v>1.0083455400000001</v>
      </c>
      <c r="K2526" s="92">
        <f t="shared" ca="1" si="565"/>
        <v>4.1727699999999999</v>
      </c>
      <c r="L2526" s="96">
        <f>IF(VLOOKUP(A2526,$U$12:$AD$125,8)=VLOOKUP(A2525,$U$12:$AD$125,8),0,VLOOKUP(A2526,U$12:$AD$125,8))</f>
        <v>0</v>
      </c>
      <c r="M2526" s="97">
        <f>IF(L2526&gt;0,VLOOKUP(L2526,T$12:$AC$125,7),0)</f>
        <v>0</v>
      </c>
      <c r="N2526" s="92">
        <f t="shared" si="566"/>
        <v>0</v>
      </c>
      <c r="O2526" s="92">
        <f t="shared" ca="1" si="567"/>
        <v>4.1727699999999999</v>
      </c>
      <c r="P2526" s="98" t="str">
        <f t="shared" si="568"/>
        <v>A+J=</v>
      </c>
      <c r="Q2526" s="99">
        <f t="shared" si="569"/>
        <v>46127</v>
      </c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  <c r="ER2526" s="19"/>
      <c r="ES2526" s="19"/>
      <c r="ET2526" s="19"/>
      <c r="EU2526" s="19"/>
      <c r="EV2526" s="19"/>
      <c r="EW2526" s="19"/>
      <c r="EX2526" s="19"/>
      <c r="EY2526" s="19"/>
      <c r="EZ2526" s="19"/>
      <c r="FA2526" s="19"/>
      <c r="FB2526" s="19"/>
      <c r="FC2526" s="19"/>
      <c r="FD2526" s="19"/>
      <c r="FE2526" s="19"/>
      <c r="FF2526" s="19"/>
      <c r="FG2526" s="19"/>
      <c r="FH2526" s="19"/>
      <c r="FI2526" s="19"/>
      <c r="FJ2526" s="19"/>
      <c r="FK2526" s="19"/>
      <c r="FL2526" s="19"/>
      <c r="FM2526" s="19"/>
      <c r="FN2526" s="19"/>
      <c r="FO2526" s="19"/>
      <c r="FP2526" s="19"/>
      <c r="FQ2526" s="19"/>
      <c r="FR2526" s="19"/>
      <c r="FS2526" s="19"/>
      <c r="FT2526" s="19"/>
    </row>
    <row r="2527" spans="1:176" x14ac:dyDescent="0.2">
      <c r="A2527" s="90">
        <f t="shared" si="570"/>
        <v>46066</v>
      </c>
      <c r="B2527" s="92" t="str">
        <f t="shared" ca="1" si="559"/>
        <v>n.d</v>
      </c>
      <c r="C2527" s="92">
        <f t="shared" si="560"/>
        <v>500</v>
      </c>
      <c r="D2527" s="93">
        <f ca="1">IF(A2527&lt;$B$1,VLOOKUP(A2527,[1]DI!$A$4:$B$15000,2,FALSE),0)</f>
        <v>0</v>
      </c>
      <c r="E2527" s="92">
        <f t="shared" ca="1" si="561"/>
        <v>0</v>
      </c>
      <c r="F2527" s="94">
        <f t="shared" si="571"/>
        <v>0.98499999999999999</v>
      </c>
      <c r="G2527" s="95">
        <f t="shared" ca="1" si="562"/>
        <v>1</v>
      </c>
      <c r="H2527" s="92">
        <f ca="1">TRUNC(PRODUCT(G$10:G2526),15)</f>
        <v>1.6370279220824</v>
      </c>
      <c r="I2527" s="92">
        <f t="shared" ca="1" si="563"/>
        <v>1.6234791163187601</v>
      </c>
      <c r="J2527" s="92">
        <f t="shared" ca="1" si="564"/>
        <v>1.0083455400000001</v>
      </c>
      <c r="K2527" s="92">
        <f t="shared" ca="1" si="565"/>
        <v>4.1727699999999999</v>
      </c>
      <c r="L2527" s="96">
        <f>IF(VLOOKUP(A2527,$U$12:$AD$125,8)=VLOOKUP(A2526,$U$12:$AD$125,8),0,VLOOKUP(A2527,U$12:$AD$125,8))</f>
        <v>0</v>
      </c>
      <c r="M2527" s="97">
        <f>IF(L2527&gt;0,VLOOKUP(L2527,T$12:$AC$125,7),0)</f>
        <v>0</v>
      </c>
      <c r="N2527" s="92">
        <f t="shared" si="566"/>
        <v>0</v>
      </c>
      <c r="O2527" s="92">
        <f t="shared" ca="1" si="567"/>
        <v>4.1727699999999999</v>
      </c>
      <c r="P2527" s="98" t="str">
        <f t="shared" si="568"/>
        <v>A+J=</v>
      </c>
      <c r="Q2527" s="99">
        <f t="shared" si="569"/>
        <v>46127</v>
      </c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  <c r="ER2527" s="19"/>
      <c r="ES2527" s="19"/>
      <c r="ET2527" s="19"/>
      <c r="EU2527" s="19"/>
      <c r="EV2527" s="19"/>
      <c r="EW2527" s="19"/>
      <c r="EX2527" s="19"/>
      <c r="EY2527" s="19"/>
      <c r="EZ2527" s="19"/>
      <c r="FA2527" s="19"/>
      <c r="FB2527" s="19"/>
      <c r="FC2527" s="19"/>
      <c r="FD2527" s="19"/>
      <c r="FE2527" s="19"/>
      <c r="FF2527" s="19"/>
      <c r="FG2527" s="19"/>
      <c r="FH2527" s="19"/>
      <c r="FI2527" s="19"/>
      <c r="FJ2527" s="19"/>
      <c r="FK2527" s="19"/>
      <c r="FL2527" s="19"/>
      <c r="FM2527" s="19"/>
      <c r="FN2527" s="19"/>
      <c r="FO2527" s="19"/>
      <c r="FP2527" s="19"/>
      <c r="FQ2527" s="19"/>
      <c r="FR2527" s="19"/>
      <c r="FS2527" s="19"/>
      <c r="FT2527" s="19"/>
    </row>
    <row r="2528" spans="1:176" x14ac:dyDescent="0.2">
      <c r="A2528" s="90">
        <f t="shared" si="570"/>
        <v>46067</v>
      </c>
      <c r="B2528" s="92" t="str">
        <f t="shared" ca="1" si="559"/>
        <v>n.d</v>
      </c>
      <c r="C2528" s="92">
        <f t="shared" si="560"/>
        <v>500</v>
      </c>
      <c r="D2528" s="93">
        <f ca="1">IF(A2528&lt;$B$1,VLOOKUP(A2528,[1]DI!$A$4:$B$15000,2,FALSE),0)</f>
        <v>0</v>
      </c>
      <c r="E2528" s="92">
        <f t="shared" ca="1" si="561"/>
        <v>0</v>
      </c>
      <c r="F2528" s="94">
        <f t="shared" si="571"/>
        <v>0.98499999999999999</v>
      </c>
      <c r="G2528" s="95">
        <f t="shared" ca="1" si="562"/>
        <v>1</v>
      </c>
      <c r="H2528" s="92">
        <f ca="1">TRUNC(PRODUCT(G$10:G2527),15)</f>
        <v>1.6370279220824</v>
      </c>
      <c r="I2528" s="92">
        <f t="shared" ca="1" si="563"/>
        <v>1.6234791163187601</v>
      </c>
      <c r="J2528" s="92">
        <f t="shared" ca="1" si="564"/>
        <v>1.0083455400000001</v>
      </c>
      <c r="K2528" s="92">
        <f t="shared" ca="1" si="565"/>
        <v>4.1727699999999999</v>
      </c>
      <c r="L2528" s="96">
        <f>IF(VLOOKUP(A2528,$U$12:$AD$125,8)=VLOOKUP(A2527,$U$12:$AD$125,8),0,VLOOKUP(A2528,U$12:$AD$125,8))</f>
        <v>0</v>
      </c>
      <c r="M2528" s="97">
        <f>IF(L2528&gt;0,VLOOKUP(L2528,T$12:$AC$125,7),0)</f>
        <v>0</v>
      </c>
      <c r="N2528" s="92">
        <f t="shared" si="566"/>
        <v>0</v>
      </c>
      <c r="O2528" s="92">
        <f t="shared" ca="1" si="567"/>
        <v>4.1727699999999999</v>
      </c>
      <c r="P2528" s="98" t="str">
        <f t="shared" si="568"/>
        <v>A+J=</v>
      </c>
      <c r="Q2528" s="99">
        <f t="shared" si="569"/>
        <v>46127</v>
      </c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  <c r="ER2528" s="19"/>
      <c r="ES2528" s="19"/>
      <c r="ET2528" s="19"/>
      <c r="EU2528" s="19"/>
      <c r="EV2528" s="19"/>
      <c r="EW2528" s="19"/>
      <c r="EX2528" s="19"/>
      <c r="EY2528" s="19"/>
      <c r="EZ2528" s="19"/>
      <c r="FA2528" s="19"/>
      <c r="FB2528" s="19"/>
      <c r="FC2528" s="19"/>
      <c r="FD2528" s="19"/>
      <c r="FE2528" s="19"/>
      <c r="FF2528" s="19"/>
      <c r="FG2528" s="19"/>
      <c r="FH2528" s="19"/>
      <c r="FI2528" s="19"/>
      <c r="FJ2528" s="19"/>
      <c r="FK2528" s="19"/>
      <c r="FL2528" s="19"/>
      <c r="FM2528" s="19"/>
      <c r="FN2528" s="19"/>
      <c r="FO2528" s="19"/>
      <c r="FP2528" s="19"/>
      <c r="FQ2528" s="19"/>
      <c r="FR2528" s="19"/>
      <c r="FS2528" s="19"/>
      <c r="FT2528" s="19"/>
    </row>
    <row r="2529" spans="1:176" x14ac:dyDescent="0.2">
      <c r="A2529" s="90">
        <f t="shared" si="570"/>
        <v>46068</v>
      </c>
      <c r="B2529" s="92" t="str">
        <f t="shared" ca="1" si="559"/>
        <v>n.d</v>
      </c>
      <c r="C2529" s="92">
        <f t="shared" si="560"/>
        <v>500</v>
      </c>
      <c r="D2529" s="93">
        <f ca="1">IF(A2529&lt;$B$1,VLOOKUP(A2529,[1]DI!$A$4:$B$15000,2,FALSE),0)</f>
        <v>0</v>
      </c>
      <c r="E2529" s="92">
        <f t="shared" ca="1" si="561"/>
        <v>0</v>
      </c>
      <c r="F2529" s="94">
        <f t="shared" si="571"/>
        <v>0.98499999999999999</v>
      </c>
      <c r="G2529" s="95">
        <f t="shared" ca="1" si="562"/>
        <v>1</v>
      </c>
      <c r="H2529" s="92">
        <f ca="1">TRUNC(PRODUCT(G$10:G2528),15)</f>
        <v>1.6370279220824</v>
      </c>
      <c r="I2529" s="92">
        <f t="shared" ca="1" si="563"/>
        <v>1.6234791163187601</v>
      </c>
      <c r="J2529" s="92">
        <f t="shared" ca="1" si="564"/>
        <v>1.0083455400000001</v>
      </c>
      <c r="K2529" s="92">
        <f t="shared" ca="1" si="565"/>
        <v>4.1727699999999999</v>
      </c>
      <c r="L2529" s="96">
        <f>IF(VLOOKUP(A2529,$U$12:$AD$125,8)=VLOOKUP(A2528,$U$12:$AD$125,8),0,VLOOKUP(A2529,U$12:$AD$125,8))</f>
        <v>0</v>
      </c>
      <c r="M2529" s="97">
        <f>IF(L2529&gt;0,VLOOKUP(L2529,T$12:$AC$125,7),0)</f>
        <v>0</v>
      </c>
      <c r="N2529" s="92">
        <f t="shared" si="566"/>
        <v>0</v>
      </c>
      <c r="O2529" s="92">
        <f t="shared" ca="1" si="567"/>
        <v>4.1727699999999999</v>
      </c>
      <c r="P2529" s="98" t="str">
        <f t="shared" si="568"/>
        <v>A+J=</v>
      </c>
      <c r="Q2529" s="99">
        <f t="shared" si="569"/>
        <v>46127</v>
      </c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  <c r="ER2529" s="19"/>
      <c r="ES2529" s="19"/>
      <c r="ET2529" s="19"/>
      <c r="EU2529" s="19"/>
      <c r="EV2529" s="19"/>
      <c r="EW2529" s="19"/>
      <c r="EX2529" s="19"/>
      <c r="EY2529" s="19"/>
      <c r="EZ2529" s="19"/>
      <c r="FA2529" s="19"/>
      <c r="FB2529" s="19"/>
      <c r="FC2529" s="19"/>
      <c r="FD2529" s="19"/>
      <c r="FE2529" s="19"/>
      <c r="FF2529" s="19"/>
      <c r="FG2529" s="19"/>
      <c r="FH2529" s="19"/>
      <c r="FI2529" s="19"/>
      <c r="FJ2529" s="19"/>
      <c r="FK2529" s="19"/>
      <c r="FL2529" s="19"/>
      <c r="FM2529" s="19"/>
      <c r="FN2529" s="19"/>
      <c r="FO2529" s="19"/>
      <c r="FP2529" s="19"/>
      <c r="FQ2529" s="19"/>
      <c r="FR2529" s="19"/>
      <c r="FS2529" s="19"/>
      <c r="FT2529" s="19"/>
    </row>
    <row r="2530" spans="1:176" x14ac:dyDescent="0.2">
      <c r="A2530" s="90">
        <f t="shared" si="570"/>
        <v>46069</v>
      </c>
      <c r="B2530" s="92" t="str">
        <f t="shared" ca="1" si="559"/>
        <v>n.d</v>
      </c>
      <c r="C2530" s="92">
        <f t="shared" si="560"/>
        <v>500</v>
      </c>
      <c r="D2530" s="93">
        <f ca="1">IF(A2530&lt;$B$1,VLOOKUP(A2530,[1]DI!$A$4:$B$15000,2,FALSE),0)</f>
        <v>0</v>
      </c>
      <c r="E2530" s="92">
        <f t="shared" ca="1" si="561"/>
        <v>0</v>
      </c>
      <c r="F2530" s="94">
        <f t="shared" si="571"/>
        <v>0.98499999999999999</v>
      </c>
      <c r="G2530" s="95">
        <f t="shared" ca="1" si="562"/>
        <v>1</v>
      </c>
      <c r="H2530" s="92">
        <f ca="1">TRUNC(PRODUCT(G$10:G2529),15)</f>
        <v>1.6370279220824</v>
      </c>
      <c r="I2530" s="92">
        <f t="shared" ca="1" si="563"/>
        <v>1.6234791163187601</v>
      </c>
      <c r="J2530" s="92">
        <f t="shared" ca="1" si="564"/>
        <v>1.0083455400000001</v>
      </c>
      <c r="K2530" s="92">
        <f t="shared" ca="1" si="565"/>
        <v>4.1727699999999999</v>
      </c>
      <c r="L2530" s="96">
        <f>IF(VLOOKUP(A2530,$U$12:$AD$125,8)=VLOOKUP(A2529,$U$12:$AD$125,8),0,VLOOKUP(A2530,U$12:$AD$125,8))</f>
        <v>0</v>
      </c>
      <c r="M2530" s="97">
        <f>IF(L2530&gt;0,VLOOKUP(L2530,T$12:$AC$125,7),0)</f>
        <v>0</v>
      </c>
      <c r="N2530" s="92">
        <f t="shared" si="566"/>
        <v>0</v>
      </c>
      <c r="O2530" s="92">
        <f t="shared" ca="1" si="567"/>
        <v>4.1727699999999999</v>
      </c>
      <c r="P2530" s="98" t="str">
        <f t="shared" si="568"/>
        <v>A+J=</v>
      </c>
      <c r="Q2530" s="99">
        <f t="shared" si="569"/>
        <v>46127</v>
      </c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  <c r="ER2530" s="19"/>
      <c r="ES2530" s="19"/>
      <c r="ET2530" s="19"/>
      <c r="EU2530" s="19"/>
      <c r="EV2530" s="19"/>
      <c r="EW2530" s="19"/>
      <c r="EX2530" s="19"/>
      <c r="EY2530" s="19"/>
      <c r="EZ2530" s="19"/>
      <c r="FA2530" s="19"/>
      <c r="FB2530" s="19"/>
      <c r="FC2530" s="19"/>
      <c r="FD2530" s="19"/>
      <c r="FE2530" s="19"/>
      <c r="FF2530" s="19"/>
      <c r="FG2530" s="19"/>
      <c r="FH2530" s="19"/>
      <c r="FI2530" s="19"/>
      <c r="FJ2530" s="19"/>
      <c r="FK2530" s="19"/>
      <c r="FL2530" s="19"/>
      <c r="FM2530" s="19"/>
      <c r="FN2530" s="19"/>
      <c r="FO2530" s="19"/>
      <c r="FP2530" s="19"/>
      <c r="FQ2530" s="19"/>
      <c r="FR2530" s="19"/>
      <c r="FS2530" s="19"/>
      <c r="FT2530" s="19"/>
    </row>
    <row r="2531" spans="1:176" x14ac:dyDescent="0.2">
      <c r="A2531" s="90">
        <f t="shared" si="570"/>
        <v>46070</v>
      </c>
      <c r="B2531" s="92" t="str">
        <f t="shared" ca="1" si="559"/>
        <v>n.d</v>
      </c>
      <c r="C2531" s="92">
        <f t="shared" si="560"/>
        <v>500</v>
      </c>
      <c r="D2531" s="93">
        <f ca="1">IF(A2531&lt;$B$1,VLOOKUP(A2531,[1]DI!$A$4:$B$15000,2,FALSE),0)</f>
        <v>0</v>
      </c>
      <c r="E2531" s="92">
        <f t="shared" ca="1" si="561"/>
        <v>0</v>
      </c>
      <c r="F2531" s="94">
        <f t="shared" si="571"/>
        <v>0.98499999999999999</v>
      </c>
      <c r="G2531" s="95">
        <f t="shared" ca="1" si="562"/>
        <v>1</v>
      </c>
      <c r="H2531" s="92">
        <f ca="1">TRUNC(PRODUCT(G$10:G2530),15)</f>
        <v>1.6370279220824</v>
      </c>
      <c r="I2531" s="92">
        <f t="shared" ca="1" si="563"/>
        <v>1.6234791163187601</v>
      </c>
      <c r="J2531" s="92">
        <f t="shared" ca="1" si="564"/>
        <v>1.0083455400000001</v>
      </c>
      <c r="K2531" s="92">
        <f t="shared" ca="1" si="565"/>
        <v>4.1727699999999999</v>
      </c>
      <c r="L2531" s="96">
        <f>IF(VLOOKUP(A2531,$U$12:$AD$125,8)=VLOOKUP(A2530,$U$12:$AD$125,8),0,VLOOKUP(A2531,U$12:$AD$125,8))</f>
        <v>0</v>
      </c>
      <c r="M2531" s="97">
        <f>IF(L2531&gt;0,VLOOKUP(L2531,T$12:$AC$125,7),0)</f>
        <v>0</v>
      </c>
      <c r="N2531" s="92">
        <f t="shared" si="566"/>
        <v>0</v>
      </c>
      <c r="O2531" s="92">
        <f t="shared" ca="1" si="567"/>
        <v>4.1727699999999999</v>
      </c>
      <c r="P2531" s="98" t="str">
        <f t="shared" si="568"/>
        <v>A+J=</v>
      </c>
      <c r="Q2531" s="99">
        <f t="shared" si="569"/>
        <v>46127</v>
      </c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  <c r="ER2531" s="19"/>
      <c r="ES2531" s="19"/>
      <c r="ET2531" s="19"/>
      <c r="EU2531" s="19"/>
      <c r="EV2531" s="19"/>
      <c r="EW2531" s="19"/>
      <c r="EX2531" s="19"/>
      <c r="EY2531" s="19"/>
      <c r="EZ2531" s="19"/>
      <c r="FA2531" s="19"/>
      <c r="FB2531" s="19"/>
      <c r="FC2531" s="19"/>
      <c r="FD2531" s="19"/>
      <c r="FE2531" s="19"/>
      <c r="FF2531" s="19"/>
      <c r="FG2531" s="19"/>
      <c r="FH2531" s="19"/>
      <c r="FI2531" s="19"/>
      <c r="FJ2531" s="19"/>
      <c r="FK2531" s="19"/>
      <c r="FL2531" s="19"/>
      <c r="FM2531" s="19"/>
      <c r="FN2531" s="19"/>
      <c r="FO2531" s="19"/>
      <c r="FP2531" s="19"/>
      <c r="FQ2531" s="19"/>
      <c r="FR2531" s="19"/>
      <c r="FS2531" s="19"/>
      <c r="FT2531" s="19"/>
    </row>
    <row r="2532" spans="1:176" x14ac:dyDescent="0.2">
      <c r="A2532" s="90">
        <f t="shared" si="570"/>
        <v>46071</v>
      </c>
      <c r="B2532" s="92" t="str">
        <f t="shared" ca="1" si="559"/>
        <v>n.d</v>
      </c>
      <c r="C2532" s="92">
        <f t="shared" si="560"/>
        <v>500</v>
      </c>
      <c r="D2532" s="93">
        <f ca="1">IF(A2532&lt;$B$1,VLOOKUP(A2532,[1]DI!$A$4:$B$15000,2,FALSE),0)</f>
        <v>0</v>
      </c>
      <c r="E2532" s="92">
        <f t="shared" ca="1" si="561"/>
        <v>0</v>
      </c>
      <c r="F2532" s="94">
        <f t="shared" si="571"/>
        <v>0.98499999999999999</v>
      </c>
      <c r="G2532" s="95">
        <f t="shared" ca="1" si="562"/>
        <v>1</v>
      </c>
      <c r="H2532" s="92">
        <f ca="1">TRUNC(PRODUCT(G$10:G2531),15)</f>
        <v>1.6370279220824</v>
      </c>
      <c r="I2532" s="92">
        <f t="shared" ca="1" si="563"/>
        <v>1.6234791163187601</v>
      </c>
      <c r="J2532" s="92">
        <f t="shared" ca="1" si="564"/>
        <v>1.0083455400000001</v>
      </c>
      <c r="K2532" s="92">
        <f t="shared" ca="1" si="565"/>
        <v>4.1727699999999999</v>
      </c>
      <c r="L2532" s="96">
        <f>IF(VLOOKUP(A2532,$U$12:$AD$125,8)=VLOOKUP(A2531,$U$12:$AD$125,8),0,VLOOKUP(A2532,U$12:$AD$125,8))</f>
        <v>0</v>
      </c>
      <c r="M2532" s="97">
        <f>IF(L2532&gt;0,VLOOKUP(L2532,T$12:$AC$125,7),0)</f>
        <v>0</v>
      </c>
      <c r="N2532" s="92">
        <f t="shared" si="566"/>
        <v>0</v>
      </c>
      <c r="O2532" s="92">
        <f t="shared" ca="1" si="567"/>
        <v>4.1727699999999999</v>
      </c>
      <c r="P2532" s="98" t="str">
        <f t="shared" si="568"/>
        <v>A+J=</v>
      </c>
      <c r="Q2532" s="99">
        <f t="shared" si="569"/>
        <v>46127</v>
      </c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  <c r="ER2532" s="19"/>
      <c r="ES2532" s="19"/>
      <c r="ET2532" s="19"/>
      <c r="EU2532" s="19"/>
      <c r="EV2532" s="19"/>
      <c r="EW2532" s="19"/>
      <c r="EX2532" s="19"/>
      <c r="EY2532" s="19"/>
      <c r="EZ2532" s="19"/>
      <c r="FA2532" s="19"/>
      <c r="FB2532" s="19"/>
      <c r="FC2532" s="19"/>
      <c r="FD2532" s="19"/>
      <c r="FE2532" s="19"/>
      <c r="FF2532" s="19"/>
      <c r="FG2532" s="19"/>
      <c r="FH2532" s="19"/>
      <c r="FI2532" s="19"/>
      <c r="FJ2532" s="19"/>
      <c r="FK2532" s="19"/>
      <c r="FL2532" s="19"/>
      <c r="FM2532" s="19"/>
      <c r="FN2532" s="19"/>
      <c r="FO2532" s="19"/>
      <c r="FP2532" s="19"/>
      <c r="FQ2532" s="19"/>
      <c r="FR2532" s="19"/>
      <c r="FS2532" s="19"/>
      <c r="FT2532" s="19"/>
    </row>
    <row r="2533" spans="1:176" x14ac:dyDescent="0.2">
      <c r="A2533" s="90">
        <f t="shared" si="570"/>
        <v>46072</v>
      </c>
      <c r="B2533" s="92" t="str">
        <f t="shared" ca="1" si="559"/>
        <v>n.d</v>
      </c>
      <c r="C2533" s="92">
        <f t="shared" si="560"/>
        <v>500</v>
      </c>
      <c r="D2533" s="93">
        <f ca="1">IF(A2533&lt;$B$1,VLOOKUP(A2533,[1]DI!$A$4:$B$15000,2,FALSE),0)</f>
        <v>0</v>
      </c>
      <c r="E2533" s="92">
        <f t="shared" ca="1" si="561"/>
        <v>0</v>
      </c>
      <c r="F2533" s="94">
        <f t="shared" si="571"/>
        <v>0.98499999999999999</v>
      </c>
      <c r="G2533" s="95">
        <f t="shared" ca="1" si="562"/>
        <v>1</v>
      </c>
      <c r="H2533" s="92">
        <f ca="1">TRUNC(PRODUCT(G$10:G2532),15)</f>
        <v>1.6370279220824</v>
      </c>
      <c r="I2533" s="92">
        <f t="shared" ca="1" si="563"/>
        <v>1.6234791163187601</v>
      </c>
      <c r="J2533" s="92">
        <f t="shared" ca="1" si="564"/>
        <v>1.0083455400000001</v>
      </c>
      <c r="K2533" s="92">
        <f t="shared" ca="1" si="565"/>
        <v>4.1727699999999999</v>
      </c>
      <c r="L2533" s="96">
        <f>IF(VLOOKUP(A2533,$U$12:$AD$125,8)=VLOOKUP(A2532,$U$12:$AD$125,8),0,VLOOKUP(A2533,U$12:$AD$125,8))</f>
        <v>0</v>
      </c>
      <c r="M2533" s="97">
        <f>IF(L2533&gt;0,VLOOKUP(L2533,T$12:$AC$125,7),0)</f>
        <v>0</v>
      </c>
      <c r="N2533" s="92">
        <f t="shared" si="566"/>
        <v>0</v>
      </c>
      <c r="O2533" s="92">
        <f t="shared" ca="1" si="567"/>
        <v>4.1727699999999999</v>
      </c>
      <c r="P2533" s="98" t="str">
        <f t="shared" si="568"/>
        <v>A+J=</v>
      </c>
      <c r="Q2533" s="99">
        <f t="shared" si="569"/>
        <v>46127</v>
      </c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  <c r="ER2533" s="19"/>
      <c r="ES2533" s="19"/>
      <c r="ET2533" s="19"/>
      <c r="EU2533" s="19"/>
      <c r="EV2533" s="19"/>
      <c r="EW2533" s="19"/>
      <c r="EX2533" s="19"/>
      <c r="EY2533" s="19"/>
      <c r="EZ2533" s="19"/>
      <c r="FA2533" s="19"/>
      <c r="FB2533" s="19"/>
      <c r="FC2533" s="19"/>
      <c r="FD2533" s="19"/>
      <c r="FE2533" s="19"/>
      <c r="FF2533" s="19"/>
      <c r="FG2533" s="19"/>
      <c r="FH2533" s="19"/>
      <c r="FI2533" s="19"/>
      <c r="FJ2533" s="19"/>
      <c r="FK2533" s="19"/>
      <c r="FL2533" s="19"/>
      <c r="FM2533" s="19"/>
      <c r="FN2533" s="19"/>
      <c r="FO2533" s="19"/>
      <c r="FP2533" s="19"/>
      <c r="FQ2533" s="19"/>
      <c r="FR2533" s="19"/>
      <c r="FS2533" s="19"/>
      <c r="FT2533" s="19"/>
    </row>
    <row r="2534" spans="1:176" x14ac:dyDescent="0.2">
      <c r="A2534" s="90">
        <f t="shared" si="570"/>
        <v>46073</v>
      </c>
      <c r="B2534" s="92" t="str">
        <f t="shared" ca="1" si="559"/>
        <v>n.d</v>
      </c>
      <c r="C2534" s="92">
        <f t="shared" si="560"/>
        <v>500</v>
      </c>
      <c r="D2534" s="93">
        <f ca="1">IF(A2534&lt;$B$1,VLOOKUP(A2534,[1]DI!$A$4:$B$15000,2,FALSE),0)</f>
        <v>0</v>
      </c>
      <c r="E2534" s="92">
        <f t="shared" ca="1" si="561"/>
        <v>0</v>
      </c>
      <c r="F2534" s="94">
        <f t="shared" si="571"/>
        <v>0.98499999999999999</v>
      </c>
      <c r="G2534" s="95">
        <f t="shared" ca="1" si="562"/>
        <v>1</v>
      </c>
      <c r="H2534" s="92">
        <f ca="1">TRUNC(PRODUCT(G$10:G2533),15)</f>
        <v>1.6370279220824</v>
      </c>
      <c r="I2534" s="92">
        <f t="shared" ca="1" si="563"/>
        <v>1.6234791163187601</v>
      </c>
      <c r="J2534" s="92">
        <f t="shared" ca="1" si="564"/>
        <v>1.0083455400000001</v>
      </c>
      <c r="K2534" s="92">
        <f t="shared" ca="1" si="565"/>
        <v>4.1727699999999999</v>
      </c>
      <c r="L2534" s="96">
        <f>IF(VLOOKUP(A2534,$U$12:$AD$125,8)=VLOOKUP(A2533,$U$12:$AD$125,8),0,VLOOKUP(A2534,U$12:$AD$125,8))</f>
        <v>0</v>
      </c>
      <c r="M2534" s="97">
        <f>IF(L2534&gt;0,VLOOKUP(L2534,T$12:$AC$125,7),0)</f>
        <v>0</v>
      </c>
      <c r="N2534" s="92">
        <f t="shared" si="566"/>
        <v>0</v>
      </c>
      <c r="O2534" s="92">
        <f t="shared" ca="1" si="567"/>
        <v>4.1727699999999999</v>
      </c>
      <c r="P2534" s="98" t="str">
        <f t="shared" si="568"/>
        <v>A+J=</v>
      </c>
      <c r="Q2534" s="99">
        <f t="shared" si="569"/>
        <v>46127</v>
      </c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  <c r="ER2534" s="19"/>
      <c r="ES2534" s="19"/>
      <c r="ET2534" s="19"/>
      <c r="EU2534" s="19"/>
      <c r="EV2534" s="19"/>
      <c r="EW2534" s="19"/>
      <c r="EX2534" s="19"/>
      <c r="EY2534" s="19"/>
      <c r="EZ2534" s="19"/>
      <c r="FA2534" s="19"/>
      <c r="FB2534" s="19"/>
      <c r="FC2534" s="19"/>
      <c r="FD2534" s="19"/>
      <c r="FE2534" s="19"/>
      <c r="FF2534" s="19"/>
      <c r="FG2534" s="19"/>
      <c r="FH2534" s="19"/>
      <c r="FI2534" s="19"/>
      <c r="FJ2534" s="19"/>
      <c r="FK2534" s="19"/>
      <c r="FL2534" s="19"/>
      <c r="FM2534" s="19"/>
      <c r="FN2534" s="19"/>
      <c r="FO2534" s="19"/>
      <c r="FP2534" s="19"/>
      <c r="FQ2534" s="19"/>
      <c r="FR2534" s="19"/>
      <c r="FS2534" s="19"/>
      <c r="FT2534" s="19"/>
    </row>
    <row r="2535" spans="1:176" x14ac:dyDescent="0.2">
      <c r="A2535" s="90">
        <f t="shared" si="570"/>
        <v>46074</v>
      </c>
      <c r="B2535" s="92" t="str">
        <f t="shared" ca="1" si="559"/>
        <v>n.d</v>
      </c>
      <c r="C2535" s="92">
        <f t="shared" si="560"/>
        <v>500</v>
      </c>
      <c r="D2535" s="93">
        <f ca="1">IF(A2535&lt;$B$1,VLOOKUP(A2535,[1]DI!$A$4:$B$15000,2,FALSE),0)</f>
        <v>0</v>
      </c>
      <c r="E2535" s="92">
        <f t="shared" ca="1" si="561"/>
        <v>0</v>
      </c>
      <c r="F2535" s="94">
        <f t="shared" si="571"/>
        <v>0.98499999999999999</v>
      </c>
      <c r="G2535" s="95">
        <f t="shared" ca="1" si="562"/>
        <v>1</v>
      </c>
      <c r="H2535" s="92">
        <f ca="1">TRUNC(PRODUCT(G$10:G2534),15)</f>
        <v>1.6370279220824</v>
      </c>
      <c r="I2535" s="92">
        <f t="shared" ca="1" si="563"/>
        <v>1.6234791163187601</v>
      </c>
      <c r="J2535" s="92">
        <f t="shared" ca="1" si="564"/>
        <v>1.0083455400000001</v>
      </c>
      <c r="K2535" s="92">
        <f t="shared" ca="1" si="565"/>
        <v>4.1727699999999999</v>
      </c>
      <c r="L2535" s="96">
        <f>IF(VLOOKUP(A2535,$U$12:$AD$125,8)=VLOOKUP(A2534,$U$12:$AD$125,8),0,VLOOKUP(A2535,U$12:$AD$125,8))</f>
        <v>0</v>
      </c>
      <c r="M2535" s="97">
        <f>IF(L2535&gt;0,VLOOKUP(L2535,T$12:$AC$125,7),0)</f>
        <v>0</v>
      </c>
      <c r="N2535" s="92">
        <f t="shared" si="566"/>
        <v>0</v>
      </c>
      <c r="O2535" s="92">
        <f t="shared" ca="1" si="567"/>
        <v>4.1727699999999999</v>
      </c>
      <c r="P2535" s="98" t="str">
        <f t="shared" si="568"/>
        <v>A+J=</v>
      </c>
      <c r="Q2535" s="99">
        <f t="shared" si="569"/>
        <v>46127</v>
      </c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  <c r="ER2535" s="19"/>
      <c r="ES2535" s="19"/>
      <c r="ET2535" s="19"/>
      <c r="EU2535" s="19"/>
      <c r="EV2535" s="19"/>
      <c r="EW2535" s="19"/>
      <c r="EX2535" s="19"/>
      <c r="EY2535" s="19"/>
      <c r="EZ2535" s="19"/>
      <c r="FA2535" s="19"/>
      <c r="FB2535" s="19"/>
      <c r="FC2535" s="19"/>
      <c r="FD2535" s="19"/>
      <c r="FE2535" s="19"/>
      <c r="FF2535" s="19"/>
      <c r="FG2535" s="19"/>
      <c r="FH2535" s="19"/>
      <c r="FI2535" s="19"/>
      <c r="FJ2535" s="19"/>
      <c r="FK2535" s="19"/>
      <c r="FL2535" s="19"/>
      <c r="FM2535" s="19"/>
      <c r="FN2535" s="19"/>
      <c r="FO2535" s="19"/>
      <c r="FP2535" s="19"/>
      <c r="FQ2535" s="19"/>
      <c r="FR2535" s="19"/>
      <c r="FS2535" s="19"/>
      <c r="FT2535" s="19"/>
    </row>
    <row r="2536" spans="1:176" x14ac:dyDescent="0.2">
      <c r="A2536" s="90">
        <f t="shared" si="570"/>
        <v>46075</v>
      </c>
      <c r="B2536" s="92" t="str">
        <f t="shared" ca="1" si="559"/>
        <v>n.d</v>
      </c>
      <c r="C2536" s="92">
        <f t="shared" si="560"/>
        <v>500</v>
      </c>
      <c r="D2536" s="93">
        <f ca="1">IF(A2536&lt;$B$1,VLOOKUP(A2536,[1]DI!$A$4:$B$15000,2,FALSE),0)</f>
        <v>0</v>
      </c>
      <c r="E2536" s="92">
        <f t="shared" ca="1" si="561"/>
        <v>0</v>
      </c>
      <c r="F2536" s="94">
        <f t="shared" si="571"/>
        <v>0.98499999999999999</v>
      </c>
      <c r="G2536" s="95">
        <f t="shared" ca="1" si="562"/>
        <v>1</v>
      </c>
      <c r="H2536" s="92">
        <f ca="1">TRUNC(PRODUCT(G$10:G2535),15)</f>
        <v>1.6370279220824</v>
      </c>
      <c r="I2536" s="92">
        <f t="shared" ca="1" si="563"/>
        <v>1.6234791163187601</v>
      </c>
      <c r="J2536" s="92">
        <f t="shared" ca="1" si="564"/>
        <v>1.0083455400000001</v>
      </c>
      <c r="K2536" s="92">
        <f t="shared" ca="1" si="565"/>
        <v>4.1727699999999999</v>
      </c>
      <c r="L2536" s="96">
        <f>IF(VLOOKUP(A2536,$U$12:$AD$125,8)=VLOOKUP(A2535,$U$12:$AD$125,8),0,VLOOKUP(A2536,U$12:$AD$125,8))</f>
        <v>0</v>
      </c>
      <c r="M2536" s="97">
        <f>IF(L2536&gt;0,VLOOKUP(L2536,T$12:$AC$125,7),0)</f>
        <v>0</v>
      </c>
      <c r="N2536" s="92">
        <f t="shared" si="566"/>
        <v>0</v>
      </c>
      <c r="O2536" s="92">
        <f t="shared" ca="1" si="567"/>
        <v>4.1727699999999999</v>
      </c>
      <c r="P2536" s="98" t="str">
        <f t="shared" si="568"/>
        <v>A+J=</v>
      </c>
      <c r="Q2536" s="99">
        <f t="shared" si="569"/>
        <v>46127</v>
      </c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  <c r="ER2536" s="19"/>
      <c r="ES2536" s="19"/>
      <c r="ET2536" s="19"/>
      <c r="EU2536" s="19"/>
      <c r="EV2536" s="19"/>
      <c r="EW2536" s="19"/>
      <c r="EX2536" s="19"/>
      <c r="EY2536" s="19"/>
      <c r="EZ2536" s="19"/>
      <c r="FA2536" s="19"/>
      <c r="FB2536" s="19"/>
      <c r="FC2536" s="19"/>
      <c r="FD2536" s="19"/>
      <c r="FE2536" s="19"/>
      <c r="FF2536" s="19"/>
      <c r="FG2536" s="19"/>
      <c r="FH2536" s="19"/>
      <c r="FI2536" s="19"/>
      <c r="FJ2536" s="19"/>
      <c r="FK2536" s="19"/>
      <c r="FL2536" s="19"/>
      <c r="FM2536" s="19"/>
      <c r="FN2536" s="19"/>
      <c r="FO2536" s="19"/>
      <c r="FP2536" s="19"/>
      <c r="FQ2536" s="19"/>
      <c r="FR2536" s="19"/>
      <c r="FS2536" s="19"/>
      <c r="FT2536" s="19"/>
    </row>
    <row r="2537" spans="1:176" x14ac:dyDescent="0.2">
      <c r="A2537" s="90">
        <f t="shared" si="570"/>
        <v>46076</v>
      </c>
      <c r="B2537" s="92" t="str">
        <f t="shared" ca="1" si="559"/>
        <v>n.d</v>
      </c>
      <c r="C2537" s="92">
        <f t="shared" si="560"/>
        <v>500</v>
      </c>
      <c r="D2537" s="93">
        <f ca="1">IF(A2537&lt;$B$1,VLOOKUP(A2537,[1]DI!$A$4:$B$15000,2,FALSE),0)</f>
        <v>0</v>
      </c>
      <c r="E2537" s="92">
        <f t="shared" ca="1" si="561"/>
        <v>0</v>
      </c>
      <c r="F2537" s="94">
        <f t="shared" si="571"/>
        <v>0.98499999999999999</v>
      </c>
      <c r="G2537" s="95">
        <f t="shared" ca="1" si="562"/>
        <v>1</v>
      </c>
      <c r="H2537" s="92">
        <f ca="1">TRUNC(PRODUCT(G$10:G2536),15)</f>
        <v>1.6370279220824</v>
      </c>
      <c r="I2537" s="92">
        <f t="shared" ca="1" si="563"/>
        <v>1.6234791163187601</v>
      </c>
      <c r="J2537" s="92">
        <f t="shared" ca="1" si="564"/>
        <v>1.0083455400000001</v>
      </c>
      <c r="K2537" s="92">
        <f t="shared" ca="1" si="565"/>
        <v>4.1727699999999999</v>
      </c>
      <c r="L2537" s="96">
        <f>IF(VLOOKUP(A2537,$U$12:$AD$125,8)=VLOOKUP(A2536,$U$12:$AD$125,8),0,VLOOKUP(A2537,U$12:$AD$125,8))</f>
        <v>0</v>
      </c>
      <c r="M2537" s="97">
        <f>IF(L2537&gt;0,VLOOKUP(L2537,T$12:$AC$125,7),0)</f>
        <v>0</v>
      </c>
      <c r="N2537" s="92">
        <f t="shared" si="566"/>
        <v>0</v>
      </c>
      <c r="O2537" s="92">
        <f t="shared" ca="1" si="567"/>
        <v>4.1727699999999999</v>
      </c>
      <c r="P2537" s="98" t="str">
        <f t="shared" si="568"/>
        <v>A+J=</v>
      </c>
      <c r="Q2537" s="99">
        <f t="shared" si="569"/>
        <v>46127</v>
      </c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  <c r="ER2537" s="19"/>
      <c r="ES2537" s="19"/>
      <c r="ET2537" s="19"/>
      <c r="EU2537" s="19"/>
      <c r="EV2537" s="19"/>
      <c r="EW2537" s="19"/>
      <c r="EX2537" s="19"/>
      <c r="EY2537" s="19"/>
      <c r="EZ2537" s="19"/>
      <c r="FA2537" s="19"/>
      <c r="FB2537" s="19"/>
      <c r="FC2537" s="19"/>
      <c r="FD2537" s="19"/>
      <c r="FE2537" s="19"/>
      <c r="FF2537" s="19"/>
      <c r="FG2537" s="19"/>
      <c r="FH2537" s="19"/>
      <c r="FI2537" s="19"/>
      <c r="FJ2537" s="19"/>
      <c r="FK2537" s="19"/>
      <c r="FL2537" s="19"/>
      <c r="FM2537" s="19"/>
      <c r="FN2537" s="19"/>
      <c r="FO2537" s="19"/>
      <c r="FP2537" s="19"/>
      <c r="FQ2537" s="19"/>
      <c r="FR2537" s="19"/>
      <c r="FS2537" s="19"/>
      <c r="FT2537" s="19"/>
    </row>
    <row r="2538" spans="1:176" x14ac:dyDescent="0.2">
      <c r="A2538" s="90">
        <f t="shared" si="570"/>
        <v>46077</v>
      </c>
      <c r="B2538" s="92" t="str">
        <f t="shared" ca="1" si="559"/>
        <v>n.d</v>
      </c>
      <c r="C2538" s="92">
        <f t="shared" si="560"/>
        <v>500</v>
      </c>
      <c r="D2538" s="93">
        <f ca="1">IF(A2538&lt;$B$1,VLOOKUP(A2538,[1]DI!$A$4:$B$15000,2,FALSE),0)</f>
        <v>0</v>
      </c>
      <c r="E2538" s="92">
        <f t="shared" ca="1" si="561"/>
        <v>0</v>
      </c>
      <c r="F2538" s="94">
        <f t="shared" si="571"/>
        <v>0.98499999999999999</v>
      </c>
      <c r="G2538" s="95">
        <f t="shared" ca="1" si="562"/>
        <v>1</v>
      </c>
      <c r="H2538" s="92">
        <f ca="1">TRUNC(PRODUCT(G$10:G2537),15)</f>
        <v>1.6370279220824</v>
      </c>
      <c r="I2538" s="92">
        <f t="shared" ca="1" si="563"/>
        <v>1.6234791163187601</v>
      </c>
      <c r="J2538" s="92">
        <f t="shared" ca="1" si="564"/>
        <v>1.0083455400000001</v>
      </c>
      <c r="K2538" s="92">
        <f t="shared" ca="1" si="565"/>
        <v>4.1727699999999999</v>
      </c>
      <c r="L2538" s="96">
        <f>IF(VLOOKUP(A2538,$U$12:$AD$125,8)=VLOOKUP(A2537,$U$12:$AD$125,8),0,VLOOKUP(A2538,U$12:$AD$125,8))</f>
        <v>0</v>
      </c>
      <c r="M2538" s="97">
        <f>IF(L2538&gt;0,VLOOKUP(L2538,T$12:$AC$125,7),0)</f>
        <v>0</v>
      </c>
      <c r="N2538" s="92">
        <f t="shared" si="566"/>
        <v>0</v>
      </c>
      <c r="O2538" s="92">
        <f t="shared" ca="1" si="567"/>
        <v>4.1727699999999999</v>
      </c>
      <c r="P2538" s="98" t="str">
        <f t="shared" si="568"/>
        <v>A+J=</v>
      </c>
      <c r="Q2538" s="99">
        <f t="shared" si="569"/>
        <v>46127</v>
      </c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  <c r="ER2538" s="19"/>
      <c r="ES2538" s="19"/>
      <c r="ET2538" s="19"/>
      <c r="EU2538" s="19"/>
      <c r="EV2538" s="19"/>
      <c r="EW2538" s="19"/>
      <c r="EX2538" s="19"/>
      <c r="EY2538" s="19"/>
      <c r="EZ2538" s="19"/>
      <c r="FA2538" s="19"/>
      <c r="FB2538" s="19"/>
      <c r="FC2538" s="19"/>
      <c r="FD2538" s="19"/>
      <c r="FE2538" s="19"/>
      <c r="FF2538" s="19"/>
      <c r="FG2538" s="19"/>
      <c r="FH2538" s="19"/>
      <c r="FI2538" s="19"/>
      <c r="FJ2538" s="19"/>
      <c r="FK2538" s="19"/>
      <c r="FL2538" s="19"/>
      <c r="FM2538" s="19"/>
      <c r="FN2538" s="19"/>
      <c r="FO2538" s="19"/>
      <c r="FP2538" s="19"/>
      <c r="FQ2538" s="19"/>
      <c r="FR2538" s="19"/>
      <c r="FS2538" s="19"/>
      <c r="FT2538" s="19"/>
    </row>
    <row r="2539" spans="1:176" x14ac:dyDescent="0.2">
      <c r="A2539" s="90">
        <f t="shared" si="570"/>
        <v>46078</v>
      </c>
      <c r="B2539" s="92" t="str">
        <f t="shared" ca="1" si="559"/>
        <v>n.d</v>
      </c>
      <c r="C2539" s="92">
        <f t="shared" si="560"/>
        <v>500</v>
      </c>
      <c r="D2539" s="93">
        <f ca="1">IF(A2539&lt;$B$1,VLOOKUP(A2539,[1]DI!$A$4:$B$15000,2,FALSE),0)</f>
        <v>0</v>
      </c>
      <c r="E2539" s="92">
        <f t="shared" ca="1" si="561"/>
        <v>0</v>
      </c>
      <c r="F2539" s="94">
        <f t="shared" si="571"/>
        <v>0.98499999999999999</v>
      </c>
      <c r="G2539" s="95">
        <f t="shared" ca="1" si="562"/>
        <v>1</v>
      </c>
      <c r="H2539" s="92">
        <f ca="1">TRUNC(PRODUCT(G$10:G2538),15)</f>
        <v>1.6370279220824</v>
      </c>
      <c r="I2539" s="92">
        <f t="shared" ca="1" si="563"/>
        <v>1.6234791163187601</v>
      </c>
      <c r="J2539" s="92">
        <f t="shared" ca="1" si="564"/>
        <v>1.0083455400000001</v>
      </c>
      <c r="K2539" s="92">
        <f t="shared" ca="1" si="565"/>
        <v>4.1727699999999999</v>
      </c>
      <c r="L2539" s="96">
        <f>IF(VLOOKUP(A2539,$U$12:$AD$125,8)=VLOOKUP(A2538,$U$12:$AD$125,8),0,VLOOKUP(A2539,U$12:$AD$125,8))</f>
        <v>0</v>
      </c>
      <c r="M2539" s="97">
        <f>IF(L2539&gt;0,VLOOKUP(L2539,T$12:$AC$125,7),0)</f>
        <v>0</v>
      </c>
      <c r="N2539" s="92">
        <f t="shared" si="566"/>
        <v>0</v>
      </c>
      <c r="O2539" s="92">
        <f t="shared" ca="1" si="567"/>
        <v>4.1727699999999999</v>
      </c>
      <c r="P2539" s="98" t="str">
        <f t="shared" si="568"/>
        <v>A+J=</v>
      </c>
      <c r="Q2539" s="99">
        <f t="shared" si="569"/>
        <v>46127</v>
      </c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  <c r="ER2539" s="19"/>
      <c r="ES2539" s="19"/>
      <c r="ET2539" s="19"/>
      <c r="EU2539" s="19"/>
      <c r="EV2539" s="19"/>
      <c r="EW2539" s="19"/>
      <c r="EX2539" s="19"/>
      <c r="EY2539" s="19"/>
      <c r="EZ2539" s="19"/>
      <c r="FA2539" s="19"/>
      <c r="FB2539" s="19"/>
      <c r="FC2539" s="19"/>
      <c r="FD2539" s="19"/>
      <c r="FE2539" s="19"/>
      <c r="FF2539" s="19"/>
      <c r="FG2539" s="19"/>
      <c r="FH2539" s="19"/>
      <c r="FI2539" s="19"/>
      <c r="FJ2539" s="19"/>
      <c r="FK2539" s="19"/>
      <c r="FL2539" s="19"/>
      <c r="FM2539" s="19"/>
      <c r="FN2539" s="19"/>
      <c r="FO2539" s="19"/>
      <c r="FP2539" s="19"/>
      <c r="FQ2539" s="19"/>
      <c r="FR2539" s="19"/>
      <c r="FS2539" s="19"/>
      <c r="FT2539" s="19"/>
    </row>
    <row r="2540" spans="1:176" x14ac:dyDescent="0.2">
      <c r="A2540" s="90">
        <f t="shared" si="570"/>
        <v>46079</v>
      </c>
      <c r="B2540" s="92" t="str">
        <f t="shared" ca="1" si="559"/>
        <v>n.d</v>
      </c>
      <c r="C2540" s="92">
        <f t="shared" si="560"/>
        <v>500</v>
      </c>
      <c r="D2540" s="93">
        <f ca="1">IF(A2540&lt;$B$1,VLOOKUP(A2540,[1]DI!$A$4:$B$15000,2,FALSE),0)</f>
        <v>0</v>
      </c>
      <c r="E2540" s="92">
        <f t="shared" ca="1" si="561"/>
        <v>0</v>
      </c>
      <c r="F2540" s="94">
        <f t="shared" si="571"/>
        <v>0.98499999999999999</v>
      </c>
      <c r="G2540" s="95">
        <f t="shared" ca="1" si="562"/>
        <v>1</v>
      </c>
      <c r="H2540" s="92">
        <f ca="1">TRUNC(PRODUCT(G$10:G2539),15)</f>
        <v>1.6370279220824</v>
      </c>
      <c r="I2540" s="92">
        <f t="shared" ca="1" si="563"/>
        <v>1.6234791163187601</v>
      </c>
      <c r="J2540" s="92">
        <f t="shared" ca="1" si="564"/>
        <v>1.0083455400000001</v>
      </c>
      <c r="K2540" s="92">
        <f t="shared" ca="1" si="565"/>
        <v>4.1727699999999999</v>
      </c>
      <c r="L2540" s="96">
        <f>IF(VLOOKUP(A2540,$U$12:$AD$125,8)=VLOOKUP(A2539,$U$12:$AD$125,8),0,VLOOKUP(A2540,U$12:$AD$125,8))</f>
        <v>0</v>
      </c>
      <c r="M2540" s="97">
        <f>IF(L2540&gt;0,VLOOKUP(L2540,T$12:$AC$125,7),0)</f>
        <v>0</v>
      </c>
      <c r="N2540" s="92">
        <f t="shared" si="566"/>
        <v>0</v>
      </c>
      <c r="O2540" s="92">
        <f t="shared" ca="1" si="567"/>
        <v>4.1727699999999999</v>
      </c>
      <c r="P2540" s="98" t="str">
        <f t="shared" si="568"/>
        <v>A+J=</v>
      </c>
      <c r="Q2540" s="99">
        <f t="shared" si="569"/>
        <v>46127</v>
      </c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  <c r="ER2540" s="19"/>
      <c r="ES2540" s="19"/>
      <c r="ET2540" s="19"/>
      <c r="EU2540" s="19"/>
      <c r="EV2540" s="19"/>
      <c r="EW2540" s="19"/>
      <c r="EX2540" s="19"/>
      <c r="EY2540" s="19"/>
      <c r="EZ2540" s="19"/>
      <c r="FA2540" s="19"/>
      <c r="FB2540" s="19"/>
      <c r="FC2540" s="19"/>
      <c r="FD2540" s="19"/>
      <c r="FE2540" s="19"/>
      <c r="FF2540" s="19"/>
      <c r="FG2540" s="19"/>
      <c r="FH2540" s="19"/>
      <c r="FI2540" s="19"/>
      <c r="FJ2540" s="19"/>
      <c r="FK2540" s="19"/>
      <c r="FL2540" s="19"/>
      <c r="FM2540" s="19"/>
      <c r="FN2540" s="19"/>
      <c r="FO2540" s="19"/>
      <c r="FP2540" s="19"/>
      <c r="FQ2540" s="19"/>
      <c r="FR2540" s="19"/>
      <c r="FS2540" s="19"/>
      <c r="FT2540" s="19"/>
    </row>
    <row r="2541" spans="1:176" x14ac:dyDescent="0.2">
      <c r="A2541" s="90">
        <f t="shared" si="570"/>
        <v>46080</v>
      </c>
      <c r="B2541" s="92" t="str">
        <f t="shared" ref="B2541:B2586" ca="1" si="572">IF(A2541&lt;=TODAY(),C2541+K2541,IF(AND(A2541&gt;TODAY(),A2541&lt;=$B$1),IF(VLOOKUP(TODAY(),$A$10:$D$5000,4,FALSE)=0,"n.d",C2541+K2541),"n.d"))</f>
        <v>n.d</v>
      </c>
      <c r="C2541" s="92">
        <f t="shared" ref="C2541:C2586" si="573">TRUNC(C2540-N2540,8)</f>
        <v>500</v>
      </c>
      <c r="D2541" s="93">
        <f ca="1">IF(A2541&lt;$B$1,VLOOKUP(A2541,[1]DI!$A$4:$B$15000,2,FALSE),0)</f>
        <v>0</v>
      </c>
      <c r="E2541" s="92">
        <f t="shared" ref="E2541:E2586" ca="1" si="574">ROUND((((1+D2541)^(1/252)-1)),8)</f>
        <v>0</v>
      </c>
      <c r="F2541" s="94">
        <f t="shared" si="571"/>
        <v>0.98499999999999999</v>
      </c>
      <c r="G2541" s="95">
        <f t="shared" ref="G2541:G2586" ca="1" si="575">TRUNC((1+(E2541*F2541)),15)</f>
        <v>1</v>
      </c>
      <c r="H2541" s="92">
        <f ca="1">TRUNC(PRODUCT(G$10:G2540),15)</f>
        <v>1.6370279220824</v>
      </c>
      <c r="I2541" s="92">
        <f t="shared" ref="I2541:I2586" ca="1" si="576">IF(OR(L2540&gt;0,L2540="E"),H2540,I2540)</f>
        <v>1.6234791163187601</v>
      </c>
      <c r="J2541" s="92">
        <f t="shared" ref="J2541:J2586" ca="1" si="577">ROUND(TRUNC(H2541/I2541,15),8)</f>
        <v>1.0083455400000001</v>
      </c>
      <c r="K2541" s="92">
        <f t="shared" ref="K2541:K2586" ca="1" si="578">TRUNC((C2541*(J2541-1)),8)</f>
        <v>4.1727699999999999</v>
      </c>
      <c r="L2541" s="96">
        <f>IF(VLOOKUP(A2541,$U$12:$AD$125,8)=VLOOKUP(A2540,$U$12:$AD$125,8),0,VLOOKUP(A2541,U$12:$AD$125,8))</f>
        <v>0</v>
      </c>
      <c r="M2541" s="97">
        <f>IF(L2541&gt;0,VLOOKUP(L2541,T$12:$AC$125,7),0)</f>
        <v>0</v>
      </c>
      <c r="N2541" s="92">
        <f t="shared" ref="N2541:N2586" si="579">IF(M2541&gt;0,(C$10*M2541),0)</f>
        <v>0</v>
      </c>
      <c r="O2541" s="92">
        <f t="shared" ref="O2541:O2586" ca="1" si="580">(K2541+N2541)</f>
        <v>4.1727699999999999</v>
      </c>
      <c r="P2541" s="98" t="str">
        <f t="shared" ref="P2541:P2586" si="581">IF(L2540&gt;0,VLOOKUP(A2540,$U$12:$AD$125,9),P2540)</f>
        <v>A+J=</v>
      </c>
      <c r="Q2541" s="99">
        <f t="shared" ref="Q2541:Q2586" si="582">IF(L2540&gt;0,VLOOKUP(A2540,$U$12:$AD$125,10),Q2540)</f>
        <v>46127</v>
      </c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  <c r="ER2541" s="19"/>
      <c r="ES2541" s="19"/>
      <c r="ET2541" s="19"/>
      <c r="EU2541" s="19"/>
      <c r="EV2541" s="19"/>
      <c r="EW2541" s="19"/>
      <c r="EX2541" s="19"/>
      <c r="EY2541" s="19"/>
      <c r="EZ2541" s="19"/>
      <c r="FA2541" s="19"/>
      <c r="FB2541" s="19"/>
      <c r="FC2541" s="19"/>
      <c r="FD2541" s="19"/>
      <c r="FE2541" s="19"/>
      <c r="FF2541" s="19"/>
      <c r="FG2541" s="19"/>
      <c r="FH2541" s="19"/>
      <c r="FI2541" s="19"/>
      <c r="FJ2541" s="19"/>
      <c r="FK2541" s="19"/>
      <c r="FL2541" s="19"/>
      <c r="FM2541" s="19"/>
      <c r="FN2541" s="19"/>
      <c r="FO2541" s="19"/>
      <c r="FP2541" s="19"/>
      <c r="FQ2541" s="19"/>
      <c r="FR2541" s="19"/>
      <c r="FS2541" s="19"/>
      <c r="FT2541" s="19"/>
    </row>
    <row r="2542" spans="1:176" x14ac:dyDescent="0.2">
      <c r="A2542" s="90">
        <f t="shared" si="570"/>
        <v>46081</v>
      </c>
      <c r="B2542" s="92" t="str">
        <f t="shared" ca="1" si="572"/>
        <v>n.d</v>
      </c>
      <c r="C2542" s="92">
        <f t="shared" si="573"/>
        <v>500</v>
      </c>
      <c r="D2542" s="93">
        <f ca="1">IF(A2542&lt;$B$1,VLOOKUP(A2542,[1]DI!$A$4:$B$15000,2,FALSE),0)</f>
        <v>0</v>
      </c>
      <c r="E2542" s="92">
        <f t="shared" ca="1" si="574"/>
        <v>0</v>
      </c>
      <c r="F2542" s="94">
        <f t="shared" si="571"/>
        <v>0.98499999999999999</v>
      </c>
      <c r="G2542" s="95">
        <f t="shared" ca="1" si="575"/>
        <v>1</v>
      </c>
      <c r="H2542" s="92">
        <f ca="1">TRUNC(PRODUCT(G$10:G2541),15)</f>
        <v>1.6370279220824</v>
      </c>
      <c r="I2542" s="92">
        <f t="shared" ca="1" si="576"/>
        <v>1.6234791163187601</v>
      </c>
      <c r="J2542" s="92">
        <f t="shared" ca="1" si="577"/>
        <v>1.0083455400000001</v>
      </c>
      <c r="K2542" s="92">
        <f t="shared" ca="1" si="578"/>
        <v>4.1727699999999999</v>
      </c>
      <c r="L2542" s="96">
        <f>IF(VLOOKUP(A2542,$U$12:$AD$125,8)=VLOOKUP(A2541,$U$12:$AD$125,8),0,VLOOKUP(A2542,U$12:$AD$125,8))</f>
        <v>0</v>
      </c>
      <c r="M2542" s="97">
        <f>IF(L2542&gt;0,VLOOKUP(L2542,T$12:$AC$125,7),0)</f>
        <v>0</v>
      </c>
      <c r="N2542" s="92">
        <f t="shared" si="579"/>
        <v>0</v>
      </c>
      <c r="O2542" s="92">
        <f t="shared" ca="1" si="580"/>
        <v>4.1727699999999999</v>
      </c>
      <c r="P2542" s="98" t="str">
        <f t="shared" si="581"/>
        <v>A+J=</v>
      </c>
      <c r="Q2542" s="99">
        <f t="shared" si="582"/>
        <v>46127</v>
      </c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  <c r="ER2542" s="19"/>
      <c r="ES2542" s="19"/>
      <c r="ET2542" s="19"/>
      <c r="EU2542" s="19"/>
      <c r="EV2542" s="19"/>
      <c r="EW2542" s="19"/>
      <c r="EX2542" s="19"/>
      <c r="EY2542" s="19"/>
      <c r="EZ2542" s="19"/>
      <c r="FA2542" s="19"/>
      <c r="FB2542" s="19"/>
      <c r="FC2542" s="19"/>
      <c r="FD2542" s="19"/>
      <c r="FE2542" s="19"/>
      <c r="FF2542" s="19"/>
      <c r="FG2542" s="19"/>
      <c r="FH2542" s="19"/>
      <c r="FI2542" s="19"/>
      <c r="FJ2542" s="19"/>
      <c r="FK2542" s="19"/>
      <c r="FL2542" s="19"/>
      <c r="FM2542" s="19"/>
      <c r="FN2542" s="19"/>
      <c r="FO2542" s="19"/>
      <c r="FP2542" s="19"/>
      <c r="FQ2542" s="19"/>
      <c r="FR2542" s="19"/>
      <c r="FS2542" s="19"/>
      <c r="FT2542" s="19"/>
    </row>
    <row r="2543" spans="1:176" x14ac:dyDescent="0.2">
      <c r="A2543" s="90">
        <f t="shared" si="570"/>
        <v>46082</v>
      </c>
      <c r="B2543" s="92" t="str">
        <f t="shared" ca="1" si="572"/>
        <v>n.d</v>
      </c>
      <c r="C2543" s="92">
        <f t="shared" si="573"/>
        <v>500</v>
      </c>
      <c r="D2543" s="93">
        <f ca="1">IF(A2543&lt;$B$1,VLOOKUP(A2543,[1]DI!$A$4:$B$15000,2,FALSE),0)</f>
        <v>0</v>
      </c>
      <c r="E2543" s="92">
        <f t="shared" ca="1" si="574"/>
        <v>0</v>
      </c>
      <c r="F2543" s="94">
        <f t="shared" si="571"/>
        <v>0.98499999999999999</v>
      </c>
      <c r="G2543" s="95">
        <f t="shared" ca="1" si="575"/>
        <v>1</v>
      </c>
      <c r="H2543" s="92">
        <f ca="1">TRUNC(PRODUCT(G$10:G2542),15)</f>
        <v>1.6370279220824</v>
      </c>
      <c r="I2543" s="92">
        <f t="shared" ca="1" si="576"/>
        <v>1.6234791163187601</v>
      </c>
      <c r="J2543" s="92">
        <f t="shared" ca="1" si="577"/>
        <v>1.0083455400000001</v>
      </c>
      <c r="K2543" s="92">
        <f t="shared" ca="1" si="578"/>
        <v>4.1727699999999999</v>
      </c>
      <c r="L2543" s="96">
        <f>IF(VLOOKUP(A2543,$U$12:$AD$125,8)=VLOOKUP(A2542,$U$12:$AD$125,8),0,VLOOKUP(A2543,U$12:$AD$125,8))</f>
        <v>0</v>
      </c>
      <c r="M2543" s="97">
        <f>IF(L2543&gt;0,VLOOKUP(L2543,T$12:$AC$125,7),0)</f>
        <v>0</v>
      </c>
      <c r="N2543" s="92">
        <f t="shared" si="579"/>
        <v>0</v>
      </c>
      <c r="O2543" s="92">
        <f t="shared" ca="1" si="580"/>
        <v>4.1727699999999999</v>
      </c>
      <c r="P2543" s="98" t="str">
        <f t="shared" si="581"/>
        <v>A+J=</v>
      </c>
      <c r="Q2543" s="99">
        <f t="shared" si="582"/>
        <v>46127</v>
      </c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  <c r="ER2543" s="19"/>
      <c r="ES2543" s="19"/>
      <c r="ET2543" s="19"/>
      <c r="EU2543" s="19"/>
      <c r="EV2543" s="19"/>
      <c r="EW2543" s="19"/>
      <c r="EX2543" s="19"/>
      <c r="EY2543" s="19"/>
      <c r="EZ2543" s="19"/>
      <c r="FA2543" s="19"/>
      <c r="FB2543" s="19"/>
      <c r="FC2543" s="19"/>
      <c r="FD2543" s="19"/>
      <c r="FE2543" s="19"/>
      <c r="FF2543" s="19"/>
      <c r="FG2543" s="19"/>
      <c r="FH2543" s="19"/>
      <c r="FI2543" s="19"/>
      <c r="FJ2543" s="19"/>
      <c r="FK2543" s="19"/>
      <c r="FL2543" s="19"/>
      <c r="FM2543" s="19"/>
      <c r="FN2543" s="19"/>
      <c r="FO2543" s="19"/>
      <c r="FP2543" s="19"/>
      <c r="FQ2543" s="19"/>
      <c r="FR2543" s="19"/>
      <c r="FS2543" s="19"/>
      <c r="FT2543" s="19"/>
    </row>
    <row r="2544" spans="1:176" x14ac:dyDescent="0.2">
      <c r="A2544" s="90">
        <f t="shared" si="570"/>
        <v>46083</v>
      </c>
      <c r="B2544" s="92" t="str">
        <f t="shared" ca="1" si="572"/>
        <v>n.d</v>
      </c>
      <c r="C2544" s="92">
        <f t="shared" si="573"/>
        <v>500</v>
      </c>
      <c r="D2544" s="93">
        <f ca="1">IF(A2544&lt;$B$1,VLOOKUP(A2544,[1]DI!$A$4:$B$15000,2,FALSE),0)</f>
        <v>0</v>
      </c>
      <c r="E2544" s="92">
        <f t="shared" ca="1" si="574"/>
        <v>0</v>
      </c>
      <c r="F2544" s="94">
        <f t="shared" si="571"/>
        <v>0.98499999999999999</v>
      </c>
      <c r="G2544" s="95">
        <f t="shared" ca="1" si="575"/>
        <v>1</v>
      </c>
      <c r="H2544" s="92">
        <f ca="1">TRUNC(PRODUCT(G$10:G2543),15)</f>
        <v>1.6370279220824</v>
      </c>
      <c r="I2544" s="92">
        <f t="shared" ca="1" si="576"/>
        <v>1.6234791163187601</v>
      </c>
      <c r="J2544" s="92">
        <f t="shared" ca="1" si="577"/>
        <v>1.0083455400000001</v>
      </c>
      <c r="K2544" s="92">
        <f t="shared" ca="1" si="578"/>
        <v>4.1727699999999999</v>
      </c>
      <c r="L2544" s="96">
        <f>IF(VLOOKUP(A2544,$U$12:$AD$125,8)=VLOOKUP(A2543,$U$12:$AD$125,8),0,VLOOKUP(A2544,U$12:$AD$125,8))</f>
        <v>0</v>
      </c>
      <c r="M2544" s="97">
        <f>IF(L2544&gt;0,VLOOKUP(L2544,T$12:$AC$125,7),0)</f>
        <v>0</v>
      </c>
      <c r="N2544" s="92">
        <f t="shared" si="579"/>
        <v>0</v>
      </c>
      <c r="O2544" s="92">
        <f t="shared" ca="1" si="580"/>
        <v>4.1727699999999999</v>
      </c>
      <c r="P2544" s="98" t="str">
        <f t="shared" si="581"/>
        <v>A+J=</v>
      </c>
      <c r="Q2544" s="99">
        <f t="shared" si="582"/>
        <v>46127</v>
      </c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  <c r="ER2544" s="19"/>
      <c r="ES2544" s="19"/>
      <c r="ET2544" s="19"/>
      <c r="EU2544" s="19"/>
      <c r="EV2544" s="19"/>
      <c r="EW2544" s="19"/>
      <c r="EX2544" s="19"/>
      <c r="EY2544" s="19"/>
      <c r="EZ2544" s="19"/>
      <c r="FA2544" s="19"/>
      <c r="FB2544" s="19"/>
      <c r="FC2544" s="19"/>
      <c r="FD2544" s="19"/>
      <c r="FE2544" s="19"/>
      <c r="FF2544" s="19"/>
      <c r="FG2544" s="19"/>
      <c r="FH2544" s="19"/>
      <c r="FI2544" s="19"/>
      <c r="FJ2544" s="19"/>
      <c r="FK2544" s="19"/>
      <c r="FL2544" s="19"/>
      <c r="FM2544" s="19"/>
      <c r="FN2544" s="19"/>
      <c r="FO2544" s="19"/>
      <c r="FP2544" s="19"/>
      <c r="FQ2544" s="19"/>
      <c r="FR2544" s="19"/>
      <c r="FS2544" s="19"/>
      <c r="FT2544" s="19"/>
    </row>
    <row r="2545" spans="1:176" x14ac:dyDescent="0.2">
      <c r="A2545" s="90">
        <f t="shared" si="570"/>
        <v>46084</v>
      </c>
      <c r="B2545" s="92" t="str">
        <f t="shared" ca="1" si="572"/>
        <v>n.d</v>
      </c>
      <c r="C2545" s="92">
        <f t="shared" si="573"/>
        <v>500</v>
      </c>
      <c r="D2545" s="93">
        <f ca="1">IF(A2545&lt;$B$1,VLOOKUP(A2545,[1]DI!$A$4:$B$15000,2,FALSE),0)</f>
        <v>0</v>
      </c>
      <c r="E2545" s="92">
        <f t="shared" ca="1" si="574"/>
        <v>0</v>
      </c>
      <c r="F2545" s="94">
        <f t="shared" si="571"/>
        <v>0.98499999999999999</v>
      </c>
      <c r="G2545" s="95">
        <f t="shared" ca="1" si="575"/>
        <v>1</v>
      </c>
      <c r="H2545" s="92">
        <f ca="1">TRUNC(PRODUCT(G$10:G2544),15)</f>
        <v>1.6370279220824</v>
      </c>
      <c r="I2545" s="92">
        <f t="shared" ca="1" si="576"/>
        <v>1.6234791163187601</v>
      </c>
      <c r="J2545" s="92">
        <f t="shared" ca="1" si="577"/>
        <v>1.0083455400000001</v>
      </c>
      <c r="K2545" s="92">
        <f t="shared" ca="1" si="578"/>
        <v>4.1727699999999999</v>
      </c>
      <c r="L2545" s="96">
        <f>IF(VLOOKUP(A2545,$U$12:$AD$125,8)=VLOOKUP(A2544,$U$12:$AD$125,8),0,VLOOKUP(A2545,U$12:$AD$125,8))</f>
        <v>0</v>
      </c>
      <c r="M2545" s="97">
        <f>IF(L2545&gt;0,VLOOKUP(L2545,T$12:$AC$125,7),0)</f>
        <v>0</v>
      </c>
      <c r="N2545" s="92">
        <f t="shared" si="579"/>
        <v>0</v>
      </c>
      <c r="O2545" s="92">
        <f t="shared" ca="1" si="580"/>
        <v>4.1727699999999999</v>
      </c>
      <c r="P2545" s="98" t="str">
        <f t="shared" si="581"/>
        <v>A+J=</v>
      </c>
      <c r="Q2545" s="99">
        <f t="shared" si="582"/>
        <v>46127</v>
      </c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  <c r="ER2545" s="19"/>
      <c r="ES2545" s="19"/>
      <c r="ET2545" s="19"/>
      <c r="EU2545" s="19"/>
      <c r="EV2545" s="19"/>
      <c r="EW2545" s="19"/>
      <c r="EX2545" s="19"/>
      <c r="EY2545" s="19"/>
      <c r="EZ2545" s="19"/>
      <c r="FA2545" s="19"/>
      <c r="FB2545" s="19"/>
      <c r="FC2545" s="19"/>
      <c r="FD2545" s="19"/>
      <c r="FE2545" s="19"/>
      <c r="FF2545" s="19"/>
      <c r="FG2545" s="19"/>
      <c r="FH2545" s="19"/>
      <c r="FI2545" s="19"/>
      <c r="FJ2545" s="19"/>
      <c r="FK2545" s="19"/>
      <c r="FL2545" s="19"/>
      <c r="FM2545" s="19"/>
      <c r="FN2545" s="19"/>
      <c r="FO2545" s="19"/>
      <c r="FP2545" s="19"/>
      <c r="FQ2545" s="19"/>
      <c r="FR2545" s="19"/>
      <c r="FS2545" s="19"/>
      <c r="FT2545" s="19"/>
    </row>
    <row r="2546" spans="1:176" x14ac:dyDescent="0.2">
      <c r="A2546" s="90">
        <f t="shared" si="570"/>
        <v>46085</v>
      </c>
      <c r="B2546" s="92" t="str">
        <f t="shared" ca="1" si="572"/>
        <v>n.d</v>
      </c>
      <c r="C2546" s="92">
        <f t="shared" si="573"/>
        <v>500</v>
      </c>
      <c r="D2546" s="93">
        <f ca="1">IF(A2546&lt;$B$1,VLOOKUP(A2546,[1]DI!$A$4:$B$15000,2,FALSE),0)</f>
        <v>0</v>
      </c>
      <c r="E2546" s="92">
        <f t="shared" ca="1" si="574"/>
        <v>0</v>
      </c>
      <c r="F2546" s="94">
        <f t="shared" si="571"/>
        <v>0.98499999999999999</v>
      </c>
      <c r="G2546" s="95">
        <f t="shared" ca="1" si="575"/>
        <v>1</v>
      </c>
      <c r="H2546" s="92">
        <f ca="1">TRUNC(PRODUCT(G$10:G2545),15)</f>
        <v>1.6370279220824</v>
      </c>
      <c r="I2546" s="92">
        <f t="shared" ca="1" si="576"/>
        <v>1.6234791163187601</v>
      </c>
      <c r="J2546" s="92">
        <f t="shared" ca="1" si="577"/>
        <v>1.0083455400000001</v>
      </c>
      <c r="K2546" s="92">
        <f t="shared" ca="1" si="578"/>
        <v>4.1727699999999999</v>
      </c>
      <c r="L2546" s="96">
        <f>IF(VLOOKUP(A2546,$U$12:$AD$125,8)=VLOOKUP(A2545,$U$12:$AD$125,8),0,VLOOKUP(A2546,U$12:$AD$125,8))</f>
        <v>0</v>
      </c>
      <c r="M2546" s="97">
        <f>IF(L2546&gt;0,VLOOKUP(L2546,T$12:$AC$125,7),0)</f>
        <v>0</v>
      </c>
      <c r="N2546" s="92">
        <f t="shared" si="579"/>
        <v>0</v>
      </c>
      <c r="O2546" s="92">
        <f t="shared" ca="1" si="580"/>
        <v>4.1727699999999999</v>
      </c>
      <c r="P2546" s="98" t="str">
        <f t="shared" si="581"/>
        <v>A+J=</v>
      </c>
      <c r="Q2546" s="99">
        <f t="shared" si="582"/>
        <v>46127</v>
      </c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  <c r="ER2546" s="19"/>
      <c r="ES2546" s="19"/>
      <c r="ET2546" s="19"/>
      <c r="EU2546" s="19"/>
      <c r="EV2546" s="19"/>
      <c r="EW2546" s="19"/>
      <c r="EX2546" s="19"/>
      <c r="EY2546" s="19"/>
      <c r="EZ2546" s="19"/>
      <c r="FA2546" s="19"/>
      <c r="FB2546" s="19"/>
      <c r="FC2546" s="19"/>
      <c r="FD2546" s="19"/>
      <c r="FE2546" s="19"/>
      <c r="FF2546" s="19"/>
      <c r="FG2546" s="19"/>
      <c r="FH2546" s="19"/>
      <c r="FI2546" s="19"/>
      <c r="FJ2546" s="19"/>
      <c r="FK2546" s="19"/>
      <c r="FL2546" s="19"/>
      <c r="FM2546" s="19"/>
      <c r="FN2546" s="19"/>
      <c r="FO2546" s="19"/>
      <c r="FP2546" s="19"/>
      <c r="FQ2546" s="19"/>
      <c r="FR2546" s="19"/>
      <c r="FS2546" s="19"/>
      <c r="FT2546" s="19"/>
    </row>
    <row r="2547" spans="1:176" x14ac:dyDescent="0.2">
      <c r="A2547" s="90">
        <f t="shared" si="570"/>
        <v>46086</v>
      </c>
      <c r="B2547" s="92" t="str">
        <f t="shared" ca="1" si="572"/>
        <v>n.d</v>
      </c>
      <c r="C2547" s="92">
        <f t="shared" si="573"/>
        <v>500</v>
      </c>
      <c r="D2547" s="93">
        <f ca="1">IF(A2547&lt;$B$1,VLOOKUP(A2547,[1]DI!$A$4:$B$15000,2,FALSE),0)</f>
        <v>0</v>
      </c>
      <c r="E2547" s="92">
        <f t="shared" ca="1" si="574"/>
        <v>0</v>
      </c>
      <c r="F2547" s="94">
        <f t="shared" si="571"/>
        <v>0.98499999999999999</v>
      </c>
      <c r="G2547" s="95">
        <f t="shared" ca="1" si="575"/>
        <v>1</v>
      </c>
      <c r="H2547" s="92">
        <f ca="1">TRUNC(PRODUCT(G$10:G2546),15)</f>
        <v>1.6370279220824</v>
      </c>
      <c r="I2547" s="92">
        <f t="shared" ca="1" si="576"/>
        <v>1.6234791163187601</v>
      </c>
      <c r="J2547" s="92">
        <f t="shared" ca="1" si="577"/>
        <v>1.0083455400000001</v>
      </c>
      <c r="K2547" s="92">
        <f t="shared" ca="1" si="578"/>
        <v>4.1727699999999999</v>
      </c>
      <c r="L2547" s="96">
        <f>IF(VLOOKUP(A2547,$U$12:$AD$125,8)=VLOOKUP(A2546,$U$12:$AD$125,8),0,VLOOKUP(A2547,U$12:$AD$125,8))</f>
        <v>0</v>
      </c>
      <c r="M2547" s="97">
        <f>IF(L2547&gt;0,VLOOKUP(L2547,T$12:$AC$125,7),0)</f>
        <v>0</v>
      </c>
      <c r="N2547" s="92">
        <f t="shared" si="579"/>
        <v>0</v>
      </c>
      <c r="O2547" s="92">
        <f t="shared" ca="1" si="580"/>
        <v>4.1727699999999999</v>
      </c>
      <c r="P2547" s="98" t="str">
        <f t="shared" si="581"/>
        <v>A+J=</v>
      </c>
      <c r="Q2547" s="99">
        <f t="shared" si="582"/>
        <v>46127</v>
      </c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  <c r="ER2547" s="19"/>
      <c r="ES2547" s="19"/>
      <c r="ET2547" s="19"/>
      <c r="EU2547" s="19"/>
      <c r="EV2547" s="19"/>
      <c r="EW2547" s="19"/>
      <c r="EX2547" s="19"/>
      <c r="EY2547" s="19"/>
      <c r="EZ2547" s="19"/>
      <c r="FA2547" s="19"/>
      <c r="FB2547" s="19"/>
      <c r="FC2547" s="19"/>
      <c r="FD2547" s="19"/>
      <c r="FE2547" s="19"/>
      <c r="FF2547" s="19"/>
      <c r="FG2547" s="19"/>
      <c r="FH2547" s="19"/>
      <c r="FI2547" s="19"/>
      <c r="FJ2547" s="19"/>
      <c r="FK2547" s="19"/>
      <c r="FL2547" s="19"/>
      <c r="FM2547" s="19"/>
      <c r="FN2547" s="19"/>
      <c r="FO2547" s="19"/>
      <c r="FP2547" s="19"/>
      <c r="FQ2547" s="19"/>
      <c r="FR2547" s="19"/>
      <c r="FS2547" s="19"/>
      <c r="FT2547" s="19"/>
    </row>
    <row r="2548" spans="1:176" x14ac:dyDescent="0.2">
      <c r="A2548" s="90">
        <f t="shared" si="570"/>
        <v>46087</v>
      </c>
      <c r="B2548" s="92" t="str">
        <f t="shared" ca="1" si="572"/>
        <v>n.d</v>
      </c>
      <c r="C2548" s="92">
        <f t="shared" si="573"/>
        <v>500</v>
      </c>
      <c r="D2548" s="93">
        <f ca="1">IF(A2548&lt;$B$1,VLOOKUP(A2548,[1]DI!$A$4:$B$15000,2,FALSE),0)</f>
        <v>0</v>
      </c>
      <c r="E2548" s="92">
        <f t="shared" ca="1" si="574"/>
        <v>0</v>
      </c>
      <c r="F2548" s="94">
        <f t="shared" si="571"/>
        <v>0.98499999999999999</v>
      </c>
      <c r="G2548" s="95">
        <f t="shared" ca="1" si="575"/>
        <v>1</v>
      </c>
      <c r="H2548" s="92">
        <f ca="1">TRUNC(PRODUCT(G$10:G2547),15)</f>
        <v>1.6370279220824</v>
      </c>
      <c r="I2548" s="92">
        <f t="shared" ca="1" si="576"/>
        <v>1.6234791163187601</v>
      </c>
      <c r="J2548" s="92">
        <f t="shared" ca="1" si="577"/>
        <v>1.0083455400000001</v>
      </c>
      <c r="K2548" s="92">
        <f t="shared" ca="1" si="578"/>
        <v>4.1727699999999999</v>
      </c>
      <c r="L2548" s="96">
        <f>IF(VLOOKUP(A2548,$U$12:$AD$125,8)=VLOOKUP(A2547,$U$12:$AD$125,8),0,VLOOKUP(A2548,U$12:$AD$125,8))</f>
        <v>0</v>
      </c>
      <c r="M2548" s="97">
        <f>IF(L2548&gt;0,VLOOKUP(L2548,T$12:$AC$125,7),0)</f>
        <v>0</v>
      </c>
      <c r="N2548" s="92">
        <f t="shared" si="579"/>
        <v>0</v>
      </c>
      <c r="O2548" s="92">
        <f t="shared" ca="1" si="580"/>
        <v>4.1727699999999999</v>
      </c>
      <c r="P2548" s="98" t="str">
        <f t="shared" si="581"/>
        <v>A+J=</v>
      </c>
      <c r="Q2548" s="99">
        <f t="shared" si="582"/>
        <v>46127</v>
      </c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  <c r="ER2548" s="19"/>
      <c r="ES2548" s="19"/>
      <c r="ET2548" s="19"/>
      <c r="EU2548" s="19"/>
      <c r="EV2548" s="19"/>
      <c r="EW2548" s="19"/>
      <c r="EX2548" s="19"/>
      <c r="EY2548" s="19"/>
      <c r="EZ2548" s="19"/>
      <c r="FA2548" s="19"/>
      <c r="FB2548" s="19"/>
      <c r="FC2548" s="19"/>
      <c r="FD2548" s="19"/>
      <c r="FE2548" s="19"/>
      <c r="FF2548" s="19"/>
      <c r="FG2548" s="19"/>
      <c r="FH2548" s="19"/>
      <c r="FI2548" s="19"/>
      <c r="FJ2548" s="19"/>
      <c r="FK2548" s="19"/>
      <c r="FL2548" s="19"/>
      <c r="FM2548" s="19"/>
      <c r="FN2548" s="19"/>
      <c r="FO2548" s="19"/>
      <c r="FP2548" s="19"/>
      <c r="FQ2548" s="19"/>
      <c r="FR2548" s="19"/>
      <c r="FS2548" s="19"/>
      <c r="FT2548" s="19"/>
    </row>
    <row r="2549" spans="1:176" x14ac:dyDescent="0.2">
      <c r="A2549" s="90">
        <f t="shared" si="570"/>
        <v>46088</v>
      </c>
      <c r="B2549" s="92" t="str">
        <f t="shared" ca="1" si="572"/>
        <v>n.d</v>
      </c>
      <c r="C2549" s="92">
        <f t="shared" si="573"/>
        <v>500</v>
      </c>
      <c r="D2549" s="93">
        <f ca="1">IF(A2549&lt;$B$1,VLOOKUP(A2549,[1]DI!$A$4:$B$15000,2,FALSE),0)</f>
        <v>0</v>
      </c>
      <c r="E2549" s="92">
        <f t="shared" ca="1" si="574"/>
        <v>0</v>
      </c>
      <c r="F2549" s="94">
        <f t="shared" si="571"/>
        <v>0.98499999999999999</v>
      </c>
      <c r="G2549" s="95">
        <f t="shared" ca="1" si="575"/>
        <v>1</v>
      </c>
      <c r="H2549" s="92">
        <f ca="1">TRUNC(PRODUCT(G$10:G2548),15)</f>
        <v>1.6370279220824</v>
      </c>
      <c r="I2549" s="92">
        <f t="shared" ca="1" si="576"/>
        <v>1.6234791163187601</v>
      </c>
      <c r="J2549" s="92">
        <f t="shared" ca="1" si="577"/>
        <v>1.0083455400000001</v>
      </c>
      <c r="K2549" s="92">
        <f t="shared" ca="1" si="578"/>
        <v>4.1727699999999999</v>
      </c>
      <c r="L2549" s="96">
        <f>IF(VLOOKUP(A2549,$U$12:$AD$125,8)=VLOOKUP(A2548,$U$12:$AD$125,8),0,VLOOKUP(A2549,U$12:$AD$125,8))</f>
        <v>0</v>
      </c>
      <c r="M2549" s="97">
        <f>IF(L2549&gt;0,VLOOKUP(L2549,T$12:$AC$125,7),0)</f>
        <v>0</v>
      </c>
      <c r="N2549" s="92">
        <f t="shared" si="579"/>
        <v>0</v>
      </c>
      <c r="O2549" s="92">
        <f t="shared" ca="1" si="580"/>
        <v>4.1727699999999999</v>
      </c>
      <c r="P2549" s="98" t="str">
        <f t="shared" si="581"/>
        <v>A+J=</v>
      </c>
      <c r="Q2549" s="99">
        <f t="shared" si="582"/>
        <v>46127</v>
      </c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  <c r="ER2549" s="19"/>
      <c r="ES2549" s="19"/>
      <c r="ET2549" s="19"/>
      <c r="EU2549" s="19"/>
      <c r="EV2549" s="19"/>
      <c r="EW2549" s="19"/>
      <c r="EX2549" s="19"/>
      <c r="EY2549" s="19"/>
      <c r="EZ2549" s="19"/>
      <c r="FA2549" s="19"/>
      <c r="FB2549" s="19"/>
      <c r="FC2549" s="19"/>
      <c r="FD2549" s="19"/>
      <c r="FE2549" s="19"/>
      <c r="FF2549" s="19"/>
      <c r="FG2549" s="19"/>
      <c r="FH2549" s="19"/>
      <c r="FI2549" s="19"/>
      <c r="FJ2549" s="19"/>
      <c r="FK2549" s="19"/>
      <c r="FL2549" s="19"/>
      <c r="FM2549" s="19"/>
      <c r="FN2549" s="19"/>
      <c r="FO2549" s="19"/>
      <c r="FP2549" s="19"/>
      <c r="FQ2549" s="19"/>
      <c r="FR2549" s="19"/>
      <c r="FS2549" s="19"/>
      <c r="FT2549" s="19"/>
    </row>
    <row r="2550" spans="1:176" x14ac:dyDescent="0.2">
      <c r="A2550" s="90">
        <f t="shared" si="570"/>
        <v>46089</v>
      </c>
      <c r="B2550" s="92" t="str">
        <f t="shared" ca="1" si="572"/>
        <v>n.d</v>
      </c>
      <c r="C2550" s="92">
        <f t="shared" si="573"/>
        <v>500</v>
      </c>
      <c r="D2550" s="93">
        <f ca="1">IF(A2550&lt;$B$1,VLOOKUP(A2550,[1]DI!$A$4:$B$15000,2,FALSE),0)</f>
        <v>0</v>
      </c>
      <c r="E2550" s="92">
        <f t="shared" ca="1" si="574"/>
        <v>0</v>
      </c>
      <c r="F2550" s="94">
        <f t="shared" si="571"/>
        <v>0.98499999999999999</v>
      </c>
      <c r="G2550" s="95">
        <f t="shared" ca="1" si="575"/>
        <v>1</v>
      </c>
      <c r="H2550" s="92">
        <f ca="1">TRUNC(PRODUCT(G$10:G2549),15)</f>
        <v>1.6370279220824</v>
      </c>
      <c r="I2550" s="92">
        <f t="shared" ca="1" si="576"/>
        <v>1.6234791163187601</v>
      </c>
      <c r="J2550" s="92">
        <f t="shared" ca="1" si="577"/>
        <v>1.0083455400000001</v>
      </c>
      <c r="K2550" s="92">
        <f t="shared" ca="1" si="578"/>
        <v>4.1727699999999999</v>
      </c>
      <c r="L2550" s="96">
        <f>IF(VLOOKUP(A2550,$U$12:$AD$125,8)=VLOOKUP(A2549,$U$12:$AD$125,8),0,VLOOKUP(A2550,U$12:$AD$125,8))</f>
        <v>0</v>
      </c>
      <c r="M2550" s="97">
        <f>IF(L2550&gt;0,VLOOKUP(L2550,T$12:$AC$125,7),0)</f>
        <v>0</v>
      </c>
      <c r="N2550" s="92">
        <f t="shared" si="579"/>
        <v>0</v>
      </c>
      <c r="O2550" s="92">
        <f t="shared" ca="1" si="580"/>
        <v>4.1727699999999999</v>
      </c>
      <c r="P2550" s="98" t="str">
        <f t="shared" si="581"/>
        <v>A+J=</v>
      </c>
      <c r="Q2550" s="99">
        <f t="shared" si="582"/>
        <v>46127</v>
      </c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  <c r="ER2550" s="19"/>
      <c r="ES2550" s="19"/>
      <c r="ET2550" s="19"/>
      <c r="EU2550" s="19"/>
      <c r="EV2550" s="19"/>
      <c r="EW2550" s="19"/>
      <c r="EX2550" s="19"/>
      <c r="EY2550" s="19"/>
      <c r="EZ2550" s="19"/>
      <c r="FA2550" s="19"/>
      <c r="FB2550" s="19"/>
      <c r="FC2550" s="19"/>
      <c r="FD2550" s="19"/>
      <c r="FE2550" s="19"/>
      <c r="FF2550" s="19"/>
      <c r="FG2550" s="19"/>
      <c r="FH2550" s="19"/>
      <c r="FI2550" s="19"/>
      <c r="FJ2550" s="19"/>
      <c r="FK2550" s="19"/>
      <c r="FL2550" s="19"/>
      <c r="FM2550" s="19"/>
      <c r="FN2550" s="19"/>
      <c r="FO2550" s="19"/>
      <c r="FP2550" s="19"/>
      <c r="FQ2550" s="19"/>
      <c r="FR2550" s="19"/>
      <c r="FS2550" s="19"/>
      <c r="FT2550" s="19"/>
    </row>
    <row r="2551" spans="1:176" x14ac:dyDescent="0.2">
      <c r="A2551" s="90">
        <f t="shared" si="570"/>
        <v>46090</v>
      </c>
      <c r="B2551" s="92" t="str">
        <f t="shared" ca="1" si="572"/>
        <v>n.d</v>
      </c>
      <c r="C2551" s="92">
        <f t="shared" si="573"/>
        <v>500</v>
      </c>
      <c r="D2551" s="93">
        <f ca="1">IF(A2551&lt;$B$1,VLOOKUP(A2551,[1]DI!$A$4:$B$15000,2,FALSE),0)</f>
        <v>0</v>
      </c>
      <c r="E2551" s="92">
        <f t="shared" ca="1" si="574"/>
        <v>0</v>
      </c>
      <c r="F2551" s="94">
        <f t="shared" si="571"/>
        <v>0.98499999999999999</v>
      </c>
      <c r="G2551" s="95">
        <f t="shared" ca="1" si="575"/>
        <v>1</v>
      </c>
      <c r="H2551" s="92">
        <f ca="1">TRUNC(PRODUCT(G$10:G2550),15)</f>
        <v>1.6370279220824</v>
      </c>
      <c r="I2551" s="92">
        <f t="shared" ca="1" si="576"/>
        <v>1.6234791163187601</v>
      </c>
      <c r="J2551" s="92">
        <f t="shared" ca="1" si="577"/>
        <v>1.0083455400000001</v>
      </c>
      <c r="K2551" s="92">
        <f t="shared" ca="1" si="578"/>
        <v>4.1727699999999999</v>
      </c>
      <c r="L2551" s="96">
        <f>IF(VLOOKUP(A2551,$U$12:$AD$125,8)=VLOOKUP(A2550,$U$12:$AD$125,8),0,VLOOKUP(A2551,U$12:$AD$125,8))</f>
        <v>0</v>
      </c>
      <c r="M2551" s="97">
        <f>IF(L2551&gt;0,VLOOKUP(L2551,T$12:$AC$125,7),0)</f>
        <v>0</v>
      </c>
      <c r="N2551" s="92">
        <f t="shared" si="579"/>
        <v>0</v>
      </c>
      <c r="O2551" s="92">
        <f t="shared" ca="1" si="580"/>
        <v>4.1727699999999999</v>
      </c>
      <c r="P2551" s="98" t="str">
        <f t="shared" si="581"/>
        <v>A+J=</v>
      </c>
      <c r="Q2551" s="99">
        <f t="shared" si="582"/>
        <v>46127</v>
      </c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  <c r="ER2551" s="19"/>
      <c r="ES2551" s="19"/>
      <c r="ET2551" s="19"/>
      <c r="EU2551" s="19"/>
      <c r="EV2551" s="19"/>
      <c r="EW2551" s="19"/>
      <c r="EX2551" s="19"/>
      <c r="EY2551" s="19"/>
      <c r="EZ2551" s="19"/>
      <c r="FA2551" s="19"/>
      <c r="FB2551" s="19"/>
      <c r="FC2551" s="19"/>
      <c r="FD2551" s="19"/>
      <c r="FE2551" s="19"/>
      <c r="FF2551" s="19"/>
      <c r="FG2551" s="19"/>
      <c r="FH2551" s="19"/>
      <c r="FI2551" s="19"/>
      <c r="FJ2551" s="19"/>
      <c r="FK2551" s="19"/>
      <c r="FL2551" s="19"/>
      <c r="FM2551" s="19"/>
      <c r="FN2551" s="19"/>
      <c r="FO2551" s="19"/>
      <c r="FP2551" s="19"/>
      <c r="FQ2551" s="19"/>
      <c r="FR2551" s="19"/>
      <c r="FS2551" s="19"/>
      <c r="FT2551" s="19"/>
    </row>
    <row r="2552" spans="1:176" x14ac:dyDescent="0.2">
      <c r="A2552" s="90">
        <f t="shared" si="570"/>
        <v>46091</v>
      </c>
      <c r="B2552" s="92" t="str">
        <f t="shared" ca="1" si="572"/>
        <v>n.d</v>
      </c>
      <c r="C2552" s="92">
        <f t="shared" si="573"/>
        <v>500</v>
      </c>
      <c r="D2552" s="93">
        <f ca="1">IF(A2552&lt;$B$1,VLOOKUP(A2552,[1]DI!$A$4:$B$15000,2,FALSE),0)</f>
        <v>0</v>
      </c>
      <c r="E2552" s="92">
        <f t="shared" ca="1" si="574"/>
        <v>0</v>
      </c>
      <c r="F2552" s="94">
        <f t="shared" si="571"/>
        <v>0.98499999999999999</v>
      </c>
      <c r="G2552" s="95">
        <f t="shared" ca="1" si="575"/>
        <v>1</v>
      </c>
      <c r="H2552" s="92">
        <f ca="1">TRUNC(PRODUCT(G$10:G2551),15)</f>
        <v>1.6370279220824</v>
      </c>
      <c r="I2552" s="92">
        <f t="shared" ca="1" si="576"/>
        <v>1.6234791163187601</v>
      </c>
      <c r="J2552" s="92">
        <f t="shared" ca="1" si="577"/>
        <v>1.0083455400000001</v>
      </c>
      <c r="K2552" s="92">
        <f t="shared" ca="1" si="578"/>
        <v>4.1727699999999999</v>
      </c>
      <c r="L2552" s="96">
        <f>IF(VLOOKUP(A2552,$U$12:$AD$125,8)=VLOOKUP(A2551,$U$12:$AD$125,8),0,VLOOKUP(A2552,U$12:$AD$125,8))</f>
        <v>0</v>
      </c>
      <c r="M2552" s="97">
        <f>IF(L2552&gt;0,VLOOKUP(L2552,T$12:$AC$125,7),0)</f>
        <v>0</v>
      </c>
      <c r="N2552" s="92">
        <f t="shared" si="579"/>
        <v>0</v>
      </c>
      <c r="O2552" s="92">
        <f t="shared" ca="1" si="580"/>
        <v>4.1727699999999999</v>
      </c>
      <c r="P2552" s="98" t="str">
        <f t="shared" si="581"/>
        <v>A+J=</v>
      </c>
      <c r="Q2552" s="99">
        <f t="shared" si="582"/>
        <v>46127</v>
      </c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  <c r="ER2552" s="19"/>
      <c r="ES2552" s="19"/>
      <c r="ET2552" s="19"/>
      <c r="EU2552" s="19"/>
      <c r="EV2552" s="19"/>
      <c r="EW2552" s="19"/>
      <c r="EX2552" s="19"/>
      <c r="EY2552" s="19"/>
      <c r="EZ2552" s="19"/>
      <c r="FA2552" s="19"/>
      <c r="FB2552" s="19"/>
      <c r="FC2552" s="19"/>
      <c r="FD2552" s="19"/>
      <c r="FE2552" s="19"/>
      <c r="FF2552" s="19"/>
      <c r="FG2552" s="19"/>
      <c r="FH2552" s="19"/>
      <c r="FI2552" s="19"/>
      <c r="FJ2552" s="19"/>
      <c r="FK2552" s="19"/>
      <c r="FL2552" s="19"/>
      <c r="FM2552" s="19"/>
      <c r="FN2552" s="19"/>
      <c r="FO2552" s="19"/>
      <c r="FP2552" s="19"/>
      <c r="FQ2552" s="19"/>
      <c r="FR2552" s="19"/>
      <c r="FS2552" s="19"/>
      <c r="FT2552" s="19"/>
    </row>
    <row r="2553" spans="1:176" x14ac:dyDescent="0.2">
      <c r="A2553" s="90">
        <f t="shared" si="570"/>
        <v>46092</v>
      </c>
      <c r="B2553" s="92" t="str">
        <f t="shared" ca="1" si="572"/>
        <v>n.d</v>
      </c>
      <c r="C2553" s="92">
        <f t="shared" si="573"/>
        <v>500</v>
      </c>
      <c r="D2553" s="93">
        <f ca="1">IF(A2553&lt;$B$1,VLOOKUP(A2553,[1]DI!$A$4:$B$15000,2,FALSE),0)</f>
        <v>0</v>
      </c>
      <c r="E2553" s="92">
        <f t="shared" ca="1" si="574"/>
        <v>0</v>
      </c>
      <c r="F2553" s="94">
        <f t="shared" si="571"/>
        <v>0.98499999999999999</v>
      </c>
      <c r="G2553" s="95">
        <f t="shared" ca="1" si="575"/>
        <v>1</v>
      </c>
      <c r="H2553" s="92">
        <f ca="1">TRUNC(PRODUCT(G$10:G2552),15)</f>
        <v>1.6370279220824</v>
      </c>
      <c r="I2553" s="92">
        <f t="shared" ca="1" si="576"/>
        <v>1.6234791163187601</v>
      </c>
      <c r="J2553" s="92">
        <f t="shared" ca="1" si="577"/>
        <v>1.0083455400000001</v>
      </c>
      <c r="K2553" s="92">
        <f t="shared" ca="1" si="578"/>
        <v>4.1727699999999999</v>
      </c>
      <c r="L2553" s="96">
        <f>IF(VLOOKUP(A2553,$U$12:$AD$125,8)=VLOOKUP(A2552,$U$12:$AD$125,8),0,VLOOKUP(A2553,U$12:$AD$125,8))</f>
        <v>0</v>
      </c>
      <c r="M2553" s="97">
        <f>IF(L2553&gt;0,VLOOKUP(L2553,T$12:$AC$125,7),0)</f>
        <v>0</v>
      </c>
      <c r="N2553" s="92">
        <f t="shared" si="579"/>
        <v>0</v>
      </c>
      <c r="O2553" s="92">
        <f t="shared" ca="1" si="580"/>
        <v>4.1727699999999999</v>
      </c>
      <c r="P2553" s="98" t="str">
        <f t="shared" si="581"/>
        <v>A+J=</v>
      </c>
      <c r="Q2553" s="99">
        <f t="shared" si="582"/>
        <v>46127</v>
      </c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  <c r="ER2553" s="19"/>
      <c r="ES2553" s="19"/>
      <c r="ET2553" s="19"/>
      <c r="EU2553" s="19"/>
      <c r="EV2553" s="19"/>
      <c r="EW2553" s="19"/>
      <c r="EX2553" s="19"/>
      <c r="EY2553" s="19"/>
      <c r="EZ2553" s="19"/>
      <c r="FA2553" s="19"/>
      <c r="FB2553" s="19"/>
      <c r="FC2553" s="19"/>
      <c r="FD2553" s="19"/>
      <c r="FE2553" s="19"/>
      <c r="FF2553" s="19"/>
      <c r="FG2553" s="19"/>
      <c r="FH2553" s="19"/>
      <c r="FI2553" s="19"/>
      <c r="FJ2553" s="19"/>
      <c r="FK2553" s="19"/>
      <c r="FL2553" s="19"/>
      <c r="FM2553" s="19"/>
      <c r="FN2553" s="19"/>
      <c r="FO2553" s="19"/>
      <c r="FP2553" s="19"/>
      <c r="FQ2553" s="19"/>
      <c r="FR2553" s="19"/>
      <c r="FS2553" s="19"/>
      <c r="FT2553" s="19"/>
    </row>
    <row r="2554" spans="1:176" x14ac:dyDescent="0.2">
      <c r="A2554" s="90">
        <f t="shared" si="570"/>
        <v>46093</v>
      </c>
      <c r="B2554" s="92" t="str">
        <f t="shared" ca="1" si="572"/>
        <v>n.d</v>
      </c>
      <c r="C2554" s="92">
        <f t="shared" si="573"/>
        <v>500</v>
      </c>
      <c r="D2554" s="93">
        <f ca="1">IF(A2554&lt;$B$1,VLOOKUP(A2554,[1]DI!$A$4:$B$15000,2,FALSE),0)</f>
        <v>0</v>
      </c>
      <c r="E2554" s="92">
        <f t="shared" ca="1" si="574"/>
        <v>0</v>
      </c>
      <c r="F2554" s="94">
        <f t="shared" si="571"/>
        <v>0.98499999999999999</v>
      </c>
      <c r="G2554" s="95">
        <f t="shared" ca="1" si="575"/>
        <v>1</v>
      </c>
      <c r="H2554" s="92">
        <f ca="1">TRUNC(PRODUCT(G$10:G2553),15)</f>
        <v>1.6370279220824</v>
      </c>
      <c r="I2554" s="92">
        <f t="shared" ca="1" si="576"/>
        <v>1.6234791163187601</v>
      </c>
      <c r="J2554" s="92">
        <f t="shared" ca="1" si="577"/>
        <v>1.0083455400000001</v>
      </c>
      <c r="K2554" s="92">
        <f t="shared" ca="1" si="578"/>
        <v>4.1727699999999999</v>
      </c>
      <c r="L2554" s="96">
        <f>IF(VLOOKUP(A2554,$U$12:$AD$125,8)=VLOOKUP(A2553,$U$12:$AD$125,8),0,VLOOKUP(A2554,U$12:$AD$125,8))</f>
        <v>0</v>
      </c>
      <c r="M2554" s="97">
        <f>IF(L2554&gt;0,VLOOKUP(L2554,T$12:$AC$125,7),0)</f>
        <v>0</v>
      </c>
      <c r="N2554" s="92">
        <f t="shared" si="579"/>
        <v>0</v>
      </c>
      <c r="O2554" s="92">
        <f t="shared" ca="1" si="580"/>
        <v>4.1727699999999999</v>
      </c>
      <c r="P2554" s="98" t="str">
        <f t="shared" si="581"/>
        <v>A+J=</v>
      </c>
      <c r="Q2554" s="99">
        <f t="shared" si="582"/>
        <v>46127</v>
      </c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  <c r="ER2554" s="19"/>
      <c r="ES2554" s="19"/>
      <c r="ET2554" s="19"/>
      <c r="EU2554" s="19"/>
      <c r="EV2554" s="19"/>
      <c r="EW2554" s="19"/>
      <c r="EX2554" s="19"/>
      <c r="EY2554" s="19"/>
      <c r="EZ2554" s="19"/>
      <c r="FA2554" s="19"/>
      <c r="FB2554" s="19"/>
      <c r="FC2554" s="19"/>
      <c r="FD2554" s="19"/>
      <c r="FE2554" s="19"/>
      <c r="FF2554" s="19"/>
      <c r="FG2554" s="19"/>
      <c r="FH2554" s="19"/>
      <c r="FI2554" s="19"/>
      <c r="FJ2554" s="19"/>
      <c r="FK2554" s="19"/>
      <c r="FL2554" s="19"/>
      <c r="FM2554" s="19"/>
      <c r="FN2554" s="19"/>
      <c r="FO2554" s="19"/>
      <c r="FP2554" s="19"/>
      <c r="FQ2554" s="19"/>
      <c r="FR2554" s="19"/>
      <c r="FS2554" s="19"/>
      <c r="FT2554" s="19"/>
    </row>
    <row r="2555" spans="1:176" x14ac:dyDescent="0.2">
      <c r="A2555" s="90">
        <f t="shared" si="570"/>
        <v>46094</v>
      </c>
      <c r="B2555" s="92" t="str">
        <f t="shared" ca="1" si="572"/>
        <v>n.d</v>
      </c>
      <c r="C2555" s="92">
        <f t="shared" si="573"/>
        <v>500</v>
      </c>
      <c r="D2555" s="93">
        <f ca="1">IF(A2555&lt;$B$1,VLOOKUP(A2555,[1]DI!$A$4:$B$15000,2,FALSE),0)</f>
        <v>0</v>
      </c>
      <c r="E2555" s="92">
        <f t="shared" ca="1" si="574"/>
        <v>0</v>
      </c>
      <c r="F2555" s="94">
        <f t="shared" si="571"/>
        <v>0.98499999999999999</v>
      </c>
      <c r="G2555" s="95">
        <f t="shared" ca="1" si="575"/>
        <v>1</v>
      </c>
      <c r="H2555" s="92">
        <f ca="1">TRUNC(PRODUCT(G$10:G2554),15)</f>
        <v>1.6370279220824</v>
      </c>
      <c r="I2555" s="92">
        <f t="shared" ca="1" si="576"/>
        <v>1.6234791163187601</v>
      </c>
      <c r="J2555" s="92">
        <f t="shared" ca="1" si="577"/>
        <v>1.0083455400000001</v>
      </c>
      <c r="K2555" s="92">
        <f t="shared" ca="1" si="578"/>
        <v>4.1727699999999999</v>
      </c>
      <c r="L2555" s="96">
        <f>IF(VLOOKUP(A2555,$U$12:$AD$125,8)=VLOOKUP(A2554,$U$12:$AD$125,8),0,VLOOKUP(A2555,U$12:$AD$125,8))</f>
        <v>0</v>
      </c>
      <c r="M2555" s="97">
        <f>IF(L2555&gt;0,VLOOKUP(L2555,T$12:$AC$125,7),0)</f>
        <v>0</v>
      </c>
      <c r="N2555" s="92">
        <f t="shared" si="579"/>
        <v>0</v>
      </c>
      <c r="O2555" s="92">
        <f t="shared" ca="1" si="580"/>
        <v>4.1727699999999999</v>
      </c>
      <c r="P2555" s="98" t="str">
        <f t="shared" si="581"/>
        <v>A+J=</v>
      </c>
      <c r="Q2555" s="99">
        <f t="shared" si="582"/>
        <v>46127</v>
      </c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  <c r="ER2555" s="19"/>
      <c r="ES2555" s="19"/>
      <c r="ET2555" s="19"/>
      <c r="EU2555" s="19"/>
      <c r="EV2555" s="19"/>
      <c r="EW2555" s="19"/>
      <c r="EX2555" s="19"/>
      <c r="EY2555" s="19"/>
      <c r="EZ2555" s="19"/>
      <c r="FA2555" s="19"/>
      <c r="FB2555" s="19"/>
      <c r="FC2555" s="19"/>
      <c r="FD2555" s="19"/>
      <c r="FE2555" s="19"/>
      <c r="FF2555" s="19"/>
      <c r="FG2555" s="19"/>
      <c r="FH2555" s="19"/>
      <c r="FI2555" s="19"/>
      <c r="FJ2555" s="19"/>
      <c r="FK2555" s="19"/>
      <c r="FL2555" s="19"/>
      <c r="FM2555" s="19"/>
      <c r="FN2555" s="19"/>
      <c r="FO2555" s="19"/>
      <c r="FP2555" s="19"/>
      <c r="FQ2555" s="19"/>
      <c r="FR2555" s="19"/>
      <c r="FS2555" s="19"/>
      <c r="FT2555" s="19"/>
    </row>
    <row r="2556" spans="1:176" x14ac:dyDescent="0.2">
      <c r="A2556" s="90">
        <f t="shared" si="570"/>
        <v>46095</v>
      </c>
      <c r="B2556" s="92" t="str">
        <f t="shared" ca="1" si="572"/>
        <v>n.d</v>
      </c>
      <c r="C2556" s="92">
        <f t="shared" si="573"/>
        <v>500</v>
      </c>
      <c r="D2556" s="93">
        <f ca="1">IF(A2556&lt;$B$1,VLOOKUP(A2556,[1]DI!$A$4:$B$15000,2,FALSE),0)</f>
        <v>0</v>
      </c>
      <c r="E2556" s="92">
        <f t="shared" ca="1" si="574"/>
        <v>0</v>
      </c>
      <c r="F2556" s="94">
        <f t="shared" si="571"/>
        <v>0.98499999999999999</v>
      </c>
      <c r="G2556" s="95">
        <f t="shared" ca="1" si="575"/>
        <v>1</v>
      </c>
      <c r="H2556" s="92">
        <f ca="1">TRUNC(PRODUCT(G$10:G2555),15)</f>
        <v>1.6370279220824</v>
      </c>
      <c r="I2556" s="92">
        <f t="shared" ca="1" si="576"/>
        <v>1.6234791163187601</v>
      </c>
      <c r="J2556" s="92">
        <f t="shared" ca="1" si="577"/>
        <v>1.0083455400000001</v>
      </c>
      <c r="K2556" s="92">
        <f t="shared" ca="1" si="578"/>
        <v>4.1727699999999999</v>
      </c>
      <c r="L2556" s="96">
        <f>IF(VLOOKUP(A2556,$U$12:$AD$125,8)=VLOOKUP(A2555,$U$12:$AD$125,8),0,VLOOKUP(A2556,U$12:$AD$125,8))</f>
        <v>0</v>
      </c>
      <c r="M2556" s="97">
        <f>IF(L2556&gt;0,VLOOKUP(L2556,T$12:$AC$125,7),0)</f>
        <v>0</v>
      </c>
      <c r="N2556" s="92">
        <f t="shared" si="579"/>
        <v>0</v>
      </c>
      <c r="O2556" s="92">
        <f t="shared" ca="1" si="580"/>
        <v>4.1727699999999999</v>
      </c>
      <c r="P2556" s="98" t="str">
        <f t="shared" si="581"/>
        <v>A+J=</v>
      </c>
      <c r="Q2556" s="99">
        <f t="shared" si="582"/>
        <v>46127</v>
      </c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  <c r="ER2556" s="19"/>
      <c r="ES2556" s="19"/>
      <c r="ET2556" s="19"/>
      <c r="EU2556" s="19"/>
      <c r="EV2556" s="19"/>
      <c r="EW2556" s="19"/>
      <c r="EX2556" s="19"/>
      <c r="EY2556" s="19"/>
      <c r="EZ2556" s="19"/>
      <c r="FA2556" s="19"/>
      <c r="FB2556" s="19"/>
      <c r="FC2556" s="19"/>
      <c r="FD2556" s="19"/>
      <c r="FE2556" s="19"/>
      <c r="FF2556" s="19"/>
      <c r="FG2556" s="19"/>
      <c r="FH2556" s="19"/>
      <c r="FI2556" s="19"/>
      <c r="FJ2556" s="19"/>
      <c r="FK2556" s="19"/>
      <c r="FL2556" s="19"/>
      <c r="FM2556" s="19"/>
      <c r="FN2556" s="19"/>
      <c r="FO2556" s="19"/>
      <c r="FP2556" s="19"/>
      <c r="FQ2556" s="19"/>
      <c r="FR2556" s="19"/>
      <c r="FS2556" s="19"/>
      <c r="FT2556" s="19"/>
    </row>
    <row r="2557" spans="1:176" x14ac:dyDescent="0.2">
      <c r="A2557" s="90">
        <f t="shared" si="570"/>
        <v>46096</v>
      </c>
      <c r="B2557" s="92" t="str">
        <f t="shared" ca="1" si="572"/>
        <v>n.d</v>
      </c>
      <c r="C2557" s="92">
        <f t="shared" si="573"/>
        <v>500</v>
      </c>
      <c r="D2557" s="93">
        <f ca="1">IF(A2557&lt;$B$1,VLOOKUP(A2557,[1]DI!$A$4:$B$15000,2,FALSE),0)</f>
        <v>0</v>
      </c>
      <c r="E2557" s="92">
        <f t="shared" ca="1" si="574"/>
        <v>0</v>
      </c>
      <c r="F2557" s="94">
        <f t="shared" si="571"/>
        <v>0.98499999999999999</v>
      </c>
      <c r="G2557" s="95">
        <f t="shared" ca="1" si="575"/>
        <v>1</v>
      </c>
      <c r="H2557" s="92">
        <f ca="1">TRUNC(PRODUCT(G$10:G2556),15)</f>
        <v>1.6370279220824</v>
      </c>
      <c r="I2557" s="92">
        <f t="shared" ca="1" si="576"/>
        <v>1.6234791163187601</v>
      </c>
      <c r="J2557" s="92">
        <f t="shared" ca="1" si="577"/>
        <v>1.0083455400000001</v>
      </c>
      <c r="K2557" s="92">
        <f t="shared" ca="1" si="578"/>
        <v>4.1727699999999999</v>
      </c>
      <c r="L2557" s="96">
        <f>IF(VLOOKUP(A2557,$U$12:$AD$125,8)=VLOOKUP(A2556,$U$12:$AD$125,8),0,VLOOKUP(A2557,U$12:$AD$125,8))</f>
        <v>0</v>
      </c>
      <c r="M2557" s="97">
        <f>IF(L2557&gt;0,VLOOKUP(L2557,T$12:$AC$125,7),0)</f>
        <v>0</v>
      </c>
      <c r="N2557" s="92">
        <f t="shared" si="579"/>
        <v>0</v>
      </c>
      <c r="O2557" s="92">
        <f t="shared" ca="1" si="580"/>
        <v>4.1727699999999999</v>
      </c>
      <c r="P2557" s="98" t="str">
        <f t="shared" si="581"/>
        <v>A+J=</v>
      </c>
      <c r="Q2557" s="99">
        <f t="shared" si="582"/>
        <v>46127</v>
      </c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  <c r="ER2557" s="19"/>
      <c r="ES2557" s="19"/>
      <c r="ET2557" s="19"/>
      <c r="EU2557" s="19"/>
      <c r="EV2557" s="19"/>
      <c r="EW2557" s="19"/>
      <c r="EX2557" s="19"/>
      <c r="EY2557" s="19"/>
      <c r="EZ2557" s="19"/>
      <c r="FA2557" s="19"/>
      <c r="FB2557" s="19"/>
      <c r="FC2557" s="19"/>
      <c r="FD2557" s="19"/>
      <c r="FE2557" s="19"/>
      <c r="FF2557" s="19"/>
      <c r="FG2557" s="19"/>
      <c r="FH2557" s="19"/>
      <c r="FI2557" s="19"/>
      <c r="FJ2557" s="19"/>
      <c r="FK2557" s="19"/>
      <c r="FL2557" s="19"/>
      <c r="FM2557" s="19"/>
      <c r="FN2557" s="19"/>
      <c r="FO2557" s="19"/>
      <c r="FP2557" s="19"/>
      <c r="FQ2557" s="19"/>
      <c r="FR2557" s="19"/>
      <c r="FS2557" s="19"/>
      <c r="FT2557" s="19"/>
    </row>
    <row r="2558" spans="1:176" x14ac:dyDescent="0.2">
      <c r="A2558" s="90">
        <f t="shared" si="570"/>
        <v>46097</v>
      </c>
      <c r="B2558" s="92" t="str">
        <f t="shared" ca="1" si="572"/>
        <v>n.d</v>
      </c>
      <c r="C2558" s="92">
        <f t="shared" si="573"/>
        <v>500</v>
      </c>
      <c r="D2558" s="93">
        <f ca="1">IF(A2558&lt;$B$1,VLOOKUP(A2558,[1]DI!$A$4:$B$15000,2,FALSE),0)</f>
        <v>0</v>
      </c>
      <c r="E2558" s="92">
        <f t="shared" ca="1" si="574"/>
        <v>0</v>
      </c>
      <c r="F2558" s="94">
        <f t="shared" si="571"/>
        <v>0.98499999999999999</v>
      </c>
      <c r="G2558" s="95">
        <f t="shared" ca="1" si="575"/>
        <v>1</v>
      </c>
      <c r="H2558" s="92">
        <f ca="1">TRUNC(PRODUCT(G$10:G2557),15)</f>
        <v>1.6370279220824</v>
      </c>
      <c r="I2558" s="92">
        <f t="shared" ca="1" si="576"/>
        <v>1.6234791163187601</v>
      </c>
      <c r="J2558" s="92">
        <f t="shared" ca="1" si="577"/>
        <v>1.0083455400000001</v>
      </c>
      <c r="K2558" s="92">
        <f t="shared" ca="1" si="578"/>
        <v>4.1727699999999999</v>
      </c>
      <c r="L2558" s="96">
        <f>IF(VLOOKUP(A2558,$U$12:$AD$125,8)=VLOOKUP(A2557,$U$12:$AD$125,8),0,VLOOKUP(A2558,U$12:$AD$125,8))</f>
        <v>0</v>
      </c>
      <c r="M2558" s="97">
        <f>IF(L2558&gt;0,VLOOKUP(L2558,T$12:$AC$125,7),0)</f>
        <v>0</v>
      </c>
      <c r="N2558" s="92">
        <f t="shared" si="579"/>
        <v>0</v>
      </c>
      <c r="O2558" s="92">
        <f t="shared" ca="1" si="580"/>
        <v>4.1727699999999999</v>
      </c>
      <c r="P2558" s="98" t="str">
        <f t="shared" si="581"/>
        <v>A+J=</v>
      </c>
      <c r="Q2558" s="99">
        <f t="shared" si="582"/>
        <v>46127</v>
      </c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  <c r="ER2558" s="19"/>
      <c r="ES2558" s="19"/>
      <c r="ET2558" s="19"/>
      <c r="EU2558" s="19"/>
      <c r="EV2558" s="19"/>
      <c r="EW2558" s="19"/>
      <c r="EX2558" s="19"/>
      <c r="EY2558" s="19"/>
      <c r="EZ2558" s="19"/>
      <c r="FA2558" s="19"/>
      <c r="FB2558" s="19"/>
      <c r="FC2558" s="19"/>
      <c r="FD2558" s="19"/>
      <c r="FE2558" s="19"/>
      <c r="FF2558" s="19"/>
      <c r="FG2558" s="19"/>
      <c r="FH2558" s="19"/>
      <c r="FI2558" s="19"/>
      <c r="FJ2558" s="19"/>
      <c r="FK2558" s="19"/>
      <c r="FL2558" s="19"/>
      <c r="FM2558" s="19"/>
      <c r="FN2558" s="19"/>
      <c r="FO2558" s="19"/>
      <c r="FP2558" s="19"/>
      <c r="FQ2558" s="19"/>
      <c r="FR2558" s="19"/>
      <c r="FS2558" s="19"/>
      <c r="FT2558" s="19"/>
    </row>
    <row r="2559" spans="1:176" x14ac:dyDescent="0.2">
      <c r="A2559" s="90">
        <f t="shared" si="570"/>
        <v>46098</v>
      </c>
      <c r="B2559" s="92" t="str">
        <f t="shared" ca="1" si="572"/>
        <v>n.d</v>
      </c>
      <c r="C2559" s="92">
        <f t="shared" si="573"/>
        <v>500</v>
      </c>
      <c r="D2559" s="93">
        <f ca="1">IF(A2559&lt;$B$1,VLOOKUP(A2559,[1]DI!$A$4:$B$15000,2,FALSE),0)</f>
        <v>0</v>
      </c>
      <c r="E2559" s="92">
        <f t="shared" ca="1" si="574"/>
        <v>0</v>
      </c>
      <c r="F2559" s="94">
        <f t="shared" si="571"/>
        <v>0.98499999999999999</v>
      </c>
      <c r="G2559" s="95">
        <f t="shared" ca="1" si="575"/>
        <v>1</v>
      </c>
      <c r="H2559" s="92">
        <f ca="1">TRUNC(PRODUCT(G$10:G2558),15)</f>
        <v>1.6370279220824</v>
      </c>
      <c r="I2559" s="92">
        <f t="shared" ca="1" si="576"/>
        <v>1.6234791163187601</v>
      </c>
      <c r="J2559" s="92">
        <f t="shared" ca="1" si="577"/>
        <v>1.0083455400000001</v>
      </c>
      <c r="K2559" s="92">
        <f t="shared" ca="1" si="578"/>
        <v>4.1727699999999999</v>
      </c>
      <c r="L2559" s="96">
        <f>IF(VLOOKUP(A2559,$U$12:$AD$125,8)=VLOOKUP(A2558,$U$12:$AD$125,8),0,VLOOKUP(A2559,U$12:$AD$125,8))</f>
        <v>0</v>
      </c>
      <c r="M2559" s="97">
        <f>IF(L2559&gt;0,VLOOKUP(L2559,T$12:$AC$125,7),0)</f>
        <v>0</v>
      </c>
      <c r="N2559" s="92">
        <f t="shared" si="579"/>
        <v>0</v>
      </c>
      <c r="O2559" s="92">
        <f t="shared" ca="1" si="580"/>
        <v>4.1727699999999999</v>
      </c>
      <c r="P2559" s="98" t="str">
        <f t="shared" si="581"/>
        <v>A+J=</v>
      </c>
      <c r="Q2559" s="99">
        <f t="shared" si="582"/>
        <v>46127</v>
      </c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  <c r="ER2559" s="19"/>
      <c r="ES2559" s="19"/>
      <c r="ET2559" s="19"/>
      <c r="EU2559" s="19"/>
      <c r="EV2559" s="19"/>
      <c r="EW2559" s="19"/>
      <c r="EX2559" s="19"/>
      <c r="EY2559" s="19"/>
      <c r="EZ2559" s="19"/>
      <c r="FA2559" s="19"/>
      <c r="FB2559" s="19"/>
      <c r="FC2559" s="19"/>
      <c r="FD2559" s="19"/>
      <c r="FE2559" s="19"/>
      <c r="FF2559" s="19"/>
      <c r="FG2559" s="19"/>
      <c r="FH2559" s="19"/>
      <c r="FI2559" s="19"/>
      <c r="FJ2559" s="19"/>
      <c r="FK2559" s="19"/>
      <c r="FL2559" s="19"/>
      <c r="FM2559" s="19"/>
      <c r="FN2559" s="19"/>
      <c r="FO2559" s="19"/>
      <c r="FP2559" s="19"/>
      <c r="FQ2559" s="19"/>
      <c r="FR2559" s="19"/>
      <c r="FS2559" s="19"/>
      <c r="FT2559" s="19"/>
    </row>
    <row r="2560" spans="1:176" x14ac:dyDescent="0.2">
      <c r="A2560" s="90">
        <f t="shared" si="570"/>
        <v>46099</v>
      </c>
      <c r="B2560" s="92" t="str">
        <f t="shared" ca="1" si="572"/>
        <v>n.d</v>
      </c>
      <c r="C2560" s="92">
        <f t="shared" si="573"/>
        <v>500</v>
      </c>
      <c r="D2560" s="93">
        <f ca="1">IF(A2560&lt;$B$1,VLOOKUP(A2560,[1]DI!$A$4:$B$15000,2,FALSE),0)</f>
        <v>0</v>
      </c>
      <c r="E2560" s="92">
        <f t="shared" ca="1" si="574"/>
        <v>0</v>
      </c>
      <c r="F2560" s="94">
        <f t="shared" si="571"/>
        <v>0.98499999999999999</v>
      </c>
      <c r="G2560" s="95">
        <f t="shared" ca="1" si="575"/>
        <v>1</v>
      </c>
      <c r="H2560" s="92">
        <f ca="1">TRUNC(PRODUCT(G$10:G2559),15)</f>
        <v>1.6370279220824</v>
      </c>
      <c r="I2560" s="92">
        <f t="shared" ca="1" si="576"/>
        <v>1.6234791163187601</v>
      </c>
      <c r="J2560" s="92">
        <f t="shared" ca="1" si="577"/>
        <v>1.0083455400000001</v>
      </c>
      <c r="K2560" s="92">
        <f t="shared" ca="1" si="578"/>
        <v>4.1727699999999999</v>
      </c>
      <c r="L2560" s="96">
        <f>IF(VLOOKUP(A2560,$U$12:$AD$125,8)=VLOOKUP(A2559,$U$12:$AD$125,8),0,VLOOKUP(A2560,U$12:$AD$125,8))</f>
        <v>0</v>
      </c>
      <c r="M2560" s="97">
        <f>IF(L2560&gt;0,VLOOKUP(L2560,T$12:$AC$125,7),0)</f>
        <v>0</v>
      </c>
      <c r="N2560" s="92">
        <f t="shared" si="579"/>
        <v>0</v>
      </c>
      <c r="O2560" s="92">
        <f t="shared" ca="1" si="580"/>
        <v>4.1727699999999999</v>
      </c>
      <c r="P2560" s="98" t="str">
        <f t="shared" si="581"/>
        <v>A+J=</v>
      </c>
      <c r="Q2560" s="99">
        <f t="shared" si="582"/>
        <v>46127</v>
      </c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  <c r="ER2560" s="19"/>
      <c r="ES2560" s="19"/>
      <c r="ET2560" s="19"/>
      <c r="EU2560" s="19"/>
      <c r="EV2560" s="19"/>
      <c r="EW2560" s="19"/>
      <c r="EX2560" s="19"/>
      <c r="EY2560" s="19"/>
      <c r="EZ2560" s="19"/>
      <c r="FA2560" s="19"/>
      <c r="FB2560" s="19"/>
      <c r="FC2560" s="19"/>
      <c r="FD2560" s="19"/>
      <c r="FE2560" s="19"/>
      <c r="FF2560" s="19"/>
      <c r="FG2560" s="19"/>
      <c r="FH2560" s="19"/>
      <c r="FI2560" s="19"/>
      <c r="FJ2560" s="19"/>
      <c r="FK2560" s="19"/>
      <c r="FL2560" s="19"/>
      <c r="FM2560" s="19"/>
      <c r="FN2560" s="19"/>
      <c r="FO2560" s="19"/>
      <c r="FP2560" s="19"/>
      <c r="FQ2560" s="19"/>
      <c r="FR2560" s="19"/>
      <c r="FS2560" s="19"/>
      <c r="FT2560" s="19"/>
    </row>
    <row r="2561" spans="1:176" x14ac:dyDescent="0.2">
      <c r="A2561" s="90">
        <f t="shared" si="570"/>
        <v>46100</v>
      </c>
      <c r="B2561" s="92" t="str">
        <f t="shared" ca="1" si="572"/>
        <v>n.d</v>
      </c>
      <c r="C2561" s="92">
        <f t="shared" si="573"/>
        <v>500</v>
      </c>
      <c r="D2561" s="93">
        <f ca="1">IF(A2561&lt;$B$1,VLOOKUP(A2561,[1]DI!$A$4:$B$15000,2,FALSE),0)</f>
        <v>0</v>
      </c>
      <c r="E2561" s="92">
        <f t="shared" ca="1" si="574"/>
        <v>0</v>
      </c>
      <c r="F2561" s="94">
        <f t="shared" si="571"/>
        <v>0.98499999999999999</v>
      </c>
      <c r="G2561" s="95">
        <f t="shared" ca="1" si="575"/>
        <v>1</v>
      </c>
      <c r="H2561" s="92">
        <f ca="1">TRUNC(PRODUCT(G$10:G2560),15)</f>
        <v>1.6370279220824</v>
      </c>
      <c r="I2561" s="92">
        <f t="shared" ca="1" si="576"/>
        <v>1.6234791163187601</v>
      </c>
      <c r="J2561" s="92">
        <f t="shared" ca="1" si="577"/>
        <v>1.0083455400000001</v>
      </c>
      <c r="K2561" s="92">
        <f t="shared" ca="1" si="578"/>
        <v>4.1727699999999999</v>
      </c>
      <c r="L2561" s="96">
        <f>IF(VLOOKUP(A2561,$U$12:$AD$125,8)=VLOOKUP(A2560,$U$12:$AD$125,8),0,VLOOKUP(A2561,U$12:$AD$125,8))</f>
        <v>0</v>
      </c>
      <c r="M2561" s="97">
        <f>IF(L2561&gt;0,VLOOKUP(L2561,T$12:$AC$125,7),0)</f>
        <v>0</v>
      </c>
      <c r="N2561" s="92">
        <f t="shared" si="579"/>
        <v>0</v>
      </c>
      <c r="O2561" s="92">
        <f t="shared" ca="1" si="580"/>
        <v>4.1727699999999999</v>
      </c>
      <c r="P2561" s="98" t="str">
        <f t="shared" si="581"/>
        <v>A+J=</v>
      </c>
      <c r="Q2561" s="99">
        <f t="shared" si="582"/>
        <v>46127</v>
      </c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  <c r="ER2561" s="19"/>
      <c r="ES2561" s="19"/>
      <c r="ET2561" s="19"/>
      <c r="EU2561" s="19"/>
      <c r="EV2561" s="19"/>
      <c r="EW2561" s="19"/>
      <c r="EX2561" s="19"/>
      <c r="EY2561" s="19"/>
      <c r="EZ2561" s="19"/>
      <c r="FA2561" s="19"/>
      <c r="FB2561" s="19"/>
      <c r="FC2561" s="19"/>
      <c r="FD2561" s="19"/>
      <c r="FE2561" s="19"/>
      <c r="FF2561" s="19"/>
      <c r="FG2561" s="19"/>
      <c r="FH2561" s="19"/>
      <c r="FI2561" s="19"/>
      <c r="FJ2561" s="19"/>
      <c r="FK2561" s="19"/>
      <c r="FL2561" s="19"/>
      <c r="FM2561" s="19"/>
      <c r="FN2561" s="19"/>
      <c r="FO2561" s="19"/>
      <c r="FP2561" s="19"/>
      <c r="FQ2561" s="19"/>
      <c r="FR2561" s="19"/>
      <c r="FS2561" s="19"/>
      <c r="FT2561" s="19"/>
    </row>
    <row r="2562" spans="1:176" x14ac:dyDescent="0.2">
      <c r="A2562" s="90">
        <f t="shared" si="570"/>
        <v>46101</v>
      </c>
      <c r="B2562" s="92" t="str">
        <f t="shared" ca="1" si="572"/>
        <v>n.d</v>
      </c>
      <c r="C2562" s="92">
        <f t="shared" si="573"/>
        <v>500</v>
      </c>
      <c r="D2562" s="93">
        <f ca="1">IF(A2562&lt;$B$1,VLOOKUP(A2562,[1]DI!$A$4:$B$15000,2,FALSE),0)</f>
        <v>0</v>
      </c>
      <c r="E2562" s="92">
        <f t="shared" ca="1" si="574"/>
        <v>0</v>
      </c>
      <c r="F2562" s="94">
        <f t="shared" si="571"/>
        <v>0.98499999999999999</v>
      </c>
      <c r="G2562" s="95">
        <f t="shared" ca="1" si="575"/>
        <v>1</v>
      </c>
      <c r="H2562" s="92">
        <f ca="1">TRUNC(PRODUCT(G$10:G2561),15)</f>
        <v>1.6370279220824</v>
      </c>
      <c r="I2562" s="92">
        <f t="shared" ca="1" si="576"/>
        <v>1.6234791163187601</v>
      </c>
      <c r="J2562" s="92">
        <f t="shared" ca="1" si="577"/>
        <v>1.0083455400000001</v>
      </c>
      <c r="K2562" s="92">
        <f t="shared" ca="1" si="578"/>
        <v>4.1727699999999999</v>
      </c>
      <c r="L2562" s="96">
        <f>IF(VLOOKUP(A2562,$U$12:$AD$125,8)=VLOOKUP(A2561,$U$12:$AD$125,8),0,VLOOKUP(A2562,U$12:$AD$125,8))</f>
        <v>0</v>
      </c>
      <c r="M2562" s="97">
        <f>IF(L2562&gt;0,VLOOKUP(L2562,T$12:$AC$125,7),0)</f>
        <v>0</v>
      </c>
      <c r="N2562" s="92">
        <f t="shared" si="579"/>
        <v>0</v>
      </c>
      <c r="O2562" s="92">
        <f t="shared" ca="1" si="580"/>
        <v>4.1727699999999999</v>
      </c>
      <c r="P2562" s="98" t="str">
        <f t="shared" si="581"/>
        <v>A+J=</v>
      </c>
      <c r="Q2562" s="99">
        <f t="shared" si="582"/>
        <v>46127</v>
      </c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  <c r="ER2562" s="19"/>
      <c r="ES2562" s="19"/>
      <c r="ET2562" s="19"/>
      <c r="EU2562" s="19"/>
      <c r="EV2562" s="19"/>
      <c r="EW2562" s="19"/>
      <c r="EX2562" s="19"/>
      <c r="EY2562" s="19"/>
      <c r="EZ2562" s="19"/>
      <c r="FA2562" s="19"/>
      <c r="FB2562" s="19"/>
      <c r="FC2562" s="19"/>
      <c r="FD2562" s="19"/>
      <c r="FE2562" s="19"/>
      <c r="FF2562" s="19"/>
      <c r="FG2562" s="19"/>
      <c r="FH2562" s="19"/>
      <c r="FI2562" s="19"/>
      <c r="FJ2562" s="19"/>
      <c r="FK2562" s="19"/>
      <c r="FL2562" s="19"/>
      <c r="FM2562" s="19"/>
      <c r="FN2562" s="19"/>
      <c r="FO2562" s="19"/>
      <c r="FP2562" s="19"/>
      <c r="FQ2562" s="19"/>
      <c r="FR2562" s="19"/>
      <c r="FS2562" s="19"/>
      <c r="FT2562" s="19"/>
    </row>
    <row r="2563" spans="1:176" x14ac:dyDescent="0.2">
      <c r="A2563" s="90">
        <f t="shared" si="570"/>
        <v>46102</v>
      </c>
      <c r="B2563" s="92" t="str">
        <f t="shared" ca="1" si="572"/>
        <v>n.d</v>
      </c>
      <c r="C2563" s="92">
        <f t="shared" si="573"/>
        <v>500</v>
      </c>
      <c r="D2563" s="93">
        <f ca="1">IF(A2563&lt;$B$1,VLOOKUP(A2563,[1]DI!$A$4:$B$15000,2,FALSE),0)</f>
        <v>0</v>
      </c>
      <c r="E2563" s="92">
        <f t="shared" ca="1" si="574"/>
        <v>0</v>
      </c>
      <c r="F2563" s="94">
        <f t="shared" si="571"/>
        <v>0.98499999999999999</v>
      </c>
      <c r="G2563" s="95">
        <f t="shared" ca="1" si="575"/>
        <v>1</v>
      </c>
      <c r="H2563" s="92">
        <f ca="1">TRUNC(PRODUCT(G$10:G2562),15)</f>
        <v>1.6370279220824</v>
      </c>
      <c r="I2563" s="92">
        <f t="shared" ca="1" si="576"/>
        <v>1.6234791163187601</v>
      </c>
      <c r="J2563" s="92">
        <f t="shared" ca="1" si="577"/>
        <v>1.0083455400000001</v>
      </c>
      <c r="K2563" s="92">
        <f t="shared" ca="1" si="578"/>
        <v>4.1727699999999999</v>
      </c>
      <c r="L2563" s="96">
        <f>IF(VLOOKUP(A2563,$U$12:$AD$125,8)=VLOOKUP(A2562,$U$12:$AD$125,8),0,VLOOKUP(A2563,U$12:$AD$125,8))</f>
        <v>0</v>
      </c>
      <c r="M2563" s="97">
        <f>IF(L2563&gt;0,VLOOKUP(L2563,T$12:$AC$125,7),0)</f>
        <v>0</v>
      </c>
      <c r="N2563" s="92">
        <f t="shared" si="579"/>
        <v>0</v>
      </c>
      <c r="O2563" s="92">
        <f t="shared" ca="1" si="580"/>
        <v>4.1727699999999999</v>
      </c>
      <c r="P2563" s="98" t="str">
        <f t="shared" si="581"/>
        <v>A+J=</v>
      </c>
      <c r="Q2563" s="99">
        <f t="shared" si="582"/>
        <v>46127</v>
      </c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  <c r="ER2563" s="19"/>
      <c r="ES2563" s="19"/>
      <c r="ET2563" s="19"/>
      <c r="EU2563" s="19"/>
      <c r="EV2563" s="19"/>
      <c r="EW2563" s="19"/>
      <c r="EX2563" s="19"/>
      <c r="EY2563" s="19"/>
      <c r="EZ2563" s="19"/>
      <c r="FA2563" s="19"/>
      <c r="FB2563" s="19"/>
      <c r="FC2563" s="19"/>
      <c r="FD2563" s="19"/>
      <c r="FE2563" s="19"/>
      <c r="FF2563" s="19"/>
      <c r="FG2563" s="19"/>
      <c r="FH2563" s="19"/>
      <c r="FI2563" s="19"/>
      <c r="FJ2563" s="19"/>
      <c r="FK2563" s="19"/>
      <c r="FL2563" s="19"/>
      <c r="FM2563" s="19"/>
      <c r="FN2563" s="19"/>
      <c r="FO2563" s="19"/>
      <c r="FP2563" s="19"/>
      <c r="FQ2563" s="19"/>
      <c r="FR2563" s="19"/>
      <c r="FS2563" s="19"/>
      <c r="FT2563" s="19"/>
    </row>
    <row r="2564" spans="1:176" x14ac:dyDescent="0.2">
      <c r="A2564" s="90">
        <f t="shared" si="570"/>
        <v>46103</v>
      </c>
      <c r="B2564" s="92" t="str">
        <f t="shared" ca="1" si="572"/>
        <v>n.d</v>
      </c>
      <c r="C2564" s="92">
        <f t="shared" si="573"/>
        <v>500</v>
      </c>
      <c r="D2564" s="93">
        <f ca="1">IF(A2564&lt;$B$1,VLOOKUP(A2564,[1]DI!$A$4:$B$15000,2,FALSE),0)</f>
        <v>0</v>
      </c>
      <c r="E2564" s="92">
        <f t="shared" ca="1" si="574"/>
        <v>0</v>
      </c>
      <c r="F2564" s="94">
        <f t="shared" si="571"/>
        <v>0.98499999999999999</v>
      </c>
      <c r="G2564" s="95">
        <f t="shared" ca="1" si="575"/>
        <v>1</v>
      </c>
      <c r="H2564" s="92">
        <f ca="1">TRUNC(PRODUCT(G$10:G2563),15)</f>
        <v>1.6370279220824</v>
      </c>
      <c r="I2564" s="92">
        <f t="shared" ca="1" si="576"/>
        <v>1.6234791163187601</v>
      </c>
      <c r="J2564" s="92">
        <f t="shared" ca="1" si="577"/>
        <v>1.0083455400000001</v>
      </c>
      <c r="K2564" s="92">
        <f t="shared" ca="1" si="578"/>
        <v>4.1727699999999999</v>
      </c>
      <c r="L2564" s="96">
        <f>IF(VLOOKUP(A2564,$U$12:$AD$125,8)=VLOOKUP(A2563,$U$12:$AD$125,8),0,VLOOKUP(A2564,U$12:$AD$125,8))</f>
        <v>0</v>
      </c>
      <c r="M2564" s="97">
        <f>IF(L2564&gt;0,VLOOKUP(L2564,T$12:$AC$125,7),0)</f>
        <v>0</v>
      </c>
      <c r="N2564" s="92">
        <f t="shared" si="579"/>
        <v>0</v>
      </c>
      <c r="O2564" s="92">
        <f t="shared" ca="1" si="580"/>
        <v>4.1727699999999999</v>
      </c>
      <c r="P2564" s="98" t="str">
        <f t="shared" si="581"/>
        <v>A+J=</v>
      </c>
      <c r="Q2564" s="99">
        <f t="shared" si="582"/>
        <v>46127</v>
      </c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  <c r="ER2564" s="19"/>
      <c r="ES2564" s="19"/>
      <c r="ET2564" s="19"/>
      <c r="EU2564" s="19"/>
      <c r="EV2564" s="19"/>
      <c r="EW2564" s="19"/>
      <c r="EX2564" s="19"/>
      <c r="EY2564" s="19"/>
      <c r="EZ2564" s="19"/>
      <c r="FA2564" s="19"/>
      <c r="FB2564" s="19"/>
      <c r="FC2564" s="19"/>
      <c r="FD2564" s="19"/>
      <c r="FE2564" s="19"/>
      <c r="FF2564" s="19"/>
      <c r="FG2564" s="19"/>
      <c r="FH2564" s="19"/>
      <c r="FI2564" s="19"/>
      <c r="FJ2564" s="19"/>
      <c r="FK2564" s="19"/>
      <c r="FL2564" s="19"/>
      <c r="FM2564" s="19"/>
      <c r="FN2564" s="19"/>
      <c r="FO2564" s="19"/>
      <c r="FP2564" s="19"/>
      <c r="FQ2564" s="19"/>
      <c r="FR2564" s="19"/>
      <c r="FS2564" s="19"/>
      <c r="FT2564" s="19"/>
    </row>
    <row r="2565" spans="1:176" x14ac:dyDescent="0.2">
      <c r="A2565" s="90">
        <f t="shared" si="570"/>
        <v>46104</v>
      </c>
      <c r="B2565" s="92" t="str">
        <f t="shared" ca="1" si="572"/>
        <v>n.d</v>
      </c>
      <c r="C2565" s="92">
        <f t="shared" si="573"/>
        <v>500</v>
      </c>
      <c r="D2565" s="93">
        <f ca="1">IF(A2565&lt;$B$1,VLOOKUP(A2565,[1]DI!$A$4:$B$15000,2,FALSE),0)</f>
        <v>0</v>
      </c>
      <c r="E2565" s="92">
        <f t="shared" ca="1" si="574"/>
        <v>0</v>
      </c>
      <c r="F2565" s="94">
        <f t="shared" si="571"/>
        <v>0.98499999999999999</v>
      </c>
      <c r="G2565" s="95">
        <f t="shared" ca="1" si="575"/>
        <v>1</v>
      </c>
      <c r="H2565" s="92">
        <f ca="1">TRUNC(PRODUCT(G$10:G2564),15)</f>
        <v>1.6370279220824</v>
      </c>
      <c r="I2565" s="92">
        <f t="shared" ca="1" si="576"/>
        <v>1.6234791163187601</v>
      </c>
      <c r="J2565" s="92">
        <f t="shared" ca="1" si="577"/>
        <v>1.0083455400000001</v>
      </c>
      <c r="K2565" s="92">
        <f t="shared" ca="1" si="578"/>
        <v>4.1727699999999999</v>
      </c>
      <c r="L2565" s="96">
        <f>IF(VLOOKUP(A2565,$U$12:$AD$125,8)=VLOOKUP(A2564,$U$12:$AD$125,8),0,VLOOKUP(A2565,U$12:$AD$125,8))</f>
        <v>0</v>
      </c>
      <c r="M2565" s="97">
        <f>IF(L2565&gt;0,VLOOKUP(L2565,T$12:$AC$125,7),0)</f>
        <v>0</v>
      </c>
      <c r="N2565" s="92">
        <f t="shared" si="579"/>
        <v>0</v>
      </c>
      <c r="O2565" s="92">
        <f t="shared" ca="1" si="580"/>
        <v>4.1727699999999999</v>
      </c>
      <c r="P2565" s="98" t="str">
        <f t="shared" si="581"/>
        <v>A+J=</v>
      </c>
      <c r="Q2565" s="99">
        <f t="shared" si="582"/>
        <v>46127</v>
      </c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  <c r="ER2565" s="19"/>
      <c r="ES2565" s="19"/>
      <c r="ET2565" s="19"/>
      <c r="EU2565" s="19"/>
      <c r="EV2565" s="19"/>
      <c r="EW2565" s="19"/>
      <c r="EX2565" s="19"/>
      <c r="EY2565" s="19"/>
      <c r="EZ2565" s="19"/>
      <c r="FA2565" s="19"/>
      <c r="FB2565" s="19"/>
      <c r="FC2565" s="19"/>
      <c r="FD2565" s="19"/>
      <c r="FE2565" s="19"/>
      <c r="FF2565" s="19"/>
      <c r="FG2565" s="19"/>
      <c r="FH2565" s="19"/>
      <c r="FI2565" s="19"/>
      <c r="FJ2565" s="19"/>
      <c r="FK2565" s="19"/>
      <c r="FL2565" s="19"/>
      <c r="FM2565" s="19"/>
      <c r="FN2565" s="19"/>
      <c r="FO2565" s="19"/>
      <c r="FP2565" s="19"/>
      <c r="FQ2565" s="19"/>
      <c r="FR2565" s="19"/>
      <c r="FS2565" s="19"/>
      <c r="FT2565" s="19"/>
    </row>
    <row r="2566" spans="1:176" x14ac:dyDescent="0.2">
      <c r="A2566" s="90">
        <f t="shared" si="570"/>
        <v>46105</v>
      </c>
      <c r="B2566" s="92" t="str">
        <f t="shared" ca="1" si="572"/>
        <v>n.d</v>
      </c>
      <c r="C2566" s="92">
        <f t="shared" si="573"/>
        <v>500</v>
      </c>
      <c r="D2566" s="93">
        <f ca="1">IF(A2566&lt;$B$1,VLOOKUP(A2566,[1]DI!$A$4:$B$15000,2,FALSE),0)</f>
        <v>0</v>
      </c>
      <c r="E2566" s="92">
        <f t="shared" ca="1" si="574"/>
        <v>0</v>
      </c>
      <c r="F2566" s="94">
        <f t="shared" si="571"/>
        <v>0.98499999999999999</v>
      </c>
      <c r="G2566" s="95">
        <f t="shared" ca="1" si="575"/>
        <v>1</v>
      </c>
      <c r="H2566" s="92">
        <f ca="1">TRUNC(PRODUCT(G$10:G2565),15)</f>
        <v>1.6370279220824</v>
      </c>
      <c r="I2566" s="92">
        <f t="shared" ca="1" si="576"/>
        <v>1.6234791163187601</v>
      </c>
      <c r="J2566" s="92">
        <f t="shared" ca="1" si="577"/>
        <v>1.0083455400000001</v>
      </c>
      <c r="K2566" s="92">
        <f t="shared" ca="1" si="578"/>
        <v>4.1727699999999999</v>
      </c>
      <c r="L2566" s="96">
        <f>IF(VLOOKUP(A2566,$U$12:$AD$125,8)=VLOOKUP(A2565,$U$12:$AD$125,8),0,VLOOKUP(A2566,U$12:$AD$125,8))</f>
        <v>0</v>
      </c>
      <c r="M2566" s="97">
        <f>IF(L2566&gt;0,VLOOKUP(L2566,T$12:$AC$125,7),0)</f>
        <v>0</v>
      </c>
      <c r="N2566" s="92">
        <f t="shared" si="579"/>
        <v>0</v>
      </c>
      <c r="O2566" s="92">
        <f t="shared" ca="1" si="580"/>
        <v>4.1727699999999999</v>
      </c>
      <c r="P2566" s="98" t="str">
        <f t="shared" si="581"/>
        <v>A+J=</v>
      </c>
      <c r="Q2566" s="99">
        <f t="shared" si="582"/>
        <v>46127</v>
      </c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  <c r="ER2566" s="19"/>
      <c r="ES2566" s="19"/>
      <c r="ET2566" s="19"/>
      <c r="EU2566" s="19"/>
      <c r="EV2566" s="19"/>
      <c r="EW2566" s="19"/>
      <c r="EX2566" s="19"/>
      <c r="EY2566" s="19"/>
      <c r="EZ2566" s="19"/>
      <c r="FA2566" s="19"/>
      <c r="FB2566" s="19"/>
      <c r="FC2566" s="19"/>
      <c r="FD2566" s="19"/>
      <c r="FE2566" s="19"/>
      <c r="FF2566" s="19"/>
      <c r="FG2566" s="19"/>
      <c r="FH2566" s="19"/>
      <c r="FI2566" s="19"/>
      <c r="FJ2566" s="19"/>
      <c r="FK2566" s="19"/>
      <c r="FL2566" s="19"/>
      <c r="FM2566" s="19"/>
      <c r="FN2566" s="19"/>
      <c r="FO2566" s="19"/>
      <c r="FP2566" s="19"/>
      <c r="FQ2566" s="19"/>
      <c r="FR2566" s="19"/>
      <c r="FS2566" s="19"/>
      <c r="FT2566" s="19"/>
    </row>
    <row r="2567" spans="1:176" x14ac:dyDescent="0.2">
      <c r="A2567" s="90">
        <f t="shared" si="570"/>
        <v>46106</v>
      </c>
      <c r="B2567" s="92" t="str">
        <f t="shared" ca="1" si="572"/>
        <v>n.d</v>
      </c>
      <c r="C2567" s="92">
        <f t="shared" si="573"/>
        <v>500</v>
      </c>
      <c r="D2567" s="93">
        <f ca="1">IF(A2567&lt;$B$1,VLOOKUP(A2567,[1]DI!$A$4:$B$15000,2,FALSE),0)</f>
        <v>0</v>
      </c>
      <c r="E2567" s="92">
        <f t="shared" ca="1" si="574"/>
        <v>0</v>
      </c>
      <c r="F2567" s="94">
        <f t="shared" si="571"/>
        <v>0.98499999999999999</v>
      </c>
      <c r="G2567" s="95">
        <f t="shared" ca="1" si="575"/>
        <v>1</v>
      </c>
      <c r="H2567" s="92">
        <f ca="1">TRUNC(PRODUCT(G$10:G2566),15)</f>
        <v>1.6370279220824</v>
      </c>
      <c r="I2567" s="92">
        <f t="shared" ca="1" si="576"/>
        <v>1.6234791163187601</v>
      </c>
      <c r="J2567" s="92">
        <f t="shared" ca="1" si="577"/>
        <v>1.0083455400000001</v>
      </c>
      <c r="K2567" s="92">
        <f t="shared" ca="1" si="578"/>
        <v>4.1727699999999999</v>
      </c>
      <c r="L2567" s="96">
        <f>IF(VLOOKUP(A2567,$U$12:$AD$125,8)=VLOOKUP(A2566,$U$12:$AD$125,8),0,VLOOKUP(A2567,U$12:$AD$125,8))</f>
        <v>0</v>
      </c>
      <c r="M2567" s="97">
        <f>IF(L2567&gt;0,VLOOKUP(L2567,T$12:$AC$125,7),0)</f>
        <v>0</v>
      </c>
      <c r="N2567" s="92">
        <f t="shared" si="579"/>
        <v>0</v>
      </c>
      <c r="O2567" s="92">
        <f t="shared" ca="1" si="580"/>
        <v>4.1727699999999999</v>
      </c>
      <c r="P2567" s="98" t="str">
        <f t="shared" si="581"/>
        <v>A+J=</v>
      </c>
      <c r="Q2567" s="99">
        <f t="shared" si="582"/>
        <v>46127</v>
      </c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  <c r="ER2567" s="19"/>
      <c r="ES2567" s="19"/>
      <c r="ET2567" s="19"/>
      <c r="EU2567" s="19"/>
      <c r="EV2567" s="19"/>
      <c r="EW2567" s="19"/>
      <c r="EX2567" s="19"/>
      <c r="EY2567" s="19"/>
      <c r="EZ2567" s="19"/>
      <c r="FA2567" s="19"/>
      <c r="FB2567" s="19"/>
      <c r="FC2567" s="19"/>
      <c r="FD2567" s="19"/>
      <c r="FE2567" s="19"/>
      <c r="FF2567" s="19"/>
      <c r="FG2567" s="19"/>
      <c r="FH2567" s="19"/>
      <c r="FI2567" s="19"/>
      <c r="FJ2567" s="19"/>
      <c r="FK2567" s="19"/>
      <c r="FL2567" s="19"/>
      <c r="FM2567" s="19"/>
      <c r="FN2567" s="19"/>
      <c r="FO2567" s="19"/>
      <c r="FP2567" s="19"/>
      <c r="FQ2567" s="19"/>
      <c r="FR2567" s="19"/>
      <c r="FS2567" s="19"/>
      <c r="FT2567" s="19"/>
    </row>
    <row r="2568" spans="1:176" x14ac:dyDescent="0.2">
      <c r="A2568" s="90">
        <f t="shared" si="570"/>
        <v>46107</v>
      </c>
      <c r="B2568" s="92" t="str">
        <f t="shared" ca="1" si="572"/>
        <v>n.d</v>
      </c>
      <c r="C2568" s="92">
        <f t="shared" si="573"/>
        <v>500</v>
      </c>
      <c r="D2568" s="93">
        <f ca="1">IF(A2568&lt;$B$1,VLOOKUP(A2568,[1]DI!$A$4:$B$15000,2,FALSE),0)</f>
        <v>0</v>
      </c>
      <c r="E2568" s="92">
        <f t="shared" ca="1" si="574"/>
        <v>0</v>
      </c>
      <c r="F2568" s="94">
        <f t="shared" si="571"/>
        <v>0.98499999999999999</v>
      </c>
      <c r="G2568" s="95">
        <f t="shared" ca="1" si="575"/>
        <v>1</v>
      </c>
      <c r="H2568" s="92">
        <f ca="1">TRUNC(PRODUCT(G$10:G2567),15)</f>
        <v>1.6370279220824</v>
      </c>
      <c r="I2568" s="92">
        <f t="shared" ca="1" si="576"/>
        <v>1.6234791163187601</v>
      </c>
      <c r="J2568" s="92">
        <f t="shared" ca="1" si="577"/>
        <v>1.0083455400000001</v>
      </c>
      <c r="K2568" s="92">
        <f t="shared" ca="1" si="578"/>
        <v>4.1727699999999999</v>
      </c>
      <c r="L2568" s="96">
        <f>IF(VLOOKUP(A2568,$U$12:$AD$125,8)=VLOOKUP(A2567,$U$12:$AD$125,8),0,VLOOKUP(A2568,U$12:$AD$125,8))</f>
        <v>0</v>
      </c>
      <c r="M2568" s="97">
        <f>IF(L2568&gt;0,VLOOKUP(L2568,T$12:$AC$125,7),0)</f>
        <v>0</v>
      </c>
      <c r="N2568" s="92">
        <f t="shared" si="579"/>
        <v>0</v>
      </c>
      <c r="O2568" s="92">
        <f t="shared" ca="1" si="580"/>
        <v>4.1727699999999999</v>
      </c>
      <c r="P2568" s="98" t="str">
        <f t="shared" si="581"/>
        <v>A+J=</v>
      </c>
      <c r="Q2568" s="99">
        <f t="shared" si="582"/>
        <v>46127</v>
      </c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  <c r="ER2568" s="19"/>
      <c r="ES2568" s="19"/>
      <c r="ET2568" s="19"/>
      <c r="EU2568" s="19"/>
      <c r="EV2568" s="19"/>
      <c r="EW2568" s="19"/>
      <c r="EX2568" s="19"/>
      <c r="EY2568" s="19"/>
      <c r="EZ2568" s="19"/>
      <c r="FA2568" s="19"/>
      <c r="FB2568" s="19"/>
      <c r="FC2568" s="19"/>
      <c r="FD2568" s="19"/>
      <c r="FE2568" s="19"/>
      <c r="FF2568" s="19"/>
      <c r="FG2568" s="19"/>
      <c r="FH2568" s="19"/>
      <c r="FI2568" s="19"/>
      <c r="FJ2568" s="19"/>
      <c r="FK2568" s="19"/>
      <c r="FL2568" s="19"/>
      <c r="FM2568" s="19"/>
      <c r="FN2568" s="19"/>
      <c r="FO2568" s="19"/>
      <c r="FP2568" s="19"/>
      <c r="FQ2568" s="19"/>
      <c r="FR2568" s="19"/>
      <c r="FS2568" s="19"/>
      <c r="FT2568" s="19"/>
    </row>
    <row r="2569" spans="1:176" x14ac:dyDescent="0.2">
      <c r="A2569" s="90">
        <f t="shared" si="570"/>
        <v>46108</v>
      </c>
      <c r="B2569" s="92" t="str">
        <f t="shared" ca="1" si="572"/>
        <v>n.d</v>
      </c>
      <c r="C2569" s="92">
        <f t="shared" si="573"/>
        <v>500</v>
      </c>
      <c r="D2569" s="93">
        <f ca="1">IF(A2569&lt;$B$1,VLOOKUP(A2569,[1]DI!$A$4:$B$15000,2,FALSE),0)</f>
        <v>0</v>
      </c>
      <c r="E2569" s="92">
        <f t="shared" ca="1" si="574"/>
        <v>0</v>
      </c>
      <c r="F2569" s="94">
        <f t="shared" si="571"/>
        <v>0.98499999999999999</v>
      </c>
      <c r="G2569" s="95">
        <f t="shared" ca="1" si="575"/>
        <v>1</v>
      </c>
      <c r="H2569" s="92">
        <f ca="1">TRUNC(PRODUCT(G$10:G2568),15)</f>
        <v>1.6370279220824</v>
      </c>
      <c r="I2569" s="92">
        <f t="shared" ca="1" si="576"/>
        <v>1.6234791163187601</v>
      </c>
      <c r="J2569" s="92">
        <f t="shared" ca="1" si="577"/>
        <v>1.0083455400000001</v>
      </c>
      <c r="K2569" s="92">
        <f t="shared" ca="1" si="578"/>
        <v>4.1727699999999999</v>
      </c>
      <c r="L2569" s="96">
        <f>IF(VLOOKUP(A2569,$U$12:$AD$125,8)=VLOOKUP(A2568,$U$12:$AD$125,8),0,VLOOKUP(A2569,U$12:$AD$125,8))</f>
        <v>0</v>
      </c>
      <c r="M2569" s="97">
        <f>IF(L2569&gt;0,VLOOKUP(L2569,T$12:$AC$125,7),0)</f>
        <v>0</v>
      </c>
      <c r="N2569" s="92">
        <f t="shared" si="579"/>
        <v>0</v>
      </c>
      <c r="O2569" s="92">
        <f t="shared" ca="1" si="580"/>
        <v>4.1727699999999999</v>
      </c>
      <c r="P2569" s="98" t="str">
        <f t="shared" si="581"/>
        <v>A+J=</v>
      </c>
      <c r="Q2569" s="99">
        <f t="shared" si="582"/>
        <v>46127</v>
      </c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  <c r="ER2569" s="19"/>
      <c r="ES2569" s="19"/>
      <c r="ET2569" s="19"/>
      <c r="EU2569" s="19"/>
      <c r="EV2569" s="19"/>
      <c r="EW2569" s="19"/>
      <c r="EX2569" s="19"/>
      <c r="EY2569" s="19"/>
      <c r="EZ2569" s="19"/>
      <c r="FA2569" s="19"/>
      <c r="FB2569" s="19"/>
      <c r="FC2569" s="19"/>
      <c r="FD2569" s="19"/>
      <c r="FE2569" s="19"/>
      <c r="FF2569" s="19"/>
      <c r="FG2569" s="19"/>
      <c r="FH2569" s="19"/>
      <c r="FI2569" s="19"/>
      <c r="FJ2569" s="19"/>
      <c r="FK2569" s="19"/>
      <c r="FL2569" s="19"/>
      <c r="FM2569" s="19"/>
      <c r="FN2569" s="19"/>
      <c r="FO2569" s="19"/>
      <c r="FP2569" s="19"/>
      <c r="FQ2569" s="19"/>
      <c r="FR2569" s="19"/>
      <c r="FS2569" s="19"/>
      <c r="FT2569" s="19"/>
    </row>
    <row r="2570" spans="1:176" x14ac:dyDescent="0.2">
      <c r="A2570" s="90">
        <f t="shared" si="570"/>
        <v>46109</v>
      </c>
      <c r="B2570" s="92" t="str">
        <f t="shared" ca="1" si="572"/>
        <v>n.d</v>
      </c>
      <c r="C2570" s="92">
        <f t="shared" si="573"/>
        <v>500</v>
      </c>
      <c r="D2570" s="93">
        <f ca="1">IF(A2570&lt;$B$1,VLOOKUP(A2570,[1]DI!$A$4:$B$15000,2,FALSE),0)</f>
        <v>0</v>
      </c>
      <c r="E2570" s="92">
        <f t="shared" ca="1" si="574"/>
        <v>0</v>
      </c>
      <c r="F2570" s="94">
        <f t="shared" si="571"/>
        <v>0.98499999999999999</v>
      </c>
      <c r="G2570" s="95">
        <f t="shared" ca="1" si="575"/>
        <v>1</v>
      </c>
      <c r="H2570" s="92">
        <f ca="1">TRUNC(PRODUCT(G$10:G2569),15)</f>
        <v>1.6370279220824</v>
      </c>
      <c r="I2570" s="92">
        <f t="shared" ca="1" si="576"/>
        <v>1.6234791163187601</v>
      </c>
      <c r="J2570" s="92">
        <f t="shared" ca="1" si="577"/>
        <v>1.0083455400000001</v>
      </c>
      <c r="K2570" s="92">
        <f t="shared" ca="1" si="578"/>
        <v>4.1727699999999999</v>
      </c>
      <c r="L2570" s="96">
        <f>IF(VLOOKUP(A2570,$U$12:$AD$125,8)=VLOOKUP(A2569,$U$12:$AD$125,8),0,VLOOKUP(A2570,U$12:$AD$125,8))</f>
        <v>0</v>
      </c>
      <c r="M2570" s="97">
        <f>IF(L2570&gt;0,VLOOKUP(L2570,T$12:$AC$125,7),0)</f>
        <v>0</v>
      </c>
      <c r="N2570" s="92">
        <f t="shared" si="579"/>
        <v>0</v>
      </c>
      <c r="O2570" s="92">
        <f t="shared" ca="1" si="580"/>
        <v>4.1727699999999999</v>
      </c>
      <c r="P2570" s="98" t="str">
        <f t="shared" si="581"/>
        <v>A+J=</v>
      </c>
      <c r="Q2570" s="99">
        <f t="shared" si="582"/>
        <v>46127</v>
      </c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  <c r="ER2570" s="19"/>
      <c r="ES2570" s="19"/>
      <c r="ET2570" s="19"/>
      <c r="EU2570" s="19"/>
      <c r="EV2570" s="19"/>
      <c r="EW2570" s="19"/>
      <c r="EX2570" s="19"/>
      <c r="EY2570" s="19"/>
      <c r="EZ2570" s="19"/>
      <c r="FA2570" s="19"/>
      <c r="FB2570" s="19"/>
      <c r="FC2570" s="19"/>
      <c r="FD2570" s="19"/>
      <c r="FE2570" s="19"/>
      <c r="FF2570" s="19"/>
      <c r="FG2570" s="19"/>
      <c r="FH2570" s="19"/>
      <c r="FI2570" s="19"/>
      <c r="FJ2570" s="19"/>
      <c r="FK2570" s="19"/>
      <c r="FL2570" s="19"/>
      <c r="FM2570" s="19"/>
      <c r="FN2570" s="19"/>
      <c r="FO2570" s="19"/>
      <c r="FP2570" s="19"/>
      <c r="FQ2570" s="19"/>
      <c r="FR2570" s="19"/>
      <c r="FS2570" s="19"/>
      <c r="FT2570" s="19"/>
    </row>
    <row r="2571" spans="1:176" x14ac:dyDescent="0.2">
      <c r="A2571" s="90">
        <f t="shared" si="570"/>
        <v>46110</v>
      </c>
      <c r="B2571" s="92" t="str">
        <f t="shared" ca="1" si="572"/>
        <v>n.d</v>
      </c>
      <c r="C2571" s="92">
        <f t="shared" si="573"/>
        <v>500</v>
      </c>
      <c r="D2571" s="93">
        <f ca="1">IF(A2571&lt;$B$1,VLOOKUP(A2571,[1]DI!$A$4:$B$15000,2,FALSE),0)</f>
        <v>0</v>
      </c>
      <c r="E2571" s="92">
        <f t="shared" ca="1" si="574"/>
        <v>0</v>
      </c>
      <c r="F2571" s="94">
        <f t="shared" si="571"/>
        <v>0.98499999999999999</v>
      </c>
      <c r="G2571" s="95">
        <f t="shared" ca="1" si="575"/>
        <v>1</v>
      </c>
      <c r="H2571" s="92">
        <f ca="1">TRUNC(PRODUCT(G$10:G2570),15)</f>
        <v>1.6370279220824</v>
      </c>
      <c r="I2571" s="92">
        <f t="shared" ca="1" si="576"/>
        <v>1.6234791163187601</v>
      </c>
      <c r="J2571" s="92">
        <f t="shared" ca="1" si="577"/>
        <v>1.0083455400000001</v>
      </c>
      <c r="K2571" s="92">
        <f t="shared" ca="1" si="578"/>
        <v>4.1727699999999999</v>
      </c>
      <c r="L2571" s="96">
        <f>IF(VLOOKUP(A2571,$U$12:$AD$125,8)=VLOOKUP(A2570,$U$12:$AD$125,8),0,VLOOKUP(A2571,U$12:$AD$125,8))</f>
        <v>0</v>
      </c>
      <c r="M2571" s="97">
        <f>IF(L2571&gt;0,VLOOKUP(L2571,T$12:$AC$125,7),0)</f>
        <v>0</v>
      </c>
      <c r="N2571" s="92">
        <f t="shared" si="579"/>
        <v>0</v>
      </c>
      <c r="O2571" s="92">
        <f t="shared" ca="1" si="580"/>
        <v>4.1727699999999999</v>
      </c>
      <c r="P2571" s="98" t="str">
        <f t="shared" si="581"/>
        <v>A+J=</v>
      </c>
      <c r="Q2571" s="99">
        <f t="shared" si="582"/>
        <v>46127</v>
      </c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  <c r="ER2571" s="19"/>
      <c r="ES2571" s="19"/>
      <c r="ET2571" s="19"/>
      <c r="EU2571" s="19"/>
      <c r="EV2571" s="19"/>
      <c r="EW2571" s="19"/>
      <c r="EX2571" s="19"/>
      <c r="EY2571" s="19"/>
      <c r="EZ2571" s="19"/>
      <c r="FA2571" s="19"/>
      <c r="FB2571" s="19"/>
      <c r="FC2571" s="19"/>
      <c r="FD2571" s="19"/>
      <c r="FE2571" s="19"/>
      <c r="FF2571" s="19"/>
      <c r="FG2571" s="19"/>
      <c r="FH2571" s="19"/>
      <c r="FI2571" s="19"/>
      <c r="FJ2571" s="19"/>
      <c r="FK2571" s="19"/>
      <c r="FL2571" s="19"/>
      <c r="FM2571" s="19"/>
      <c r="FN2571" s="19"/>
      <c r="FO2571" s="19"/>
      <c r="FP2571" s="19"/>
      <c r="FQ2571" s="19"/>
      <c r="FR2571" s="19"/>
      <c r="FS2571" s="19"/>
      <c r="FT2571" s="19"/>
    </row>
    <row r="2572" spans="1:176" x14ac:dyDescent="0.2">
      <c r="A2572" s="90">
        <f t="shared" si="570"/>
        <v>46111</v>
      </c>
      <c r="B2572" s="92" t="str">
        <f t="shared" ca="1" si="572"/>
        <v>n.d</v>
      </c>
      <c r="C2572" s="92">
        <f t="shared" si="573"/>
        <v>500</v>
      </c>
      <c r="D2572" s="93">
        <f ca="1">IF(A2572&lt;$B$1,VLOOKUP(A2572,[1]DI!$A$4:$B$15000,2,FALSE),0)</f>
        <v>0</v>
      </c>
      <c r="E2572" s="92">
        <f t="shared" ca="1" si="574"/>
        <v>0</v>
      </c>
      <c r="F2572" s="94">
        <f t="shared" si="571"/>
        <v>0.98499999999999999</v>
      </c>
      <c r="G2572" s="95">
        <f t="shared" ca="1" si="575"/>
        <v>1</v>
      </c>
      <c r="H2572" s="92">
        <f ca="1">TRUNC(PRODUCT(G$10:G2571),15)</f>
        <v>1.6370279220824</v>
      </c>
      <c r="I2572" s="92">
        <f t="shared" ca="1" si="576"/>
        <v>1.6234791163187601</v>
      </c>
      <c r="J2572" s="92">
        <f t="shared" ca="1" si="577"/>
        <v>1.0083455400000001</v>
      </c>
      <c r="K2572" s="92">
        <f t="shared" ca="1" si="578"/>
        <v>4.1727699999999999</v>
      </c>
      <c r="L2572" s="96">
        <f>IF(VLOOKUP(A2572,$U$12:$AD$125,8)=VLOOKUP(A2571,$U$12:$AD$125,8),0,VLOOKUP(A2572,U$12:$AD$125,8))</f>
        <v>0</v>
      </c>
      <c r="M2572" s="97">
        <f>IF(L2572&gt;0,VLOOKUP(L2572,T$12:$AC$125,7),0)</f>
        <v>0</v>
      </c>
      <c r="N2572" s="92">
        <f t="shared" si="579"/>
        <v>0</v>
      </c>
      <c r="O2572" s="92">
        <f t="shared" ca="1" si="580"/>
        <v>4.1727699999999999</v>
      </c>
      <c r="P2572" s="98" t="str">
        <f t="shared" si="581"/>
        <v>A+J=</v>
      </c>
      <c r="Q2572" s="99">
        <f t="shared" si="582"/>
        <v>46127</v>
      </c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  <c r="ER2572" s="19"/>
      <c r="ES2572" s="19"/>
      <c r="ET2572" s="19"/>
      <c r="EU2572" s="19"/>
      <c r="EV2572" s="19"/>
      <c r="EW2572" s="19"/>
      <c r="EX2572" s="19"/>
      <c r="EY2572" s="19"/>
      <c r="EZ2572" s="19"/>
      <c r="FA2572" s="19"/>
      <c r="FB2572" s="19"/>
      <c r="FC2572" s="19"/>
      <c r="FD2572" s="19"/>
      <c r="FE2572" s="19"/>
      <c r="FF2572" s="19"/>
      <c r="FG2572" s="19"/>
      <c r="FH2572" s="19"/>
      <c r="FI2572" s="19"/>
      <c r="FJ2572" s="19"/>
      <c r="FK2572" s="19"/>
      <c r="FL2572" s="19"/>
      <c r="FM2572" s="19"/>
      <c r="FN2572" s="19"/>
      <c r="FO2572" s="19"/>
      <c r="FP2572" s="19"/>
      <c r="FQ2572" s="19"/>
      <c r="FR2572" s="19"/>
      <c r="FS2572" s="19"/>
      <c r="FT2572" s="19"/>
    </row>
    <row r="2573" spans="1:176" x14ac:dyDescent="0.2">
      <c r="A2573" s="90">
        <f t="shared" si="570"/>
        <v>46112</v>
      </c>
      <c r="B2573" s="92" t="str">
        <f t="shared" ca="1" si="572"/>
        <v>n.d</v>
      </c>
      <c r="C2573" s="92">
        <f t="shared" si="573"/>
        <v>500</v>
      </c>
      <c r="D2573" s="93">
        <f ca="1">IF(A2573&lt;$B$1,VLOOKUP(A2573,[1]DI!$A$4:$B$15000,2,FALSE),0)</f>
        <v>0</v>
      </c>
      <c r="E2573" s="92">
        <f t="shared" ca="1" si="574"/>
        <v>0</v>
      </c>
      <c r="F2573" s="94">
        <f t="shared" si="571"/>
        <v>0.98499999999999999</v>
      </c>
      <c r="G2573" s="95">
        <f t="shared" ca="1" si="575"/>
        <v>1</v>
      </c>
      <c r="H2573" s="92">
        <f ca="1">TRUNC(PRODUCT(G$10:G2572),15)</f>
        <v>1.6370279220824</v>
      </c>
      <c r="I2573" s="92">
        <f t="shared" ca="1" si="576"/>
        <v>1.6234791163187601</v>
      </c>
      <c r="J2573" s="92">
        <f t="shared" ca="1" si="577"/>
        <v>1.0083455400000001</v>
      </c>
      <c r="K2573" s="92">
        <f t="shared" ca="1" si="578"/>
        <v>4.1727699999999999</v>
      </c>
      <c r="L2573" s="96">
        <f>IF(VLOOKUP(A2573,$U$12:$AD$125,8)=VLOOKUP(A2572,$U$12:$AD$125,8),0,VLOOKUP(A2573,U$12:$AD$125,8))</f>
        <v>0</v>
      </c>
      <c r="M2573" s="97">
        <f>IF(L2573&gt;0,VLOOKUP(L2573,T$12:$AC$125,7),0)</f>
        <v>0</v>
      </c>
      <c r="N2573" s="92">
        <f t="shared" si="579"/>
        <v>0</v>
      </c>
      <c r="O2573" s="92">
        <f t="shared" ca="1" si="580"/>
        <v>4.1727699999999999</v>
      </c>
      <c r="P2573" s="98" t="str">
        <f t="shared" si="581"/>
        <v>A+J=</v>
      </c>
      <c r="Q2573" s="99">
        <f t="shared" si="582"/>
        <v>46127</v>
      </c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  <c r="ER2573" s="19"/>
      <c r="ES2573" s="19"/>
      <c r="ET2573" s="19"/>
      <c r="EU2573" s="19"/>
      <c r="EV2573" s="19"/>
      <c r="EW2573" s="19"/>
      <c r="EX2573" s="19"/>
      <c r="EY2573" s="19"/>
      <c r="EZ2573" s="19"/>
      <c r="FA2573" s="19"/>
      <c r="FB2573" s="19"/>
      <c r="FC2573" s="19"/>
      <c r="FD2573" s="19"/>
      <c r="FE2573" s="19"/>
      <c r="FF2573" s="19"/>
      <c r="FG2573" s="19"/>
      <c r="FH2573" s="19"/>
      <c r="FI2573" s="19"/>
      <c r="FJ2573" s="19"/>
      <c r="FK2573" s="19"/>
      <c r="FL2573" s="19"/>
      <c r="FM2573" s="19"/>
      <c r="FN2573" s="19"/>
      <c r="FO2573" s="19"/>
      <c r="FP2573" s="19"/>
      <c r="FQ2573" s="19"/>
      <c r="FR2573" s="19"/>
      <c r="FS2573" s="19"/>
      <c r="FT2573" s="19"/>
    </row>
    <row r="2574" spans="1:176" x14ac:dyDescent="0.2">
      <c r="A2574" s="90">
        <f t="shared" ref="A2574:A2587" si="583">(A2573+1)</f>
        <v>46113</v>
      </c>
      <c r="B2574" s="92" t="str">
        <f t="shared" ca="1" si="572"/>
        <v>n.d</v>
      </c>
      <c r="C2574" s="92">
        <f t="shared" si="573"/>
        <v>500</v>
      </c>
      <c r="D2574" s="93">
        <f ca="1">IF(A2574&lt;$B$1,VLOOKUP(A2574,[1]DI!$A$4:$B$15000,2,FALSE),0)</f>
        <v>0</v>
      </c>
      <c r="E2574" s="92">
        <f t="shared" ca="1" si="574"/>
        <v>0</v>
      </c>
      <c r="F2574" s="94">
        <f t="shared" ref="F2574:F2587" si="584">F2573</f>
        <v>0.98499999999999999</v>
      </c>
      <c r="G2574" s="95">
        <f t="shared" ca="1" si="575"/>
        <v>1</v>
      </c>
      <c r="H2574" s="92">
        <f ca="1">TRUNC(PRODUCT(G$10:G2573),15)</f>
        <v>1.6370279220824</v>
      </c>
      <c r="I2574" s="92">
        <f t="shared" ca="1" si="576"/>
        <v>1.6234791163187601</v>
      </c>
      <c r="J2574" s="92">
        <f t="shared" ca="1" si="577"/>
        <v>1.0083455400000001</v>
      </c>
      <c r="K2574" s="92">
        <f t="shared" ca="1" si="578"/>
        <v>4.1727699999999999</v>
      </c>
      <c r="L2574" s="96">
        <f>IF(VLOOKUP(A2574,$U$12:$AD$125,8)=VLOOKUP(A2573,$U$12:$AD$125,8),0,VLOOKUP(A2574,U$12:$AD$125,8))</f>
        <v>0</v>
      </c>
      <c r="M2574" s="97">
        <f>IF(L2574&gt;0,VLOOKUP(L2574,T$12:$AC$125,7),0)</f>
        <v>0</v>
      </c>
      <c r="N2574" s="92">
        <f t="shared" si="579"/>
        <v>0</v>
      </c>
      <c r="O2574" s="92">
        <f t="shared" ca="1" si="580"/>
        <v>4.1727699999999999</v>
      </c>
      <c r="P2574" s="98" t="str">
        <f t="shared" si="581"/>
        <v>A+J=</v>
      </c>
      <c r="Q2574" s="99">
        <f t="shared" si="582"/>
        <v>46127</v>
      </c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  <c r="ER2574" s="19"/>
      <c r="ES2574" s="19"/>
      <c r="ET2574" s="19"/>
      <c r="EU2574" s="19"/>
      <c r="EV2574" s="19"/>
      <c r="EW2574" s="19"/>
      <c r="EX2574" s="19"/>
      <c r="EY2574" s="19"/>
      <c r="EZ2574" s="19"/>
      <c r="FA2574" s="19"/>
      <c r="FB2574" s="19"/>
      <c r="FC2574" s="19"/>
      <c r="FD2574" s="19"/>
      <c r="FE2574" s="19"/>
      <c r="FF2574" s="19"/>
      <c r="FG2574" s="19"/>
      <c r="FH2574" s="19"/>
      <c r="FI2574" s="19"/>
      <c r="FJ2574" s="19"/>
      <c r="FK2574" s="19"/>
      <c r="FL2574" s="19"/>
      <c r="FM2574" s="19"/>
      <c r="FN2574" s="19"/>
      <c r="FO2574" s="19"/>
      <c r="FP2574" s="19"/>
      <c r="FQ2574" s="19"/>
      <c r="FR2574" s="19"/>
      <c r="FS2574" s="19"/>
      <c r="FT2574" s="19"/>
    </row>
    <row r="2575" spans="1:176" x14ac:dyDescent="0.2">
      <c r="A2575" s="90">
        <f t="shared" si="583"/>
        <v>46114</v>
      </c>
      <c r="B2575" s="92" t="str">
        <f t="shared" ca="1" si="572"/>
        <v>n.d</v>
      </c>
      <c r="C2575" s="92">
        <f t="shared" si="573"/>
        <v>500</v>
      </c>
      <c r="D2575" s="93">
        <f ca="1">IF(A2575&lt;$B$1,VLOOKUP(A2575,[1]DI!$A$4:$B$15000,2,FALSE),0)</f>
        <v>0</v>
      </c>
      <c r="E2575" s="92">
        <f t="shared" ca="1" si="574"/>
        <v>0</v>
      </c>
      <c r="F2575" s="94">
        <f t="shared" si="584"/>
        <v>0.98499999999999999</v>
      </c>
      <c r="G2575" s="95">
        <f t="shared" ca="1" si="575"/>
        <v>1</v>
      </c>
      <c r="H2575" s="92">
        <f ca="1">TRUNC(PRODUCT(G$10:G2574),15)</f>
        <v>1.6370279220824</v>
      </c>
      <c r="I2575" s="92">
        <f t="shared" ca="1" si="576"/>
        <v>1.6234791163187601</v>
      </c>
      <c r="J2575" s="92">
        <f t="shared" ca="1" si="577"/>
        <v>1.0083455400000001</v>
      </c>
      <c r="K2575" s="92">
        <f t="shared" ca="1" si="578"/>
        <v>4.1727699999999999</v>
      </c>
      <c r="L2575" s="96">
        <f>IF(VLOOKUP(A2575,$U$12:$AD$125,8)=VLOOKUP(A2574,$U$12:$AD$125,8),0,VLOOKUP(A2575,U$12:$AD$125,8))</f>
        <v>0</v>
      </c>
      <c r="M2575" s="97">
        <f>IF(L2575&gt;0,VLOOKUP(L2575,T$12:$AC$125,7),0)</f>
        <v>0</v>
      </c>
      <c r="N2575" s="92">
        <f t="shared" si="579"/>
        <v>0</v>
      </c>
      <c r="O2575" s="92">
        <f t="shared" ca="1" si="580"/>
        <v>4.1727699999999999</v>
      </c>
      <c r="P2575" s="98" t="str">
        <f t="shared" si="581"/>
        <v>A+J=</v>
      </c>
      <c r="Q2575" s="99">
        <f t="shared" si="582"/>
        <v>46127</v>
      </c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  <c r="ER2575" s="19"/>
      <c r="ES2575" s="19"/>
      <c r="ET2575" s="19"/>
      <c r="EU2575" s="19"/>
      <c r="EV2575" s="19"/>
      <c r="EW2575" s="19"/>
      <c r="EX2575" s="19"/>
      <c r="EY2575" s="19"/>
      <c r="EZ2575" s="19"/>
      <c r="FA2575" s="19"/>
      <c r="FB2575" s="19"/>
      <c r="FC2575" s="19"/>
      <c r="FD2575" s="19"/>
      <c r="FE2575" s="19"/>
      <c r="FF2575" s="19"/>
      <c r="FG2575" s="19"/>
      <c r="FH2575" s="19"/>
      <c r="FI2575" s="19"/>
      <c r="FJ2575" s="19"/>
      <c r="FK2575" s="19"/>
      <c r="FL2575" s="19"/>
      <c r="FM2575" s="19"/>
      <c r="FN2575" s="19"/>
      <c r="FO2575" s="19"/>
      <c r="FP2575" s="19"/>
      <c r="FQ2575" s="19"/>
      <c r="FR2575" s="19"/>
      <c r="FS2575" s="19"/>
      <c r="FT2575" s="19"/>
    </row>
    <row r="2576" spans="1:176" x14ac:dyDescent="0.2">
      <c r="A2576" s="90">
        <f t="shared" si="583"/>
        <v>46115</v>
      </c>
      <c r="B2576" s="92" t="str">
        <f t="shared" ca="1" si="572"/>
        <v>n.d</v>
      </c>
      <c r="C2576" s="92">
        <f t="shared" si="573"/>
        <v>500</v>
      </c>
      <c r="D2576" s="93">
        <f ca="1">IF(A2576&lt;$B$1,VLOOKUP(A2576,[1]DI!$A$4:$B$15000,2,FALSE),0)</f>
        <v>0</v>
      </c>
      <c r="E2576" s="92">
        <f t="shared" ca="1" si="574"/>
        <v>0</v>
      </c>
      <c r="F2576" s="94">
        <f t="shared" si="584"/>
        <v>0.98499999999999999</v>
      </c>
      <c r="G2576" s="95">
        <f t="shared" ca="1" si="575"/>
        <v>1</v>
      </c>
      <c r="H2576" s="92">
        <f ca="1">TRUNC(PRODUCT(G$10:G2575),15)</f>
        <v>1.6370279220824</v>
      </c>
      <c r="I2576" s="92">
        <f t="shared" ca="1" si="576"/>
        <v>1.6234791163187601</v>
      </c>
      <c r="J2576" s="92">
        <f t="shared" ca="1" si="577"/>
        <v>1.0083455400000001</v>
      </c>
      <c r="K2576" s="92">
        <f t="shared" ca="1" si="578"/>
        <v>4.1727699999999999</v>
      </c>
      <c r="L2576" s="96">
        <f>IF(VLOOKUP(A2576,$U$12:$AD$125,8)=VLOOKUP(A2575,$U$12:$AD$125,8),0,VLOOKUP(A2576,U$12:$AD$125,8))</f>
        <v>0</v>
      </c>
      <c r="M2576" s="97">
        <f>IF(L2576&gt;0,VLOOKUP(L2576,T$12:$AC$125,7),0)</f>
        <v>0</v>
      </c>
      <c r="N2576" s="92">
        <f t="shared" si="579"/>
        <v>0</v>
      </c>
      <c r="O2576" s="92">
        <f t="shared" ca="1" si="580"/>
        <v>4.1727699999999999</v>
      </c>
      <c r="P2576" s="98" t="str">
        <f t="shared" si="581"/>
        <v>A+J=</v>
      </c>
      <c r="Q2576" s="99">
        <f t="shared" si="582"/>
        <v>46127</v>
      </c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  <c r="ER2576" s="19"/>
      <c r="ES2576" s="19"/>
      <c r="ET2576" s="19"/>
      <c r="EU2576" s="19"/>
      <c r="EV2576" s="19"/>
      <c r="EW2576" s="19"/>
      <c r="EX2576" s="19"/>
      <c r="EY2576" s="19"/>
      <c r="EZ2576" s="19"/>
      <c r="FA2576" s="19"/>
      <c r="FB2576" s="19"/>
      <c r="FC2576" s="19"/>
      <c r="FD2576" s="19"/>
      <c r="FE2576" s="19"/>
      <c r="FF2576" s="19"/>
      <c r="FG2576" s="19"/>
      <c r="FH2576" s="19"/>
      <c r="FI2576" s="19"/>
      <c r="FJ2576" s="19"/>
      <c r="FK2576" s="19"/>
      <c r="FL2576" s="19"/>
      <c r="FM2576" s="19"/>
      <c r="FN2576" s="19"/>
      <c r="FO2576" s="19"/>
      <c r="FP2576" s="19"/>
      <c r="FQ2576" s="19"/>
      <c r="FR2576" s="19"/>
      <c r="FS2576" s="19"/>
      <c r="FT2576" s="19"/>
    </row>
    <row r="2577" spans="1:176" x14ac:dyDescent="0.2">
      <c r="A2577" s="90">
        <f t="shared" si="583"/>
        <v>46116</v>
      </c>
      <c r="B2577" s="92" t="str">
        <f t="shared" ca="1" si="572"/>
        <v>n.d</v>
      </c>
      <c r="C2577" s="92">
        <f t="shared" si="573"/>
        <v>500</v>
      </c>
      <c r="D2577" s="93">
        <f ca="1">IF(A2577&lt;$B$1,VLOOKUP(A2577,[1]DI!$A$4:$B$15000,2,FALSE),0)</f>
        <v>0</v>
      </c>
      <c r="E2577" s="92">
        <f t="shared" ca="1" si="574"/>
        <v>0</v>
      </c>
      <c r="F2577" s="94">
        <f t="shared" si="584"/>
        <v>0.98499999999999999</v>
      </c>
      <c r="G2577" s="95">
        <f t="shared" ca="1" si="575"/>
        <v>1</v>
      </c>
      <c r="H2577" s="92">
        <f ca="1">TRUNC(PRODUCT(G$10:G2576),15)</f>
        <v>1.6370279220824</v>
      </c>
      <c r="I2577" s="92">
        <f t="shared" ca="1" si="576"/>
        <v>1.6234791163187601</v>
      </c>
      <c r="J2577" s="92">
        <f t="shared" ca="1" si="577"/>
        <v>1.0083455400000001</v>
      </c>
      <c r="K2577" s="92">
        <f t="shared" ca="1" si="578"/>
        <v>4.1727699999999999</v>
      </c>
      <c r="L2577" s="96">
        <f>IF(VLOOKUP(A2577,$U$12:$AD$125,8)=VLOOKUP(A2576,$U$12:$AD$125,8),0,VLOOKUP(A2577,U$12:$AD$125,8))</f>
        <v>0</v>
      </c>
      <c r="M2577" s="97">
        <f>IF(L2577&gt;0,VLOOKUP(L2577,T$12:$AC$125,7),0)</f>
        <v>0</v>
      </c>
      <c r="N2577" s="92">
        <f t="shared" si="579"/>
        <v>0</v>
      </c>
      <c r="O2577" s="92">
        <f t="shared" ca="1" si="580"/>
        <v>4.1727699999999999</v>
      </c>
      <c r="P2577" s="98" t="str">
        <f t="shared" si="581"/>
        <v>A+J=</v>
      </c>
      <c r="Q2577" s="99">
        <f t="shared" si="582"/>
        <v>46127</v>
      </c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  <c r="ER2577" s="19"/>
      <c r="ES2577" s="19"/>
      <c r="ET2577" s="19"/>
      <c r="EU2577" s="19"/>
      <c r="EV2577" s="19"/>
      <c r="EW2577" s="19"/>
      <c r="EX2577" s="19"/>
      <c r="EY2577" s="19"/>
      <c r="EZ2577" s="19"/>
      <c r="FA2577" s="19"/>
      <c r="FB2577" s="19"/>
      <c r="FC2577" s="19"/>
      <c r="FD2577" s="19"/>
      <c r="FE2577" s="19"/>
      <c r="FF2577" s="19"/>
      <c r="FG2577" s="19"/>
      <c r="FH2577" s="19"/>
      <c r="FI2577" s="19"/>
      <c r="FJ2577" s="19"/>
      <c r="FK2577" s="19"/>
      <c r="FL2577" s="19"/>
      <c r="FM2577" s="19"/>
      <c r="FN2577" s="19"/>
      <c r="FO2577" s="19"/>
      <c r="FP2577" s="19"/>
      <c r="FQ2577" s="19"/>
      <c r="FR2577" s="19"/>
      <c r="FS2577" s="19"/>
      <c r="FT2577" s="19"/>
    </row>
    <row r="2578" spans="1:176" x14ac:dyDescent="0.2">
      <c r="A2578" s="90">
        <f t="shared" si="583"/>
        <v>46117</v>
      </c>
      <c r="B2578" s="92" t="str">
        <f t="shared" ca="1" si="572"/>
        <v>n.d</v>
      </c>
      <c r="C2578" s="92">
        <f t="shared" si="573"/>
        <v>500</v>
      </c>
      <c r="D2578" s="93">
        <f ca="1">IF(A2578&lt;$B$1,VLOOKUP(A2578,[1]DI!$A$4:$B$15000,2,FALSE),0)</f>
        <v>0</v>
      </c>
      <c r="E2578" s="92">
        <f t="shared" ca="1" si="574"/>
        <v>0</v>
      </c>
      <c r="F2578" s="94">
        <f t="shared" si="584"/>
        <v>0.98499999999999999</v>
      </c>
      <c r="G2578" s="95">
        <f t="shared" ca="1" si="575"/>
        <v>1</v>
      </c>
      <c r="H2578" s="92">
        <f ca="1">TRUNC(PRODUCT(G$10:G2577),15)</f>
        <v>1.6370279220824</v>
      </c>
      <c r="I2578" s="92">
        <f t="shared" ca="1" si="576"/>
        <v>1.6234791163187601</v>
      </c>
      <c r="J2578" s="92">
        <f t="shared" ca="1" si="577"/>
        <v>1.0083455400000001</v>
      </c>
      <c r="K2578" s="92">
        <f t="shared" ca="1" si="578"/>
        <v>4.1727699999999999</v>
      </c>
      <c r="L2578" s="96">
        <f>IF(VLOOKUP(A2578,$U$12:$AD$125,8)=VLOOKUP(A2577,$U$12:$AD$125,8),0,VLOOKUP(A2578,U$12:$AD$125,8))</f>
        <v>0</v>
      </c>
      <c r="M2578" s="97">
        <f>IF(L2578&gt;0,VLOOKUP(L2578,T$12:$AC$125,7),0)</f>
        <v>0</v>
      </c>
      <c r="N2578" s="92">
        <f t="shared" si="579"/>
        <v>0</v>
      </c>
      <c r="O2578" s="92">
        <f t="shared" ca="1" si="580"/>
        <v>4.1727699999999999</v>
      </c>
      <c r="P2578" s="98" t="str">
        <f t="shared" si="581"/>
        <v>A+J=</v>
      </c>
      <c r="Q2578" s="99">
        <f t="shared" si="582"/>
        <v>46127</v>
      </c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  <c r="ER2578" s="19"/>
      <c r="ES2578" s="19"/>
      <c r="ET2578" s="19"/>
      <c r="EU2578" s="19"/>
      <c r="EV2578" s="19"/>
      <c r="EW2578" s="19"/>
      <c r="EX2578" s="19"/>
      <c r="EY2578" s="19"/>
      <c r="EZ2578" s="19"/>
      <c r="FA2578" s="19"/>
      <c r="FB2578" s="19"/>
      <c r="FC2578" s="19"/>
      <c r="FD2578" s="19"/>
      <c r="FE2578" s="19"/>
      <c r="FF2578" s="19"/>
      <c r="FG2578" s="19"/>
      <c r="FH2578" s="19"/>
      <c r="FI2578" s="19"/>
      <c r="FJ2578" s="19"/>
      <c r="FK2578" s="19"/>
      <c r="FL2578" s="19"/>
      <c r="FM2578" s="19"/>
      <c r="FN2578" s="19"/>
      <c r="FO2578" s="19"/>
      <c r="FP2578" s="19"/>
      <c r="FQ2578" s="19"/>
      <c r="FR2578" s="19"/>
      <c r="FS2578" s="19"/>
      <c r="FT2578" s="19"/>
    </row>
    <row r="2579" spans="1:176" x14ac:dyDescent="0.2">
      <c r="A2579" s="90">
        <f t="shared" si="583"/>
        <v>46118</v>
      </c>
      <c r="B2579" s="92" t="str">
        <f t="shared" ca="1" si="572"/>
        <v>n.d</v>
      </c>
      <c r="C2579" s="92">
        <f t="shared" si="573"/>
        <v>500</v>
      </c>
      <c r="D2579" s="93">
        <f ca="1">IF(A2579&lt;$B$1,VLOOKUP(A2579,[1]DI!$A$4:$B$15000,2,FALSE),0)</f>
        <v>0</v>
      </c>
      <c r="E2579" s="92">
        <f t="shared" ca="1" si="574"/>
        <v>0</v>
      </c>
      <c r="F2579" s="94">
        <f t="shared" si="584"/>
        <v>0.98499999999999999</v>
      </c>
      <c r="G2579" s="95">
        <f t="shared" ca="1" si="575"/>
        <v>1</v>
      </c>
      <c r="H2579" s="92">
        <f ca="1">TRUNC(PRODUCT(G$10:G2578),15)</f>
        <v>1.6370279220824</v>
      </c>
      <c r="I2579" s="92">
        <f t="shared" ca="1" si="576"/>
        <v>1.6234791163187601</v>
      </c>
      <c r="J2579" s="92">
        <f t="shared" ca="1" si="577"/>
        <v>1.0083455400000001</v>
      </c>
      <c r="K2579" s="92">
        <f t="shared" ca="1" si="578"/>
        <v>4.1727699999999999</v>
      </c>
      <c r="L2579" s="96">
        <f>IF(VLOOKUP(A2579,$U$12:$AD$125,8)=VLOOKUP(A2578,$U$12:$AD$125,8),0,VLOOKUP(A2579,U$12:$AD$125,8))</f>
        <v>0</v>
      </c>
      <c r="M2579" s="97">
        <f>IF(L2579&gt;0,VLOOKUP(L2579,T$12:$AC$125,7),0)</f>
        <v>0</v>
      </c>
      <c r="N2579" s="92">
        <f t="shared" si="579"/>
        <v>0</v>
      </c>
      <c r="O2579" s="92">
        <f t="shared" ca="1" si="580"/>
        <v>4.1727699999999999</v>
      </c>
      <c r="P2579" s="98" t="str">
        <f t="shared" si="581"/>
        <v>A+J=</v>
      </c>
      <c r="Q2579" s="99">
        <f t="shared" si="582"/>
        <v>46127</v>
      </c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  <c r="ER2579" s="19"/>
      <c r="ES2579" s="19"/>
      <c r="ET2579" s="19"/>
      <c r="EU2579" s="19"/>
      <c r="EV2579" s="19"/>
      <c r="EW2579" s="19"/>
      <c r="EX2579" s="19"/>
      <c r="EY2579" s="19"/>
      <c r="EZ2579" s="19"/>
      <c r="FA2579" s="19"/>
      <c r="FB2579" s="19"/>
      <c r="FC2579" s="19"/>
      <c r="FD2579" s="19"/>
      <c r="FE2579" s="19"/>
      <c r="FF2579" s="19"/>
      <c r="FG2579" s="19"/>
      <c r="FH2579" s="19"/>
      <c r="FI2579" s="19"/>
      <c r="FJ2579" s="19"/>
      <c r="FK2579" s="19"/>
      <c r="FL2579" s="19"/>
      <c r="FM2579" s="19"/>
      <c r="FN2579" s="19"/>
      <c r="FO2579" s="19"/>
      <c r="FP2579" s="19"/>
      <c r="FQ2579" s="19"/>
      <c r="FR2579" s="19"/>
      <c r="FS2579" s="19"/>
      <c r="FT2579" s="19"/>
    </row>
    <row r="2580" spans="1:176" x14ac:dyDescent="0.2">
      <c r="A2580" s="90">
        <f t="shared" si="583"/>
        <v>46119</v>
      </c>
      <c r="B2580" s="92" t="str">
        <f t="shared" ca="1" si="572"/>
        <v>n.d</v>
      </c>
      <c r="C2580" s="92">
        <f t="shared" si="573"/>
        <v>500</v>
      </c>
      <c r="D2580" s="93">
        <f ca="1">IF(A2580&lt;$B$1,VLOOKUP(A2580,[1]DI!$A$4:$B$15000,2,FALSE),0)</f>
        <v>0</v>
      </c>
      <c r="E2580" s="92">
        <f t="shared" ca="1" si="574"/>
        <v>0</v>
      </c>
      <c r="F2580" s="94">
        <f t="shared" si="584"/>
        <v>0.98499999999999999</v>
      </c>
      <c r="G2580" s="95">
        <f t="shared" ca="1" si="575"/>
        <v>1</v>
      </c>
      <c r="H2580" s="92">
        <f ca="1">TRUNC(PRODUCT(G$10:G2579),15)</f>
        <v>1.6370279220824</v>
      </c>
      <c r="I2580" s="92">
        <f t="shared" ca="1" si="576"/>
        <v>1.6234791163187601</v>
      </c>
      <c r="J2580" s="92">
        <f t="shared" ca="1" si="577"/>
        <v>1.0083455400000001</v>
      </c>
      <c r="K2580" s="92">
        <f t="shared" ca="1" si="578"/>
        <v>4.1727699999999999</v>
      </c>
      <c r="L2580" s="96">
        <f>IF(VLOOKUP(A2580,$U$12:$AD$125,8)=VLOOKUP(A2579,$U$12:$AD$125,8),0,VLOOKUP(A2580,U$12:$AD$125,8))</f>
        <v>0</v>
      </c>
      <c r="M2580" s="97">
        <f>IF(L2580&gt;0,VLOOKUP(L2580,T$12:$AC$125,7),0)</f>
        <v>0</v>
      </c>
      <c r="N2580" s="92">
        <f t="shared" si="579"/>
        <v>0</v>
      </c>
      <c r="O2580" s="92">
        <f t="shared" ca="1" si="580"/>
        <v>4.1727699999999999</v>
      </c>
      <c r="P2580" s="98" t="str">
        <f t="shared" si="581"/>
        <v>A+J=</v>
      </c>
      <c r="Q2580" s="99">
        <f t="shared" si="582"/>
        <v>46127</v>
      </c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  <c r="ER2580" s="19"/>
      <c r="ES2580" s="19"/>
      <c r="ET2580" s="19"/>
      <c r="EU2580" s="19"/>
      <c r="EV2580" s="19"/>
      <c r="EW2580" s="19"/>
      <c r="EX2580" s="19"/>
      <c r="EY2580" s="19"/>
      <c r="EZ2580" s="19"/>
      <c r="FA2580" s="19"/>
      <c r="FB2580" s="19"/>
      <c r="FC2580" s="19"/>
      <c r="FD2580" s="19"/>
      <c r="FE2580" s="19"/>
      <c r="FF2580" s="19"/>
      <c r="FG2580" s="19"/>
      <c r="FH2580" s="19"/>
      <c r="FI2580" s="19"/>
      <c r="FJ2580" s="19"/>
      <c r="FK2580" s="19"/>
      <c r="FL2580" s="19"/>
      <c r="FM2580" s="19"/>
      <c r="FN2580" s="19"/>
      <c r="FO2580" s="19"/>
      <c r="FP2580" s="19"/>
      <c r="FQ2580" s="19"/>
      <c r="FR2580" s="19"/>
      <c r="FS2580" s="19"/>
      <c r="FT2580" s="19"/>
    </row>
    <row r="2581" spans="1:176" x14ac:dyDescent="0.2">
      <c r="A2581" s="90">
        <f t="shared" si="583"/>
        <v>46120</v>
      </c>
      <c r="B2581" s="92" t="str">
        <f t="shared" ca="1" si="572"/>
        <v>n.d</v>
      </c>
      <c r="C2581" s="92">
        <f t="shared" si="573"/>
        <v>500</v>
      </c>
      <c r="D2581" s="93">
        <f ca="1">IF(A2581&lt;$B$1,VLOOKUP(A2581,[1]DI!$A$4:$B$15000,2,FALSE),0)</f>
        <v>0</v>
      </c>
      <c r="E2581" s="92">
        <f t="shared" ca="1" si="574"/>
        <v>0</v>
      </c>
      <c r="F2581" s="94">
        <f t="shared" si="584"/>
        <v>0.98499999999999999</v>
      </c>
      <c r="G2581" s="95">
        <f t="shared" ca="1" si="575"/>
        <v>1</v>
      </c>
      <c r="H2581" s="92">
        <f ca="1">TRUNC(PRODUCT(G$10:G2580),15)</f>
        <v>1.6370279220824</v>
      </c>
      <c r="I2581" s="92">
        <f t="shared" ca="1" si="576"/>
        <v>1.6234791163187601</v>
      </c>
      <c r="J2581" s="92">
        <f t="shared" ca="1" si="577"/>
        <v>1.0083455400000001</v>
      </c>
      <c r="K2581" s="92">
        <f t="shared" ca="1" si="578"/>
        <v>4.1727699999999999</v>
      </c>
      <c r="L2581" s="96">
        <f>IF(VLOOKUP(A2581,$U$12:$AD$125,8)=VLOOKUP(A2580,$U$12:$AD$125,8),0,VLOOKUP(A2581,U$12:$AD$125,8))</f>
        <v>0</v>
      </c>
      <c r="M2581" s="97">
        <f>IF(L2581&gt;0,VLOOKUP(L2581,T$12:$AC$125,7),0)</f>
        <v>0</v>
      </c>
      <c r="N2581" s="92">
        <f t="shared" si="579"/>
        <v>0</v>
      </c>
      <c r="O2581" s="92">
        <f t="shared" ca="1" si="580"/>
        <v>4.1727699999999999</v>
      </c>
      <c r="P2581" s="98" t="str">
        <f t="shared" si="581"/>
        <v>A+J=</v>
      </c>
      <c r="Q2581" s="99">
        <f t="shared" si="582"/>
        <v>46127</v>
      </c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  <c r="ER2581" s="19"/>
      <c r="ES2581" s="19"/>
      <c r="ET2581" s="19"/>
      <c r="EU2581" s="19"/>
      <c r="EV2581" s="19"/>
      <c r="EW2581" s="19"/>
      <c r="EX2581" s="19"/>
      <c r="EY2581" s="19"/>
      <c r="EZ2581" s="19"/>
      <c r="FA2581" s="19"/>
      <c r="FB2581" s="19"/>
      <c r="FC2581" s="19"/>
      <c r="FD2581" s="19"/>
      <c r="FE2581" s="19"/>
      <c r="FF2581" s="19"/>
      <c r="FG2581" s="19"/>
      <c r="FH2581" s="19"/>
      <c r="FI2581" s="19"/>
      <c r="FJ2581" s="19"/>
      <c r="FK2581" s="19"/>
      <c r="FL2581" s="19"/>
      <c r="FM2581" s="19"/>
      <c r="FN2581" s="19"/>
      <c r="FO2581" s="19"/>
      <c r="FP2581" s="19"/>
      <c r="FQ2581" s="19"/>
      <c r="FR2581" s="19"/>
      <c r="FS2581" s="19"/>
      <c r="FT2581" s="19"/>
    </row>
    <row r="2582" spans="1:176" x14ac:dyDescent="0.2">
      <c r="A2582" s="90">
        <f t="shared" si="583"/>
        <v>46121</v>
      </c>
      <c r="B2582" s="92" t="str">
        <f t="shared" ca="1" si="572"/>
        <v>n.d</v>
      </c>
      <c r="C2582" s="92">
        <f t="shared" si="573"/>
        <v>500</v>
      </c>
      <c r="D2582" s="93">
        <f ca="1">IF(A2582&lt;$B$1,VLOOKUP(A2582,[1]DI!$A$4:$B$15000,2,FALSE),0)</f>
        <v>0</v>
      </c>
      <c r="E2582" s="92">
        <f t="shared" ca="1" si="574"/>
        <v>0</v>
      </c>
      <c r="F2582" s="94">
        <f t="shared" si="584"/>
        <v>0.98499999999999999</v>
      </c>
      <c r="G2582" s="95">
        <f t="shared" ca="1" si="575"/>
        <v>1</v>
      </c>
      <c r="H2582" s="92">
        <f ca="1">TRUNC(PRODUCT(G$10:G2581),15)</f>
        <v>1.6370279220824</v>
      </c>
      <c r="I2582" s="92">
        <f t="shared" ca="1" si="576"/>
        <v>1.6234791163187601</v>
      </c>
      <c r="J2582" s="92">
        <f t="shared" ca="1" si="577"/>
        <v>1.0083455400000001</v>
      </c>
      <c r="K2582" s="92">
        <f t="shared" ca="1" si="578"/>
        <v>4.1727699999999999</v>
      </c>
      <c r="L2582" s="96">
        <f>IF(VLOOKUP(A2582,$U$12:$AD$125,8)=VLOOKUP(A2581,$U$12:$AD$125,8),0,VLOOKUP(A2582,U$12:$AD$125,8))</f>
        <v>0</v>
      </c>
      <c r="M2582" s="97">
        <f>IF(L2582&gt;0,VLOOKUP(L2582,T$12:$AC$125,7),0)</f>
        <v>0</v>
      </c>
      <c r="N2582" s="92">
        <f t="shared" si="579"/>
        <v>0</v>
      </c>
      <c r="O2582" s="92">
        <f t="shared" ca="1" si="580"/>
        <v>4.1727699999999999</v>
      </c>
      <c r="P2582" s="98" t="str">
        <f t="shared" si="581"/>
        <v>A+J=</v>
      </c>
      <c r="Q2582" s="99">
        <f t="shared" si="582"/>
        <v>46127</v>
      </c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  <c r="ER2582" s="19"/>
      <c r="ES2582" s="19"/>
      <c r="ET2582" s="19"/>
      <c r="EU2582" s="19"/>
      <c r="EV2582" s="19"/>
      <c r="EW2582" s="19"/>
      <c r="EX2582" s="19"/>
      <c r="EY2582" s="19"/>
      <c r="EZ2582" s="19"/>
      <c r="FA2582" s="19"/>
      <c r="FB2582" s="19"/>
      <c r="FC2582" s="19"/>
      <c r="FD2582" s="19"/>
      <c r="FE2582" s="19"/>
      <c r="FF2582" s="19"/>
      <c r="FG2582" s="19"/>
      <c r="FH2582" s="19"/>
      <c r="FI2582" s="19"/>
      <c r="FJ2582" s="19"/>
      <c r="FK2582" s="19"/>
      <c r="FL2582" s="19"/>
      <c r="FM2582" s="19"/>
      <c r="FN2582" s="19"/>
      <c r="FO2582" s="19"/>
      <c r="FP2582" s="19"/>
      <c r="FQ2582" s="19"/>
      <c r="FR2582" s="19"/>
      <c r="FS2582" s="19"/>
      <c r="FT2582" s="19"/>
    </row>
    <row r="2583" spans="1:176" x14ac:dyDescent="0.2">
      <c r="A2583" s="90">
        <f t="shared" si="583"/>
        <v>46122</v>
      </c>
      <c r="B2583" s="92" t="str">
        <f t="shared" ca="1" si="572"/>
        <v>n.d</v>
      </c>
      <c r="C2583" s="92">
        <f t="shared" si="573"/>
        <v>500</v>
      </c>
      <c r="D2583" s="93">
        <f ca="1">IF(A2583&lt;$B$1,VLOOKUP(A2583,[1]DI!$A$4:$B$15000,2,FALSE),0)</f>
        <v>0</v>
      </c>
      <c r="E2583" s="92">
        <f t="shared" ca="1" si="574"/>
        <v>0</v>
      </c>
      <c r="F2583" s="94">
        <f t="shared" si="584"/>
        <v>0.98499999999999999</v>
      </c>
      <c r="G2583" s="95">
        <f t="shared" ca="1" si="575"/>
        <v>1</v>
      </c>
      <c r="H2583" s="92">
        <f ca="1">TRUNC(PRODUCT(G$10:G2582),15)</f>
        <v>1.6370279220824</v>
      </c>
      <c r="I2583" s="92">
        <f t="shared" ca="1" si="576"/>
        <v>1.6234791163187601</v>
      </c>
      <c r="J2583" s="92">
        <f t="shared" ca="1" si="577"/>
        <v>1.0083455400000001</v>
      </c>
      <c r="K2583" s="92">
        <f t="shared" ca="1" si="578"/>
        <v>4.1727699999999999</v>
      </c>
      <c r="L2583" s="96">
        <f>IF(VLOOKUP(A2583,$U$12:$AD$125,8)=VLOOKUP(A2582,$U$12:$AD$125,8),0,VLOOKUP(A2583,U$12:$AD$125,8))</f>
        <v>0</v>
      </c>
      <c r="M2583" s="97">
        <f>IF(L2583&gt;0,VLOOKUP(L2583,T$12:$AC$125,7),0)</f>
        <v>0</v>
      </c>
      <c r="N2583" s="92">
        <f t="shared" si="579"/>
        <v>0</v>
      </c>
      <c r="O2583" s="92">
        <f t="shared" ca="1" si="580"/>
        <v>4.1727699999999999</v>
      </c>
      <c r="P2583" s="98" t="str">
        <f t="shared" si="581"/>
        <v>A+J=</v>
      </c>
      <c r="Q2583" s="99">
        <f t="shared" si="582"/>
        <v>46127</v>
      </c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  <c r="ER2583" s="19"/>
      <c r="ES2583" s="19"/>
      <c r="ET2583" s="19"/>
      <c r="EU2583" s="19"/>
      <c r="EV2583" s="19"/>
      <c r="EW2583" s="19"/>
      <c r="EX2583" s="19"/>
      <c r="EY2583" s="19"/>
      <c r="EZ2583" s="19"/>
      <c r="FA2583" s="19"/>
      <c r="FB2583" s="19"/>
      <c r="FC2583" s="19"/>
      <c r="FD2583" s="19"/>
      <c r="FE2583" s="19"/>
      <c r="FF2583" s="19"/>
      <c r="FG2583" s="19"/>
      <c r="FH2583" s="19"/>
      <c r="FI2583" s="19"/>
      <c r="FJ2583" s="19"/>
      <c r="FK2583" s="19"/>
      <c r="FL2583" s="19"/>
      <c r="FM2583" s="19"/>
      <c r="FN2583" s="19"/>
      <c r="FO2583" s="19"/>
      <c r="FP2583" s="19"/>
      <c r="FQ2583" s="19"/>
      <c r="FR2583" s="19"/>
      <c r="FS2583" s="19"/>
      <c r="FT2583" s="19"/>
    </row>
    <row r="2584" spans="1:176" x14ac:dyDescent="0.2">
      <c r="A2584" s="90">
        <f t="shared" si="583"/>
        <v>46123</v>
      </c>
      <c r="B2584" s="92" t="str">
        <f t="shared" ca="1" si="572"/>
        <v>n.d</v>
      </c>
      <c r="C2584" s="92">
        <f t="shared" si="573"/>
        <v>500</v>
      </c>
      <c r="D2584" s="93">
        <f ca="1">IF(A2584&lt;$B$1,VLOOKUP(A2584,[1]DI!$A$4:$B$15000,2,FALSE),0)</f>
        <v>0</v>
      </c>
      <c r="E2584" s="92">
        <f t="shared" ca="1" si="574"/>
        <v>0</v>
      </c>
      <c r="F2584" s="94">
        <f t="shared" si="584"/>
        <v>0.98499999999999999</v>
      </c>
      <c r="G2584" s="95">
        <f t="shared" ca="1" si="575"/>
        <v>1</v>
      </c>
      <c r="H2584" s="92">
        <f ca="1">TRUNC(PRODUCT(G$10:G2583),15)</f>
        <v>1.6370279220824</v>
      </c>
      <c r="I2584" s="92">
        <f t="shared" ca="1" si="576"/>
        <v>1.6234791163187601</v>
      </c>
      <c r="J2584" s="92">
        <f t="shared" ca="1" si="577"/>
        <v>1.0083455400000001</v>
      </c>
      <c r="K2584" s="92">
        <f t="shared" ca="1" si="578"/>
        <v>4.1727699999999999</v>
      </c>
      <c r="L2584" s="96">
        <f>IF(VLOOKUP(A2584,$U$12:$AD$125,8)=VLOOKUP(A2583,$U$12:$AD$125,8),0,VLOOKUP(A2584,U$12:$AD$125,8))</f>
        <v>0</v>
      </c>
      <c r="M2584" s="97">
        <f>IF(L2584&gt;0,VLOOKUP(L2584,T$12:$AC$125,7),0)</f>
        <v>0</v>
      </c>
      <c r="N2584" s="92">
        <f t="shared" si="579"/>
        <v>0</v>
      </c>
      <c r="O2584" s="92">
        <f t="shared" ca="1" si="580"/>
        <v>4.1727699999999999</v>
      </c>
      <c r="P2584" s="98" t="str">
        <f t="shared" si="581"/>
        <v>A+J=</v>
      </c>
      <c r="Q2584" s="99">
        <f t="shared" si="582"/>
        <v>46127</v>
      </c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  <c r="ER2584" s="19"/>
      <c r="ES2584" s="19"/>
      <c r="ET2584" s="19"/>
      <c r="EU2584" s="19"/>
      <c r="EV2584" s="19"/>
      <c r="EW2584" s="19"/>
      <c r="EX2584" s="19"/>
      <c r="EY2584" s="19"/>
      <c r="EZ2584" s="19"/>
      <c r="FA2584" s="19"/>
      <c r="FB2584" s="19"/>
      <c r="FC2584" s="19"/>
      <c r="FD2584" s="19"/>
      <c r="FE2584" s="19"/>
      <c r="FF2584" s="19"/>
      <c r="FG2584" s="19"/>
      <c r="FH2584" s="19"/>
      <c r="FI2584" s="19"/>
      <c r="FJ2584" s="19"/>
      <c r="FK2584" s="19"/>
      <c r="FL2584" s="19"/>
      <c r="FM2584" s="19"/>
      <c r="FN2584" s="19"/>
      <c r="FO2584" s="19"/>
      <c r="FP2584" s="19"/>
      <c r="FQ2584" s="19"/>
      <c r="FR2584" s="19"/>
      <c r="FS2584" s="19"/>
      <c r="FT2584" s="19"/>
    </row>
    <row r="2585" spans="1:176" x14ac:dyDescent="0.2">
      <c r="A2585" s="90">
        <f t="shared" si="583"/>
        <v>46124</v>
      </c>
      <c r="B2585" s="92" t="str">
        <f t="shared" ca="1" si="572"/>
        <v>n.d</v>
      </c>
      <c r="C2585" s="92">
        <f t="shared" si="573"/>
        <v>500</v>
      </c>
      <c r="D2585" s="93">
        <f ca="1">IF(A2585&lt;$B$1,VLOOKUP(A2585,[1]DI!$A$4:$B$15000,2,FALSE),0)</f>
        <v>0</v>
      </c>
      <c r="E2585" s="92">
        <f t="shared" ca="1" si="574"/>
        <v>0</v>
      </c>
      <c r="F2585" s="94">
        <f t="shared" si="584"/>
        <v>0.98499999999999999</v>
      </c>
      <c r="G2585" s="95">
        <f t="shared" ca="1" si="575"/>
        <v>1</v>
      </c>
      <c r="H2585" s="92">
        <f ca="1">TRUNC(PRODUCT(G$10:G2584),15)</f>
        <v>1.6370279220824</v>
      </c>
      <c r="I2585" s="92">
        <f t="shared" ca="1" si="576"/>
        <v>1.6234791163187601</v>
      </c>
      <c r="J2585" s="92">
        <f t="shared" ca="1" si="577"/>
        <v>1.0083455400000001</v>
      </c>
      <c r="K2585" s="92">
        <f t="shared" ca="1" si="578"/>
        <v>4.1727699999999999</v>
      </c>
      <c r="L2585" s="96">
        <f>IF(VLOOKUP(A2585,$U$12:$AD$125,8)=VLOOKUP(A2584,$U$12:$AD$125,8),0,VLOOKUP(A2585,U$12:$AD$125,8))</f>
        <v>0</v>
      </c>
      <c r="M2585" s="97">
        <f>IF(L2585&gt;0,VLOOKUP(L2585,T$12:$AC$125,7),0)</f>
        <v>0</v>
      </c>
      <c r="N2585" s="92">
        <f t="shared" si="579"/>
        <v>0</v>
      </c>
      <c r="O2585" s="92">
        <f t="shared" ca="1" si="580"/>
        <v>4.1727699999999999</v>
      </c>
      <c r="P2585" s="98" t="str">
        <f t="shared" si="581"/>
        <v>A+J=</v>
      </c>
      <c r="Q2585" s="99">
        <f t="shared" si="582"/>
        <v>46127</v>
      </c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  <c r="ER2585" s="19"/>
      <c r="ES2585" s="19"/>
      <c r="ET2585" s="19"/>
      <c r="EU2585" s="19"/>
      <c r="EV2585" s="19"/>
      <c r="EW2585" s="19"/>
      <c r="EX2585" s="19"/>
      <c r="EY2585" s="19"/>
      <c r="EZ2585" s="19"/>
      <c r="FA2585" s="19"/>
      <c r="FB2585" s="19"/>
      <c r="FC2585" s="19"/>
      <c r="FD2585" s="19"/>
      <c r="FE2585" s="19"/>
      <c r="FF2585" s="19"/>
      <c r="FG2585" s="19"/>
      <c r="FH2585" s="19"/>
      <c r="FI2585" s="19"/>
      <c r="FJ2585" s="19"/>
      <c r="FK2585" s="19"/>
      <c r="FL2585" s="19"/>
      <c r="FM2585" s="19"/>
      <c r="FN2585" s="19"/>
      <c r="FO2585" s="19"/>
      <c r="FP2585" s="19"/>
      <c r="FQ2585" s="19"/>
      <c r="FR2585" s="19"/>
      <c r="FS2585" s="19"/>
      <c r="FT2585" s="19"/>
    </row>
    <row r="2586" spans="1:176" x14ac:dyDescent="0.2">
      <c r="A2586" s="90">
        <f t="shared" si="583"/>
        <v>46125</v>
      </c>
      <c r="B2586" s="92" t="str">
        <f t="shared" ca="1" si="572"/>
        <v>n.d</v>
      </c>
      <c r="C2586" s="92">
        <f t="shared" si="573"/>
        <v>500</v>
      </c>
      <c r="D2586" s="93">
        <f ca="1">IF(A2586&lt;$B$1,VLOOKUP(A2586,[1]DI!$A$4:$B$15000,2,FALSE),0)</f>
        <v>0</v>
      </c>
      <c r="E2586" s="92">
        <f t="shared" ca="1" si="574"/>
        <v>0</v>
      </c>
      <c r="F2586" s="94">
        <f t="shared" si="584"/>
        <v>0.98499999999999999</v>
      </c>
      <c r="G2586" s="95">
        <f t="shared" ca="1" si="575"/>
        <v>1</v>
      </c>
      <c r="H2586" s="92">
        <f ca="1">TRUNC(PRODUCT(G$10:G2585),15)</f>
        <v>1.6370279220824</v>
      </c>
      <c r="I2586" s="92">
        <f t="shared" ca="1" si="576"/>
        <v>1.6234791163187601</v>
      </c>
      <c r="J2586" s="92">
        <f t="shared" ca="1" si="577"/>
        <v>1.0083455400000001</v>
      </c>
      <c r="K2586" s="92">
        <f t="shared" ca="1" si="578"/>
        <v>4.1727699999999999</v>
      </c>
      <c r="L2586" s="96">
        <f>IF(VLOOKUP(A2586,$U$12:$AD$125,8)=VLOOKUP(A2585,$U$12:$AD$125,8),0,VLOOKUP(A2586,U$12:$AD$125,8))</f>
        <v>0</v>
      </c>
      <c r="M2586" s="97">
        <f>IF(L2586&gt;0,VLOOKUP(L2586,T$12:$AC$125,7),0)</f>
        <v>0</v>
      </c>
      <c r="N2586" s="92">
        <f t="shared" si="579"/>
        <v>0</v>
      </c>
      <c r="O2586" s="92">
        <f t="shared" ca="1" si="580"/>
        <v>4.1727699999999999</v>
      </c>
      <c r="P2586" s="98" t="str">
        <f t="shared" si="581"/>
        <v>A+J=</v>
      </c>
      <c r="Q2586" s="99">
        <f t="shared" si="582"/>
        <v>46127</v>
      </c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  <c r="ER2586" s="19"/>
      <c r="ES2586" s="19"/>
      <c r="ET2586" s="19"/>
      <c r="EU2586" s="19"/>
      <c r="EV2586" s="19"/>
      <c r="EW2586" s="19"/>
      <c r="EX2586" s="19"/>
      <c r="EY2586" s="19"/>
      <c r="EZ2586" s="19"/>
      <c r="FA2586" s="19"/>
      <c r="FB2586" s="19"/>
      <c r="FC2586" s="19"/>
      <c r="FD2586" s="19"/>
      <c r="FE2586" s="19"/>
      <c r="FF2586" s="19"/>
      <c r="FG2586" s="19"/>
      <c r="FH2586" s="19"/>
      <c r="FI2586" s="19"/>
      <c r="FJ2586" s="19"/>
      <c r="FK2586" s="19"/>
      <c r="FL2586" s="19"/>
      <c r="FM2586" s="19"/>
      <c r="FN2586" s="19"/>
      <c r="FO2586" s="19"/>
      <c r="FP2586" s="19"/>
      <c r="FQ2586" s="19"/>
      <c r="FR2586" s="19"/>
      <c r="FS2586" s="19"/>
      <c r="FT2586" s="19"/>
    </row>
    <row r="2587" spans="1:176" x14ac:dyDescent="0.2">
      <c r="A2587" s="90">
        <f t="shared" si="583"/>
        <v>46126</v>
      </c>
      <c r="B2587" s="92" t="str">
        <f t="shared" ref="B2587" ca="1" si="585">IF(A2587&lt;=TODAY(),C2587+K2587,IF(AND(A2587&gt;TODAY(),A2587&lt;=$B$1),IF(VLOOKUP(TODAY(),$A$10:$D$5000,4,FALSE)=0,"n.d",C2587+K2587),"n.d"))</f>
        <v>n.d</v>
      </c>
      <c r="C2587" s="92">
        <f t="shared" ref="C2587" si="586">TRUNC(C2586-N2586,8)</f>
        <v>500</v>
      </c>
      <c r="D2587" s="93">
        <f ca="1">IF(A2587&lt;$B$1,VLOOKUP(A2587,[1]DI!$A$4:$B$15000,2,FALSE),0)</f>
        <v>0</v>
      </c>
      <c r="E2587" s="92">
        <f t="shared" ref="E2587" ca="1" si="587">ROUND((((1+D2587)^(1/252)-1)),8)</f>
        <v>0</v>
      </c>
      <c r="F2587" s="94">
        <f t="shared" si="584"/>
        <v>0.98499999999999999</v>
      </c>
      <c r="G2587" s="95">
        <f t="shared" ref="G2587" ca="1" si="588">TRUNC((1+(E2587*F2587)),15)</f>
        <v>1</v>
      </c>
      <c r="H2587" s="92">
        <f ca="1">TRUNC(PRODUCT(G$10:G2586),15)</f>
        <v>1.6370279220824</v>
      </c>
      <c r="I2587" s="92">
        <f t="shared" ref="I2587" ca="1" si="589">IF(OR(L2586&gt;0,L2586="E"),H2586,I2586)</f>
        <v>1.6234791163187601</v>
      </c>
      <c r="J2587" s="92">
        <f t="shared" ref="J2587" ca="1" si="590">ROUND(TRUNC(H2587/I2587,15),8)</f>
        <v>1.0083455400000001</v>
      </c>
      <c r="K2587" s="92">
        <f t="shared" ref="K2587" ca="1" si="591">TRUNC((C2587*(J2587-1)),8)</f>
        <v>4.1727699999999999</v>
      </c>
      <c r="L2587" s="96">
        <f>IF(VLOOKUP(A2587,$U$12:$AD$125,8)=VLOOKUP(A2586,$U$12:$AD$125,8),0,VLOOKUP(A2587,U$12:$AD$125,8))</f>
        <v>0</v>
      </c>
      <c r="M2587" s="97">
        <f>IF(L2587&gt;0,VLOOKUP(L2587,T$12:$AC$125,7),0)</f>
        <v>0</v>
      </c>
      <c r="N2587" s="92">
        <f t="shared" ref="N2587" si="592">IF(M2587&gt;0,(C$10*M2587),0)</f>
        <v>0</v>
      </c>
      <c r="O2587" s="92">
        <f t="shared" ref="O2587" ca="1" si="593">(K2587+N2587)</f>
        <v>4.1727699999999999</v>
      </c>
      <c r="P2587" s="98" t="str">
        <f t="shared" ref="P2587" si="594">IF(L2586&gt;0,VLOOKUP(A2586,$U$12:$AD$125,9),P2586)</f>
        <v>A+J=</v>
      </c>
      <c r="Q2587" s="99">
        <f t="shared" ref="Q2587" si="595">IF(L2586&gt;0,VLOOKUP(A2586,$U$12:$AD$125,10),Q2586)</f>
        <v>46127</v>
      </c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  <c r="ER2587" s="19"/>
      <c r="ES2587" s="19"/>
      <c r="ET2587" s="19"/>
      <c r="EU2587" s="19"/>
      <c r="EV2587" s="19"/>
      <c r="EW2587" s="19"/>
      <c r="EX2587" s="19"/>
      <c r="EY2587" s="19"/>
      <c r="EZ2587" s="19"/>
      <c r="FA2587" s="19"/>
      <c r="FB2587" s="19"/>
      <c r="FC2587" s="19"/>
      <c r="FD2587" s="19"/>
      <c r="FE2587" s="19"/>
      <c r="FF2587" s="19"/>
      <c r="FG2587" s="19"/>
      <c r="FH2587" s="19"/>
      <c r="FI2587" s="19"/>
      <c r="FJ2587" s="19"/>
      <c r="FK2587" s="19"/>
      <c r="FL2587" s="19"/>
      <c r="FM2587" s="19"/>
      <c r="FN2587" s="19"/>
      <c r="FO2587" s="19"/>
      <c r="FP2587" s="19"/>
      <c r="FQ2587" s="19"/>
      <c r="FR2587" s="19"/>
      <c r="FS2587" s="19"/>
      <c r="FT2587" s="19"/>
    </row>
    <row r="2588" spans="1:176" x14ac:dyDescent="0.2">
      <c r="A2588" s="90"/>
      <c r="B2588" s="91"/>
      <c r="C2588" s="92"/>
      <c r="D2588" s="93"/>
      <c r="E2588" s="92"/>
      <c r="F2588" s="94"/>
      <c r="G2588" s="95"/>
      <c r="H2588" s="92"/>
      <c r="I2588" s="92"/>
      <c r="J2588" s="92"/>
      <c r="K2588" s="92"/>
      <c r="L2588" s="96"/>
      <c r="M2588" s="97"/>
      <c r="N2588" s="92"/>
      <c r="O2588" s="92"/>
      <c r="P2588" s="98"/>
      <c r="Q2588" s="99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  <c r="ER2588" s="19"/>
      <c r="ES2588" s="19"/>
      <c r="ET2588" s="19"/>
      <c r="EU2588" s="19"/>
      <c r="EV2588" s="19"/>
      <c r="EW2588" s="19"/>
      <c r="EX2588" s="19"/>
      <c r="EY2588" s="19"/>
      <c r="EZ2588" s="19"/>
      <c r="FA2588" s="19"/>
      <c r="FB2588" s="19"/>
      <c r="FC2588" s="19"/>
      <c r="FD2588" s="19"/>
      <c r="FE2588" s="19"/>
      <c r="FF2588" s="19"/>
      <c r="FG2588" s="19"/>
      <c r="FH2588" s="19"/>
      <c r="FI2588" s="19"/>
      <c r="FJ2588" s="19"/>
      <c r="FK2588" s="19"/>
      <c r="FL2588" s="19"/>
      <c r="FM2588" s="19"/>
      <c r="FN2588" s="19"/>
      <c r="FO2588" s="19"/>
      <c r="FP2588" s="19"/>
      <c r="FQ2588" s="19"/>
      <c r="FR2588" s="19"/>
      <c r="FS2588" s="19"/>
      <c r="FT2588" s="19"/>
    </row>
    <row r="2589" spans="1:176" x14ac:dyDescent="0.2">
      <c r="A2589" s="90"/>
      <c r="B2589" s="91"/>
      <c r="C2589" s="92"/>
      <c r="D2589" s="93"/>
      <c r="E2589" s="92"/>
      <c r="F2589" s="94"/>
      <c r="G2589" s="95"/>
      <c r="H2589" s="92"/>
      <c r="I2589" s="92"/>
      <c r="J2589" s="92"/>
      <c r="K2589" s="92"/>
      <c r="L2589" s="96"/>
      <c r="M2589" s="97"/>
      <c r="N2589" s="92"/>
      <c r="O2589" s="92"/>
      <c r="P2589" s="98"/>
      <c r="Q2589" s="99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  <c r="ER2589" s="19"/>
      <c r="ES2589" s="19"/>
      <c r="ET2589" s="19"/>
      <c r="EU2589" s="19"/>
      <c r="EV2589" s="19"/>
      <c r="EW2589" s="19"/>
      <c r="EX2589" s="19"/>
      <c r="EY2589" s="19"/>
      <c r="EZ2589" s="19"/>
      <c r="FA2589" s="19"/>
      <c r="FB2589" s="19"/>
      <c r="FC2589" s="19"/>
      <c r="FD2589" s="19"/>
      <c r="FE2589" s="19"/>
      <c r="FF2589" s="19"/>
      <c r="FG2589" s="19"/>
      <c r="FH2589" s="19"/>
      <c r="FI2589" s="19"/>
      <c r="FJ2589" s="19"/>
      <c r="FK2589" s="19"/>
      <c r="FL2589" s="19"/>
      <c r="FM2589" s="19"/>
      <c r="FN2589" s="19"/>
      <c r="FO2589" s="19"/>
      <c r="FP2589" s="19"/>
      <c r="FQ2589" s="19"/>
      <c r="FR2589" s="19"/>
      <c r="FS2589" s="19"/>
      <c r="FT2589" s="19"/>
    </row>
    <row r="2590" spans="1:176" x14ac:dyDescent="0.2">
      <c r="A2590" s="90"/>
      <c r="B2590" s="91"/>
      <c r="C2590" s="92"/>
      <c r="D2590" s="93"/>
      <c r="E2590" s="92"/>
      <c r="F2590" s="94"/>
      <c r="G2590" s="95"/>
      <c r="H2590" s="92"/>
      <c r="I2590" s="92"/>
      <c r="J2590" s="92"/>
      <c r="K2590" s="92"/>
      <c r="L2590" s="96"/>
      <c r="M2590" s="97"/>
      <c r="N2590" s="92"/>
      <c r="O2590" s="92"/>
      <c r="P2590" s="98"/>
      <c r="Q2590" s="99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  <c r="ER2590" s="19"/>
      <c r="ES2590" s="19"/>
      <c r="ET2590" s="19"/>
      <c r="EU2590" s="19"/>
      <c r="EV2590" s="19"/>
      <c r="EW2590" s="19"/>
      <c r="EX2590" s="19"/>
      <c r="EY2590" s="19"/>
      <c r="EZ2590" s="19"/>
      <c r="FA2590" s="19"/>
      <c r="FB2590" s="19"/>
      <c r="FC2590" s="19"/>
      <c r="FD2590" s="19"/>
      <c r="FE2590" s="19"/>
      <c r="FF2590" s="19"/>
      <c r="FG2590" s="19"/>
      <c r="FH2590" s="19"/>
      <c r="FI2590" s="19"/>
      <c r="FJ2590" s="19"/>
      <c r="FK2590" s="19"/>
      <c r="FL2590" s="19"/>
      <c r="FM2590" s="19"/>
      <c r="FN2590" s="19"/>
      <c r="FO2590" s="19"/>
      <c r="FP2590" s="19"/>
      <c r="FQ2590" s="19"/>
      <c r="FR2590" s="19"/>
      <c r="FS2590" s="19"/>
      <c r="FT2590" s="19"/>
    </row>
    <row r="2591" spans="1:176" x14ac:dyDescent="0.2">
      <c r="A2591" s="90"/>
      <c r="B2591" s="91"/>
      <c r="C2591" s="92"/>
      <c r="D2591" s="93"/>
      <c r="E2591" s="92"/>
      <c r="F2591" s="94"/>
      <c r="G2591" s="95"/>
      <c r="H2591" s="92"/>
      <c r="I2591" s="92"/>
      <c r="J2591" s="92"/>
      <c r="K2591" s="92"/>
      <c r="L2591" s="96"/>
      <c r="M2591" s="97"/>
      <c r="N2591" s="92"/>
      <c r="O2591" s="92"/>
      <c r="P2591" s="98"/>
      <c r="Q2591" s="99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  <c r="ER2591" s="19"/>
      <c r="ES2591" s="19"/>
      <c r="ET2591" s="19"/>
      <c r="EU2591" s="19"/>
      <c r="EV2591" s="19"/>
      <c r="EW2591" s="19"/>
      <c r="EX2591" s="19"/>
      <c r="EY2591" s="19"/>
      <c r="EZ2591" s="19"/>
      <c r="FA2591" s="19"/>
      <c r="FB2591" s="19"/>
      <c r="FC2591" s="19"/>
      <c r="FD2591" s="19"/>
      <c r="FE2591" s="19"/>
      <c r="FF2591" s="19"/>
      <c r="FG2591" s="19"/>
      <c r="FH2591" s="19"/>
      <c r="FI2591" s="19"/>
      <c r="FJ2591" s="19"/>
      <c r="FK2591" s="19"/>
      <c r="FL2591" s="19"/>
      <c r="FM2591" s="19"/>
      <c r="FN2591" s="19"/>
      <c r="FO2591" s="19"/>
      <c r="FP2591" s="19"/>
      <c r="FQ2591" s="19"/>
      <c r="FR2591" s="19"/>
      <c r="FS2591" s="19"/>
      <c r="FT2591" s="19"/>
    </row>
    <row r="2592" spans="1:176" x14ac:dyDescent="0.2">
      <c r="A2592" s="90"/>
      <c r="B2592" s="91"/>
      <c r="C2592" s="92"/>
      <c r="D2592" s="93"/>
      <c r="E2592" s="92"/>
      <c r="F2592" s="94"/>
      <c r="G2592" s="95"/>
      <c r="H2592" s="92"/>
      <c r="I2592" s="92"/>
      <c r="J2592" s="92"/>
      <c r="K2592" s="92"/>
      <c r="L2592" s="96"/>
      <c r="M2592" s="97"/>
      <c r="N2592" s="92"/>
      <c r="O2592" s="92"/>
      <c r="P2592" s="98"/>
      <c r="Q2592" s="99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  <c r="ER2592" s="19"/>
      <c r="ES2592" s="19"/>
      <c r="ET2592" s="19"/>
      <c r="EU2592" s="19"/>
      <c r="EV2592" s="19"/>
      <c r="EW2592" s="19"/>
      <c r="EX2592" s="19"/>
      <c r="EY2592" s="19"/>
      <c r="EZ2592" s="19"/>
      <c r="FA2592" s="19"/>
      <c r="FB2592" s="19"/>
      <c r="FC2592" s="19"/>
      <c r="FD2592" s="19"/>
      <c r="FE2592" s="19"/>
      <c r="FF2592" s="19"/>
      <c r="FG2592" s="19"/>
      <c r="FH2592" s="19"/>
      <c r="FI2592" s="19"/>
      <c r="FJ2592" s="19"/>
      <c r="FK2592" s="19"/>
      <c r="FL2592" s="19"/>
      <c r="FM2592" s="19"/>
      <c r="FN2592" s="19"/>
      <c r="FO2592" s="19"/>
      <c r="FP2592" s="19"/>
      <c r="FQ2592" s="19"/>
      <c r="FR2592" s="19"/>
      <c r="FS2592" s="19"/>
      <c r="FT2592" s="19"/>
    </row>
    <row r="2593" spans="1:176" x14ac:dyDescent="0.2">
      <c r="A2593" s="90"/>
      <c r="B2593" s="91"/>
      <c r="C2593" s="92"/>
      <c r="D2593" s="93"/>
      <c r="E2593" s="92"/>
      <c r="F2593" s="94"/>
      <c r="G2593" s="95"/>
      <c r="H2593" s="92"/>
      <c r="I2593" s="92"/>
      <c r="J2593" s="92"/>
      <c r="K2593" s="92"/>
      <c r="L2593" s="96"/>
      <c r="M2593" s="97"/>
      <c r="N2593" s="92"/>
      <c r="O2593" s="92"/>
      <c r="P2593" s="98"/>
      <c r="Q2593" s="99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  <c r="ER2593" s="19"/>
      <c r="ES2593" s="19"/>
      <c r="ET2593" s="19"/>
      <c r="EU2593" s="19"/>
      <c r="EV2593" s="19"/>
      <c r="EW2593" s="19"/>
      <c r="EX2593" s="19"/>
      <c r="EY2593" s="19"/>
      <c r="EZ2593" s="19"/>
      <c r="FA2593" s="19"/>
      <c r="FB2593" s="19"/>
      <c r="FC2593" s="19"/>
      <c r="FD2593" s="19"/>
      <c r="FE2593" s="19"/>
      <c r="FF2593" s="19"/>
      <c r="FG2593" s="19"/>
      <c r="FH2593" s="19"/>
      <c r="FI2593" s="19"/>
      <c r="FJ2593" s="19"/>
      <c r="FK2593" s="19"/>
      <c r="FL2593" s="19"/>
      <c r="FM2593" s="19"/>
      <c r="FN2593" s="19"/>
      <c r="FO2593" s="19"/>
      <c r="FP2593" s="19"/>
      <c r="FQ2593" s="19"/>
      <c r="FR2593" s="19"/>
      <c r="FS2593" s="19"/>
      <c r="FT2593" s="19"/>
    </row>
    <row r="2594" spans="1:176" x14ac:dyDescent="0.2">
      <c r="A2594" s="90"/>
      <c r="B2594" s="91"/>
      <c r="C2594" s="92"/>
      <c r="D2594" s="93"/>
      <c r="E2594" s="92"/>
      <c r="F2594" s="94"/>
      <c r="G2594" s="95"/>
      <c r="H2594" s="92"/>
      <c r="I2594" s="92"/>
      <c r="J2594" s="92"/>
      <c r="K2594" s="92"/>
      <c r="L2594" s="96"/>
      <c r="M2594" s="97"/>
      <c r="N2594" s="92"/>
      <c r="O2594" s="92"/>
      <c r="P2594" s="98"/>
      <c r="Q2594" s="99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  <c r="ER2594" s="19"/>
      <c r="ES2594" s="19"/>
      <c r="ET2594" s="19"/>
      <c r="EU2594" s="19"/>
      <c r="EV2594" s="19"/>
      <c r="EW2594" s="19"/>
      <c r="EX2594" s="19"/>
      <c r="EY2594" s="19"/>
      <c r="EZ2594" s="19"/>
      <c r="FA2594" s="19"/>
      <c r="FB2594" s="19"/>
      <c r="FC2594" s="19"/>
      <c r="FD2594" s="19"/>
      <c r="FE2594" s="19"/>
      <c r="FF2594" s="19"/>
      <c r="FG2594" s="19"/>
      <c r="FH2594" s="19"/>
      <c r="FI2594" s="19"/>
      <c r="FJ2594" s="19"/>
      <c r="FK2594" s="19"/>
      <c r="FL2594" s="19"/>
      <c r="FM2594" s="19"/>
      <c r="FN2594" s="19"/>
      <c r="FO2594" s="19"/>
      <c r="FP2594" s="19"/>
      <c r="FQ2594" s="19"/>
      <c r="FR2594" s="19"/>
      <c r="FS2594" s="19"/>
      <c r="FT2594" s="19"/>
    </row>
    <row r="2595" spans="1:176" x14ac:dyDescent="0.2">
      <c r="A2595" s="90"/>
      <c r="B2595" s="91"/>
      <c r="C2595" s="92"/>
      <c r="D2595" s="93"/>
      <c r="E2595" s="92"/>
      <c r="F2595" s="94"/>
      <c r="G2595" s="95"/>
      <c r="H2595" s="92"/>
      <c r="I2595" s="92"/>
      <c r="J2595" s="92"/>
      <c r="K2595" s="92"/>
      <c r="L2595" s="96"/>
      <c r="M2595" s="97"/>
      <c r="N2595" s="92"/>
      <c r="O2595" s="92"/>
      <c r="P2595" s="98"/>
      <c r="Q2595" s="99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  <c r="ER2595" s="19"/>
      <c r="ES2595" s="19"/>
      <c r="ET2595" s="19"/>
      <c r="EU2595" s="19"/>
      <c r="EV2595" s="19"/>
      <c r="EW2595" s="19"/>
      <c r="EX2595" s="19"/>
      <c r="EY2595" s="19"/>
      <c r="EZ2595" s="19"/>
      <c r="FA2595" s="19"/>
      <c r="FB2595" s="19"/>
      <c r="FC2595" s="19"/>
      <c r="FD2595" s="19"/>
      <c r="FE2595" s="19"/>
      <c r="FF2595" s="19"/>
      <c r="FG2595" s="19"/>
      <c r="FH2595" s="19"/>
      <c r="FI2595" s="19"/>
      <c r="FJ2595" s="19"/>
      <c r="FK2595" s="19"/>
      <c r="FL2595" s="19"/>
      <c r="FM2595" s="19"/>
      <c r="FN2595" s="19"/>
      <c r="FO2595" s="19"/>
      <c r="FP2595" s="19"/>
      <c r="FQ2595" s="19"/>
      <c r="FR2595" s="19"/>
      <c r="FS2595" s="19"/>
      <c r="FT2595" s="19"/>
    </row>
    <row r="2596" spans="1:176" x14ac:dyDescent="0.2">
      <c r="A2596" s="90"/>
      <c r="B2596" s="91"/>
      <c r="C2596" s="92"/>
      <c r="D2596" s="93"/>
      <c r="E2596" s="92"/>
      <c r="F2596" s="94"/>
      <c r="G2596" s="95"/>
      <c r="H2596" s="92"/>
      <c r="I2596" s="92"/>
      <c r="J2596" s="92"/>
      <c r="K2596" s="92"/>
      <c r="L2596" s="96"/>
      <c r="M2596" s="97"/>
      <c r="N2596" s="92"/>
      <c r="O2596" s="92"/>
      <c r="P2596" s="98"/>
      <c r="Q2596" s="99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  <c r="ER2596" s="19"/>
      <c r="ES2596" s="19"/>
      <c r="ET2596" s="19"/>
      <c r="EU2596" s="19"/>
      <c r="EV2596" s="19"/>
      <c r="EW2596" s="19"/>
      <c r="EX2596" s="19"/>
      <c r="EY2596" s="19"/>
      <c r="EZ2596" s="19"/>
      <c r="FA2596" s="19"/>
      <c r="FB2596" s="19"/>
      <c r="FC2596" s="19"/>
      <c r="FD2596" s="19"/>
      <c r="FE2596" s="19"/>
      <c r="FF2596" s="19"/>
      <c r="FG2596" s="19"/>
      <c r="FH2596" s="19"/>
      <c r="FI2596" s="19"/>
      <c r="FJ2596" s="19"/>
      <c r="FK2596" s="19"/>
      <c r="FL2596" s="19"/>
      <c r="FM2596" s="19"/>
      <c r="FN2596" s="19"/>
      <c r="FO2596" s="19"/>
      <c r="FP2596" s="19"/>
      <c r="FQ2596" s="19"/>
      <c r="FR2596" s="19"/>
      <c r="FS2596" s="19"/>
      <c r="FT2596" s="19"/>
    </row>
    <row r="2597" spans="1:176" x14ac:dyDescent="0.2">
      <c r="A2597" s="90"/>
      <c r="B2597" s="91"/>
      <c r="C2597" s="92"/>
      <c r="D2597" s="93"/>
      <c r="E2597" s="92"/>
      <c r="F2597" s="94"/>
      <c r="G2597" s="95"/>
      <c r="H2597" s="92"/>
      <c r="I2597" s="92"/>
      <c r="J2597" s="92"/>
      <c r="K2597" s="92"/>
      <c r="L2597" s="96"/>
      <c r="M2597" s="97"/>
      <c r="N2597" s="92"/>
      <c r="O2597" s="92"/>
      <c r="P2597" s="98"/>
      <c r="Q2597" s="99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  <c r="ER2597" s="19"/>
      <c r="ES2597" s="19"/>
      <c r="ET2597" s="19"/>
      <c r="EU2597" s="19"/>
      <c r="EV2597" s="19"/>
      <c r="EW2597" s="19"/>
      <c r="EX2597" s="19"/>
      <c r="EY2597" s="19"/>
      <c r="EZ2597" s="19"/>
      <c r="FA2597" s="19"/>
      <c r="FB2597" s="19"/>
      <c r="FC2597" s="19"/>
      <c r="FD2597" s="19"/>
      <c r="FE2597" s="19"/>
      <c r="FF2597" s="19"/>
      <c r="FG2597" s="19"/>
      <c r="FH2597" s="19"/>
      <c r="FI2597" s="19"/>
      <c r="FJ2597" s="19"/>
      <c r="FK2597" s="19"/>
      <c r="FL2597" s="19"/>
      <c r="FM2597" s="19"/>
      <c r="FN2597" s="19"/>
      <c r="FO2597" s="19"/>
      <c r="FP2597" s="19"/>
      <c r="FQ2597" s="19"/>
      <c r="FR2597" s="19"/>
      <c r="FS2597" s="19"/>
      <c r="FT2597" s="19"/>
    </row>
    <row r="2598" spans="1:176" x14ac:dyDescent="0.2">
      <c r="A2598" s="90"/>
      <c r="B2598" s="91"/>
      <c r="C2598" s="92"/>
      <c r="D2598" s="93"/>
      <c r="E2598" s="92"/>
      <c r="F2598" s="94"/>
      <c r="G2598" s="95"/>
      <c r="H2598" s="92"/>
      <c r="I2598" s="92"/>
      <c r="J2598" s="92"/>
      <c r="K2598" s="92"/>
      <c r="L2598" s="96"/>
      <c r="M2598" s="97"/>
      <c r="N2598" s="92"/>
      <c r="O2598" s="92"/>
      <c r="P2598" s="98"/>
      <c r="Q2598" s="99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  <c r="ER2598" s="19"/>
      <c r="ES2598" s="19"/>
      <c r="ET2598" s="19"/>
      <c r="EU2598" s="19"/>
      <c r="EV2598" s="19"/>
      <c r="EW2598" s="19"/>
      <c r="EX2598" s="19"/>
      <c r="EY2598" s="19"/>
      <c r="EZ2598" s="19"/>
      <c r="FA2598" s="19"/>
      <c r="FB2598" s="19"/>
      <c r="FC2598" s="19"/>
      <c r="FD2598" s="19"/>
      <c r="FE2598" s="19"/>
      <c r="FF2598" s="19"/>
      <c r="FG2598" s="19"/>
      <c r="FH2598" s="19"/>
      <c r="FI2598" s="19"/>
      <c r="FJ2598" s="19"/>
      <c r="FK2598" s="19"/>
      <c r="FL2598" s="19"/>
      <c r="FM2598" s="19"/>
      <c r="FN2598" s="19"/>
      <c r="FO2598" s="19"/>
      <c r="FP2598" s="19"/>
      <c r="FQ2598" s="19"/>
      <c r="FR2598" s="19"/>
      <c r="FS2598" s="19"/>
      <c r="FT2598" s="19"/>
    </row>
    <row r="2599" spans="1:176" x14ac:dyDescent="0.2">
      <c r="A2599" s="90"/>
      <c r="B2599" s="91"/>
      <c r="C2599" s="92"/>
      <c r="D2599" s="93"/>
      <c r="E2599" s="92"/>
      <c r="F2599" s="94"/>
      <c r="G2599" s="95"/>
      <c r="H2599" s="92"/>
      <c r="I2599" s="92"/>
      <c r="J2599" s="92"/>
      <c r="K2599" s="92"/>
      <c r="L2599" s="96"/>
      <c r="M2599" s="97"/>
      <c r="N2599" s="92"/>
      <c r="O2599" s="92"/>
      <c r="P2599" s="98"/>
      <c r="Q2599" s="99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  <c r="ER2599" s="19"/>
      <c r="ES2599" s="19"/>
      <c r="ET2599" s="19"/>
      <c r="EU2599" s="19"/>
      <c r="EV2599" s="19"/>
      <c r="EW2599" s="19"/>
      <c r="EX2599" s="19"/>
      <c r="EY2599" s="19"/>
      <c r="EZ2599" s="19"/>
      <c r="FA2599" s="19"/>
      <c r="FB2599" s="19"/>
      <c r="FC2599" s="19"/>
      <c r="FD2599" s="19"/>
      <c r="FE2599" s="19"/>
      <c r="FF2599" s="19"/>
      <c r="FG2599" s="19"/>
      <c r="FH2599" s="19"/>
      <c r="FI2599" s="19"/>
      <c r="FJ2599" s="19"/>
      <c r="FK2599" s="19"/>
      <c r="FL2599" s="19"/>
      <c r="FM2599" s="19"/>
      <c r="FN2599" s="19"/>
      <c r="FO2599" s="19"/>
      <c r="FP2599" s="19"/>
      <c r="FQ2599" s="19"/>
      <c r="FR2599" s="19"/>
      <c r="FS2599" s="19"/>
      <c r="FT2599" s="19"/>
    </row>
    <row r="2600" spans="1:176" x14ac:dyDescent="0.2">
      <c r="A2600" s="90"/>
      <c r="B2600" s="91"/>
      <c r="C2600" s="92"/>
      <c r="D2600" s="93"/>
      <c r="E2600" s="92"/>
      <c r="F2600" s="94"/>
      <c r="G2600" s="95"/>
      <c r="H2600" s="92"/>
      <c r="I2600" s="92"/>
      <c r="J2600" s="92"/>
      <c r="K2600" s="92"/>
      <c r="L2600" s="96"/>
      <c r="M2600" s="97"/>
      <c r="N2600" s="92"/>
      <c r="O2600" s="92"/>
      <c r="P2600" s="98"/>
      <c r="Q2600" s="99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  <c r="ER2600" s="19"/>
      <c r="ES2600" s="19"/>
      <c r="ET2600" s="19"/>
      <c r="EU2600" s="19"/>
      <c r="EV2600" s="19"/>
      <c r="EW2600" s="19"/>
      <c r="EX2600" s="19"/>
      <c r="EY2600" s="19"/>
      <c r="EZ2600" s="19"/>
      <c r="FA2600" s="19"/>
      <c r="FB2600" s="19"/>
      <c r="FC2600" s="19"/>
      <c r="FD2600" s="19"/>
      <c r="FE2600" s="19"/>
      <c r="FF2600" s="19"/>
      <c r="FG2600" s="19"/>
      <c r="FH2600" s="19"/>
      <c r="FI2600" s="19"/>
      <c r="FJ2600" s="19"/>
      <c r="FK2600" s="19"/>
      <c r="FL2600" s="19"/>
      <c r="FM2600" s="19"/>
      <c r="FN2600" s="19"/>
      <c r="FO2600" s="19"/>
      <c r="FP2600" s="19"/>
      <c r="FQ2600" s="19"/>
      <c r="FR2600" s="19"/>
      <c r="FS2600" s="19"/>
      <c r="FT2600" s="19"/>
    </row>
    <row r="2601" spans="1:176" x14ac:dyDescent="0.2">
      <c r="A2601" s="90"/>
      <c r="B2601" s="91"/>
      <c r="C2601" s="92"/>
      <c r="D2601" s="93"/>
      <c r="E2601" s="92"/>
      <c r="F2601" s="94"/>
      <c r="G2601" s="95"/>
      <c r="H2601" s="92"/>
      <c r="I2601" s="92"/>
      <c r="J2601" s="92"/>
      <c r="K2601" s="92"/>
      <c r="L2601" s="96"/>
      <c r="M2601" s="97"/>
      <c r="N2601" s="92"/>
      <c r="O2601" s="92"/>
      <c r="P2601" s="98"/>
      <c r="Q2601" s="99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  <c r="ER2601" s="19"/>
      <c r="ES2601" s="19"/>
      <c r="ET2601" s="19"/>
      <c r="EU2601" s="19"/>
      <c r="EV2601" s="19"/>
      <c r="EW2601" s="19"/>
      <c r="EX2601" s="19"/>
      <c r="EY2601" s="19"/>
      <c r="EZ2601" s="19"/>
      <c r="FA2601" s="19"/>
      <c r="FB2601" s="19"/>
      <c r="FC2601" s="19"/>
      <c r="FD2601" s="19"/>
      <c r="FE2601" s="19"/>
      <c r="FF2601" s="19"/>
      <c r="FG2601" s="19"/>
      <c r="FH2601" s="19"/>
      <c r="FI2601" s="19"/>
      <c r="FJ2601" s="19"/>
      <c r="FK2601" s="19"/>
      <c r="FL2601" s="19"/>
      <c r="FM2601" s="19"/>
      <c r="FN2601" s="19"/>
      <c r="FO2601" s="19"/>
      <c r="FP2601" s="19"/>
      <c r="FQ2601" s="19"/>
      <c r="FR2601" s="19"/>
      <c r="FS2601" s="19"/>
      <c r="FT2601" s="19"/>
    </row>
    <row r="2602" spans="1:176" x14ac:dyDescent="0.2">
      <c r="A2602" s="90"/>
      <c r="B2602" s="91"/>
      <c r="C2602" s="92"/>
      <c r="D2602" s="93"/>
      <c r="E2602" s="92"/>
      <c r="F2602" s="94"/>
      <c r="G2602" s="95"/>
      <c r="H2602" s="92"/>
      <c r="I2602" s="92"/>
      <c r="J2602" s="92"/>
      <c r="K2602" s="92"/>
      <c r="L2602" s="96"/>
      <c r="M2602" s="97"/>
      <c r="N2602" s="92"/>
      <c r="O2602" s="92"/>
      <c r="P2602" s="98"/>
      <c r="Q2602" s="99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  <c r="ER2602" s="19"/>
      <c r="ES2602" s="19"/>
      <c r="ET2602" s="19"/>
      <c r="EU2602" s="19"/>
      <c r="EV2602" s="19"/>
      <c r="EW2602" s="19"/>
      <c r="EX2602" s="19"/>
      <c r="EY2602" s="19"/>
      <c r="EZ2602" s="19"/>
      <c r="FA2602" s="19"/>
      <c r="FB2602" s="19"/>
      <c r="FC2602" s="19"/>
      <c r="FD2602" s="19"/>
      <c r="FE2602" s="19"/>
      <c r="FF2602" s="19"/>
      <c r="FG2602" s="19"/>
      <c r="FH2602" s="19"/>
      <c r="FI2602" s="19"/>
      <c r="FJ2602" s="19"/>
      <c r="FK2602" s="19"/>
      <c r="FL2602" s="19"/>
      <c r="FM2602" s="19"/>
      <c r="FN2602" s="19"/>
      <c r="FO2602" s="19"/>
      <c r="FP2602" s="19"/>
      <c r="FQ2602" s="19"/>
      <c r="FR2602" s="19"/>
      <c r="FS2602" s="19"/>
      <c r="FT2602" s="19"/>
    </row>
    <row r="2603" spans="1:176" x14ac:dyDescent="0.2">
      <c r="A2603" s="90"/>
      <c r="B2603" s="91"/>
      <c r="C2603" s="92"/>
      <c r="D2603" s="93"/>
      <c r="E2603" s="92"/>
      <c r="F2603" s="94"/>
      <c r="G2603" s="95"/>
      <c r="H2603" s="92"/>
      <c r="I2603" s="92"/>
      <c r="J2603" s="92"/>
      <c r="K2603" s="92"/>
      <c r="L2603" s="96"/>
      <c r="M2603" s="97"/>
      <c r="N2603" s="92"/>
      <c r="O2603" s="92"/>
      <c r="P2603" s="98"/>
      <c r="Q2603" s="99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  <c r="ER2603" s="19"/>
      <c r="ES2603" s="19"/>
      <c r="ET2603" s="19"/>
      <c r="EU2603" s="19"/>
      <c r="EV2603" s="19"/>
      <c r="EW2603" s="19"/>
      <c r="EX2603" s="19"/>
      <c r="EY2603" s="19"/>
      <c r="EZ2603" s="19"/>
      <c r="FA2603" s="19"/>
      <c r="FB2603" s="19"/>
      <c r="FC2603" s="19"/>
      <c r="FD2603" s="19"/>
      <c r="FE2603" s="19"/>
      <c r="FF2603" s="19"/>
      <c r="FG2603" s="19"/>
      <c r="FH2603" s="19"/>
      <c r="FI2603" s="19"/>
      <c r="FJ2603" s="19"/>
      <c r="FK2603" s="19"/>
      <c r="FL2603" s="19"/>
      <c r="FM2603" s="19"/>
      <c r="FN2603" s="19"/>
      <c r="FO2603" s="19"/>
      <c r="FP2603" s="19"/>
      <c r="FQ2603" s="19"/>
      <c r="FR2603" s="19"/>
      <c r="FS2603" s="19"/>
      <c r="FT2603" s="19"/>
    </row>
    <row r="2604" spans="1:176" x14ac:dyDescent="0.2">
      <c r="A2604" s="90"/>
      <c r="B2604" s="91"/>
      <c r="C2604" s="92"/>
      <c r="D2604" s="93"/>
      <c r="E2604" s="92"/>
      <c r="F2604" s="94"/>
      <c r="G2604" s="95"/>
      <c r="H2604" s="92"/>
      <c r="I2604" s="92"/>
      <c r="J2604" s="92"/>
      <c r="K2604" s="92"/>
      <c r="L2604" s="96"/>
      <c r="M2604" s="97"/>
      <c r="N2604" s="92"/>
      <c r="O2604" s="92"/>
      <c r="P2604" s="98"/>
      <c r="Q2604" s="99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  <c r="ER2604" s="19"/>
      <c r="ES2604" s="19"/>
      <c r="ET2604" s="19"/>
      <c r="EU2604" s="19"/>
      <c r="EV2604" s="19"/>
      <c r="EW2604" s="19"/>
      <c r="EX2604" s="19"/>
      <c r="EY2604" s="19"/>
      <c r="EZ2604" s="19"/>
      <c r="FA2604" s="19"/>
      <c r="FB2604" s="19"/>
      <c r="FC2604" s="19"/>
      <c r="FD2604" s="19"/>
      <c r="FE2604" s="19"/>
      <c r="FF2604" s="19"/>
      <c r="FG2604" s="19"/>
      <c r="FH2604" s="19"/>
      <c r="FI2604" s="19"/>
      <c r="FJ2604" s="19"/>
      <c r="FK2604" s="19"/>
      <c r="FL2604" s="19"/>
      <c r="FM2604" s="19"/>
      <c r="FN2604" s="19"/>
      <c r="FO2604" s="19"/>
      <c r="FP2604" s="19"/>
      <c r="FQ2604" s="19"/>
      <c r="FR2604" s="19"/>
      <c r="FS2604" s="19"/>
      <c r="FT2604" s="19"/>
    </row>
    <row r="2605" spans="1:176" x14ac:dyDescent="0.2">
      <c r="A2605" s="90"/>
      <c r="B2605" s="91"/>
      <c r="C2605" s="92"/>
      <c r="D2605" s="93"/>
      <c r="E2605" s="92"/>
      <c r="F2605" s="94"/>
      <c r="G2605" s="95"/>
      <c r="H2605" s="92"/>
      <c r="I2605" s="92"/>
      <c r="J2605" s="92"/>
      <c r="K2605" s="92"/>
      <c r="L2605" s="96"/>
      <c r="M2605" s="97"/>
      <c r="N2605" s="92"/>
      <c r="O2605" s="92"/>
      <c r="P2605" s="98"/>
      <c r="Q2605" s="99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  <c r="ER2605" s="19"/>
      <c r="ES2605" s="19"/>
      <c r="ET2605" s="19"/>
      <c r="EU2605" s="19"/>
      <c r="EV2605" s="19"/>
      <c r="EW2605" s="19"/>
      <c r="EX2605" s="19"/>
      <c r="EY2605" s="19"/>
      <c r="EZ2605" s="19"/>
      <c r="FA2605" s="19"/>
      <c r="FB2605" s="19"/>
      <c r="FC2605" s="19"/>
      <c r="FD2605" s="19"/>
      <c r="FE2605" s="19"/>
      <c r="FF2605" s="19"/>
      <c r="FG2605" s="19"/>
      <c r="FH2605" s="19"/>
      <c r="FI2605" s="19"/>
      <c r="FJ2605" s="19"/>
      <c r="FK2605" s="19"/>
      <c r="FL2605" s="19"/>
      <c r="FM2605" s="19"/>
      <c r="FN2605" s="19"/>
      <c r="FO2605" s="19"/>
      <c r="FP2605" s="19"/>
      <c r="FQ2605" s="19"/>
      <c r="FR2605" s="19"/>
      <c r="FS2605" s="19"/>
      <c r="FT2605" s="19"/>
    </row>
    <row r="2606" spans="1:176" x14ac:dyDescent="0.2">
      <c r="A2606" s="90"/>
      <c r="B2606" s="91"/>
      <c r="C2606" s="92"/>
      <c r="D2606" s="93"/>
      <c r="E2606" s="92"/>
      <c r="F2606" s="94"/>
      <c r="G2606" s="95"/>
      <c r="H2606" s="92"/>
      <c r="I2606" s="92"/>
      <c r="J2606" s="92"/>
      <c r="K2606" s="92"/>
      <c r="L2606" s="96"/>
      <c r="M2606" s="97"/>
      <c r="N2606" s="92"/>
      <c r="O2606" s="92"/>
      <c r="P2606" s="98"/>
      <c r="Q2606" s="99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  <c r="ER2606" s="19"/>
      <c r="ES2606" s="19"/>
      <c r="ET2606" s="19"/>
      <c r="EU2606" s="19"/>
      <c r="EV2606" s="19"/>
      <c r="EW2606" s="19"/>
      <c r="EX2606" s="19"/>
      <c r="EY2606" s="19"/>
      <c r="EZ2606" s="19"/>
      <c r="FA2606" s="19"/>
      <c r="FB2606" s="19"/>
      <c r="FC2606" s="19"/>
      <c r="FD2606" s="19"/>
      <c r="FE2606" s="19"/>
      <c r="FF2606" s="19"/>
      <c r="FG2606" s="19"/>
      <c r="FH2606" s="19"/>
      <c r="FI2606" s="19"/>
      <c r="FJ2606" s="19"/>
      <c r="FK2606" s="19"/>
      <c r="FL2606" s="19"/>
      <c r="FM2606" s="19"/>
      <c r="FN2606" s="19"/>
      <c r="FO2606" s="19"/>
      <c r="FP2606" s="19"/>
      <c r="FQ2606" s="19"/>
      <c r="FR2606" s="19"/>
      <c r="FS2606" s="19"/>
      <c r="FT2606" s="19"/>
    </row>
    <row r="2607" spans="1:176" x14ac:dyDescent="0.2">
      <c r="A2607" s="90"/>
      <c r="B2607" s="91"/>
      <c r="C2607" s="92"/>
      <c r="D2607" s="93"/>
      <c r="E2607" s="92"/>
      <c r="F2607" s="94"/>
      <c r="G2607" s="95"/>
      <c r="H2607" s="92"/>
      <c r="I2607" s="92"/>
      <c r="J2607" s="92"/>
      <c r="K2607" s="92"/>
      <c r="L2607" s="96"/>
      <c r="M2607" s="97"/>
      <c r="N2607" s="92"/>
      <c r="O2607" s="92"/>
      <c r="P2607" s="98"/>
      <c r="Q2607" s="99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  <c r="ER2607" s="19"/>
      <c r="ES2607" s="19"/>
      <c r="ET2607" s="19"/>
      <c r="EU2607" s="19"/>
      <c r="EV2607" s="19"/>
      <c r="EW2607" s="19"/>
      <c r="EX2607" s="19"/>
      <c r="EY2607" s="19"/>
      <c r="EZ2607" s="19"/>
      <c r="FA2607" s="19"/>
      <c r="FB2607" s="19"/>
      <c r="FC2607" s="19"/>
      <c r="FD2607" s="19"/>
      <c r="FE2607" s="19"/>
      <c r="FF2607" s="19"/>
      <c r="FG2607" s="19"/>
      <c r="FH2607" s="19"/>
      <c r="FI2607" s="19"/>
      <c r="FJ2607" s="19"/>
      <c r="FK2607" s="19"/>
      <c r="FL2607" s="19"/>
      <c r="FM2607" s="19"/>
      <c r="FN2607" s="19"/>
      <c r="FO2607" s="19"/>
      <c r="FP2607" s="19"/>
      <c r="FQ2607" s="19"/>
      <c r="FR2607" s="19"/>
      <c r="FS2607" s="19"/>
      <c r="FT2607" s="19"/>
    </row>
    <row r="2608" spans="1:176" x14ac:dyDescent="0.2">
      <c r="A2608" s="90"/>
      <c r="B2608" s="91"/>
      <c r="C2608" s="92"/>
      <c r="D2608" s="93"/>
      <c r="E2608" s="92"/>
      <c r="F2608" s="94"/>
      <c r="G2608" s="95"/>
      <c r="H2608" s="92"/>
      <c r="I2608" s="92"/>
      <c r="J2608" s="92"/>
      <c r="K2608" s="92"/>
      <c r="L2608" s="96"/>
      <c r="M2608" s="97"/>
      <c r="N2608" s="92"/>
      <c r="O2608" s="92"/>
      <c r="P2608" s="98"/>
      <c r="Q2608" s="99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  <c r="ER2608" s="19"/>
      <c r="ES2608" s="19"/>
      <c r="ET2608" s="19"/>
      <c r="EU2608" s="19"/>
      <c r="EV2608" s="19"/>
      <c r="EW2608" s="19"/>
      <c r="EX2608" s="19"/>
      <c r="EY2608" s="19"/>
      <c r="EZ2608" s="19"/>
      <c r="FA2608" s="19"/>
      <c r="FB2608" s="19"/>
      <c r="FC2608" s="19"/>
      <c r="FD2608" s="19"/>
      <c r="FE2608" s="19"/>
      <c r="FF2608" s="19"/>
      <c r="FG2608" s="19"/>
      <c r="FH2608" s="19"/>
      <c r="FI2608" s="19"/>
      <c r="FJ2608" s="19"/>
      <c r="FK2608" s="19"/>
      <c r="FL2608" s="19"/>
      <c r="FM2608" s="19"/>
      <c r="FN2608" s="19"/>
      <c r="FO2608" s="19"/>
      <c r="FP2608" s="19"/>
      <c r="FQ2608" s="19"/>
      <c r="FR2608" s="19"/>
      <c r="FS2608" s="19"/>
      <c r="FT2608" s="19"/>
    </row>
    <row r="2609" spans="1:176" x14ac:dyDescent="0.2">
      <c r="A2609" s="90"/>
      <c r="B2609" s="91"/>
      <c r="C2609" s="92"/>
      <c r="D2609" s="93"/>
      <c r="E2609" s="92"/>
      <c r="F2609" s="94"/>
      <c r="G2609" s="95"/>
      <c r="H2609" s="92"/>
      <c r="I2609" s="92"/>
      <c r="J2609" s="92"/>
      <c r="K2609" s="92"/>
      <c r="L2609" s="96"/>
      <c r="M2609" s="97"/>
      <c r="N2609" s="92"/>
      <c r="O2609" s="92"/>
      <c r="P2609" s="98"/>
      <c r="Q2609" s="99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  <c r="ER2609" s="19"/>
      <c r="ES2609" s="19"/>
      <c r="ET2609" s="19"/>
      <c r="EU2609" s="19"/>
      <c r="EV2609" s="19"/>
      <c r="EW2609" s="19"/>
      <c r="EX2609" s="19"/>
      <c r="EY2609" s="19"/>
      <c r="EZ2609" s="19"/>
      <c r="FA2609" s="19"/>
      <c r="FB2609" s="19"/>
      <c r="FC2609" s="19"/>
      <c r="FD2609" s="19"/>
      <c r="FE2609" s="19"/>
      <c r="FF2609" s="19"/>
      <c r="FG2609" s="19"/>
      <c r="FH2609" s="19"/>
      <c r="FI2609" s="19"/>
      <c r="FJ2609" s="19"/>
      <c r="FK2609" s="19"/>
      <c r="FL2609" s="19"/>
      <c r="FM2609" s="19"/>
      <c r="FN2609" s="19"/>
      <c r="FO2609" s="19"/>
      <c r="FP2609" s="19"/>
      <c r="FQ2609" s="19"/>
      <c r="FR2609" s="19"/>
      <c r="FS2609" s="19"/>
      <c r="FT2609" s="19"/>
    </row>
    <row r="2610" spans="1:176" x14ac:dyDescent="0.2">
      <c r="A2610" s="90"/>
      <c r="B2610" s="91"/>
      <c r="C2610" s="92"/>
      <c r="D2610" s="93"/>
      <c r="E2610" s="92"/>
      <c r="F2610" s="94"/>
      <c r="G2610" s="95"/>
      <c r="H2610" s="92"/>
      <c r="I2610" s="92"/>
      <c r="J2610" s="92"/>
      <c r="K2610" s="92"/>
      <c r="L2610" s="96"/>
      <c r="M2610" s="97"/>
      <c r="N2610" s="92"/>
      <c r="O2610" s="92"/>
      <c r="P2610" s="98"/>
      <c r="Q2610" s="99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  <c r="ER2610" s="19"/>
      <c r="ES2610" s="19"/>
      <c r="ET2610" s="19"/>
      <c r="EU2610" s="19"/>
      <c r="EV2610" s="19"/>
      <c r="EW2610" s="19"/>
      <c r="EX2610" s="19"/>
      <c r="EY2610" s="19"/>
      <c r="EZ2610" s="19"/>
      <c r="FA2610" s="19"/>
      <c r="FB2610" s="19"/>
      <c r="FC2610" s="19"/>
      <c r="FD2610" s="19"/>
      <c r="FE2610" s="19"/>
      <c r="FF2610" s="19"/>
      <c r="FG2610" s="19"/>
      <c r="FH2610" s="19"/>
      <c r="FI2610" s="19"/>
      <c r="FJ2610" s="19"/>
      <c r="FK2610" s="19"/>
      <c r="FL2610" s="19"/>
      <c r="FM2610" s="19"/>
      <c r="FN2610" s="19"/>
      <c r="FO2610" s="19"/>
      <c r="FP2610" s="19"/>
      <c r="FQ2610" s="19"/>
      <c r="FR2610" s="19"/>
      <c r="FS2610" s="19"/>
      <c r="FT2610" s="19"/>
    </row>
    <row r="2611" spans="1:176" x14ac:dyDescent="0.2">
      <c r="A2611" s="90"/>
      <c r="B2611" s="91"/>
      <c r="C2611" s="92"/>
      <c r="D2611" s="93"/>
      <c r="E2611" s="92"/>
      <c r="F2611" s="94"/>
      <c r="G2611" s="95"/>
      <c r="H2611" s="92"/>
      <c r="I2611" s="92"/>
      <c r="J2611" s="92"/>
      <c r="K2611" s="92"/>
      <c r="L2611" s="96"/>
      <c r="M2611" s="97"/>
      <c r="N2611" s="92"/>
      <c r="O2611" s="92"/>
      <c r="P2611" s="98"/>
      <c r="Q2611" s="99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  <c r="ER2611" s="19"/>
      <c r="ES2611" s="19"/>
      <c r="ET2611" s="19"/>
      <c r="EU2611" s="19"/>
      <c r="EV2611" s="19"/>
      <c r="EW2611" s="19"/>
      <c r="EX2611" s="19"/>
      <c r="EY2611" s="19"/>
      <c r="EZ2611" s="19"/>
      <c r="FA2611" s="19"/>
      <c r="FB2611" s="19"/>
      <c r="FC2611" s="19"/>
      <c r="FD2611" s="19"/>
      <c r="FE2611" s="19"/>
      <c r="FF2611" s="19"/>
      <c r="FG2611" s="19"/>
      <c r="FH2611" s="19"/>
      <c r="FI2611" s="19"/>
      <c r="FJ2611" s="19"/>
      <c r="FK2611" s="19"/>
      <c r="FL2611" s="19"/>
      <c r="FM2611" s="19"/>
      <c r="FN2611" s="19"/>
      <c r="FO2611" s="19"/>
      <c r="FP2611" s="19"/>
      <c r="FQ2611" s="19"/>
      <c r="FR2611" s="19"/>
      <c r="FS2611" s="19"/>
      <c r="FT2611" s="19"/>
    </row>
    <row r="2612" spans="1:176" x14ac:dyDescent="0.2">
      <c r="A2612" s="90"/>
      <c r="B2612" s="91"/>
      <c r="C2612" s="92"/>
      <c r="D2612" s="93"/>
      <c r="E2612" s="92"/>
      <c r="F2612" s="94"/>
      <c r="G2612" s="95"/>
      <c r="H2612" s="92"/>
      <c r="I2612" s="92"/>
      <c r="J2612" s="92"/>
      <c r="K2612" s="92"/>
      <c r="L2612" s="96"/>
      <c r="M2612" s="97"/>
      <c r="N2612" s="92"/>
      <c r="O2612" s="92"/>
      <c r="P2612" s="98"/>
      <c r="Q2612" s="99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  <c r="ER2612" s="19"/>
      <c r="ES2612" s="19"/>
      <c r="ET2612" s="19"/>
      <c r="EU2612" s="19"/>
      <c r="EV2612" s="19"/>
      <c r="EW2612" s="19"/>
      <c r="EX2612" s="19"/>
      <c r="EY2612" s="19"/>
      <c r="EZ2612" s="19"/>
      <c r="FA2612" s="19"/>
      <c r="FB2612" s="19"/>
      <c r="FC2612" s="19"/>
      <c r="FD2612" s="19"/>
      <c r="FE2612" s="19"/>
      <c r="FF2612" s="19"/>
      <c r="FG2612" s="19"/>
      <c r="FH2612" s="19"/>
      <c r="FI2612" s="19"/>
      <c r="FJ2612" s="19"/>
      <c r="FK2612" s="19"/>
      <c r="FL2612" s="19"/>
      <c r="FM2612" s="19"/>
      <c r="FN2612" s="19"/>
      <c r="FO2612" s="19"/>
      <c r="FP2612" s="19"/>
      <c r="FQ2612" s="19"/>
      <c r="FR2612" s="19"/>
      <c r="FS2612" s="19"/>
      <c r="FT2612" s="19"/>
    </row>
    <row r="2613" spans="1:176" x14ac:dyDescent="0.2">
      <c r="A2613" s="90"/>
      <c r="B2613" s="91"/>
      <c r="C2613" s="92"/>
      <c r="D2613" s="93"/>
      <c r="E2613" s="92"/>
      <c r="F2613" s="94"/>
      <c r="G2613" s="95"/>
      <c r="H2613" s="92"/>
      <c r="I2613" s="92"/>
      <c r="J2613" s="92"/>
      <c r="K2613" s="92"/>
      <c r="L2613" s="96"/>
      <c r="M2613" s="97"/>
      <c r="N2613" s="92"/>
      <c r="O2613" s="92"/>
      <c r="P2613" s="98"/>
      <c r="Q2613" s="99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  <c r="ER2613" s="19"/>
      <c r="ES2613" s="19"/>
      <c r="ET2613" s="19"/>
      <c r="EU2613" s="19"/>
      <c r="EV2613" s="19"/>
      <c r="EW2613" s="19"/>
      <c r="EX2613" s="19"/>
      <c r="EY2613" s="19"/>
      <c r="EZ2613" s="19"/>
      <c r="FA2613" s="19"/>
      <c r="FB2613" s="19"/>
      <c r="FC2613" s="19"/>
      <c r="FD2613" s="19"/>
      <c r="FE2613" s="19"/>
      <c r="FF2613" s="19"/>
      <c r="FG2613" s="19"/>
      <c r="FH2613" s="19"/>
      <c r="FI2613" s="19"/>
      <c r="FJ2613" s="19"/>
      <c r="FK2613" s="19"/>
      <c r="FL2613" s="19"/>
      <c r="FM2613" s="19"/>
      <c r="FN2613" s="19"/>
      <c r="FO2613" s="19"/>
      <c r="FP2613" s="19"/>
      <c r="FQ2613" s="19"/>
      <c r="FR2613" s="19"/>
      <c r="FS2613" s="19"/>
      <c r="FT2613" s="19"/>
    </row>
    <row r="2614" spans="1:176" x14ac:dyDescent="0.2">
      <c r="A2614" s="90"/>
      <c r="B2614" s="91"/>
      <c r="C2614" s="92"/>
      <c r="D2614" s="93"/>
      <c r="E2614" s="92"/>
      <c r="F2614" s="94"/>
      <c r="G2614" s="95"/>
      <c r="H2614" s="92"/>
      <c r="I2614" s="92"/>
      <c r="J2614" s="92"/>
      <c r="K2614" s="92"/>
      <c r="L2614" s="96"/>
      <c r="M2614" s="97"/>
      <c r="N2614" s="92"/>
      <c r="O2614" s="92"/>
      <c r="P2614" s="98"/>
      <c r="Q2614" s="99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  <c r="ER2614" s="19"/>
      <c r="ES2614" s="19"/>
      <c r="ET2614" s="19"/>
      <c r="EU2614" s="19"/>
      <c r="EV2614" s="19"/>
      <c r="EW2614" s="19"/>
      <c r="EX2614" s="19"/>
      <c r="EY2614" s="19"/>
      <c r="EZ2614" s="19"/>
      <c r="FA2614" s="19"/>
      <c r="FB2614" s="19"/>
      <c r="FC2614" s="19"/>
      <c r="FD2614" s="19"/>
      <c r="FE2614" s="19"/>
      <c r="FF2614" s="19"/>
      <c r="FG2614" s="19"/>
      <c r="FH2614" s="19"/>
      <c r="FI2614" s="19"/>
      <c r="FJ2614" s="19"/>
      <c r="FK2614" s="19"/>
      <c r="FL2614" s="19"/>
      <c r="FM2614" s="19"/>
      <c r="FN2614" s="19"/>
      <c r="FO2614" s="19"/>
      <c r="FP2614" s="19"/>
      <c r="FQ2614" s="19"/>
      <c r="FR2614" s="19"/>
      <c r="FS2614" s="19"/>
      <c r="FT2614" s="19"/>
    </row>
    <row r="2615" spans="1:176" x14ac:dyDescent="0.2">
      <c r="A2615" s="90"/>
      <c r="B2615" s="91"/>
      <c r="C2615" s="92"/>
      <c r="D2615" s="93"/>
      <c r="E2615" s="92"/>
      <c r="F2615" s="94"/>
      <c r="G2615" s="95"/>
      <c r="H2615" s="92"/>
      <c r="I2615" s="92"/>
      <c r="J2615" s="92"/>
      <c r="K2615" s="92"/>
      <c r="L2615" s="96"/>
      <c r="M2615" s="97"/>
      <c r="N2615" s="92"/>
      <c r="O2615" s="92"/>
      <c r="P2615" s="98"/>
      <c r="Q2615" s="99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  <c r="ER2615" s="19"/>
      <c r="ES2615" s="19"/>
      <c r="ET2615" s="19"/>
      <c r="EU2615" s="19"/>
      <c r="EV2615" s="19"/>
      <c r="EW2615" s="19"/>
      <c r="EX2615" s="19"/>
      <c r="EY2615" s="19"/>
      <c r="EZ2615" s="19"/>
      <c r="FA2615" s="19"/>
      <c r="FB2615" s="19"/>
      <c r="FC2615" s="19"/>
      <c r="FD2615" s="19"/>
      <c r="FE2615" s="19"/>
      <c r="FF2615" s="19"/>
      <c r="FG2615" s="19"/>
      <c r="FH2615" s="19"/>
      <c r="FI2615" s="19"/>
      <c r="FJ2615" s="19"/>
      <c r="FK2615" s="19"/>
      <c r="FL2615" s="19"/>
      <c r="FM2615" s="19"/>
      <c r="FN2615" s="19"/>
      <c r="FO2615" s="19"/>
      <c r="FP2615" s="19"/>
      <c r="FQ2615" s="19"/>
      <c r="FR2615" s="19"/>
      <c r="FS2615" s="19"/>
      <c r="FT2615" s="19"/>
    </row>
    <row r="2616" spans="1:176" x14ac:dyDescent="0.2">
      <c r="A2616" s="90"/>
      <c r="B2616" s="91"/>
      <c r="C2616" s="92"/>
      <c r="D2616" s="93"/>
      <c r="E2616" s="92"/>
      <c r="F2616" s="94"/>
      <c r="G2616" s="95"/>
      <c r="H2616" s="92"/>
      <c r="I2616" s="92"/>
      <c r="J2616" s="92"/>
      <c r="K2616" s="92"/>
      <c r="L2616" s="96"/>
      <c r="M2616" s="97"/>
      <c r="N2616" s="92"/>
      <c r="O2616" s="92"/>
      <c r="P2616" s="98"/>
      <c r="Q2616" s="99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  <c r="ER2616" s="19"/>
      <c r="ES2616" s="19"/>
      <c r="ET2616" s="19"/>
      <c r="EU2616" s="19"/>
      <c r="EV2616" s="19"/>
      <c r="EW2616" s="19"/>
      <c r="EX2616" s="19"/>
      <c r="EY2616" s="19"/>
      <c r="EZ2616" s="19"/>
      <c r="FA2616" s="19"/>
      <c r="FB2616" s="19"/>
      <c r="FC2616" s="19"/>
      <c r="FD2616" s="19"/>
      <c r="FE2616" s="19"/>
      <c r="FF2616" s="19"/>
      <c r="FG2616" s="19"/>
      <c r="FH2616" s="19"/>
      <c r="FI2616" s="19"/>
      <c r="FJ2616" s="19"/>
      <c r="FK2616" s="19"/>
      <c r="FL2616" s="19"/>
      <c r="FM2616" s="19"/>
      <c r="FN2616" s="19"/>
      <c r="FO2616" s="19"/>
      <c r="FP2616" s="19"/>
      <c r="FQ2616" s="19"/>
      <c r="FR2616" s="19"/>
      <c r="FS2616" s="19"/>
      <c r="FT2616" s="19"/>
    </row>
    <row r="2617" spans="1:176" x14ac:dyDescent="0.2">
      <c r="A2617" s="90"/>
      <c r="B2617" s="91"/>
      <c r="C2617" s="92"/>
      <c r="D2617" s="93"/>
      <c r="E2617" s="92"/>
      <c r="F2617" s="94"/>
      <c r="G2617" s="95"/>
      <c r="H2617" s="92"/>
      <c r="I2617" s="92"/>
      <c r="J2617" s="92"/>
      <c r="K2617" s="92"/>
      <c r="L2617" s="96"/>
      <c r="M2617" s="97"/>
      <c r="N2617" s="92"/>
      <c r="O2617" s="92"/>
      <c r="P2617" s="98"/>
      <c r="Q2617" s="99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  <c r="ER2617" s="19"/>
      <c r="ES2617" s="19"/>
      <c r="ET2617" s="19"/>
      <c r="EU2617" s="19"/>
      <c r="EV2617" s="19"/>
      <c r="EW2617" s="19"/>
      <c r="EX2617" s="19"/>
      <c r="EY2617" s="19"/>
      <c r="EZ2617" s="19"/>
      <c r="FA2617" s="19"/>
      <c r="FB2617" s="19"/>
      <c r="FC2617" s="19"/>
      <c r="FD2617" s="19"/>
      <c r="FE2617" s="19"/>
      <c r="FF2617" s="19"/>
      <c r="FG2617" s="19"/>
      <c r="FH2617" s="19"/>
      <c r="FI2617" s="19"/>
      <c r="FJ2617" s="19"/>
      <c r="FK2617" s="19"/>
      <c r="FL2617" s="19"/>
      <c r="FM2617" s="19"/>
      <c r="FN2617" s="19"/>
      <c r="FO2617" s="19"/>
      <c r="FP2617" s="19"/>
      <c r="FQ2617" s="19"/>
      <c r="FR2617" s="19"/>
      <c r="FS2617" s="19"/>
      <c r="FT2617" s="19"/>
    </row>
    <row r="2618" spans="1:176" x14ac:dyDescent="0.2">
      <c r="A2618" s="90"/>
      <c r="B2618" s="91"/>
      <c r="C2618" s="92"/>
      <c r="D2618" s="93"/>
      <c r="E2618" s="92"/>
      <c r="F2618" s="94"/>
      <c r="G2618" s="95"/>
      <c r="H2618" s="92"/>
      <c r="I2618" s="92"/>
      <c r="J2618" s="92"/>
      <c r="K2618" s="92"/>
      <c r="L2618" s="96"/>
      <c r="M2618" s="97"/>
      <c r="N2618" s="92"/>
      <c r="O2618" s="92"/>
      <c r="P2618" s="98"/>
      <c r="Q2618" s="99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  <c r="ER2618" s="19"/>
      <c r="ES2618" s="19"/>
      <c r="ET2618" s="19"/>
      <c r="EU2618" s="19"/>
      <c r="EV2618" s="19"/>
      <c r="EW2618" s="19"/>
      <c r="EX2618" s="19"/>
      <c r="EY2618" s="19"/>
      <c r="EZ2618" s="19"/>
      <c r="FA2618" s="19"/>
      <c r="FB2618" s="19"/>
      <c r="FC2618" s="19"/>
      <c r="FD2618" s="19"/>
      <c r="FE2618" s="19"/>
      <c r="FF2618" s="19"/>
      <c r="FG2618" s="19"/>
      <c r="FH2618" s="19"/>
      <c r="FI2618" s="19"/>
      <c r="FJ2618" s="19"/>
      <c r="FK2618" s="19"/>
      <c r="FL2618" s="19"/>
      <c r="FM2618" s="19"/>
      <c r="FN2618" s="19"/>
      <c r="FO2618" s="19"/>
      <c r="FP2618" s="19"/>
      <c r="FQ2618" s="19"/>
      <c r="FR2618" s="19"/>
      <c r="FS2618" s="19"/>
      <c r="FT2618" s="19"/>
    </row>
    <row r="2619" spans="1:176" x14ac:dyDescent="0.2">
      <c r="A2619" s="90"/>
      <c r="B2619" s="91"/>
      <c r="C2619" s="92"/>
      <c r="D2619" s="93"/>
      <c r="E2619" s="92"/>
      <c r="F2619" s="94"/>
      <c r="G2619" s="95"/>
      <c r="H2619" s="92"/>
      <c r="I2619" s="92"/>
      <c r="J2619" s="92"/>
      <c r="K2619" s="92"/>
      <c r="L2619" s="96"/>
      <c r="M2619" s="97"/>
      <c r="N2619" s="92"/>
      <c r="O2619" s="92"/>
      <c r="P2619" s="98"/>
      <c r="Q2619" s="99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  <c r="ER2619" s="19"/>
      <c r="ES2619" s="19"/>
      <c r="ET2619" s="19"/>
      <c r="EU2619" s="19"/>
      <c r="EV2619" s="19"/>
      <c r="EW2619" s="19"/>
      <c r="EX2619" s="19"/>
      <c r="EY2619" s="19"/>
      <c r="EZ2619" s="19"/>
      <c r="FA2619" s="19"/>
      <c r="FB2619" s="19"/>
      <c r="FC2619" s="19"/>
      <c r="FD2619" s="19"/>
      <c r="FE2619" s="19"/>
      <c r="FF2619" s="19"/>
      <c r="FG2619" s="19"/>
      <c r="FH2619" s="19"/>
      <c r="FI2619" s="19"/>
      <c r="FJ2619" s="19"/>
      <c r="FK2619" s="19"/>
      <c r="FL2619" s="19"/>
      <c r="FM2619" s="19"/>
      <c r="FN2619" s="19"/>
      <c r="FO2619" s="19"/>
      <c r="FP2619" s="19"/>
      <c r="FQ2619" s="19"/>
      <c r="FR2619" s="19"/>
      <c r="FS2619" s="19"/>
      <c r="FT2619" s="19"/>
    </row>
    <row r="2620" spans="1:176" x14ac:dyDescent="0.2">
      <c r="A2620" s="90"/>
      <c r="B2620" s="91"/>
      <c r="C2620" s="92"/>
      <c r="D2620" s="93"/>
      <c r="E2620" s="92"/>
      <c r="F2620" s="94"/>
      <c r="G2620" s="95"/>
      <c r="H2620" s="92"/>
      <c r="I2620" s="92"/>
      <c r="J2620" s="92"/>
      <c r="K2620" s="92"/>
      <c r="L2620" s="96"/>
      <c r="M2620" s="97"/>
      <c r="N2620" s="92"/>
      <c r="O2620" s="92"/>
      <c r="P2620" s="98"/>
      <c r="Q2620" s="99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  <c r="ER2620" s="19"/>
      <c r="ES2620" s="19"/>
      <c r="ET2620" s="19"/>
      <c r="EU2620" s="19"/>
      <c r="EV2620" s="19"/>
      <c r="EW2620" s="19"/>
      <c r="EX2620" s="19"/>
      <c r="EY2620" s="19"/>
      <c r="EZ2620" s="19"/>
      <c r="FA2620" s="19"/>
      <c r="FB2620" s="19"/>
      <c r="FC2620" s="19"/>
      <c r="FD2620" s="19"/>
      <c r="FE2620" s="19"/>
      <c r="FF2620" s="19"/>
      <c r="FG2620" s="19"/>
      <c r="FH2620" s="19"/>
      <c r="FI2620" s="19"/>
      <c r="FJ2620" s="19"/>
      <c r="FK2620" s="19"/>
      <c r="FL2620" s="19"/>
      <c r="FM2620" s="19"/>
      <c r="FN2620" s="19"/>
      <c r="FO2620" s="19"/>
      <c r="FP2620" s="19"/>
      <c r="FQ2620" s="19"/>
      <c r="FR2620" s="19"/>
      <c r="FS2620" s="19"/>
      <c r="FT2620" s="19"/>
    </row>
    <row r="2621" spans="1:176" x14ac:dyDescent="0.2">
      <c r="A2621" s="90"/>
      <c r="B2621" s="91"/>
      <c r="C2621" s="92"/>
      <c r="D2621" s="93"/>
      <c r="E2621" s="92"/>
      <c r="F2621" s="94"/>
      <c r="G2621" s="95"/>
      <c r="H2621" s="92"/>
      <c r="I2621" s="92"/>
      <c r="J2621" s="92"/>
      <c r="K2621" s="92"/>
      <c r="L2621" s="96"/>
      <c r="M2621" s="97"/>
      <c r="N2621" s="92"/>
      <c r="O2621" s="92"/>
      <c r="P2621" s="98"/>
      <c r="Q2621" s="99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  <c r="ER2621" s="19"/>
      <c r="ES2621" s="19"/>
      <c r="ET2621" s="19"/>
      <c r="EU2621" s="19"/>
      <c r="EV2621" s="19"/>
      <c r="EW2621" s="19"/>
      <c r="EX2621" s="19"/>
      <c r="EY2621" s="19"/>
      <c r="EZ2621" s="19"/>
      <c r="FA2621" s="19"/>
      <c r="FB2621" s="19"/>
      <c r="FC2621" s="19"/>
      <c r="FD2621" s="19"/>
      <c r="FE2621" s="19"/>
      <c r="FF2621" s="19"/>
      <c r="FG2621" s="19"/>
      <c r="FH2621" s="19"/>
      <c r="FI2621" s="19"/>
      <c r="FJ2621" s="19"/>
      <c r="FK2621" s="19"/>
      <c r="FL2621" s="19"/>
      <c r="FM2621" s="19"/>
      <c r="FN2621" s="19"/>
      <c r="FO2621" s="19"/>
      <c r="FP2621" s="19"/>
      <c r="FQ2621" s="19"/>
      <c r="FR2621" s="19"/>
      <c r="FS2621" s="19"/>
      <c r="FT2621" s="19"/>
    </row>
    <row r="2622" spans="1:176" x14ac:dyDescent="0.2">
      <c r="A2622" s="90"/>
      <c r="B2622" s="91"/>
      <c r="C2622" s="92"/>
      <c r="D2622" s="93"/>
      <c r="E2622" s="92"/>
      <c r="F2622" s="94"/>
      <c r="G2622" s="95"/>
      <c r="H2622" s="92"/>
      <c r="I2622" s="92"/>
      <c r="J2622" s="92"/>
      <c r="K2622" s="92"/>
      <c r="L2622" s="96"/>
      <c r="M2622" s="97"/>
      <c r="N2622" s="92"/>
      <c r="O2622" s="92"/>
      <c r="P2622" s="98"/>
      <c r="Q2622" s="99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  <c r="ER2622" s="19"/>
      <c r="ES2622" s="19"/>
      <c r="ET2622" s="19"/>
      <c r="EU2622" s="19"/>
      <c r="EV2622" s="19"/>
      <c r="EW2622" s="19"/>
      <c r="EX2622" s="19"/>
      <c r="EY2622" s="19"/>
      <c r="EZ2622" s="19"/>
      <c r="FA2622" s="19"/>
      <c r="FB2622" s="19"/>
      <c r="FC2622" s="19"/>
      <c r="FD2622" s="19"/>
      <c r="FE2622" s="19"/>
      <c r="FF2622" s="19"/>
      <c r="FG2622" s="19"/>
      <c r="FH2622" s="19"/>
      <c r="FI2622" s="19"/>
      <c r="FJ2622" s="19"/>
      <c r="FK2622" s="19"/>
      <c r="FL2622" s="19"/>
      <c r="FM2622" s="19"/>
      <c r="FN2622" s="19"/>
      <c r="FO2622" s="19"/>
      <c r="FP2622" s="19"/>
      <c r="FQ2622" s="19"/>
      <c r="FR2622" s="19"/>
      <c r="FS2622" s="19"/>
      <c r="FT2622" s="19"/>
    </row>
    <row r="2623" spans="1:176" x14ac:dyDescent="0.2">
      <c r="A2623" s="90"/>
      <c r="B2623" s="91"/>
      <c r="C2623" s="92"/>
      <c r="D2623" s="93"/>
      <c r="E2623" s="92"/>
      <c r="F2623" s="94"/>
      <c r="G2623" s="95"/>
      <c r="H2623" s="92"/>
      <c r="I2623" s="92"/>
      <c r="J2623" s="92"/>
      <c r="K2623" s="92"/>
      <c r="L2623" s="96"/>
      <c r="M2623" s="97"/>
      <c r="N2623" s="92"/>
      <c r="O2623" s="92"/>
      <c r="P2623" s="98"/>
      <c r="Q2623" s="99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  <c r="ER2623" s="19"/>
      <c r="ES2623" s="19"/>
      <c r="ET2623" s="19"/>
      <c r="EU2623" s="19"/>
      <c r="EV2623" s="19"/>
      <c r="EW2623" s="19"/>
      <c r="EX2623" s="19"/>
      <c r="EY2623" s="19"/>
      <c r="EZ2623" s="19"/>
      <c r="FA2623" s="19"/>
      <c r="FB2623" s="19"/>
      <c r="FC2623" s="19"/>
      <c r="FD2623" s="19"/>
      <c r="FE2623" s="19"/>
      <c r="FF2623" s="19"/>
      <c r="FG2623" s="19"/>
      <c r="FH2623" s="19"/>
      <c r="FI2623" s="19"/>
      <c r="FJ2623" s="19"/>
      <c r="FK2623" s="19"/>
      <c r="FL2623" s="19"/>
      <c r="FM2623" s="19"/>
      <c r="FN2623" s="19"/>
      <c r="FO2623" s="19"/>
      <c r="FP2623" s="19"/>
      <c r="FQ2623" s="19"/>
      <c r="FR2623" s="19"/>
      <c r="FS2623" s="19"/>
      <c r="FT2623" s="19"/>
    </row>
    <row r="2624" spans="1:176" x14ac:dyDescent="0.2">
      <c r="A2624" s="90"/>
      <c r="B2624" s="91"/>
      <c r="C2624" s="92"/>
      <c r="D2624" s="93"/>
      <c r="E2624" s="92"/>
      <c r="F2624" s="94"/>
      <c r="G2624" s="95"/>
      <c r="H2624" s="92"/>
      <c r="I2624" s="92"/>
      <c r="J2624" s="92"/>
      <c r="K2624" s="92"/>
      <c r="L2624" s="96"/>
      <c r="M2624" s="97"/>
      <c r="N2624" s="92"/>
      <c r="O2624" s="92"/>
      <c r="P2624" s="98"/>
      <c r="Q2624" s="99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  <c r="ER2624" s="19"/>
      <c r="ES2624" s="19"/>
      <c r="ET2624" s="19"/>
      <c r="EU2624" s="19"/>
      <c r="EV2624" s="19"/>
      <c r="EW2624" s="19"/>
      <c r="EX2624" s="19"/>
      <c r="EY2624" s="19"/>
      <c r="EZ2624" s="19"/>
      <c r="FA2624" s="19"/>
      <c r="FB2624" s="19"/>
      <c r="FC2624" s="19"/>
      <c r="FD2624" s="19"/>
      <c r="FE2624" s="19"/>
      <c r="FF2624" s="19"/>
      <c r="FG2624" s="19"/>
      <c r="FH2624" s="19"/>
      <c r="FI2624" s="19"/>
      <c r="FJ2624" s="19"/>
      <c r="FK2624" s="19"/>
      <c r="FL2624" s="19"/>
      <c r="FM2624" s="19"/>
      <c r="FN2624" s="19"/>
      <c r="FO2624" s="19"/>
      <c r="FP2624" s="19"/>
      <c r="FQ2624" s="19"/>
      <c r="FR2624" s="19"/>
      <c r="FS2624" s="19"/>
      <c r="FT2624" s="19"/>
    </row>
    <row r="2625" spans="1:176" x14ac:dyDescent="0.2">
      <c r="A2625" s="90"/>
      <c r="B2625" s="91"/>
      <c r="C2625" s="92"/>
      <c r="D2625" s="93"/>
      <c r="E2625" s="92"/>
      <c r="F2625" s="94"/>
      <c r="G2625" s="95"/>
      <c r="H2625" s="92"/>
      <c r="I2625" s="92"/>
      <c r="J2625" s="92"/>
      <c r="K2625" s="92"/>
      <c r="L2625" s="96"/>
      <c r="M2625" s="97"/>
      <c r="N2625" s="92"/>
      <c r="O2625" s="92"/>
      <c r="P2625" s="98"/>
      <c r="Q2625" s="99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  <c r="ER2625" s="19"/>
      <c r="ES2625" s="19"/>
      <c r="ET2625" s="19"/>
      <c r="EU2625" s="19"/>
      <c r="EV2625" s="19"/>
      <c r="EW2625" s="19"/>
      <c r="EX2625" s="19"/>
      <c r="EY2625" s="19"/>
      <c r="EZ2625" s="19"/>
      <c r="FA2625" s="19"/>
      <c r="FB2625" s="19"/>
      <c r="FC2625" s="19"/>
      <c r="FD2625" s="19"/>
      <c r="FE2625" s="19"/>
      <c r="FF2625" s="19"/>
      <c r="FG2625" s="19"/>
      <c r="FH2625" s="19"/>
      <c r="FI2625" s="19"/>
      <c r="FJ2625" s="19"/>
      <c r="FK2625" s="19"/>
      <c r="FL2625" s="19"/>
      <c r="FM2625" s="19"/>
      <c r="FN2625" s="19"/>
      <c r="FO2625" s="19"/>
      <c r="FP2625" s="19"/>
      <c r="FQ2625" s="19"/>
      <c r="FR2625" s="19"/>
      <c r="FS2625" s="19"/>
      <c r="FT2625" s="19"/>
    </row>
    <row r="2626" spans="1:176" x14ac:dyDescent="0.2">
      <c r="A2626" s="90"/>
      <c r="B2626" s="91"/>
      <c r="C2626" s="92"/>
      <c r="D2626" s="93"/>
      <c r="E2626" s="92"/>
      <c r="F2626" s="94"/>
      <c r="G2626" s="95"/>
      <c r="H2626" s="92"/>
      <c r="I2626" s="92"/>
      <c r="J2626" s="92"/>
      <c r="K2626" s="92"/>
      <c r="L2626" s="96"/>
      <c r="M2626" s="97"/>
      <c r="N2626" s="92"/>
      <c r="O2626" s="92"/>
      <c r="P2626" s="98"/>
      <c r="Q2626" s="99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  <c r="ER2626" s="19"/>
      <c r="ES2626" s="19"/>
      <c r="ET2626" s="19"/>
      <c r="EU2626" s="19"/>
      <c r="EV2626" s="19"/>
      <c r="EW2626" s="19"/>
      <c r="EX2626" s="19"/>
      <c r="EY2626" s="19"/>
      <c r="EZ2626" s="19"/>
      <c r="FA2626" s="19"/>
      <c r="FB2626" s="19"/>
      <c r="FC2626" s="19"/>
      <c r="FD2626" s="19"/>
      <c r="FE2626" s="19"/>
      <c r="FF2626" s="19"/>
      <c r="FG2626" s="19"/>
      <c r="FH2626" s="19"/>
      <c r="FI2626" s="19"/>
      <c r="FJ2626" s="19"/>
      <c r="FK2626" s="19"/>
      <c r="FL2626" s="19"/>
      <c r="FM2626" s="19"/>
      <c r="FN2626" s="19"/>
      <c r="FO2626" s="19"/>
      <c r="FP2626" s="19"/>
      <c r="FQ2626" s="19"/>
      <c r="FR2626" s="19"/>
      <c r="FS2626" s="19"/>
      <c r="FT2626" s="19"/>
    </row>
    <row r="2627" spans="1:176" x14ac:dyDescent="0.2">
      <c r="A2627" s="90"/>
      <c r="B2627" s="91"/>
      <c r="C2627" s="92"/>
      <c r="D2627" s="93"/>
      <c r="E2627" s="92"/>
      <c r="F2627" s="94"/>
      <c r="G2627" s="95"/>
      <c r="H2627" s="92"/>
      <c r="I2627" s="92"/>
      <c r="J2627" s="92"/>
      <c r="K2627" s="92"/>
      <c r="L2627" s="96"/>
      <c r="M2627" s="97"/>
      <c r="N2627" s="92"/>
      <c r="O2627" s="92"/>
      <c r="P2627" s="98"/>
      <c r="Q2627" s="99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  <c r="ER2627" s="19"/>
      <c r="ES2627" s="19"/>
      <c r="ET2627" s="19"/>
      <c r="EU2627" s="19"/>
      <c r="EV2627" s="19"/>
      <c r="EW2627" s="19"/>
      <c r="EX2627" s="19"/>
      <c r="EY2627" s="19"/>
      <c r="EZ2627" s="19"/>
      <c r="FA2627" s="19"/>
      <c r="FB2627" s="19"/>
      <c r="FC2627" s="19"/>
      <c r="FD2627" s="19"/>
      <c r="FE2627" s="19"/>
      <c r="FF2627" s="19"/>
      <c r="FG2627" s="19"/>
      <c r="FH2627" s="19"/>
      <c r="FI2627" s="19"/>
      <c r="FJ2627" s="19"/>
      <c r="FK2627" s="19"/>
      <c r="FL2627" s="19"/>
      <c r="FM2627" s="19"/>
      <c r="FN2627" s="19"/>
      <c r="FO2627" s="19"/>
      <c r="FP2627" s="19"/>
      <c r="FQ2627" s="19"/>
      <c r="FR2627" s="19"/>
      <c r="FS2627" s="19"/>
      <c r="FT2627" s="19"/>
    </row>
    <row r="2628" spans="1:176" x14ac:dyDescent="0.2">
      <c r="A2628" s="90"/>
      <c r="B2628" s="91"/>
      <c r="C2628" s="92"/>
      <c r="D2628" s="93"/>
      <c r="E2628" s="92"/>
      <c r="F2628" s="94"/>
      <c r="G2628" s="95"/>
      <c r="H2628" s="92"/>
      <c r="I2628" s="92"/>
      <c r="J2628" s="92"/>
      <c r="K2628" s="92"/>
      <c r="L2628" s="96"/>
      <c r="M2628" s="97"/>
      <c r="N2628" s="92"/>
      <c r="O2628" s="92"/>
      <c r="P2628" s="98"/>
      <c r="Q2628" s="99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  <c r="ER2628" s="19"/>
      <c r="ES2628" s="19"/>
      <c r="ET2628" s="19"/>
      <c r="EU2628" s="19"/>
      <c r="EV2628" s="19"/>
      <c r="EW2628" s="19"/>
      <c r="EX2628" s="19"/>
      <c r="EY2628" s="19"/>
      <c r="EZ2628" s="19"/>
      <c r="FA2628" s="19"/>
      <c r="FB2628" s="19"/>
      <c r="FC2628" s="19"/>
      <c r="FD2628" s="19"/>
      <c r="FE2628" s="19"/>
      <c r="FF2628" s="19"/>
      <c r="FG2628" s="19"/>
      <c r="FH2628" s="19"/>
      <c r="FI2628" s="19"/>
      <c r="FJ2628" s="19"/>
      <c r="FK2628" s="19"/>
      <c r="FL2628" s="19"/>
      <c r="FM2628" s="19"/>
      <c r="FN2628" s="19"/>
      <c r="FO2628" s="19"/>
      <c r="FP2628" s="19"/>
      <c r="FQ2628" s="19"/>
      <c r="FR2628" s="19"/>
      <c r="FS2628" s="19"/>
      <c r="FT2628" s="19"/>
    </row>
    <row r="2629" spans="1:176" x14ac:dyDescent="0.2">
      <c r="A2629" s="90"/>
      <c r="B2629" s="91"/>
      <c r="C2629" s="92"/>
      <c r="D2629" s="93"/>
      <c r="E2629" s="92"/>
      <c r="F2629" s="94"/>
      <c r="G2629" s="95"/>
      <c r="H2629" s="92"/>
      <c r="I2629" s="92"/>
      <c r="J2629" s="92"/>
      <c r="K2629" s="92"/>
      <c r="L2629" s="96"/>
      <c r="M2629" s="97"/>
      <c r="N2629" s="92"/>
      <c r="O2629" s="92"/>
      <c r="P2629" s="98"/>
      <c r="Q2629" s="99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  <c r="ER2629" s="19"/>
      <c r="ES2629" s="19"/>
      <c r="ET2629" s="19"/>
      <c r="EU2629" s="19"/>
      <c r="EV2629" s="19"/>
      <c r="EW2629" s="19"/>
      <c r="EX2629" s="19"/>
      <c r="EY2629" s="19"/>
      <c r="EZ2629" s="19"/>
      <c r="FA2629" s="19"/>
      <c r="FB2629" s="19"/>
      <c r="FC2629" s="19"/>
      <c r="FD2629" s="19"/>
      <c r="FE2629" s="19"/>
      <c r="FF2629" s="19"/>
      <c r="FG2629" s="19"/>
      <c r="FH2629" s="19"/>
      <c r="FI2629" s="19"/>
      <c r="FJ2629" s="19"/>
      <c r="FK2629" s="19"/>
      <c r="FL2629" s="19"/>
      <c r="FM2629" s="19"/>
      <c r="FN2629" s="19"/>
      <c r="FO2629" s="19"/>
      <c r="FP2629" s="19"/>
      <c r="FQ2629" s="19"/>
      <c r="FR2629" s="19"/>
      <c r="FS2629" s="19"/>
      <c r="FT2629" s="19"/>
    </row>
    <row r="2630" spans="1:176" x14ac:dyDescent="0.2">
      <c r="A2630" s="90"/>
      <c r="B2630" s="91"/>
      <c r="C2630" s="92"/>
      <c r="D2630" s="93"/>
      <c r="E2630" s="92"/>
      <c r="F2630" s="94"/>
      <c r="G2630" s="95"/>
      <c r="H2630" s="92"/>
      <c r="I2630" s="92"/>
      <c r="J2630" s="92"/>
      <c r="K2630" s="92"/>
      <c r="L2630" s="96"/>
      <c r="M2630" s="97"/>
      <c r="N2630" s="92"/>
      <c r="O2630" s="92"/>
      <c r="P2630" s="98"/>
      <c r="Q2630" s="99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  <c r="ER2630" s="19"/>
      <c r="ES2630" s="19"/>
      <c r="ET2630" s="19"/>
      <c r="EU2630" s="19"/>
      <c r="EV2630" s="19"/>
      <c r="EW2630" s="19"/>
      <c r="EX2630" s="19"/>
      <c r="EY2630" s="19"/>
      <c r="EZ2630" s="19"/>
      <c r="FA2630" s="19"/>
      <c r="FB2630" s="19"/>
      <c r="FC2630" s="19"/>
      <c r="FD2630" s="19"/>
      <c r="FE2630" s="19"/>
      <c r="FF2630" s="19"/>
      <c r="FG2630" s="19"/>
      <c r="FH2630" s="19"/>
      <c r="FI2630" s="19"/>
      <c r="FJ2630" s="19"/>
      <c r="FK2630" s="19"/>
      <c r="FL2630" s="19"/>
      <c r="FM2630" s="19"/>
      <c r="FN2630" s="19"/>
      <c r="FO2630" s="19"/>
      <c r="FP2630" s="19"/>
      <c r="FQ2630" s="19"/>
      <c r="FR2630" s="19"/>
      <c r="FS2630" s="19"/>
      <c r="FT2630" s="19"/>
    </row>
    <row r="2631" spans="1:176" x14ac:dyDescent="0.2">
      <c r="A2631" s="90"/>
      <c r="B2631" s="91"/>
      <c r="C2631" s="92"/>
      <c r="D2631" s="93"/>
      <c r="E2631" s="92"/>
      <c r="F2631" s="94"/>
      <c r="G2631" s="95"/>
      <c r="H2631" s="92"/>
      <c r="I2631" s="92"/>
      <c r="J2631" s="92"/>
      <c r="K2631" s="92"/>
      <c r="L2631" s="96"/>
      <c r="M2631" s="97"/>
      <c r="N2631" s="92"/>
      <c r="O2631" s="92"/>
      <c r="P2631" s="98"/>
      <c r="Q2631" s="99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  <c r="ER2631" s="19"/>
      <c r="ES2631" s="19"/>
      <c r="ET2631" s="19"/>
      <c r="EU2631" s="19"/>
      <c r="EV2631" s="19"/>
      <c r="EW2631" s="19"/>
      <c r="EX2631" s="19"/>
      <c r="EY2631" s="19"/>
      <c r="EZ2631" s="19"/>
      <c r="FA2631" s="19"/>
      <c r="FB2631" s="19"/>
      <c r="FC2631" s="19"/>
      <c r="FD2631" s="19"/>
      <c r="FE2631" s="19"/>
      <c r="FF2631" s="19"/>
      <c r="FG2631" s="19"/>
      <c r="FH2631" s="19"/>
      <c r="FI2631" s="19"/>
      <c r="FJ2631" s="19"/>
      <c r="FK2631" s="19"/>
      <c r="FL2631" s="19"/>
      <c r="FM2631" s="19"/>
      <c r="FN2631" s="19"/>
      <c r="FO2631" s="19"/>
      <c r="FP2631" s="19"/>
      <c r="FQ2631" s="19"/>
      <c r="FR2631" s="19"/>
      <c r="FS2631" s="19"/>
      <c r="FT2631" s="19"/>
    </row>
    <row r="2632" spans="1:176" x14ac:dyDescent="0.2">
      <c r="A2632" s="90"/>
      <c r="B2632" s="91"/>
      <c r="C2632" s="92"/>
      <c r="D2632" s="93"/>
      <c r="E2632" s="92"/>
      <c r="F2632" s="94"/>
      <c r="G2632" s="95"/>
      <c r="H2632" s="92"/>
      <c r="I2632" s="92"/>
      <c r="J2632" s="92"/>
      <c r="K2632" s="92"/>
      <c r="L2632" s="96"/>
      <c r="M2632" s="97"/>
      <c r="N2632" s="92"/>
      <c r="O2632" s="92"/>
      <c r="P2632" s="98"/>
      <c r="Q2632" s="99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  <c r="ER2632" s="19"/>
      <c r="ES2632" s="19"/>
      <c r="ET2632" s="19"/>
      <c r="EU2632" s="19"/>
      <c r="EV2632" s="19"/>
      <c r="EW2632" s="19"/>
      <c r="EX2632" s="19"/>
      <c r="EY2632" s="19"/>
      <c r="EZ2632" s="19"/>
      <c r="FA2632" s="19"/>
      <c r="FB2632" s="19"/>
      <c r="FC2632" s="19"/>
      <c r="FD2632" s="19"/>
      <c r="FE2632" s="19"/>
      <c r="FF2632" s="19"/>
      <c r="FG2632" s="19"/>
      <c r="FH2632" s="19"/>
      <c r="FI2632" s="19"/>
      <c r="FJ2632" s="19"/>
      <c r="FK2632" s="19"/>
      <c r="FL2632" s="19"/>
      <c r="FM2632" s="19"/>
      <c r="FN2632" s="19"/>
      <c r="FO2632" s="19"/>
      <c r="FP2632" s="19"/>
      <c r="FQ2632" s="19"/>
      <c r="FR2632" s="19"/>
      <c r="FS2632" s="19"/>
      <c r="FT2632" s="19"/>
    </row>
    <row r="2633" spans="1:176" x14ac:dyDescent="0.2">
      <c r="A2633" s="90"/>
      <c r="B2633" s="91"/>
      <c r="C2633" s="92"/>
      <c r="D2633" s="93"/>
      <c r="E2633" s="92"/>
      <c r="F2633" s="94"/>
      <c r="G2633" s="95"/>
      <c r="H2633" s="92"/>
      <c r="I2633" s="92"/>
      <c r="J2633" s="92"/>
      <c r="K2633" s="92"/>
      <c r="L2633" s="96"/>
      <c r="M2633" s="97"/>
      <c r="N2633" s="92"/>
      <c r="O2633" s="92"/>
      <c r="P2633" s="98"/>
      <c r="Q2633" s="99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  <c r="ER2633" s="19"/>
      <c r="ES2633" s="19"/>
      <c r="ET2633" s="19"/>
      <c r="EU2633" s="19"/>
      <c r="EV2633" s="19"/>
      <c r="EW2633" s="19"/>
      <c r="EX2633" s="19"/>
      <c r="EY2633" s="19"/>
      <c r="EZ2633" s="19"/>
      <c r="FA2633" s="19"/>
      <c r="FB2633" s="19"/>
      <c r="FC2633" s="19"/>
      <c r="FD2633" s="19"/>
      <c r="FE2633" s="19"/>
      <c r="FF2633" s="19"/>
      <c r="FG2633" s="19"/>
      <c r="FH2633" s="19"/>
      <c r="FI2633" s="19"/>
      <c r="FJ2633" s="19"/>
      <c r="FK2633" s="19"/>
      <c r="FL2633" s="19"/>
      <c r="FM2633" s="19"/>
      <c r="FN2633" s="19"/>
      <c r="FO2633" s="19"/>
      <c r="FP2633" s="19"/>
      <c r="FQ2633" s="19"/>
      <c r="FR2633" s="19"/>
      <c r="FS2633" s="19"/>
      <c r="FT2633" s="19"/>
    </row>
    <row r="2634" spans="1:176" x14ac:dyDescent="0.2">
      <c r="A2634" s="90"/>
      <c r="B2634" s="91"/>
      <c r="C2634" s="92"/>
      <c r="D2634" s="93"/>
      <c r="E2634" s="92"/>
      <c r="F2634" s="94"/>
      <c r="G2634" s="95"/>
      <c r="H2634" s="92"/>
      <c r="I2634" s="92"/>
      <c r="J2634" s="92"/>
      <c r="K2634" s="92"/>
      <c r="L2634" s="96"/>
      <c r="M2634" s="97"/>
      <c r="N2634" s="92"/>
      <c r="O2634" s="92"/>
      <c r="P2634" s="98"/>
      <c r="Q2634" s="99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  <c r="ER2634" s="19"/>
      <c r="ES2634" s="19"/>
      <c r="ET2634" s="19"/>
      <c r="EU2634" s="19"/>
      <c r="EV2634" s="19"/>
      <c r="EW2634" s="19"/>
      <c r="EX2634" s="19"/>
      <c r="EY2634" s="19"/>
      <c r="EZ2634" s="19"/>
      <c r="FA2634" s="19"/>
      <c r="FB2634" s="19"/>
      <c r="FC2634" s="19"/>
      <c r="FD2634" s="19"/>
      <c r="FE2634" s="19"/>
      <c r="FF2634" s="19"/>
      <c r="FG2634" s="19"/>
      <c r="FH2634" s="19"/>
      <c r="FI2634" s="19"/>
      <c r="FJ2634" s="19"/>
      <c r="FK2634" s="19"/>
      <c r="FL2634" s="19"/>
      <c r="FM2634" s="19"/>
      <c r="FN2634" s="19"/>
      <c r="FO2634" s="19"/>
      <c r="FP2634" s="19"/>
      <c r="FQ2634" s="19"/>
      <c r="FR2634" s="19"/>
      <c r="FS2634" s="19"/>
      <c r="FT2634" s="19"/>
    </row>
    <row r="2635" spans="1:176" x14ac:dyDescent="0.2">
      <c r="A2635" s="90"/>
      <c r="B2635" s="91"/>
      <c r="C2635" s="92"/>
      <c r="D2635" s="93"/>
      <c r="E2635" s="92"/>
      <c r="F2635" s="94"/>
      <c r="G2635" s="95"/>
      <c r="H2635" s="92"/>
      <c r="I2635" s="92"/>
      <c r="J2635" s="92"/>
      <c r="K2635" s="92"/>
      <c r="L2635" s="96"/>
      <c r="M2635" s="97"/>
      <c r="N2635" s="92"/>
      <c r="O2635" s="92"/>
      <c r="P2635" s="98"/>
      <c r="Q2635" s="99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  <c r="ER2635" s="19"/>
      <c r="ES2635" s="19"/>
      <c r="ET2635" s="19"/>
      <c r="EU2635" s="19"/>
      <c r="EV2635" s="19"/>
      <c r="EW2635" s="19"/>
      <c r="EX2635" s="19"/>
      <c r="EY2635" s="19"/>
      <c r="EZ2635" s="19"/>
      <c r="FA2635" s="19"/>
      <c r="FB2635" s="19"/>
      <c r="FC2635" s="19"/>
      <c r="FD2635" s="19"/>
      <c r="FE2635" s="19"/>
      <c r="FF2635" s="19"/>
      <c r="FG2635" s="19"/>
      <c r="FH2635" s="19"/>
      <c r="FI2635" s="19"/>
      <c r="FJ2635" s="19"/>
      <c r="FK2635" s="19"/>
      <c r="FL2635" s="19"/>
      <c r="FM2635" s="19"/>
      <c r="FN2635" s="19"/>
      <c r="FO2635" s="19"/>
      <c r="FP2635" s="19"/>
      <c r="FQ2635" s="19"/>
      <c r="FR2635" s="19"/>
      <c r="FS2635" s="19"/>
      <c r="FT2635" s="19"/>
    </row>
    <row r="2636" spans="1:176" x14ac:dyDescent="0.2">
      <c r="A2636" s="90"/>
      <c r="B2636" s="91"/>
      <c r="C2636" s="92"/>
      <c r="D2636" s="93"/>
      <c r="E2636" s="92"/>
      <c r="F2636" s="94"/>
      <c r="G2636" s="95"/>
      <c r="H2636" s="92"/>
      <c r="I2636" s="92"/>
      <c r="J2636" s="92"/>
      <c r="K2636" s="92"/>
      <c r="L2636" s="96"/>
      <c r="M2636" s="97"/>
      <c r="N2636" s="92"/>
      <c r="O2636" s="92"/>
      <c r="P2636" s="98"/>
      <c r="Q2636" s="99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  <c r="ER2636" s="19"/>
      <c r="ES2636" s="19"/>
      <c r="ET2636" s="19"/>
      <c r="EU2636" s="19"/>
      <c r="EV2636" s="19"/>
      <c r="EW2636" s="19"/>
      <c r="EX2636" s="19"/>
      <c r="EY2636" s="19"/>
      <c r="EZ2636" s="19"/>
      <c r="FA2636" s="19"/>
      <c r="FB2636" s="19"/>
      <c r="FC2636" s="19"/>
      <c r="FD2636" s="19"/>
      <c r="FE2636" s="19"/>
      <c r="FF2636" s="19"/>
      <c r="FG2636" s="19"/>
      <c r="FH2636" s="19"/>
      <c r="FI2636" s="19"/>
      <c r="FJ2636" s="19"/>
      <c r="FK2636" s="19"/>
      <c r="FL2636" s="19"/>
      <c r="FM2636" s="19"/>
      <c r="FN2636" s="19"/>
      <c r="FO2636" s="19"/>
      <c r="FP2636" s="19"/>
      <c r="FQ2636" s="19"/>
      <c r="FR2636" s="19"/>
      <c r="FS2636" s="19"/>
      <c r="FT2636" s="19"/>
    </row>
    <row r="2637" spans="1:176" x14ac:dyDescent="0.2">
      <c r="A2637" s="90"/>
      <c r="B2637" s="91"/>
      <c r="C2637" s="92"/>
      <c r="D2637" s="93"/>
      <c r="E2637" s="92"/>
      <c r="F2637" s="94"/>
      <c r="G2637" s="95"/>
      <c r="H2637" s="92"/>
      <c r="I2637" s="92"/>
      <c r="J2637" s="92"/>
      <c r="K2637" s="92"/>
      <c r="L2637" s="96"/>
      <c r="M2637" s="97"/>
      <c r="N2637" s="92"/>
      <c r="O2637" s="92"/>
      <c r="P2637" s="98"/>
      <c r="Q2637" s="99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  <c r="ER2637" s="19"/>
      <c r="ES2637" s="19"/>
      <c r="ET2637" s="19"/>
      <c r="EU2637" s="19"/>
      <c r="EV2637" s="19"/>
      <c r="EW2637" s="19"/>
      <c r="EX2637" s="19"/>
      <c r="EY2637" s="19"/>
      <c r="EZ2637" s="19"/>
      <c r="FA2637" s="19"/>
      <c r="FB2637" s="19"/>
      <c r="FC2637" s="19"/>
      <c r="FD2637" s="19"/>
      <c r="FE2637" s="19"/>
      <c r="FF2637" s="19"/>
      <c r="FG2637" s="19"/>
      <c r="FH2637" s="19"/>
      <c r="FI2637" s="19"/>
      <c r="FJ2637" s="19"/>
      <c r="FK2637" s="19"/>
      <c r="FL2637" s="19"/>
      <c r="FM2637" s="19"/>
      <c r="FN2637" s="19"/>
      <c r="FO2637" s="19"/>
      <c r="FP2637" s="19"/>
      <c r="FQ2637" s="19"/>
      <c r="FR2637" s="19"/>
      <c r="FS2637" s="19"/>
      <c r="FT2637" s="19"/>
    </row>
    <row r="2638" spans="1:176" x14ac:dyDescent="0.2">
      <c r="A2638" s="90"/>
      <c r="B2638" s="91"/>
      <c r="C2638" s="92"/>
      <c r="D2638" s="93"/>
      <c r="E2638" s="92"/>
      <c r="F2638" s="94"/>
      <c r="G2638" s="95"/>
      <c r="H2638" s="92"/>
      <c r="I2638" s="92"/>
      <c r="J2638" s="92"/>
      <c r="K2638" s="92"/>
      <c r="L2638" s="96"/>
      <c r="M2638" s="97"/>
      <c r="N2638" s="92"/>
      <c r="O2638" s="92"/>
      <c r="P2638" s="98"/>
      <c r="Q2638" s="99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  <c r="ER2638" s="19"/>
      <c r="ES2638" s="19"/>
      <c r="ET2638" s="19"/>
      <c r="EU2638" s="19"/>
      <c r="EV2638" s="19"/>
      <c r="EW2638" s="19"/>
      <c r="EX2638" s="19"/>
      <c r="EY2638" s="19"/>
      <c r="EZ2638" s="19"/>
      <c r="FA2638" s="19"/>
      <c r="FB2638" s="19"/>
      <c r="FC2638" s="19"/>
      <c r="FD2638" s="19"/>
      <c r="FE2638" s="19"/>
      <c r="FF2638" s="19"/>
      <c r="FG2638" s="19"/>
      <c r="FH2638" s="19"/>
      <c r="FI2638" s="19"/>
      <c r="FJ2638" s="19"/>
      <c r="FK2638" s="19"/>
      <c r="FL2638" s="19"/>
      <c r="FM2638" s="19"/>
      <c r="FN2638" s="19"/>
      <c r="FO2638" s="19"/>
      <c r="FP2638" s="19"/>
      <c r="FQ2638" s="19"/>
      <c r="FR2638" s="19"/>
      <c r="FS2638" s="19"/>
      <c r="FT2638" s="19"/>
    </row>
    <row r="2639" spans="1:176" x14ac:dyDescent="0.2">
      <c r="A2639" s="90"/>
      <c r="B2639" s="91"/>
      <c r="C2639" s="92"/>
      <c r="D2639" s="93"/>
      <c r="E2639" s="92"/>
      <c r="F2639" s="94"/>
      <c r="G2639" s="95"/>
      <c r="H2639" s="92"/>
      <c r="I2639" s="92"/>
      <c r="J2639" s="92"/>
      <c r="K2639" s="92"/>
      <c r="L2639" s="96"/>
      <c r="M2639" s="97"/>
      <c r="N2639" s="92"/>
      <c r="O2639" s="92"/>
      <c r="P2639" s="98"/>
      <c r="Q2639" s="99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  <c r="ER2639" s="19"/>
      <c r="ES2639" s="19"/>
      <c r="ET2639" s="19"/>
      <c r="EU2639" s="19"/>
      <c r="EV2639" s="19"/>
      <c r="EW2639" s="19"/>
      <c r="EX2639" s="19"/>
      <c r="EY2639" s="19"/>
      <c r="EZ2639" s="19"/>
      <c r="FA2639" s="19"/>
      <c r="FB2639" s="19"/>
      <c r="FC2639" s="19"/>
      <c r="FD2639" s="19"/>
      <c r="FE2639" s="19"/>
      <c r="FF2639" s="19"/>
      <c r="FG2639" s="19"/>
      <c r="FH2639" s="19"/>
      <c r="FI2639" s="19"/>
      <c r="FJ2639" s="19"/>
      <c r="FK2639" s="19"/>
      <c r="FL2639" s="19"/>
      <c r="FM2639" s="19"/>
      <c r="FN2639" s="19"/>
      <c r="FO2639" s="19"/>
      <c r="FP2639" s="19"/>
      <c r="FQ2639" s="19"/>
      <c r="FR2639" s="19"/>
      <c r="FS2639" s="19"/>
      <c r="FT2639" s="19"/>
    </row>
    <row r="2640" spans="1:176" x14ac:dyDescent="0.2">
      <c r="A2640" s="90"/>
      <c r="B2640" s="91"/>
      <c r="C2640" s="92"/>
      <c r="D2640" s="93"/>
      <c r="E2640" s="92"/>
      <c r="F2640" s="94"/>
      <c r="G2640" s="95"/>
      <c r="H2640" s="92"/>
      <c r="I2640" s="92"/>
      <c r="J2640" s="92"/>
      <c r="K2640" s="92"/>
      <c r="L2640" s="96"/>
      <c r="M2640" s="97"/>
      <c r="N2640" s="92"/>
      <c r="O2640" s="92"/>
      <c r="P2640" s="98"/>
      <c r="Q2640" s="99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  <c r="ER2640" s="19"/>
      <c r="ES2640" s="19"/>
      <c r="ET2640" s="19"/>
      <c r="EU2640" s="19"/>
      <c r="EV2640" s="19"/>
      <c r="EW2640" s="19"/>
      <c r="EX2640" s="19"/>
      <c r="EY2640" s="19"/>
      <c r="EZ2640" s="19"/>
      <c r="FA2640" s="19"/>
      <c r="FB2640" s="19"/>
      <c r="FC2640" s="19"/>
      <c r="FD2640" s="19"/>
      <c r="FE2640" s="19"/>
      <c r="FF2640" s="19"/>
      <c r="FG2640" s="19"/>
      <c r="FH2640" s="19"/>
      <c r="FI2640" s="19"/>
      <c r="FJ2640" s="19"/>
      <c r="FK2640" s="19"/>
      <c r="FL2640" s="19"/>
      <c r="FM2640" s="19"/>
      <c r="FN2640" s="19"/>
      <c r="FO2640" s="19"/>
      <c r="FP2640" s="19"/>
      <c r="FQ2640" s="19"/>
      <c r="FR2640" s="19"/>
      <c r="FS2640" s="19"/>
      <c r="FT2640" s="19"/>
    </row>
    <row r="2641" spans="1:176" x14ac:dyDescent="0.2">
      <c r="A2641" s="90"/>
      <c r="B2641" s="91"/>
      <c r="C2641" s="92"/>
      <c r="D2641" s="93"/>
      <c r="E2641" s="92"/>
      <c r="F2641" s="94"/>
      <c r="G2641" s="95"/>
      <c r="H2641" s="92"/>
      <c r="I2641" s="92"/>
      <c r="J2641" s="92"/>
      <c r="K2641" s="92"/>
      <c r="L2641" s="96"/>
      <c r="M2641" s="97"/>
      <c r="N2641" s="92"/>
      <c r="O2641" s="92"/>
      <c r="P2641" s="98"/>
      <c r="Q2641" s="99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  <c r="ER2641" s="19"/>
      <c r="ES2641" s="19"/>
      <c r="ET2641" s="19"/>
      <c r="EU2641" s="19"/>
      <c r="EV2641" s="19"/>
      <c r="EW2641" s="19"/>
      <c r="EX2641" s="19"/>
      <c r="EY2641" s="19"/>
      <c r="EZ2641" s="19"/>
      <c r="FA2641" s="19"/>
      <c r="FB2641" s="19"/>
      <c r="FC2641" s="19"/>
      <c r="FD2641" s="19"/>
      <c r="FE2641" s="19"/>
      <c r="FF2641" s="19"/>
      <c r="FG2641" s="19"/>
      <c r="FH2641" s="19"/>
      <c r="FI2641" s="19"/>
      <c r="FJ2641" s="19"/>
      <c r="FK2641" s="19"/>
      <c r="FL2641" s="19"/>
      <c r="FM2641" s="19"/>
      <c r="FN2641" s="19"/>
      <c r="FO2641" s="19"/>
      <c r="FP2641" s="19"/>
      <c r="FQ2641" s="19"/>
      <c r="FR2641" s="19"/>
      <c r="FS2641" s="19"/>
      <c r="FT2641" s="19"/>
    </row>
    <row r="2642" spans="1:176" x14ac:dyDescent="0.2">
      <c r="A2642" s="90"/>
      <c r="B2642" s="91"/>
      <c r="C2642" s="92"/>
      <c r="D2642" s="93"/>
      <c r="E2642" s="92"/>
      <c r="F2642" s="94"/>
      <c r="G2642" s="95"/>
      <c r="H2642" s="92"/>
      <c r="I2642" s="92"/>
      <c r="J2642" s="92"/>
      <c r="K2642" s="92"/>
      <c r="L2642" s="96"/>
      <c r="M2642" s="97"/>
      <c r="N2642" s="92"/>
      <c r="O2642" s="92"/>
      <c r="P2642" s="98"/>
      <c r="Q2642" s="99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  <c r="ER2642" s="19"/>
      <c r="ES2642" s="19"/>
      <c r="ET2642" s="19"/>
      <c r="EU2642" s="19"/>
      <c r="EV2642" s="19"/>
      <c r="EW2642" s="19"/>
      <c r="EX2642" s="19"/>
      <c r="EY2642" s="19"/>
      <c r="EZ2642" s="19"/>
      <c r="FA2642" s="19"/>
      <c r="FB2642" s="19"/>
      <c r="FC2642" s="19"/>
      <c r="FD2642" s="19"/>
      <c r="FE2642" s="19"/>
      <c r="FF2642" s="19"/>
      <c r="FG2642" s="19"/>
      <c r="FH2642" s="19"/>
      <c r="FI2642" s="19"/>
      <c r="FJ2642" s="19"/>
      <c r="FK2642" s="19"/>
      <c r="FL2642" s="19"/>
      <c r="FM2642" s="19"/>
      <c r="FN2642" s="19"/>
      <c r="FO2642" s="19"/>
      <c r="FP2642" s="19"/>
      <c r="FQ2642" s="19"/>
      <c r="FR2642" s="19"/>
      <c r="FS2642" s="19"/>
      <c r="FT2642" s="19"/>
    </row>
    <row r="2643" spans="1:176" x14ac:dyDescent="0.2">
      <c r="A2643" s="90"/>
      <c r="B2643" s="91"/>
      <c r="C2643" s="92"/>
      <c r="D2643" s="93"/>
      <c r="E2643" s="92"/>
      <c r="F2643" s="94"/>
      <c r="G2643" s="95"/>
      <c r="H2643" s="92"/>
      <c r="I2643" s="92"/>
      <c r="J2643" s="92"/>
      <c r="K2643" s="92"/>
      <c r="L2643" s="96"/>
      <c r="M2643" s="97"/>
      <c r="N2643" s="92"/>
      <c r="O2643" s="92"/>
      <c r="P2643" s="98"/>
      <c r="Q2643" s="99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  <c r="ER2643" s="19"/>
      <c r="ES2643" s="19"/>
      <c r="ET2643" s="19"/>
      <c r="EU2643" s="19"/>
      <c r="EV2643" s="19"/>
      <c r="EW2643" s="19"/>
      <c r="EX2643" s="19"/>
      <c r="EY2643" s="19"/>
      <c r="EZ2643" s="19"/>
      <c r="FA2643" s="19"/>
      <c r="FB2643" s="19"/>
      <c r="FC2643" s="19"/>
      <c r="FD2643" s="19"/>
      <c r="FE2643" s="19"/>
      <c r="FF2643" s="19"/>
      <c r="FG2643" s="19"/>
      <c r="FH2643" s="19"/>
      <c r="FI2643" s="19"/>
      <c r="FJ2643" s="19"/>
      <c r="FK2643" s="19"/>
      <c r="FL2643" s="19"/>
      <c r="FM2643" s="19"/>
      <c r="FN2643" s="19"/>
      <c r="FO2643" s="19"/>
      <c r="FP2643" s="19"/>
      <c r="FQ2643" s="19"/>
      <c r="FR2643" s="19"/>
      <c r="FS2643" s="19"/>
      <c r="FT2643" s="19"/>
    </row>
    <row r="2644" spans="1:176" x14ac:dyDescent="0.2">
      <c r="A2644" s="90"/>
      <c r="B2644" s="91"/>
      <c r="C2644" s="92"/>
      <c r="D2644" s="93"/>
      <c r="E2644" s="92"/>
      <c r="F2644" s="94"/>
      <c r="G2644" s="95"/>
      <c r="H2644" s="92"/>
      <c r="I2644" s="92"/>
      <c r="J2644" s="92"/>
      <c r="K2644" s="92"/>
      <c r="L2644" s="96"/>
      <c r="M2644" s="97"/>
      <c r="N2644" s="92"/>
      <c r="O2644" s="92"/>
      <c r="P2644" s="98"/>
      <c r="Q2644" s="99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  <c r="ER2644" s="19"/>
      <c r="ES2644" s="19"/>
      <c r="ET2644" s="19"/>
      <c r="EU2644" s="19"/>
      <c r="EV2644" s="19"/>
      <c r="EW2644" s="19"/>
      <c r="EX2644" s="19"/>
      <c r="EY2644" s="19"/>
      <c r="EZ2644" s="19"/>
      <c r="FA2644" s="19"/>
      <c r="FB2644" s="19"/>
      <c r="FC2644" s="19"/>
      <c r="FD2644" s="19"/>
      <c r="FE2644" s="19"/>
      <c r="FF2644" s="19"/>
      <c r="FG2644" s="19"/>
      <c r="FH2644" s="19"/>
      <c r="FI2644" s="19"/>
      <c r="FJ2644" s="19"/>
      <c r="FK2644" s="19"/>
      <c r="FL2644" s="19"/>
      <c r="FM2644" s="19"/>
      <c r="FN2644" s="19"/>
      <c r="FO2644" s="19"/>
      <c r="FP2644" s="19"/>
      <c r="FQ2644" s="19"/>
      <c r="FR2644" s="19"/>
      <c r="FS2644" s="19"/>
      <c r="FT2644" s="19"/>
    </row>
    <row r="2645" spans="1:176" x14ac:dyDescent="0.2">
      <c r="A2645" s="90"/>
      <c r="B2645" s="91"/>
      <c r="C2645" s="92"/>
      <c r="D2645" s="93"/>
      <c r="E2645" s="92"/>
      <c r="F2645" s="94"/>
      <c r="G2645" s="95"/>
      <c r="H2645" s="92"/>
      <c r="I2645" s="92"/>
      <c r="J2645" s="92"/>
      <c r="K2645" s="92"/>
      <c r="L2645" s="96"/>
      <c r="M2645" s="97"/>
      <c r="N2645" s="92"/>
      <c r="O2645" s="92"/>
      <c r="P2645" s="98"/>
      <c r="Q2645" s="99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  <c r="ER2645" s="19"/>
      <c r="ES2645" s="19"/>
      <c r="ET2645" s="19"/>
      <c r="EU2645" s="19"/>
      <c r="EV2645" s="19"/>
      <c r="EW2645" s="19"/>
      <c r="EX2645" s="19"/>
      <c r="EY2645" s="19"/>
      <c r="EZ2645" s="19"/>
      <c r="FA2645" s="19"/>
      <c r="FB2645" s="19"/>
      <c r="FC2645" s="19"/>
      <c r="FD2645" s="19"/>
      <c r="FE2645" s="19"/>
      <c r="FF2645" s="19"/>
      <c r="FG2645" s="19"/>
      <c r="FH2645" s="19"/>
      <c r="FI2645" s="19"/>
      <c r="FJ2645" s="19"/>
      <c r="FK2645" s="19"/>
      <c r="FL2645" s="19"/>
      <c r="FM2645" s="19"/>
      <c r="FN2645" s="19"/>
      <c r="FO2645" s="19"/>
      <c r="FP2645" s="19"/>
      <c r="FQ2645" s="19"/>
      <c r="FR2645" s="19"/>
      <c r="FS2645" s="19"/>
      <c r="FT2645" s="19"/>
    </row>
    <row r="2646" spans="1:176" x14ac:dyDescent="0.2">
      <c r="A2646" s="90"/>
      <c r="B2646" s="91"/>
      <c r="C2646" s="92"/>
      <c r="D2646" s="93"/>
      <c r="E2646" s="92"/>
      <c r="F2646" s="94"/>
      <c r="G2646" s="95"/>
      <c r="H2646" s="92"/>
      <c r="I2646" s="92"/>
      <c r="J2646" s="92"/>
      <c r="K2646" s="92"/>
      <c r="L2646" s="96"/>
      <c r="M2646" s="97"/>
      <c r="N2646" s="92"/>
      <c r="O2646" s="92"/>
      <c r="P2646" s="98"/>
      <c r="Q2646" s="99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  <c r="ER2646" s="19"/>
      <c r="ES2646" s="19"/>
      <c r="ET2646" s="19"/>
      <c r="EU2646" s="19"/>
      <c r="EV2646" s="19"/>
      <c r="EW2646" s="19"/>
      <c r="EX2646" s="19"/>
      <c r="EY2646" s="19"/>
      <c r="EZ2646" s="19"/>
      <c r="FA2646" s="19"/>
      <c r="FB2646" s="19"/>
      <c r="FC2646" s="19"/>
      <c r="FD2646" s="19"/>
      <c r="FE2646" s="19"/>
      <c r="FF2646" s="19"/>
      <c r="FG2646" s="19"/>
      <c r="FH2646" s="19"/>
      <c r="FI2646" s="19"/>
      <c r="FJ2646" s="19"/>
      <c r="FK2646" s="19"/>
      <c r="FL2646" s="19"/>
      <c r="FM2646" s="19"/>
      <c r="FN2646" s="19"/>
      <c r="FO2646" s="19"/>
      <c r="FP2646" s="19"/>
      <c r="FQ2646" s="19"/>
      <c r="FR2646" s="19"/>
      <c r="FS2646" s="19"/>
      <c r="FT2646" s="19"/>
    </row>
    <row r="2647" spans="1:176" x14ac:dyDescent="0.2">
      <c r="A2647" s="90"/>
      <c r="B2647" s="91"/>
      <c r="C2647" s="92"/>
      <c r="D2647" s="93"/>
      <c r="E2647" s="92"/>
      <c r="F2647" s="94"/>
      <c r="G2647" s="95"/>
      <c r="H2647" s="92"/>
      <c r="I2647" s="92"/>
      <c r="J2647" s="92"/>
      <c r="K2647" s="92"/>
      <c r="L2647" s="96"/>
      <c r="M2647" s="97"/>
      <c r="N2647" s="92"/>
      <c r="O2647" s="92"/>
      <c r="P2647" s="98"/>
      <c r="Q2647" s="99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  <c r="ER2647" s="19"/>
      <c r="ES2647" s="19"/>
      <c r="ET2647" s="19"/>
      <c r="EU2647" s="19"/>
      <c r="EV2647" s="19"/>
      <c r="EW2647" s="19"/>
      <c r="EX2647" s="19"/>
      <c r="EY2647" s="19"/>
      <c r="EZ2647" s="19"/>
      <c r="FA2647" s="19"/>
      <c r="FB2647" s="19"/>
      <c r="FC2647" s="19"/>
      <c r="FD2647" s="19"/>
      <c r="FE2647" s="19"/>
      <c r="FF2647" s="19"/>
      <c r="FG2647" s="19"/>
      <c r="FH2647" s="19"/>
      <c r="FI2647" s="19"/>
      <c r="FJ2647" s="19"/>
      <c r="FK2647" s="19"/>
      <c r="FL2647" s="19"/>
      <c r="FM2647" s="19"/>
      <c r="FN2647" s="19"/>
      <c r="FO2647" s="19"/>
      <c r="FP2647" s="19"/>
      <c r="FQ2647" s="19"/>
      <c r="FR2647" s="19"/>
      <c r="FS2647" s="19"/>
      <c r="FT2647" s="19"/>
    </row>
    <row r="2648" spans="1:176" x14ac:dyDescent="0.2">
      <c r="A2648" s="90"/>
      <c r="B2648" s="91"/>
      <c r="C2648" s="92"/>
      <c r="D2648" s="93"/>
      <c r="E2648" s="92"/>
      <c r="F2648" s="94"/>
      <c r="G2648" s="95"/>
      <c r="H2648" s="92"/>
      <c r="I2648" s="92"/>
      <c r="J2648" s="92"/>
      <c r="K2648" s="92"/>
      <c r="L2648" s="96"/>
      <c r="M2648" s="97"/>
      <c r="N2648" s="92"/>
      <c r="O2648" s="92"/>
      <c r="P2648" s="98"/>
      <c r="Q2648" s="99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  <c r="ER2648" s="19"/>
      <c r="ES2648" s="19"/>
      <c r="ET2648" s="19"/>
      <c r="EU2648" s="19"/>
      <c r="EV2648" s="19"/>
      <c r="EW2648" s="19"/>
      <c r="EX2648" s="19"/>
      <c r="EY2648" s="19"/>
      <c r="EZ2648" s="19"/>
      <c r="FA2648" s="19"/>
      <c r="FB2648" s="19"/>
      <c r="FC2648" s="19"/>
      <c r="FD2648" s="19"/>
      <c r="FE2648" s="19"/>
      <c r="FF2648" s="19"/>
      <c r="FG2648" s="19"/>
      <c r="FH2648" s="19"/>
      <c r="FI2648" s="19"/>
      <c r="FJ2648" s="19"/>
      <c r="FK2648" s="19"/>
      <c r="FL2648" s="19"/>
      <c r="FM2648" s="19"/>
      <c r="FN2648" s="19"/>
      <c r="FO2648" s="19"/>
      <c r="FP2648" s="19"/>
      <c r="FQ2648" s="19"/>
      <c r="FR2648" s="19"/>
      <c r="FS2648" s="19"/>
      <c r="FT2648" s="19"/>
    </row>
    <row r="2649" spans="1:176" x14ac:dyDescent="0.2">
      <c r="A2649" s="90"/>
      <c r="B2649" s="91"/>
      <c r="C2649" s="92"/>
      <c r="D2649" s="93"/>
      <c r="E2649" s="92"/>
      <c r="F2649" s="94"/>
      <c r="G2649" s="95"/>
      <c r="H2649" s="92"/>
      <c r="I2649" s="92"/>
      <c r="J2649" s="92"/>
      <c r="K2649" s="92"/>
      <c r="L2649" s="96"/>
      <c r="M2649" s="97"/>
      <c r="N2649" s="92"/>
      <c r="O2649" s="92"/>
      <c r="P2649" s="98"/>
      <c r="Q2649" s="99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  <c r="ER2649" s="19"/>
      <c r="ES2649" s="19"/>
      <c r="ET2649" s="19"/>
      <c r="EU2649" s="19"/>
      <c r="EV2649" s="19"/>
      <c r="EW2649" s="19"/>
      <c r="EX2649" s="19"/>
      <c r="EY2649" s="19"/>
      <c r="EZ2649" s="19"/>
      <c r="FA2649" s="19"/>
      <c r="FB2649" s="19"/>
      <c r="FC2649" s="19"/>
      <c r="FD2649" s="19"/>
      <c r="FE2649" s="19"/>
      <c r="FF2649" s="19"/>
      <c r="FG2649" s="19"/>
      <c r="FH2649" s="19"/>
      <c r="FI2649" s="19"/>
      <c r="FJ2649" s="19"/>
      <c r="FK2649" s="19"/>
      <c r="FL2649" s="19"/>
      <c r="FM2649" s="19"/>
      <c r="FN2649" s="19"/>
      <c r="FO2649" s="19"/>
      <c r="FP2649" s="19"/>
      <c r="FQ2649" s="19"/>
      <c r="FR2649" s="19"/>
      <c r="FS2649" s="19"/>
      <c r="FT2649" s="19"/>
    </row>
    <row r="2650" spans="1:176" x14ac:dyDescent="0.2">
      <c r="A2650" s="90"/>
      <c r="B2650" s="91"/>
      <c r="C2650" s="92"/>
      <c r="D2650" s="93"/>
      <c r="E2650" s="92"/>
      <c r="F2650" s="94"/>
      <c r="G2650" s="95"/>
      <c r="H2650" s="92"/>
      <c r="I2650" s="92"/>
      <c r="J2650" s="92"/>
      <c r="K2650" s="92"/>
      <c r="L2650" s="96"/>
      <c r="M2650" s="97"/>
      <c r="N2650" s="92"/>
      <c r="O2650" s="92"/>
      <c r="P2650" s="98"/>
      <c r="Q2650" s="99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  <c r="ER2650" s="19"/>
      <c r="ES2650" s="19"/>
      <c r="ET2650" s="19"/>
      <c r="EU2650" s="19"/>
      <c r="EV2650" s="19"/>
      <c r="EW2650" s="19"/>
      <c r="EX2650" s="19"/>
      <c r="EY2650" s="19"/>
      <c r="EZ2650" s="19"/>
      <c r="FA2650" s="19"/>
      <c r="FB2650" s="19"/>
      <c r="FC2650" s="19"/>
      <c r="FD2650" s="19"/>
      <c r="FE2650" s="19"/>
      <c r="FF2650" s="19"/>
      <c r="FG2650" s="19"/>
      <c r="FH2650" s="19"/>
      <c r="FI2650" s="19"/>
      <c r="FJ2650" s="19"/>
      <c r="FK2650" s="19"/>
      <c r="FL2650" s="19"/>
      <c r="FM2650" s="19"/>
      <c r="FN2650" s="19"/>
      <c r="FO2650" s="19"/>
      <c r="FP2650" s="19"/>
      <c r="FQ2650" s="19"/>
      <c r="FR2650" s="19"/>
      <c r="FS2650" s="19"/>
      <c r="FT2650" s="19"/>
    </row>
    <row r="2651" spans="1:176" x14ac:dyDescent="0.2">
      <c r="A2651" s="90"/>
      <c r="B2651" s="91"/>
      <c r="C2651" s="92"/>
      <c r="D2651" s="93"/>
      <c r="E2651" s="92"/>
      <c r="F2651" s="94"/>
      <c r="G2651" s="95"/>
      <c r="H2651" s="92"/>
      <c r="I2651" s="92"/>
      <c r="J2651" s="92"/>
      <c r="K2651" s="92"/>
      <c r="L2651" s="96"/>
      <c r="M2651" s="97"/>
      <c r="N2651" s="92"/>
      <c r="O2651" s="92"/>
      <c r="P2651" s="98"/>
      <c r="Q2651" s="99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  <c r="FO2651" s="19"/>
      <c r="FP2651" s="19"/>
      <c r="FQ2651" s="19"/>
      <c r="FR2651" s="19"/>
      <c r="FS2651" s="19"/>
      <c r="FT2651" s="19"/>
    </row>
    <row r="2652" spans="1:176" x14ac:dyDescent="0.2">
      <c r="A2652" s="90"/>
      <c r="B2652" s="91"/>
      <c r="C2652" s="92"/>
      <c r="D2652" s="93"/>
      <c r="E2652" s="92"/>
      <c r="F2652" s="94"/>
      <c r="G2652" s="95"/>
      <c r="H2652" s="92"/>
      <c r="I2652" s="92"/>
      <c r="J2652" s="92"/>
      <c r="K2652" s="92"/>
      <c r="L2652" s="96"/>
      <c r="M2652" s="97"/>
      <c r="N2652" s="92"/>
      <c r="O2652" s="92"/>
      <c r="P2652" s="98"/>
      <c r="Q2652" s="99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  <c r="FO2652" s="19"/>
      <c r="FP2652" s="19"/>
      <c r="FQ2652" s="19"/>
      <c r="FR2652" s="19"/>
      <c r="FS2652" s="19"/>
      <c r="FT2652" s="19"/>
    </row>
    <row r="2653" spans="1:176" x14ac:dyDescent="0.2">
      <c r="A2653" s="90"/>
      <c r="B2653" s="91"/>
      <c r="C2653" s="92"/>
      <c r="D2653" s="93"/>
      <c r="E2653" s="92"/>
      <c r="F2653" s="94"/>
      <c r="G2653" s="95"/>
      <c r="H2653" s="92"/>
      <c r="I2653" s="92"/>
      <c r="J2653" s="92"/>
      <c r="K2653" s="92"/>
      <c r="L2653" s="96"/>
      <c r="M2653" s="97"/>
      <c r="N2653" s="92"/>
      <c r="O2653" s="92"/>
      <c r="P2653" s="98"/>
      <c r="Q2653" s="99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  <c r="FO2653" s="19"/>
      <c r="FP2653" s="19"/>
      <c r="FQ2653" s="19"/>
      <c r="FR2653" s="19"/>
      <c r="FS2653" s="19"/>
      <c r="FT2653" s="19"/>
    </row>
    <row r="2654" spans="1:176" x14ac:dyDescent="0.2">
      <c r="A2654" s="90"/>
      <c r="B2654" s="91"/>
      <c r="C2654" s="92"/>
      <c r="D2654" s="93"/>
      <c r="E2654" s="92"/>
      <c r="F2654" s="94"/>
      <c r="G2654" s="95"/>
      <c r="H2654" s="92"/>
      <c r="I2654" s="92"/>
      <c r="J2654" s="92"/>
      <c r="K2654" s="92"/>
      <c r="L2654" s="96"/>
      <c r="M2654" s="97"/>
      <c r="N2654" s="92"/>
      <c r="O2654" s="92"/>
      <c r="P2654" s="98"/>
      <c r="Q2654" s="99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  <c r="FO2654" s="19"/>
      <c r="FP2654" s="19"/>
      <c r="FQ2654" s="19"/>
      <c r="FR2654" s="19"/>
      <c r="FS2654" s="19"/>
      <c r="FT2654" s="19"/>
    </row>
    <row r="2655" spans="1:176" x14ac:dyDescent="0.2">
      <c r="A2655" s="90"/>
      <c r="B2655" s="91"/>
      <c r="C2655" s="92"/>
      <c r="D2655" s="93"/>
      <c r="E2655" s="92"/>
      <c r="F2655" s="94"/>
      <c r="G2655" s="95"/>
      <c r="H2655" s="92"/>
      <c r="I2655" s="92"/>
      <c r="J2655" s="92"/>
      <c r="K2655" s="92"/>
      <c r="L2655" s="96"/>
      <c r="M2655" s="97"/>
      <c r="N2655" s="92"/>
      <c r="O2655" s="92"/>
      <c r="P2655" s="98"/>
      <c r="Q2655" s="99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  <c r="ER2655" s="19"/>
      <c r="ES2655" s="19"/>
      <c r="ET2655" s="19"/>
      <c r="EU2655" s="19"/>
      <c r="EV2655" s="19"/>
      <c r="EW2655" s="19"/>
      <c r="EX2655" s="19"/>
      <c r="EY2655" s="19"/>
      <c r="EZ2655" s="19"/>
      <c r="FA2655" s="19"/>
      <c r="FB2655" s="19"/>
      <c r="FC2655" s="19"/>
      <c r="FD2655" s="19"/>
      <c r="FE2655" s="19"/>
      <c r="FF2655" s="19"/>
      <c r="FG2655" s="19"/>
      <c r="FH2655" s="19"/>
      <c r="FI2655" s="19"/>
      <c r="FJ2655" s="19"/>
      <c r="FK2655" s="19"/>
      <c r="FL2655" s="19"/>
      <c r="FM2655" s="19"/>
      <c r="FN2655" s="19"/>
      <c r="FO2655" s="19"/>
      <c r="FP2655" s="19"/>
      <c r="FQ2655" s="19"/>
      <c r="FR2655" s="19"/>
      <c r="FS2655" s="19"/>
      <c r="FT2655" s="19"/>
    </row>
    <row r="2656" spans="1:176" x14ac:dyDescent="0.2">
      <c r="A2656" s="90"/>
      <c r="B2656" s="91"/>
      <c r="C2656" s="92"/>
      <c r="D2656" s="93"/>
      <c r="E2656" s="92"/>
      <c r="F2656" s="94"/>
      <c r="G2656" s="95"/>
      <c r="H2656" s="92"/>
      <c r="I2656" s="92"/>
      <c r="J2656" s="92"/>
      <c r="K2656" s="92"/>
      <c r="L2656" s="96"/>
      <c r="M2656" s="97"/>
      <c r="N2656" s="92"/>
      <c r="O2656" s="92"/>
      <c r="P2656" s="98"/>
      <c r="Q2656" s="99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  <c r="ER2656" s="19"/>
      <c r="ES2656" s="19"/>
      <c r="ET2656" s="19"/>
      <c r="EU2656" s="19"/>
      <c r="EV2656" s="19"/>
      <c r="EW2656" s="19"/>
      <c r="EX2656" s="19"/>
      <c r="EY2656" s="19"/>
      <c r="EZ2656" s="19"/>
      <c r="FA2656" s="19"/>
      <c r="FB2656" s="19"/>
      <c r="FC2656" s="19"/>
      <c r="FD2656" s="19"/>
      <c r="FE2656" s="19"/>
      <c r="FF2656" s="19"/>
      <c r="FG2656" s="19"/>
      <c r="FH2656" s="19"/>
      <c r="FI2656" s="19"/>
      <c r="FJ2656" s="19"/>
      <c r="FK2656" s="19"/>
      <c r="FL2656" s="19"/>
      <c r="FM2656" s="19"/>
      <c r="FN2656" s="19"/>
      <c r="FO2656" s="19"/>
      <c r="FP2656" s="19"/>
      <c r="FQ2656" s="19"/>
      <c r="FR2656" s="19"/>
      <c r="FS2656" s="19"/>
      <c r="FT2656" s="19"/>
    </row>
    <row r="2657" spans="1:176" x14ac:dyDescent="0.2">
      <c r="A2657" s="90"/>
      <c r="B2657" s="91"/>
      <c r="C2657" s="92"/>
      <c r="D2657" s="93"/>
      <c r="E2657" s="92"/>
      <c r="F2657" s="94"/>
      <c r="G2657" s="95"/>
      <c r="H2657" s="92"/>
      <c r="I2657" s="92"/>
      <c r="J2657" s="92"/>
      <c r="K2657" s="92"/>
      <c r="L2657" s="96"/>
      <c r="M2657" s="97"/>
      <c r="N2657" s="92"/>
      <c r="O2657" s="92"/>
      <c r="P2657" s="98"/>
      <c r="Q2657" s="99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  <c r="ER2657" s="19"/>
      <c r="ES2657" s="19"/>
      <c r="ET2657" s="19"/>
      <c r="EU2657" s="19"/>
      <c r="EV2657" s="19"/>
      <c r="EW2657" s="19"/>
      <c r="EX2657" s="19"/>
      <c r="EY2657" s="19"/>
      <c r="EZ2657" s="19"/>
      <c r="FA2657" s="19"/>
      <c r="FB2657" s="19"/>
      <c r="FC2657" s="19"/>
      <c r="FD2657" s="19"/>
      <c r="FE2657" s="19"/>
      <c r="FF2657" s="19"/>
      <c r="FG2657" s="19"/>
      <c r="FH2657" s="19"/>
      <c r="FI2657" s="19"/>
      <c r="FJ2657" s="19"/>
      <c r="FK2657" s="19"/>
      <c r="FL2657" s="19"/>
      <c r="FM2657" s="19"/>
      <c r="FN2657" s="19"/>
      <c r="FO2657" s="19"/>
      <c r="FP2657" s="19"/>
      <c r="FQ2657" s="19"/>
      <c r="FR2657" s="19"/>
      <c r="FS2657" s="19"/>
      <c r="FT2657" s="19"/>
    </row>
    <row r="2658" spans="1:176" x14ac:dyDescent="0.2">
      <c r="A2658" s="90"/>
      <c r="B2658" s="91"/>
      <c r="C2658" s="92"/>
      <c r="D2658" s="93"/>
      <c r="E2658" s="92"/>
      <c r="F2658" s="94"/>
      <c r="G2658" s="95"/>
      <c r="H2658" s="92"/>
      <c r="I2658" s="92"/>
      <c r="J2658" s="92"/>
      <c r="K2658" s="92"/>
      <c r="L2658" s="96"/>
      <c r="M2658" s="97"/>
      <c r="N2658" s="92"/>
      <c r="O2658" s="92"/>
      <c r="P2658" s="98"/>
      <c r="Q2658" s="99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  <c r="ER2658" s="19"/>
      <c r="ES2658" s="19"/>
      <c r="ET2658" s="19"/>
      <c r="EU2658" s="19"/>
      <c r="EV2658" s="19"/>
      <c r="EW2658" s="19"/>
      <c r="EX2658" s="19"/>
      <c r="EY2658" s="19"/>
      <c r="EZ2658" s="19"/>
      <c r="FA2658" s="19"/>
      <c r="FB2658" s="19"/>
      <c r="FC2658" s="19"/>
      <c r="FD2658" s="19"/>
      <c r="FE2658" s="19"/>
      <c r="FF2658" s="19"/>
      <c r="FG2658" s="19"/>
      <c r="FH2658" s="19"/>
      <c r="FI2658" s="19"/>
      <c r="FJ2658" s="19"/>
      <c r="FK2658" s="19"/>
      <c r="FL2658" s="19"/>
      <c r="FM2658" s="19"/>
      <c r="FN2658" s="19"/>
      <c r="FO2658" s="19"/>
      <c r="FP2658" s="19"/>
      <c r="FQ2658" s="19"/>
      <c r="FR2658" s="19"/>
      <c r="FS2658" s="19"/>
      <c r="FT2658" s="19"/>
    </row>
    <row r="2659" spans="1:176" x14ac:dyDescent="0.2">
      <c r="A2659" s="90"/>
      <c r="B2659" s="91"/>
      <c r="C2659" s="92"/>
      <c r="D2659" s="93"/>
      <c r="E2659" s="92"/>
      <c r="F2659" s="94"/>
      <c r="G2659" s="95"/>
      <c r="H2659" s="92"/>
      <c r="I2659" s="92"/>
      <c r="J2659" s="92"/>
      <c r="K2659" s="92"/>
      <c r="L2659" s="96"/>
      <c r="M2659" s="97"/>
      <c r="N2659" s="92"/>
      <c r="O2659" s="92"/>
      <c r="P2659" s="98"/>
      <c r="Q2659" s="99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  <c r="ER2659" s="19"/>
      <c r="ES2659" s="19"/>
      <c r="ET2659" s="19"/>
      <c r="EU2659" s="19"/>
      <c r="EV2659" s="19"/>
      <c r="EW2659" s="19"/>
      <c r="EX2659" s="19"/>
      <c r="EY2659" s="19"/>
      <c r="EZ2659" s="19"/>
      <c r="FA2659" s="19"/>
      <c r="FB2659" s="19"/>
      <c r="FC2659" s="19"/>
      <c r="FD2659" s="19"/>
      <c r="FE2659" s="19"/>
      <c r="FF2659" s="19"/>
      <c r="FG2659" s="19"/>
      <c r="FH2659" s="19"/>
      <c r="FI2659" s="19"/>
      <c r="FJ2659" s="19"/>
      <c r="FK2659" s="19"/>
      <c r="FL2659" s="19"/>
      <c r="FM2659" s="19"/>
      <c r="FN2659" s="19"/>
      <c r="FO2659" s="19"/>
      <c r="FP2659" s="19"/>
      <c r="FQ2659" s="19"/>
      <c r="FR2659" s="19"/>
      <c r="FS2659" s="19"/>
      <c r="FT2659" s="19"/>
    </row>
    <row r="2660" spans="1:176" x14ac:dyDescent="0.2">
      <c r="A2660" s="90"/>
      <c r="B2660" s="91"/>
      <c r="C2660" s="92"/>
      <c r="D2660" s="93"/>
      <c r="E2660" s="92"/>
      <c r="F2660" s="94"/>
      <c r="G2660" s="95"/>
      <c r="H2660" s="92"/>
      <c r="I2660" s="92"/>
      <c r="J2660" s="92"/>
      <c r="K2660" s="92"/>
      <c r="L2660" s="96"/>
      <c r="M2660" s="97"/>
      <c r="N2660" s="92"/>
      <c r="O2660" s="92"/>
      <c r="P2660" s="98"/>
      <c r="Q2660" s="99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  <c r="ER2660" s="19"/>
      <c r="ES2660" s="19"/>
      <c r="ET2660" s="19"/>
      <c r="EU2660" s="19"/>
      <c r="EV2660" s="19"/>
      <c r="EW2660" s="19"/>
      <c r="EX2660" s="19"/>
      <c r="EY2660" s="19"/>
      <c r="EZ2660" s="19"/>
      <c r="FA2660" s="19"/>
      <c r="FB2660" s="19"/>
      <c r="FC2660" s="19"/>
      <c r="FD2660" s="19"/>
      <c r="FE2660" s="19"/>
      <c r="FF2660" s="19"/>
      <c r="FG2660" s="19"/>
      <c r="FH2660" s="19"/>
      <c r="FI2660" s="19"/>
      <c r="FJ2660" s="19"/>
      <c r="FK2660" s="19"/>
      <c r="FL2660" s="19"/>
      <c r="FM2660" s="19"/>
      <c r="FN2660" s="19"/>
      <c r="FO2660" s="19"/>
      <c r="FP2660" s="19"/>
      <c r="FQ2660" s="19"/>
      <c r="FR2660" s="19"/>
      <c r="FS2660" s="19"/>
      <c r="FT2660" s="19"/>
    </row>
    <row r="2661" spans="1:176" x14ac:dyDescent="0.2">
      <c r="A2661" s="90"/>
      <c r="B2661" s="91"/>
      <c r="C2661" s="92"/>
      <c r="D2661" s="93"/>
      <c r="E2661" s="92"/>
      <c r="F2661" s="94"/>
      <c r="G2661" s="95"/>
      <c r="H2661" s="92"/>
      <c r="I2661" s="92"/>
      <c r="J2661" s="92"/>
      <c r="K2661" s="92"/>
      <c r="L2661" s="96"/>
      <c r="M2661" s="97"/>
      <c r="N2661" s="92"/>
      <c r="O2661" s="92"/>
      <c r="P2661" s="98"/>
      <c r="Q2661" s="99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  <c r="ER2661" s="19"/>
      <c r="ES2661" s="19"/>
      <c r="ET2661" s="19"/>
      <c r="EU2661" s="19"/>
      <c r="EV2661" s="19"/>
      <c r="EW2661" s="19"/>
      <c r="EX2661" s="19"/>
      <c r="EY2661" s="19"/>
      <c r="EZ2661" s="19"/>
      <c r="FA2661" s="19"/>
      <c r="FB2661" s="19"/>
      <c r="FC2661" s="19"/>
      <c r="FD2661" s="19"/>
      <c r="FE2661" s="19"/>
      <c r="FF2661" s="19"/>
      <c r="FG2661" s="19"/>
      <c r="FH2661" s="19"/>
      <c r="FI2661" s="19"/>
      <c r="FJ2661" s="19"/>
      <c r="FK2661" s="19"/>
      <c r="FL2661" s="19"/>
      <c r="FM2661" s="19"/>
      <c r="FN2661" s="19"/>
      <c r="FO2661" s="19"/>
      <c r="FP2661" s="19"/>
      <c r="FQ2661" s="19"/>
      <c r="FR2661" s="19"/>
      <c r="FS2661" s="19"/>
      <c r="FT2661" s="19"/>
    </row>
    <row r="2662" spans="1:176" x14ac:dyDescent="0.2">
      <c r="A2662" s="90"/>
      <c r="B2662" s="91"/>
      <c r="C2662" s="92"/>
      <c r="D2662" s="93"/>
      <c r="E2662" s="92"/>
      <c r="F2662" s="94"/>
      <c r="G2662" s="95"/>
      <c r="H2662" s="92"/>
      <c r="I2662" s="92"/>
      <c r="J2662" s="92"/>
      <c r="K2662" s="92"/>
      <c r="L2662" s="96"/>
      <c r="M2662" s="97"/>
      <c r="N2662" s="92"/>
      <c r="O2662" s="92"/>
      <c r="P2662" s="98"/>
      <c r="Q2662" s="99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  <c r="ER2662" s="19"/>
      <c r="ES2662" s="19"/>
      <c r="ET2662" s="19"/>
      <c r="EU2662" s="19"/>
      <c r="EV2662" s="19"/>
      <c r="EW2662" s="19"/>
      <c r="EX2662" s="19"/>
      <c r="EY2662" s="19"/>
      <c r="EZ2662" s="19"/>
      <c r="FA2662" s="19"/>
      <c r="FB2662" s="19"/>
      <c r="FC2662" s="19"/>
      <c r="FD2662" s="19"/>
      <c r="FE2662" s="19"/>
      <c r="FF2662" s="19"/>
      <c r="FG2662" s="19"/>
      <c r="FH2662" s="19"/>
      <c r="FI2662" s="19"/>
      <c r="FJ2662" s="19"/>
      <c r="FK2662" s="19"/>
      <c r="FL2662" s="19"/>
      <c r="FM2662" s="19"/>
      <c r="FN2662" s="19"/>
      <c r="FO2662" s="19"/>
      <c r="FP2662" s="19"/>
      <c r="FQ2662" s="19"/>
      <c r="FR2662" s="19"/>
      <c r="FS2662" s="19"/>
      <c r="FT2662" s="19"/>
    </row>
    <row r="2663" spans="1:176" x14ac:dyDescent="0.2">
      <c r="A2663" s="90"/>
      <c r="B2663" s="91"/>
      <c r="C2663" s="92"/>
      <c r="D2663" s="93"/>
      <c r="E2663" s="92"/>
      <c r="F2663" s="94"/>
      <c r="G2663" s="95"/>
      <c r="H2663" s="92"/>
      <c r="I2663" s="92"/>
      <c r="J2663" s="92"/>
      <c r="K2663" s="92"/>
      <c r="L2663" s="96"/>
      <c r="M2663" s="97"/>
      <c r="N2663" s="92"/>
      <c r="O2663" s="92"/>
      <c r="P2663" s="98"/>
      <c r="Q2663" s="99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  <c r="ER2663" s="19"/>
      <c r="ES2663" s="19"/>
      <c r="ET2663" s="19"/>
      <c r="EU2663" s="19"/>
      <c r="EV2663" s="19"/>
      <c r="EW2663" s="19"/>
      <c r="EX2663" s="19"/>
      <c r="EY2663" s="19"/>
      <c r="EZ2663" s="19"/>
      <c r="FA2663" s="19"/>
      <c r="FB2663" s="19"/>
      <c r="FC2663" s="19"/>
      <c r="FD2663" s="19"/>
      <c r="FE2663" s="19"/>
      <c r="FF2663" s="19"/>
      <c r="FG2663" s="19"/>
      <c r="FH2663" s="19"/>
      <c r="FI2663" s="19"/>
      <c r="FJ2663" s="19"/>
      <c r="FK2663" s="19"/>
      <c r="FL2663" s="19"/>
      <c r="FM2663" s="19"/>
      <c r="FN2663" s="19"/>
      <c r="FO2663" s="19"/>
      <c r="FP2663" s="19"/>
      <c r="FQ2663" s="19"/>
      <c r="FR2663" s="19"/>
      <c r="FS2663" s="19"/>
      <c r="FT2663" s="19"/>
    </row>
    <row r="2664" spans="1:176" x14ac:dyDescent="0.2">
      <c r="A2664" s="90"/>
      <c r="B2664" s="91"/>
      <c r="C2664" s="92"/>
      <c r="D2664" s="93"/>
      <c r="E2664" s="92"/>
      <c r="F2664" s="94"/>
      <c r="G2664" s="95"/>
      <c r="H2664" s="92"/>
      <c r="I2664" s="92"/>
      <c r="J2664" s="92"/>
      <c r="K2664" s="92"/>
      <c r="L2664" s="96"/>
      <c r="M2664" s="97"/>
      <c r="N2664" s="92"/>
      <c r="O2664" s="92"/>
      <c r="P2664" s="98"/>
      <c r="Q2664" s="99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  <c r="ER2664" s="19"/>
      <c r="ES2664" s="19"/>
      <c r="ET2664" s="19"/>
      <c r="EU2664" s="19"/>
      <c r="EV2664" s="19"/>
      <c r="EW2664" s="19"/>
      <c r="EX2664" s="19"/>
      <c r="EY2664" s="19"/>
      <c r="EZ2664" s="19"/>
      <c r="FA2664" s="19"/>
      <c r="FB2664" s="19"/>
      <c r="FC2664" s="19"/>
      <c r="FD2664" s="19"/>
      <c r="FE2664" s="19"/>
      <c r="FF2664" s="19"/>
      <c r="FG2664" s="19"/>
      <c r="FH2664" s="19"/>
      <c r="FI2664" s="19"/>
      <c r="FJ2664" s="19"/>
      <c r="FK2664" s="19"/>
      <c r="FL2664" s="19"/>
      <c r="FM2664" s="19"/>
      <c r="FN2664" s="19"/>
      <c r="FO2664" s="19"/>
      <c r="FP2664" s="19"/>
      <c r="FQ2664" s="19"/>
      <c r="FR2664" s="19"/>
      <c r="FS2664" s="19"/>
      <c r="FT2664" s="19"/>
    </row>
    <row r="2665" spans="1:176" x14ac:dyDescent="0.2">
      <c r="A2665" s="90"/>
      <c r="B2665" s="91"/>
      <c r="C2665" s="92"/>
      <c r="D2665" s="93"/>
      <c r="E2665" s="92"/>
      <c r="F2665" s="94"/>
      <c r="G2665" s="95"/>
      <c r="H2665" s="92"/>
      <c r="I2665" s="92"/>
      <c r="J2665" s="92"/>
      <c r="K2665" s="92"/>
      <c r="L2665" s="96"/>
      <c r="M2665" s="97"/>
      <c r="N2665" s="92"/>
      <c r="O2665" s="92"/>
      <c r="P2665" s="98"/>
      <c r="Q2665" s="99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  <c r="ER2665" s="19"/>
      <c r="ES2665" s="19"/>
      <c r="ET2665" s="19"/>
      <c r="EU2665" s="19"/>
      <c r="EV2665" s="19"/>
      <c r="EW2665" s="19"/>
      <c r="EX2665" s="19"/>
      <c r="EY2665" s="19"/>
      <c r="EZ2665" s="19"/>
      <c r="FA2665" s="19"/>
      <c r="FB2665" s="19"/>
      <c r="FC2665" s="19"/>
      <c r="FD2665" s="19"/>
      <c r="FE2665" s="19"/>
      <c r="FF2665" s="19"/>
      <c r="FG2665" s="19"/>
      <c r="FH2665" s="19"/>
      <c r="FI2665" s="19"/>
      <c r="FJ2665" s="19"/>
      <c r="FK2665" s="19"/>
      <c r="FL2665" s="19"/>
      <c r="FM2665" s="19"/>
      <c r="FN2665" s="19"/>
      <c r="FO2665" s="19"/>
      <c r="FP2665" s="19"/>
      <c r="FQ2665" s="19"/>
      <c r="FR2665" s="19"/>
      <c r="FS2665" s="19"/>
      <c r="FT2665" s="19"/>
    </row>
    <row r="2666" spans="1:176" x14ac:dyDescent="0.2">
      <c r="A2666" s="90"/>
      <c r="B2666" s="91"/>
      <c r="C2666" s="92"/>
      <c r="D2666" s="93"/>
      <c r="E2666" s="92"/>
      <c r="F2666" s="94"/>
      <c r="G2666" s="95"/>
      <c r="H2666" s="92"/>
      <c r="I2666" s="92"/>
      <c r="J2666" s="92"/>
      <c r="K2666" s="92"/>
      <c r="L2666" s="96"/>
      <c r="M2666" s="97"/>
      <c r="N2666" s="92"/>
      <c r="O2666" s="92"/>
      <c r="P2666" s="98"/>
      <c r="Q2666" s="99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  <c r="ER2666" s="19"/>
      <c r="ES2666" s="19"/>
      <c r="ET2666" s="19"/>
      <c r="EU2666" s="19"/>
      <c r="EV2666" s="19"/>
      <c r="EW2666" s="19"/>
      <c r="EX2666" s="19"/>
      <c r="EY2666" s="19"/>
      <c r="EZ2666" s="19"/>
      <c r="FA2666" s="19"/>
      <c r="FB2666" s="19"/>
      <c r="FC2666" s="19"/>
      <c r="FD2666" s="19"/>
      <c r="FE2666" s="19"/>
      <c r="FF2666" s="19"/>
      <c r="FG2666" s="19"/>
      <c r="FH2666" s="19"/>
      <c r="FI2666" s="19"/>
      <c r="FJ2666" s="19"/>
      <c r="FK2666" s="19"/>
      <c r="FL2666" s="19"/>
      <c r="FM2666" s="19"/>
      <c r="FN2666" s="19"/>
      <c r="FO2666" s="19"/>
      <c r="FP2666" s="19"/>
      <c r="FQ2666" s="19"/>
      <c r="FR2666" s="19"/>
      <c r="FS2666" s="19"/>
      <c r="FT2666" s="19"/>
    </row>
    <row r="2667" spans="1:176" x14ac:dyDescent="0.2">
      <c r="A2667" s="90"/>
      <c r="B2667" s="91"/>
      <c r="C2667" s="92"/>
      <c r="D2667" s="93"/>
      <c r="E2667" s="92"/>
      <c r="F2667" s="94"/>
      <c r="G2667" s="95"/>
      <c r="H2667" s="92"/>
      <c r="I2667" s="92"/>
      <c r="J2667" s="92"/>
      <c r="K2667" s="92"/>
      <c r="L2667" s="96"/>
      <c r="M2667" s="97"/>
      <c r="N2667" s="92"/>
      <c r="O2667" s="92"/>
      <c r="P2667" s="98"/>
      <c r="Q2667" s="99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  <c r="ER2667" s="19"/>
      <c r="ES2667" s="19"/>
      <c r="ET2667" s="19"/>
      <c r="EU2667" s="19"/>
      <c r="EV2667" s="19"/>
      <c r="EW2667" s="19"/>
      <c r="EX2667" s="19"/>
      <c r="EY2667" s="19"/>
      <c r="EZ2667" s="19"/>
      <c r="FA2667" s="19"/>
      <c r="FB2667" s="19"/>
      <c r="FC2667" s="19"/>
      <c r="FD2667" s="19"/>
      <c r="FE2667" s="19"/>
      <c r="FF2667" s="19"/>
      <c r="FG2667" s="19"/>
      <c r="FH2667" s="19"/>
      <c r="FI2667" s="19"/>
      <c r="FJ2667" s="19"/>
      <c r="FK2667" s="19"/>
      <c r="FL2667" s="19"/>
      <c r="FM2667" s="19"/>
      <c r="FN2667" s="19"/>
      <c r="FO2667" s="19"/>
      <c r="FP2667" s="19"/>
      <c r="FQ2667" s="19"/>
      <c r="FR2667" s="19"/>
      <c r="FS2667" s="19"/>
      <c r="FT2667" s="19"/>
    </row>
    <row r="2668" spans="1:176" x14ac:dyDescent="0.2">
      <c r="A2668" s="90"/>
      <c r="B2668" s="91"/>
      <c r="C2668" s="92"/>
      <c r="D2668" s="93"/>
      <c r="E2668" s="92"/>
      <c r="F2668" s="94"/>
      <c r="G2668" s="95"/>
      <c r="H2668" s="92"/>
      <c r="I2668" s="92"/>
      <c r="J2668" s="92"/>
      <c r="K2668" s="92"/>
      <c r="L2668" s="96"/>
      <c r="M2668" s="97"/>
      <c r="N2668" s="92"/>
      <c r="O2668" s="92"/>
      <c r="P2668" s="98"/>
      <c r="Q2668" s="99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  <c r="ER2668" s="19"/>
      <c r="ES2668" s="19"/>
      <c r="ET2668" s="19"/>
      <c r="EU2668" s="19"/>
      <c r="EV2668" s="19"/>
      <c r="EW2668" s="19"/>
      <c r="EX2668" s="19"/>
      <c r="EY2668" s="19"/>
      <c r="EZ2668" s="19"/>
      <c r="FA2668" s="19"/>
      <c r="FB2668" s="19"/>
      <c r="FC2668" s="19"/>
      <c r="FD2668" s="19"/>
      <c r="FE2668" s="19"/>
      <c r="FF2668" s="19"/>
      <c r="FG2668" s="19"/>
      <c r="FH2668" s="19"/>
      <c r="FI2668" s="19"/>
      <c r="FJ2668" s="19"/>
      <c r="FK2668" s="19"/>
      <c r="FL2668" s="19"/>
      <c r="FM2668" s="19"/>
      <c r="FN2668" s="19"/>
      <c r="FO2668" s="19"/>
      <c r="FP2668" s="19"/>
      <c r="FQ2668" s="19"/>
      <c r="FR2668" s="19"/>
      <c r="FS2668" s="19"/>
      <c r="FT2668" s="19"/>
    </row>
    <row r="2669" spans="1:176" x14ac:dyDescent="0.2">
      <c r="A2669" s="90"/>
      <c r="B2669" s="91"/>
      <c r="C2669" s="92"/>
      <c r="D2669" s="93"/>
      <c r="E2669" s="92"/>
      <c r="F2669" s="94"/>
      <c r="G2669" s="95"/>
      <c r="H2669" s="92"/>
      <c r="I2669" s="92"/>
      <c r="J2669" s="92"/>
      <c r="K2669" s="92"/>
      <c r="L2669" s="96"/>
      <c r="M2669" s="97"/>
      <c r="N2669" s="92"/>
      <c r="O2669" s="92"/>
      <c r="P2669" s="98"/>
      <c r="Q2669" s="99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  <c r="ER2669" s="19"/>
      <c r="ES2669" s="19"/>
      <c r="ET2669" s="19"/>
      <c r="EU2669" s="19"/>
      <c r="EV2669" s="19"/>
      <c r="EW2669" s="19"/>
      <c r="EX2669" s="19"/>
      <c r="EY2669" s="19"/>
      <c r="EZ2669" s="19"/>
      <c r="FA2669" s="19"/>
      <c r="FB2669" s="19"/>
      <c r="FC2669" s="19"/>
      <c r="FD2669" s="19"/>
      <c r="FE2669" s="19"/>
      <c r="FF2669" s="19"/>
      <c r="FG2669" s="19"/>
      <c r="FH2669" s="19"/>
      <c r="FI2669" s="19"/>
      <c r="FJ2669" s="19"/>
      <c r="FK2669" s="19"/>
      <c r="FL2669" s="19"/>
      <c r="FM2669" s="19"/>
      <c r="FN2669" s="19"/>
      <c r="FO2669" s="19"/>
      <c r="FP2669" s="19"/>
      <c r="FQ2669" s="19"/>
      <c r="FR2669" s="19"/>
      <c r="FS2669" s="19"/>
      <c r="FT2669" s="19"/>
    </row>
    <row r="2670" spans="1:176" x14ac:dyDescent="0.2">
      <c r="A2670" s="90"/>
      <c r="B2670" s="91"/>
      <c r="C2670" s="92"/>
      <c r="D2670" s="93"/>
      <c r="E2670" s="92"/>
      <c r="F2670" s="94"/>
      <c r="G2670" s="95"/>
      <c r="H2670" s="92"/>
      <c r="I2670" s="92"/>
      <c r="J2670" s="92"/>
      <c r="K2670" s="92"/>
      <c r="L2670" s="96"/>
      <c r="M2670" s="97"/>
      <c r="N2670" s="92"/>
      <c r="O2670" s="92"/>
      <c r="P2670" s="98"/>
      <c r="Q2670" s="99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  <c r="ER2670" s="19"/>
      <c r="ES2670" s="19"/>
      <c r="ET2670" s="19"/>
      <c r="EU2670" s="19"/>
      <c r="EV2670" s="19"/>
      <c r="EW2670" s="19"/>
      <c r="EX2670" s="19"/>
      <c r="EY2670" s="19"/>
      <c r="EZ2670" s="19"/>
      <c r="FA2670" s="19"/>
      <c r="FB2670" s="19"/>
      <c r="FC2670" s="19"/>
      <c r="FD2670" s="19"/>
      <c r="FE2670" s="19"/>
      <c r="FF2670" s="19"/>
      <c r="FG2670" s="19"/>
      <c r="FH2670" s="19"/>
      <c r="FI2670" s="19"/>
      <c r="FJ2670" s="19"/>
      <c r="FK2670" s="19"/>
      <c r="FL2670" s="19"/>
      <c r="FM2670" s="19"/>
      <c r="FN2670" s="19"/>
      <c r="FO2670" s="19"/>
      <c r="FP2670" s="19"/>
      <c r="FQ2670" s="19"/>
      <c r="FR2670" s="19"/>
      <c r="FS2670" s="19"/>
      <c r="FT2670" s="19"/>
    </row>
    <row r="2671" spans="1:176" x14ac:dyDescent="0.2">
      <c r="A2671" s="90"/>
      <c r="B2671" s="91"/>
      <c r="C2671" s="92"/>
      <c r="D2671" s="93"/>
      <c r="E2671" s="92"/>
      <c r="F2671" s="94"/>
      <c r="G2671" s="95"/>
      <c r="H2671" s="92"/>
      <c r="I2671" s="92"/>
      <c r="J2671" s="92"/>
      <c r="K2671" s="92"/>
      <c r="L2671" s="96"/>
      <c r="M2671" s="97"/>
      <c r="N2671" s="92"/>
      <c r="O2671" s="92"/>
      <c r="P2671" s="98"/>
      <c r="Q2671" s="99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  <c r="ER2671" s="19"/>
      <c r="ES2671" s="19"/>
      <c r="ET2671" s="19"/>
      <c r="EU2671" s="19"/>
      <c r="EV2671" s="19"/>
      <c r="EW2671" s="19"/>
      <c r="EX2671" s="19"/>
      <c r="EY2671" s="19"/>
      <c r="EZ2671" s="19"/>
      <c r="FA2671" s="19"/>
      <c r="FB2671" s="19"/>
      <c r="FC2671" s="19"/>
      <c r="FD2671" s="19"/>
      <c r="FE2671" s="19"/>
      <c r="FF2671" s="19"/>
      <c r="FG2671" s="19"/>
      <c r="FH2671" s="19"/>
      <c r="FI2671" s="19"/>
      <c r="FJ2671" s="19"/>
      <c r="FK2671" s="19"/>
      <c r="FL2671" s="19"/>
      <c r="FM2671" s="19"/>
      <c r="FN2671" s="19"/>
      <c r="FO2671" s="19"/>
      <c r="FP2671" s="19"/>
      <c r="FQ2671" s="19"/>
      <c r="FR2671" s="19"/>
      <c r="FS2671" s="19"/>
      <c r="FT2671" s="19"/>
    </row>
    <row r="2672" spans="1:176" x14ac:dyDescent="0.2">
      <c r="A2672" s="90"/>
      <c r="B2672" s="91"/>
      <c r="C2672" s="92"/>
      <c r="D2672" s="93"/>
      <c r="E2672" s="92"/>
      <c r="F2672" s="94"/>
      <c r="G2672" s="95"/>
      <c r="H2672" s="92"/>
      <c r="I2672" s="92"/>
      <c r="J2672" s="92"/>
      <c r="K2672" s="92"/>
      <c r="L2672" s="96"/>
      <c r="M2672" s="97"/>
      <c r="N2672" s="92"/>
      <c r="O2672" s="92"/>
      <c r="P2672" s="98"/>
      <c r="Q2672" s="99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  <c r="ER2672" s="19"/>
      <c r="ES2672" s="19"/>
      <c r="ET2672" s="19"/>
      <c r="EU2672" s="19"/>
      <c r="EV2672" s="19"/>
      <c r="EW2672" s="19"/>
      <c r="EX2672" s="19"/>
      <c r="EY2672" s="19"/>
      <c r="EZ2672" s="19"/>
      <c r="FA2672" s="19"/>
      <c r="FB2672" s="19"/>
      <c r="FC2672" s="19"/>
      <c r="FD2672" s="19"/>
      <c r="FE2672" s="19"/>
      <c r="FF2672" s="19"/>
      <c r="FG2672" s="19"/>
      <c r="FH2672" s="19"/>
      <c r="FI2672" s="19"/>
      <c r="FJ2672" s="19"/>
      <c r="FK2672" s="19"/>
      <c r="FL2672" s="19"/>
      <c r="FM2672" s="19"/>
      <c r="FN2672" s="19"/>
      <c r="FO2672" s="19"/>
      <c r="FP2672" s="19"/>
      <c r="FQ2672" s="19"/>
      <c r="FR2672" s="19"/>
      <c r="FS2672" s="19"/>
      <c r="FT2672" s="19"/>
    </row>
    <row r="2673" spans="1:176" x14ac:dyDescent="0.2">
      <c r="A2673" s="90"/>
      <c r="B2673" s="91"/>
      <c r="C2673" s="92"/>
      <c r="D2673" s="93"/>
      <c r="E2673" s="92"/>
      <c r="F2673" s="94"/>
      <c r="G2673" s="95"/>
      <c r="H2673" s="92"/>
      <c r="I2673" s="92"/>
      <c r="J2673" s="92"/>
      <c r="K2673" s="92"/>
      <c r="L2673" s="96"/>
      <c r="M2673" s="97"/>
      <c r="N2673" s="92"/>
      <c r="O2673" s="92"/>
      <c r="P2673" s="98"/>
      <c r="Q2673" s="99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  <c r="ER2673" s="19"/>
      <c r="ES2673" s="19"/>
      <c r="ET2673" s="19"/>
      <c r="EU2673" s="19"/>
      <c r="EV2673" s="19"/>
      <c r="EW2673" s="19"/>
      <c r="EX2673" s="19"/>
      <c r="EY2673" s="19"/>
      <c r="EZ2673" s="19"/>
      <c r="FA2673" s="19"/>
      <c r="FB2673" s="19"/>
      <c r="FC2673" s="19"/>
      <c r="FD2673" s="19"/>
      <c r="FE2673" s="19"/>
      <c r="FF2673" s="19"/>
      <c r="FG2673" s="19"/>
      <c r="FH2673" s="19"/>
      <c r="FI2673" s="19"/>
      <c r="FJ2673" s="19"/>
      <c r="FK2673" s="19"/>
      <c r="FL2673" s="19"/>
      <c r="FM2673" s="19"/>
      <c r="FN2673" s="19"/>
      <c r="FO2673" s="19"/>
      <c r="FP2673" s="19"/>
      <c r="FQ2673" s="19"/>
      <c r="FR2673" s="19"/>
      <c r="FS2673" s="19"/>
      <c r="FT2673" s="19"/>
    </row>
    <row r="2674" spans="1:176" x14ac:dyDescent="0.2">
      <c r="A2674" s="90"/>
      <c r="B2674" s="91"/>
      <c r="C2674" s="92"/>
      <c r="D2674" s="93"/>
      <c r="E2674" s="92"/>
      <c r="F2674" s="94"/>
      <c r="G2674" s="95"/>
      <c r="H2674" s="92"/>
      <c r="I2674" s="92"/>
      <c r="J2674" s="92"/>
      <c r="K2674" s="92"/>
      <c r="L2674" s="96"/>
      <c r="M2674" s="97"/>
      <c r="N2674" s="92"/>
      <c r="O2674" s="92"/>
      <c r="P2674" s="98"/>
      <c r="Q2674" s="99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  <c r="ER2674" s="19"/>
      <c r="ES2674" s="19"/>
      <c r="ET2674" s="19"/>
      <c r="EU2674" s="19"/>
      <c r="EV2674" s="19"/>
      <c r="EW2674" s="19"/>
      <c r="EX2674" s="19"/>
      <c r="EY2674" s="19"/>
      <c r="EZ2674" s="19"/>
      <c r="FA2674" s="19"/>
      <c r="FB2674" s="19"/>
      <c r="FC2674" s="19"/>
      <c r="FD2674" s="19"/>
      <c r="FE2674" s="19"/>
      <c r="FF2674" s="19"/>
      <c r="FG2674" s="19"/>
      <c r="FH2674" s="19"/>
      <c r="FI2674" s="19"/>
      <c r="FJ2674" s="19"/>
      <c r="FK2674" s="19"/>
      <c r="FL2674" s="19"/>
      <c r="FM2674" s="19"/>
      <c r="FN2674" s="19"/>
      <c r="FO2674" s="19"/>
      <c r="FP2674" s="19"/>
      <c r="FQ2674" s="19"/>
      <c r="FR2674" s="19"/>
      <c r="FS2674" s="19"/>
      <c r="FT2674" s="19"/>
    </row>
    <row r="2675" spans="1:176" x14ac:dyDescent="0.2">
      <c r="A2675" s="90"/>
      <c r="B2675" s="91"/>
      <c r="C2675" s="92"/>
      <c r="D2675" s="93"/>
      <c r="E2675" s="92"/>
      <c r="F2675" s="94"/>
      <c r="G2675" s="95"/>
      <c r="H2675" s="92"/>
      <c r="I2675" s="92"/>
      <c r="J2675" s="92"/>
      <c r="K2675" s="92"/>
      <c r="L2675" s="96"/>
      <c r="M2675" s="97"/>
      <c r="N2675" s="92"/>
      <c r="O2675" s="92"/>
      <c r="P2675" s="98"/>
      <c r="Q2675" s="99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  <c r="ER2675" s="19"/>
      <c r="ES2675" s="19"/>
      <c r="ET2675" s="19"/>
      <c r="EU2675" s="19"/>
      <c r="EV2675" s="19"/>
      <c r="EW2675" s="19"/>
      <c r="EX2675" s="19"/>
      <c r="EY2675" s="19"/>
      <c r="EZ2675" s="19"/>
      <c r="FA2675" s="19"/>
      <c r="FB2675" s="19"/>
      <c r="FC2675" s="19"/>
      <c r="FD2675" s="19"/>
      <c r="FE2675" s="19"/>
      <c r="FF2675" s="19"/>
      <c r="FG2675" s="19"/>
      <c r="FH2675" s="19"/>
      <c r="FI2675" s="19"/>
      <c r="FJ2675" s="19"/>
      <c r="FK2675" s="19"/>
      <c r="FL2675" s="19"/>
      <c r="FM2675" s="19"/>
      <c r="FN2675" s="19"/>
      <c r="FO2675" s="19"/>
      <c r="FP2675" s="19"/>
      <c r="FQ2675" s="19"/>
      <c r="FR2675" s="19"/>
      <c r="FS2675" s="19"/>
      <c r="FT2675" s="19"/>
    </row>
    <row r="2676" spans="1:176" x14ac:dyDescent="0.2">
      <c r="A2676" s="90"/>
      <c r="B2676" s="91"/>
      <c r="C2676" s="92"/>
      <c r="D2676" s="93"/>
      <c r="E2676" s="92"/>
      <c r="F2676" s="94"/>
      <c r="G2676" s="95"/>
      <c r="H2676" s="92"/>
      <c r="I2676" s="92"/>
      <c r="J2676" s="92"/>
      <c r="K2676" s="92"/>
      <c r="L2676" s="96"/>
      <c r="M2676" s="97"/>
      <c r="N2676" s="92"/>
      <c r="O2676" s="92"/>
      <c r="P2676" s="98"/>
      <c r="Q2676" s="99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  <c r="ER2676" s="19"/>
      <c r="ES2676" s="19"/>
      <c r="ET2676" s="19"/>
      <c r="EU2676" s="19"/>
      <c r="EV2676" s="19"/>
      <c r="EW2676" s="19"/>
      <c r="EX2676" s="19"/>
      <c r="EY2676" s="19"/>
      <c r="EZ2676" s="19"/>
      <c r="FA2676" s="19"/>
      <c r="FB2676" s="19"/>
      <c r="FC2676" s="19"/>
      <c r="FD2676" s="19"/>
      <c r="FE2676" s="19"/>
      <c r="FF2676" s="19"/>
      <c r="FG2676" s="19"/>
      <c r="FH2676" s="19"/>
      <c r="FI2676" s="19"/>
      <c r="FJ2676" s="19"/>
      <c r="FK2676" s="19"/>
      <c r="FL2676" s="19"/>
      <c r="FM2676" s="19"/>
      <c r="FN2676" s="19"/>
      <c r="FO2676" s="19"/>
      <c r="FP2676" s="19"/>
      <c r="FQ2676" s="19"/>
      <c r="FR2676" s="19"/>
      <c r="FS2676" s="19"/>
      <c r="FT2676" s="19"/>
    </row>
    <row r="2677" spans="1:176" x14ac:dyDescent="0.2">
      <c r="A2677" s="90"/>
      <c r="B2677" s="91"/>
      <c r="C2677" s="92"/>
      <c r="D2677" s="93"/>
      <c r="E2677" s="92"/>
      <c r="F2677" s="94"/>
      <c r="G2677" s="95"/>
      <c r="H2677" s="92"/>
      <c r="I2677" s="92"/>
      <c r="J2677" s="92"/>
      <c r="K2677" s="92"/>
      <c r="L2677" s="96"/>
      <c r="M2677" s="97"/>
      <c r="N2677" s="92"/>
      <c r="O2677" s="92"/>
      <c r="P2677" s="98"/>
      <c r="Q2677" s="99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  <c r="ER2677" s="19"/>
      <c r="ES2677" s="19"/>
      <c r="ET2677" s="19"/>
      <c r="EU2677" s="19"/>
      <c r="EV2677" s="19"/>
      <c r="EW2677" s="19"/>
      <c r="EX2677" s="19"/>
      <c r="EY2677" s="19"/>
      <c r="EZ2677" s="19"/>
      <c r="FA2677" s="19"/>
      <c r="FB2677" s="19"/>
      <c r="FC2677" s="19"/>
      <c r="FD2677" s="19"/>
      <c r="FE2677" s="19"/>
      <c r="FF2677" s="19"/>
      <c r="FG2677" s="19"/>
      <c r="FH2677" s="19"/>
      <c r="FI2677" s="19"/>
      <c r="FJ2677" s="19"/>
      <c r="FK2677" s="19"/>
      <c r="FL2677" s="19"/>
      <c r="FM2677" s="19"/>
      <c r="FN2677" s="19"/>
      <c r="FO2677" s="19"/>
      <c r="FP2677" s="19"/>
      <c r="FQ2677" s="19"/>
      <c r="FR2677" s="19"/>
      <c r="FS2677" s="19"/>
      <c r="FT2677" s="19"/>
    </row>
    <row r="2678" spans="1:176" x14ac:dyDescent="0.2">
      <c r="A2678" s="90"/>
      <c r="B2678" s="91"/>
      <c r="C2678" s="92"/>
      <c r="D2678" s="93"/>
      <c r="E2678" s="92"/>
      <c r="F2678" s="94"/>
      <c r="G2678" s="95"/>
      <c r="H2678" s="92"/>
      <c r="I2678" s="92"/>
      <c r="J2678" s="92"/>
      <c r="K2678" s="92"/>
      <c r="L2678" s="96"/>
      <c r="M2678" s="97"/>
      <c r="N2678" s="92"/>
      <c r="O2678" s="92"/>
      <c r="P2678" s="98"/>
      <c r="Q2678" s="99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  <c r="ER2678" s="19"/>
      <c r="ES2678" s="19"/>
      <c r="ET2678" s="19"/>
      <c r="EU2678" s="19"/>
      <c r="EV2678" s="19"/>
      <c r="EW2678" s="19"/>
      <c r="EX2678" s="19"/>
      <c r="EY2678" s="19"/>
      <c r="EZ2678" s="19"/>
      <c r="FA2678" s="19"/>
      <c r="FB2678" s="19"/>
      <c r="FC2678" s="19"/>
      <c r="FD2678" s="19"/>
      <c r="FE2678" s="19"/>
      <c r="FF2678" s="19"/>
      <c r="FG2678" s="19"/>
      <c r="FH2678" s="19"/>
      <c r="FI2678" s="19"/>
      <c r="FJ2678" s="19"/>
      <c r="FK2678" s="19"/>
      <c r="FL2678" s="19"/>
      <c r="FM2678" s="19"/>
      <c r="FN2678" s="19"/>
      <c r="FO2678" s="19"/>
      <c r="FP2678" s="19"/>
      <c r="FQ2678" s="19"/>
      <c r="FR2678" s="19"/>
      <c r="FS2678" s="19"/>
      <c r="FT2678" s="19"/>
    </row>
    <row r="2679" spans="1:176" x14ac:dyDescent="0.2">
      <c r="A2679" s="90"/>
      <c r="B2679" s="91"/>
      <c r="C2679" s="92"/>
      <c r="D2679" s="93"/>
      <c r="E2679" s="92"/>
      <c r="F2679" s="94"/>
      <c r="G2679" s="95"/>
      <c r="H2679" s="92"/>
      <c r="I2679" s="92"/>
      <c r="J2679" s="92"/>
      <c r="K2679" s="92"/>
      <c r="L2679" s="96"/>
      <c r="M2679" s="97"/>
      <c r="N2679" s="92"/>
      <c r="O2679" s="92"/>
      <c r="P2679" s="98"/>
      <c r="Q2679" s="99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  <c r="ER2679" s="19"/>
      <c r="ES2679" s="19"/>
      <c r="ET2679" s="19"/>
      <c r="EU2679" s="19"/>
      <c r="EV2679" s="19"/>
      <c r="EW2679" s="19"/>
      <c r="EX2679" s="19"/>
      <c r="EY2679" s="19"/>
      <c r="EZ2679" s="19"/>
      <c r="FA2679" s="19"/>
      <c r="FB2679" s="19"/>
      <c r="FC2679" s="19"/>
      <c r="FD2679" s="19"/>
      <c r="FE2679" s="19"/>
      <c r="FF2679" s="19"/>
      <c r="FG2679" s="19"/>
      <c r="FH2679" s="19"/>
      <c r="FI2679" s="19"/>
      <c r="FJ2679" s="19"/>
      <c r="FK2679" s="19"/>
      <c r="FL2679" s="19"/>
      <c r="FM2679" s="19"/>
      <c r="FN2679" s="19"/>
      <c r="FO2679" s="19"/>
      <c r="FP2679" s="19"/>
      <c r="FQ2679" s="19"/>
      <c r="FR2679" s="19"/>
      <c r="FS2679" s="19"/>
      <c r="FT2679" s="19"/>
    </row>
    <row r="2680" spans="1:176" x14ac:dyDescent="0.2">
      <c r="A2680" s="90"/>
      <c r="B2680" s="91"/>
      <c r="C2680" s="92"/>
      <c r="D2680" s="93"/>
      <c r="E2680" s="92"/>
      <c r="F2680" s="94"/>
      <c r="G2680" s="95"/>
      <c r="H2680" s="92"/>
      <c r="I2680" s="92"/>
      <c r="J2680" s="92"/>
      <c r="K2680" s="92"/>
      <c r="L2680" s="96"/>
      <c r="M2680" s="97"/>
      <c r="N2680" s="92"/>
      <c r="O2680" s="92"/>
      <c r="P2680" s="98"/>
      <c r="Q2680" s="99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  <c r="ER2680" s="19"/>
      <c r="ES2680" s="19"/>
      <c r="ET2680" s="19"/>
      <c r="EU2680" s="19"/>
      <c r="EV2680" s="19"/>
      <c r="EW2680" s="19"/>
      <c r="EX2680" s="19"/>
      <c r="EY2680" s="19"/>
      <c r="EZ2680" s="19"/>
      <c r="FA2680" s="19"/>
      <c r="FB2680" s="19"/>
      <c r="FC2680" s="19"/>
      <c r="FD2680" s="19"/>
      <c r="FE2680" s="19"/>
      <c r="FF2680" s="19"/>
      <c r="FG2680" s="19"/>
      <c r="FH2680" s="19"/>
      <c r="FI2680" s="19"/>
      <c r="FJ2680" s="19"/>
      <c r="FK2680" s="19"/>
      <c r="FL2680" s="19"/>
      <c r="FM2680" s="19"/>
      <c r="FN2680" s="19"/>
      <c r="FO2680" s="19"/>
      <c r="FP2680" s="19"/>
      <c r="FQ2680" s="19"/>
      <c r="FR2680" s="19"/>
      <c r="FS2680" s="19"/>
      <c r="FT2680" s="19"/>
    </row>
    <row r="2681" spans="1:176" x14ac:dyDescent="0.2">
      <c r="A2681" s="90"/>
      <c r="B2681" s="91"/>
      <c r="C2681" s="92"/>
      <c r="D2681" s="93"/>
      <c r="E2681" s="92"/>
      <c r="F2681" s="94"/>
      <c r="G2681" s="95"/>
      <c r="H2681" s="92"/>
      <c r="I2681" s="92"/>
      <c r="J2681" s="92"/>
      <c r="K2681" s="92"/>
      <c r="L2681" s="96"/>
      <c r="M2681" s="97"/>
      <c r="N2681" s="92"/>
      <c r="O2681" s="92"/>
      <c r="P2681" s="98"/>
      <c r="Q2681" s="99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  <c r="ER2681" s="19"/>
      <c r="ES2681" s="19"/>
      <c r="ET2681" s="19"/>
      <c r="EU2681" s="19"/>
      <c r="EV2681" s="19"/>
      <c r="EW2681" s="19"/>
      <c r="EX2681" s="19"/>
      <c r="EY2681" s="19"/>
      <c r="EZ2681" s="19"/>
      <c r="FA2681" s="19"/>
      <c r="FB2681" s="19"/>
      <c r="FC2681" s="19"/>
      <c r="FD2681" s="19"/>
      <c r="FE2681" s="19"/>
      <c r="FF2681" s="19"/>
      <c r="FG2681" s="19"/>
      <c r="FH2681" s="19"/>
      <c r="FI2681" s="19"/>
      <c r="FJ2681" s="19"/>
      <c r="FK2681" s="19"/>
      <c r="FL2681" s="19"/>
      <c r="FM2681" s="19"/>
      <c r="FN2681" s="19"/>
      <c r="FO2681" s="19"/>
      <c r="FP2681" s="19"/>
      <c r="FQ2681" s="19"/>
      <c r="FR2681" s="19"/>
      <c r="FS2681" s="19"/>
      <c r="FT2681" s="19"/>
    </row>
    <row r="2682" spans="1:176" x14ac:dyDescent="0.2">
      <c r="A2682" s="90"/>
      <c r="B2682" s="91"/>
      <c r="C2682" s="92"/>
      <c r="D2682" s="93"/>
      <c r="E2682" s="92"/>
      <c r="F2682" s="94"/>
      <c r="G2682" s="95"/>
      <c r="H2682" s="92"/>
      <c r="I2682" s="92"/>
      <c r="J2682" s="92"/>
      <c r="K2682" s="92"/>
      <c r="L2682" s="96"/>
      <c r="M2682" s="97"/>
      <c r="N2682" s="92"/>
      <c r="O2682" s="92"/>
      <c r="P2682" s="98"/>
      <c r="Q2682" s="99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  <c r="ER2682" s="19"/>
      <c r="ES2682" s="19"/>
      <c r="ET2682" s="19"/>
      <c r="EU2682" s="19"/>
      <c r="EV2682" s="19"/>
      <c r="EW2682" s="19"/>
      <c r="EX2682" s="19"/>
      <c r="EY2682" s="19"/>
      <c r="EZ2682" s="19"/>
      <c r="FA2682" s="19"/>
      <c r="FB2682" s="19"/>
      <c r="FC2682" s="19"/>
      <c r="FD2682" s="19"/>
      <c r="FE2682" s="19"/>
      <c r="FF2682" s="19"/>
      <c r="FG2682" s="19"/>
      <c r="FH2682" s="19"/>
      <c r="FI2682" s="19"/>
      <c r="FJ2682" s="19"/>
      <c r="FK2682" s="19"/>
      <c r="FL2682" s="19"/>
      <c r="FM2682" s="19"/>
      <c r="FN2682" s="19"/>
      <c r="FO2682" s="19"/>
      <c r="FP2682" s="19"/>
      <c r="FQ2682" s="19"/>
      <c r="FR2682" s="19"/>
      <c r="FS2682" s="19"/>
      <c r="FT2682" s="19"/>
    </row>
    <row r="2683" spans="1:176" x14ac:dyDescent="0.2">
      <c r="A2683" s="90"/>
      <c r="B2683" s="91"/>
      <c r="C2683" s="92"/>
      <c r="D2683" s="93"/>
      <c r="E2683" s="92"/>
      <c r="F2683" s="94"/>
      <c r="G2683" s="95"/>
      <c r="H2683" s="92"/>
      <c r="I2683" s="92"/>
      <c r="J2683" s="92"/>
      <c r="K2683" s="92"/>
      <c r="L2683" s="96"/>
      <c r="M2683" s="97"/>
      <c r="N2683" s="92"/>
      <c r="O2683" s="92"/>
      <c r="P2683" s="98"/>
      <c r="Q2683" s="99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  <c r="ER2683" s="19"/>
      <c r="ES2683" s="19"/>
      <c r="ET2683" s="19"/>
      <c r="EU2683" s="19"/>
      <c r="EV2683" s="19"/>
      <c r="EW2683" s="19"/>
      <c r="EX2683" s="19"/>
      <c r="EY2683" s="19"/>
      <c r="EZ2683" s="19"/>
      <c r="FA2683" s="19"/>
      <c r="FB2683" s="19"/>
      <c r="FC2683" s="19"/>
      <c r="FD2683" s="19"/>
      <c r="FE2683" s="19"/>
      <c r="FF2683" s="19"/>
      <c r="FG2683" s="19"/>
      <c r="FH2683" s="19"/>
      <c r="FI2683" s="19"/>
      <c r="FJ2683" s="19"/>
      <c r="FK2683" s="19"/>
      <c r="FL2683" s="19"/>
      <c r="FM2683" s="19"/>
      <c r="FN2683" s="19"/>
      <c r="FO2683" s="19"/>
      <c r="FP2683" s="19"/>
      <c r="FQ2683" s="19"/>
      <c r="FR2683" s="19"/>
      <c r="FS2683" s="19"/>
      <c r="FT2683" s="19"/>
    </row>
    <row r="2684" spans="1:176" x14ac:dyDescent="0.2">
      <c r="A2684" s="90"/>
      <c r="B2684" s="91"/>
      <c r="C2684" s="92"/>
      <c r="D2684" s="93"/>
      <c r="E2684" s="92"/>
      <c r="F2684" s="94"/>
      <c r="G2684" s="95"/>
      <c r="H2684" s="92"/>
      <c r="I2684" s="92"/>
      <c r="J2684" s="92"/>
      <c r="K2684" s="92"/>
      <c r="L2684" s="96"/>
      <c r="M2684" s="97"/>
      <c r="N2684" s="92"/>
      <c r="O2684" s="92"/>
      <c r="P2684" s="98"/>
      <c r="Q2684" s="99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  <c r="ER2684" s="19"/>
      <c r="ES2684" s="19"/>
      <c r="ET2684" s="19"/>
      <c r="EU2684" s="19"/>
      <c r="EV2684" s="19"/>
      <c r="EW2684" s="19"/>
      <c r="EX2684" s="19"/>
      <c r="EY2684" s="19"/>
      <c r="EZ2684" s="19"/>
      <c r="FA2684" s="19"/>
      <c r="FB2684" s="19"/>
      <c r="FC2684" s="19"/>
      <c r="FD2684" s="19"/>
      <c r="FE2684" s="19"/>
      <c r="FF2684" s="19"/>
      <c r="FG2684" s="19"/>
      <c r="FH2684" s="19"/>
      <c r="FI2684" s="19"/>
      <c r="FJ2684" s="19"/>
      <c r="FK2684" s="19"/>
      <c r="FL2684" s="19"/>
      <c r="FM2684" s="19"/>
      <c r="FN2684" s="19"/>
      <c r="FO2684" s="19"/>
      <c r="FP2684" s="19"/>
      <c r="FQ2684" s="19"/>
      <c r="FR2684" s="19"/>
      <c r="FS2684" s="19"/>
      <c r="FT2684" s="19"/>
    </row>
    <row r="2685" spans="1:176" x14ac:dyDescent="0.2">
      <c r="A2685" s="90"/>
      <c r="B2685" s="91"/>
      <c r="C2685" s="92"/>
      <c r="D2685" s="93"/>
      <c r="E2685" s="92"/>
      <c r="F2685" s="94"/>
      <c r="G2685" s="95"/>
      <c r="H2685" s="92"/>
      <c r="I2685" s="92"/>
      <c r="J2685" s="92"/>
      <c r="K2685" s="92"/>
      <c r="L2685" s="96"/>
      <c r="M2685" s="97"/>
      <c r="N2685" s="92"/>
      <c r="O2685" s="92"/>
      <c r="P2685" s="98"/>
      <c r="Q2685" s="99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  <c r="ER2685" s="19"/>
      <c r="ES2685" s="19"/>
      <c r="ET2685" s="19"/>
      <c r="EU2685" s="19"/>
      <c r="EV2685" s="19"/>
      <c r="EW2685" s="19"/>
      <c r="EX2685" s="19"/>
      <c r="EY2685" s="19"/>
      <c r="EZ2685" s="19"/>
      <c r="FA2685" s="19"/>
      <c r="FB2685" s="19"/>
      <c r="FC2685" s="19"/>
      <c r="FD2685" s="19"/>
      <c r="FE2685" s="19"/>
      <c r="FF2685" s="19"/>
      <c r="FG2685" s="19"/>
      <c r="FH2685" s="19"/>
      <c r="FI2685" s="19"/>
      <c r="FJ2685" s="19"/>
      <c r="FK2685" s="19"/>
      <c r="FL2685" s="19"/>
      <c r="FM2685" s="19"/>
      <c r="FN2685" s="19"/>
      <c r="FO2685" s="19"/>
      <c r="FP2685" s="19"/>
      <c r="FQ2685" s="19"/>
      <c r="FR2685" s="19"/>
      <c r="FS2685" s="19"/>
      <c r="FT2685" s="19"/>
    </row>
    <row r="2686" spans="1:176" x14ac:dyDescent="0.2">
      <c r="A2686" s="90"/>
      <c r="B2686" s="91"/>
      <c r="C2686" s="92"/>
      <c r="D2686" s="93"/>
      <c r="E2686" s="92"/>
      <c r="F2686" s="94"/>
      <c r="G2686" s="95"/>
      <c r="H2686" s="92"/>
      <c r="I2686" s="92"/>
      <c r="J2686" s="92"/>
      <c r="K2686" s="92"/>
      <c r="L2686" s="96"/>
      <c r="M2686" s="97"/>
      <c r="N2686" s="92"/>
      <c r="O2686" s="92"/>
      <c r="P2686" s="98"/>
      <c r="Q2686" s="99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  <c r="ER2686" s="19"/>
      <c r="ES2686" s="19"/>
      <c r="ET2686" s="19"/>
      <c r="EU2686" s="19"/>
      <c r="EV2686" s="19"/>
      <c r="EW2686" s="19"/>
      <c r="EX2686" s="19"/>
      <c r="EY2686" s="19"/>
      <c r="EZ2686" s="19"/>
      <c r="FA2686" s="19"/>
      <c r="FB2686" s="19"/>
      <c r="FC2686" s="19"/>
      <c r="FD2686" s="19"/>
      <c r="FE2686" s="19"/>
      <c r="FF2686" s="19"/>
      <c r="FG2686" s="19"/>
      <c r="FH2686" s="19"/>
      <c r="FI2686" s="19"/>
      <c r="FJ2686" s="19"/>
      <c r="FK2686" s="19"/>
      <c r="FL2686" s="19"/>
      <c r="FM2686" s="19"/>
      <c r="FN2686" s="19"/>
      <c r="FO2686" s="19"/>
      <c r="FP2686" s="19"/>
      <c r="FQ2686" s="19"/>
      <c r="FR2686" s="19"/>
      <c r="FS2686" s="19"/>
      <c r="FT2686" s="19"/>
    </row>
    <row r="2687" spans="1:176" x14ac:dyDescent="0.2">
      <c r="A2687" s="90"/>
      <c r="B2687" s="91"/>
      <c r="C2687" s="92"/>
      <c r="D2687" s="93"/>
      <c r="E2687" s="92"/>
      <c r="F2687" s="94"/>
      <c r="G2687" s="95"/>
      <c r="H2687" s="92"/>
      <c r="I2687" s="92"/>
      <c r="J2687" s="92"/>
      <c r="K2687" s="92"/>
      <c r="L2687" s="96"/>
      <c r="M2687" s="97"/>
      <c r="N2687" s="92"/>
      <c r="O2687" s="92"/>
      <c r="P2687" s="98"/>
      <c r="Q2687" s="99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  <c r="FO2687" s="19"/>
      <c r="FP2687" s="19"/>
      <c r="FQ2687" s="19"/>
      <c r="FR2687" s="19"/>
      <c r="FS2687" s="19"/>
      <c r="FT2687" s="19"/>
    </row>
    <row r="2688" spans="1:176" x14ac:dyDescent="0.2">
      <c r="A2688" s="90"/>
      <c r="B2688" s="91"/>
      <c r="C2688" s="92"/>
      <c r="D2688" s="93"/>
      <c r="E2688" s="92"/>
      <c r="F2688" s="94"/>
      <c r="G2688" s="95"/>
      <c r="H2688" s="92"/>
      <c r="I2688" s="92"/>
      <c r="J2688" s="92"/>
      <c r="K2688" s="92"/>
      <c r="L2688" s="96"/>
      <c r="M2688" s="97"/>
      <c r="N2688" s="92"/>
      <c r="O2688" s="92"/>
      <c r="P2688" s="98"/>
      <c r="Q2688" s="99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  <c r="FO2688" s="19"/>
      <c r="FP2688" s="19"/>
      <c r="FQ2688" s="19"/>
      <c r="FR2688" s="19"/>
      <c r="FS2688" s="19"/>
      <c r="FT2688" s="19"/>
    </row>
    <row r="2689" spans="1:176" x14ac:dyDescent="0.2">
      <c r="A2689" s="90"/>
      <c r="B2689" s="91"/>
      <c r="C2689" s="92"/>
      <c r="D2689" s="93"/>
      <c r="E2689" s="92"/>
      <c r="F2689" s="94"/>
      <c r="G2689" s="95"/>
      <c r="H2689" s="92"/>
      <c r="I2689" s="92"/>
      <c r="J2689" s="92"/>
      <c r="K2689" s="92"/>
      <c r="L2689" s="96"/>
      <c r="M2689" s="97"/>
      <c r="N2689" s="92"/>
      <c r="O2689" s="92"/>
      <c r="P2689" s="98"/>
      <c r="Q2689" s="99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  <c r="FO2689" s="19"/>
      <c r="FP2689" s="19"/>
      <c r="FQ2689" s="19"/>
      <c r="FR2689" s="19"/>
      <c r="FS2689" s="19"/>
      <c r="FT2689" s="19"/>
    </row>
    <row r="2690" spans="1:176" x14ac:dyDescent="0.2">
      <c r="A2690" s="90"/>
      <c r="B2690" s="91"/>
      <c r="C2690" s="92"/>
      <c r="D2690" s="93"/>
      <c r="E2690" s="92"/>
      <c r="F2690" s="94"/>
      <c r="G2690" s="95"/>
      <c r="H2690" s="92"/>
      <c r="I2690" s="92"/>
      <c r="J2690" s="92"/>
      <c r="K2690" s="92"/>
      <c r="L2690" s="96"/>
      <c r="M2690" s="97"/>
      <c r="N2690" s="92"/>
      <c r="O2690" s="92"/>
      <c r="P2690" s="98"/>
      <c r="Q2690" s="99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  <c r="FO2690" s="19"/>
      <c r="FP2690" s="19"/>
      <c r="FQ2690" s="19"/>
      <c r="FR2690" s="19"/>
      <c r="FS2690" s="19"/>
      <c r="FT2690" s="19"/>
    </row>
    <row r="2691" spans="1:176" x14ac:dyDescent="0.2">
      <c r="A2691" s="90"/>
      <c r="B2691" s="91"/>
      <c r="C2691" s="92"/>
      <c r="D2691" s="93"/>
      <c r="E2691" s="92"/>
      <c r="F2691" s="94"/>
      <c r="G2691" s="95"/>
      <c r="H2691" s="92"/>
      <c r="I2691" s="92"/>
      <c r="J2691" s="92"/>
      <c r="K2691" s="92"/>
      <c r="L2691" s="96"/>
      <c r="M2691" s="97"/>
      <c r="N2691" s="92"/>
      <c r="O2691" s="92"/>
      <c r="P2691" s="98"/>
      <c r="Q2691" s="99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  <c r="FO2691" s="19"/>
      <c r="FP2691" s="19"/>
      <c r="FQ2691" s="19"/>
      <c r="FR2691" s="19"/>
      <c r="FS2691" s="19"/>
      <c r="FT2691" s="19"/>
    </row>
    <row r="2692" spans="1:176" x14ac:dyDescent="0.2">
      <c r="A2692" s="90"/>
      <c r="B2692" s="91"/>
      <c r="C2692" s="92"/>
      <c r="D2692" s="93"/>
      <c r="E2692" s="92"/>
      <c r="F2692" s="94"/>
      <c r="G2692" s="95"/>
      <c r="H2692" s="92"/>
      <c r="I2692" s="92"/>
      <c r="J2692" s="92"/>
      <c r="K2692" s="92"/>
      <c r="L2692" s="96"/>
      <c r="M2692" s="97"/>
      <c r="N2692" s="92"/>
      <c r="O2692" s="92"/>
      <c r="P2692" s="98"/>
      <c r="Q2692" s="99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  <c r="FO2692" s="19"/>
      <c r="FP2692" s="19"/>
      <c r="FQ2692" s="19"/>
      <c r="FR2692" s="19"/>
      <c r="FS2692" s="19"/>
      <c r="FT2692" s="19"/>
    </row>
    <row r="2693" spans="1:176" x14ac:dyDescent="0.2">
      <c r="A2693" s="90"/>
      <c r="B2693" s="91"/>
      <c r="C2693" s="92"/>
      <c r="D2693" s="93"/>
      <c r="E2693" s="92"/>
      <c r="F2693" s="94"/>
      <c r="G2693" s="95"/>
      <c r="H2693" s="92"/>
      <c r="I2693" s="92"/>
      <c r="J2693" s="92"/>
      <c r="K2693" s="92"/>
      <c r="L2693" s="96"/>
      <c r="M2693" s="97"/>
      <c r="N2693" s="92"/>
      <c r="O2693" s="92"/>
      <c r="P2693" s="98"/>
      <c r="Q2693" s="99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  <c r="FO2693" s="19"/>
      <c r="FP2693" s="19"/>
      <c r="FQ2693" s="19"/>
      <c r="FR2693" s="19"/>
      <c r="FS2693" s="19"/>
      <c r="FT2693" s="19"/>
    </row>
    <row r="2694" spans="1:176" x14ac:dyDescent="0.2">
      <c r="A2694" s="90"/>
      <c r="B2694" s="91"/>
      <c r="C2694" s="92"/>
      <c r="D2694" s="93"/>
      <c r="E2694" s="92"/>
      <c r="F2694" s="94"/>
      <c r="G2694" s="95"/>
      <c r="H2694" s="92"/>
      <c r="I2694" s="92"/>
      <c r="J2694" s="92"/>
      <c r="K2694" s="92"/>
      <c r="L2694" s="96"/>
      <c r="M2694" s="97"/>
      <c r="N2694" s="92"/>
      <c r="O2694" s="92"/>
      <c r="P2694" s="98"/>
      <c r="Q2694" s="99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  <c r="FO2694" s="19"/>
      <c r="FP2694" s="19"/>
      <c r="FQ2694" s="19"/>
      <c r="FR2694" s="19"/>
      <c r="FS2694" s="19"/>
      <c r="FT2694" s="19"/>
    </row>
    <row r="2695" spans="1:176" x14ac:dyDescent="0.2">
      <c r="A2695" s="90"/>
      <c r="B2695" s="91"/>
      <c r="C2695" s="92"/>
      <c r="D2695" s="93"/>
      <c r="E2695" s="92"/>
      <c r="F2695" s="94"/>
      <c r="G2695" s="95"/>
      <c r="H2695" s="92"/>
      <c r="I2695" s="92"/>
      <c r="J2695" s="92"/>
      <c r="K2695" s="92"/>
      <c r="L2695" s="96"/>
      <c r="M2695" s="97"/>
      <c r="N2695" s="92"/>
      <c r="O2695" s="92"/>
      <c r="P2695" s="98"/>
      <c r="Q2695" s="99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  <c r="FO2695" s="19"/>
      <c r="FP2695" s="19"/>
      <c r="FQ2695" s="19"/>
      <c r="FR2695" s="19"/>
      <c r="FS2695" s="19"/>
      <c r="FT2695" s="19"/>
    </row>
    <row r="2696" spans="1:176" x14ac:dyDescent="0.2">
      <c r="A2696" s="90"/>
      <c r="B2696" s="91"/>
      <c r="C2696" s="92"/>
      <c r="D2696" s="93"/>
      <c r="E2696" s="92"/>
      <c r="F2696" s="94"/>
      <c r="G2696" s="95"/>
      <c r="H2696" s="92"/>
      <c r="I2696" s="92"/>
      <c r="J2696" s="92"/>
      <c r="K2696" s="92"/>
      <c r="L2696" s="96"/>
      <c r="M2696" s="97"/>
      <c r="N2696" s="92"/>
      <c r="O2696" s="92"/>
      <c r="P2696" s="98"/>
      <c r="Q2696" s="99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  <c r="FO2696" s="19"/>
      <c r="FP2696" s="19"/>
      <c r="FQ2696" s="19"/>
      <c r="FR2696" s="19"/>
      <c r="FS2696" s="19"/>
      <c r="FT2696" s="19"/>
    </row>
    <row r="2697" spans="1:176" x14ac:dyDescent="0.2">
      <c r="A2697" s="90"/>
      <c r="B2697" s="91"/>
      <c r="C2697" s="92"/>
      <c r="D2697" s="93"/>
      <c r="E2697" s="92"/>
      <c r="F2697" s="94"/>
      <c r="G2697" s="95"/>
      <c r="H2697" s="92"/>
      <c r="I2697" s="92"/>
      <c r="J2697" s="92"/>
      <c r="K2697" s="92"/>
      <c r="L2697" s="96"/>
      <c r="M2697" s="97"/>
      <c r="N2697" s="92"/>
      <c r="O2697" s="92"/>
      <c r="P2697" s="98"/>
      <c r="Q2697" s="99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  <c r="FO2697" s="19"/>
      <c r="FP2697" s="19"/>
      <c r="FQ2697" s="19"/>
      <c r="FR2697" s="19"/>
      <c r="FS2697" s="19"/>
      <c r="FT2697" s="19"/>
    </row>
    <row r="2698" spans="1:176" x14ac:dyDescent="0.2">
      <c r="A2698" s="90"/>
      <c r="B2698" s="91"/>
      <c r="C2698" s="92"/>
      <c r="D2698" s="93"/>
      <c r="E2698" s="92"/>
      <c r="F2698" s="94"/>
      <c r="G2698" s="95"/>
      <c r="H2698" s="92"/>
      <c r="I2698" s="92"/>
      <c r="J2698" s="92"/>
      <c r="K2698" s="92"/>
      <c r="L2698" s="96"/>
      <c r="M2698" s="97"/>
      <c r="N2698" s="92"/>
      <c r="O2698" s="92"/>
      <c r="P2698" s="98"/>
      <c r="Q2698" s="99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  <c r="FO2698" s="19"/>
      <c r="FP2698" s="19"/>
      <c r="FQ2698" s="19"/>
      <c r="FR2698" s="19"/>
      <c r="FS2698" s="19"/>
      <c r="FT2698" s="19"/>
    </row>
    <row r="2699" spans="1:176" x14ac:dyDescent="0.2">
      <c r="A2699" s="90"/>
      <c r="B2699" s="91"/>
      <c r="C2699" s="92"/>
      <c r="D2699" s="93"/>
      <c r="E2699" s="92"/>
      <c r="F2699" s="94"/>
      <c r="G2699" s="95"/>
      <c r="H2699" s="92"/>
      <c r="I2699" s="92"/>
      <c r="J2699" s="92"/>
      <c r="K2699" s="92"/>
      <c r="L2699" s="96"/>
      <c r="M2699" s="97"/>
      <c r="N2699" s="92"/>
      <c r="O2699" s="92"/>
      <c r="P2699" s="98"/>
      <c r="Q2699" s="99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  <c r="FO2699" s="19"/>
      <c r="FP2699" s="19"/>
      <c r="FQ2699" s="19"/>
      <c r="FR2699" s="19"/>
      <c r="FS2699" s="19"/>
      <c r="FT2699" s="19"/>
    </row>
    <row r="2700" spans="1:176" x14ac:dyDescent="0.2">
      <c r="A2700" s="90"/>
      <c r="B2700" s="91"/>
      <c r="C2700" s="92"/>
      <c r="D2700" s="93"/>
      <c r="E2700" s="92"/>
      <c r="F2700" s="94"/>
      <c r="G2700" s="95"/>
      <c r="H2700" s="92"/>
      <c r="I2700" s="92"/>
      <c r="J2700" s="92"/>
      <c r="K2700" s="92"/>
      <c r="L2700" s="96"/>
      <c r="M2700" s="97"/>
      <c r="N2700" s="92"/>
      <c r="O2700" s="92"/>
      <c r="P2700" s="98"/>
      <c r="Q2700" s="99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  <c r="FO2700" s="19"/>
      <c r="FP2700" s="19"/>
      <c r="FQ2700" s="19"/>
      <c r="FR2700" s="19"/>
      <c r="FS2700" s="19"/>
      <c r="FT2700" s="19"/>
    </row>
    <row r="2701" spans="1:176" x14ac:dyDescent="0.2">
      <c r="A2701" s="90"/>
      <c r="B2701" s="91"/>
      <c r="C2701" s="92"/>
      <c r="D2701" s="93"/>
      <c r="E2701" s="92"/>
      <c r="F2701" s="94"/>
      <c r="G2701" s="95"/>
      <c r="H2701" s="92"/>
      <c r="I2701" s="92"/>
      <c r="J2701" s="92"/>
      <c r="K2701" s="92"/>
      <c r="L2701" s="96"/>
      <c r="M2701" s="97"/>
      <c r="N2701" s="92"/>
      <c r="O2701" s="92"/>
      <c r="P2701" s="98"/>
      <c r="Q2701" s="99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  <c r="FO2701" s="19"/>
      <c r="FP2701" s="19"/>
      <c r="FQ2701" s="19"/>
      <c r="FR2701" s="19"/>
      <c r="FS2701" s="19"/>
      <c r="FT2701" s="19"/>
    </row>
    <row r="2702" spans="1:176" x14ac:dyDescent="0.2">
      <c r="A2702" s="90"/>
      <c r="B2702" s="91"/>
      <c r="C2702" s="92"/>
      <c r="D2702" s="93"/>
      <c r="E2702" s="92"/>
      <c r="F2702" s="94"/>
      <c r="G2702" s="95"/>
      <c r="H2702" s="92"/>
      <c r="I2702" s="92"/>
      <c r="J2702" s="92"/>
      <c r="K2702" s="92"/>
      <c r="L2702" s="96"/>
      <c r="M2702" s="97"/>
      <c r="N2702" s="92"/>
      <c r="O2702" s="92"/>
      <c r="P2702" s="98"/>
      <c r="Q2702" s="99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  <c r="FO2702" s="19"/>
      <c r="FP2702" s="19"/>
      <c r="FQ2702" s="19"/>
      <c r="FR2702" s="19"/>
      <c r="FS2702" s="19"/>
      <c r="FT2702" s="19"/>
    </row>
    <row r="2703" spans="1:176" x14ac:dyDescent="0.2">
      <c r="A2703" s="90"/>
      <c r="B2703" s="91"/>
      <c r="C2703" s="92"/>
      <c r="D2703" s="93"/>
      <c r="E2703" s="92"/>
      <c r="F2703" s="94"/>
      <c r="G2703" s="95"/>
      <c r="H2703" s="92"/>
      <c r="I2703" s="92"/>
      <c r="J2703" s="92"/>
      <c r="K2703" s="92"/>
      <c r="L2703" s="96"/>
      <c r="M2703" s="97"/>
      <c r="N2703" s="92"/>
      <c r="O2703" s="92"/>
      <c r="P2703" s="98"/>
      <c r="Q2703" s="99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  <c r="FO2703" s="19"/>
      <c r="FP2703" s="19"/>
      <c r="FQ2703" s="19"/>
      <c r="FR2703" s="19"/>
      <c r="FS2703" s="19"/>
      <c r="FT2703" s="19"/>
    </row>
    <row r="2704" spans="1:176" x14ac:dyDescent="0.2">
      <c r="A2704" s="90"/>
      <c r="B2704" s="91"/>
      <c r="C2704" s="92"/>
      <c r="D2704" s="93"/>
      <c r="E2704" s="92"/>
      <c r="F2704" s="94"/>
      <c r="G2704" s="95"/>
      <c r="H2704" s="92"/>
      <c r="I2704" s="92"/>
      <c r="J2704" s="92"/>
      <c r="K2704" s="92"/>
      <c r="L2704" s="96"/>
      <c r="M2704" s="97"/>
      <c r="N2704" s="92"/>
      <c r="O2704" s="92"/>
      <c r="P2704" s="98"/>
      <c r="Q2704" s="99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  <c r="FO2704" s="19"/>
      <c r="FP2704" s="19"/>
      <c r="FQ2704" s="19"/>
      <c r="FR2704" s="19"/>
      <c r="FS2704" s="19"/>
      <c r="FT2704" s="19"/>
    </row>
    <row r="2705" spans="1:176" x14ac:dyDescent="0.2">
      <c r="A2705" s="90"/>
      <c r="B2705" s="91"/>
      <c r="C2705" s="92"/>
      <c r="D2705" s="93"/>
      <c r="E2705" s="92"/>
      <c r="F2705" s="94"/>
      <c r="G2705" s="95"/>
      <c r="H2705" s="92"/>
      <c r="I2705" s="92"/>
      <c r="J2705" s="92"/>
      <c r="K2705" s="92"/>
      <c r="L2705" s="96"/>
      <c r="M2705" s="97"/>
      <c r="N2705" s="92"/>
      <c r="O2705" s="92"/>
      <c r="P2705" s="98"/>
      <c r="Q2705" s="99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  <c r="FO2705" s="19"/>
      <c r="FP2705" s="19"/>
      <c r="FQ2705" s="19"/>
      <c r="FR2705" s="19"/>
      <c r="FS2705" s="19"/>
      <c r="FT2705" s="19"/>
    </row>
    <row r="2706" spans="1:176" x14ac:dyDescent="0.2">
      <c r="A2706" s="90"/>
      <c r="B2706" s="91"/>
      <c r="C2706" s="92"/>
      <c r="D2706" s="93"/>
      <c r="E2706" s="92"/>
      <c r="F2706" s="94"/>
      <c r="G2706" s="95"/>
      <c r="H2706" s="92"/>
      <c r="I2706" s="92"/>
      <c r="J2706" s="92"/>
      <c r="K2706" s="92"/>
      <c r="L2706" s="96"/>
      <c r="M2706" s="97"/>
      <c r="N2706" s="92"/>
      <c r="O2706" s="92"/>
      <c r="P2706" s="98"/>
      <c r="Q2706" s="99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  <c r="FO2706" s="19"/>
      <c r="FP2706" s="19"/>
      <c r="FQ2706" s="19"/>
      <c r="FR2706" s="19"/>
      <c r="FS2706" s="19"/>
      <c r="FT2706" s="19"/>
    </row>
    <row r="2707" spans="1:176" x14ac:dyDescent="0.2">
      <c r="A2707" s="90"/>
      <c r="B2707" s="91"/>
      <c r="C2707" s="92"/>
      <c r="D2707" s="93"/>
      <c r="E2707" s="92"/>
      <c r="F2707" s="94"/>
      <c r="G2707" s="95"/>
      <c r="H2707" s="92"/>
      <c r="I2707" s="92"/>
      <c r="J2707" s="92"/>
      <c r="K2707" s="92"/>
      <c r="L2707" s="96"/>
      <c r="M2707" s="97"/>
      <c r="N2707" s="92"/>
      <c r="O2707" s="92"/>
      <c r="P2707" s="98"/>
      <c r="Q2707" s="99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  <c r="FO2707" s="19"/>
      <c r="FP2707" s="19"/>
      <c r="FQ2707" s="19"/>
      <c r="FR2707" s="19"/>
      <c r="FS2707" s="19"/>
      <c r="FT2707" s="19"/>
    </row>
    <row r="2708" spans="1:176" x14ac:dyDescent="0.2">
      <c r="A2708" s="90"/>
      <c r="B2708" s="91"/>
      <c r="C2708" s="92"/>
      <c r="D2708" s="93"/>
      <c r="E2708" s="92"/>
      <c r="F2708" s="94"/>
      <c r="G2708" s="95"/>
      <c r="H2708" s="92"/>
      <c r="I2708" s="92"/>
      <c r="J2708" s="92"/>
      <c r="K2708" s="92"/>
      <c r="L2708" s="96"/>
      <c r="M2708" s="97"/>
      <c r="N2708" s="92"/>
      <c r="O2708" s="92"/>
      <c r="P2708" s="98"/>
      <c r="Q2708" s="99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  <c r="FO2708" s="19"/>
      <c r="FP2708" s="19"/>
      <c r="FQ2708" s="19"/>
      <c r="FR2708" s="19"/>
      <c r="FS2708" s="19"/>
      <c r="FT2708" s="19"/>
    </row>
    <row r="2709" spans="1:176" x14ac:dyDescent="0.2">
      <c r="A2709" s="90"/>
      <c r="B2709" s="91"/>
      <c r="C2709" s="92"/>
      <c r="D2709" s="93"/>
      <c r="E2709" s="92"/>
      <c r="F2709" s="94"/>
      <c r="G2709" s="95"/>
      <c r="H2709" s="92"/>
      <c r="I2709" s="92"/>
      <c r="J2709" s="92"/>
      <c r="K2709" s="92"/>
      <c r="L2709" s="96"/>
      <c r="M2709" s="97"/>
      <c r="N2709" s="92"/>
      <c r="O2709" s="92"/>
      <c r="P2709" s="98"/>
      <c r="Q2709" s="99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  <c r="FO2709" s="19"/>
      <c r="FP2709" s="19"/>
      <c r="FQ2709" s="19"/>
      <c r="FR2709" s="19"/>
      <c r="FS2709" s="19"/>
      <c r="FT2709" s="19"/>
    </row>
    <row r="2710" spans="1:176" x14ac:dyDescent="0.2">
      <c r="A2710" s="90"/>
      <c r="B2710" s="91"/>
      <c r="C2710" s="92"/>
      <c r="D2710" s="93"/>
      <c r="E2710" s="92"/>
      <c r="F2710" s="94"/>
      <c r="G2710" s="95"/>
      <c r="H2710" s="92"/>
      <c r="I2710" s="92"/>
      <c r="J2710" s="92"/>
      <c r="K2710" s="92"/>
      <c r="L2710" s="96"/>
      <c r="M2710" s="97"/>
      <c r="N2710" s="92"/>
      <c r="O2710" s="92"/>
      <c r="P2710" s="98"/>
      <c r="Q2710" s="99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  <c r="FO2710" s="19"/>
      <c r="FP2710" s="19"/>
      <c r="FQ2710" s="19"/>
      <c r="FR2710" s="19"/>
      <c r="FS2710" s="19"/>
      <c r="FT2710" s="19"/>
    </row>
    <row r="2711" spans="1:176" x14ac:dyDescent="0.2">
      <c r="A2711" s="90"/>
      <c r="B2711" s="91"/>
      <c r="C2711" s="92"/>
      <c r="D2711" s="93"/>
      <c r="E2711" s="92"/>
      <c r="F2711" s="94"/>
      <c r="G2711" s="95"/>
      <c r="H2711" s="92"/>
      <c r="I2711" s="92"/>
      <c r="J2711" s="92"/>
      <c r="K2711" s="92"/>
      <c r="L2711" s="96"/>
      <c r="M2711" s="97"/>
      <c r="N2711" s="92"/>
      <c r="O2711" s="92"/>
      <c r="P2711" s="98"/>
      <c r="Q2711" s="99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  <c r="ER2711" s="19"/>
      <c r="ES2711" s="19"/>
      <c r="ET2711" s="19"/>
      <c r="EU2711" s="19"/>
      <c r="EV2711" s="19"/>
      <c r="EW2711" s="19"/>
      <c r="EX2711" s="19"/>
      <c r="EY2711" s="19"/>
      <c r="EZ2711" s="19"/>
      <c r="FA2711" s="19"/>
      <c r="FB2711" s="19"/>
      <c r="FC2711" s="19"/>
      <c r="FD2711" s="19"/>
      <c r="FE2711" s="19"/>
      <c r="FF2711" s="19"/>
      <c r="FG2711" s="19"/>
      <c r="FH2711" s="19"/>
      <c r="FI2711" s="19"/>
      <c r="FJ2711" s="19"/>
      <c r="FK2711" s="19"/>
      <c r="FL2711" s="19"/>
      <c r="FM2711" s="19"/>
      <c r="FN2711" s="19"/>
      <c r="FO2711" s="19"/>
      <c r="FP2711" s="19"/>
      <c r="FQ2711" s="19"/>
      <c r="FR2711" s="19"/>
      <c r="FS2711" s="19"/>
      <c r="FT2711" s="19"/>
    </row>
    <row r="2712" spans="1:176" x14ac:dyDescent="0.2">
      <c r="A2712" s="90"/>
      <c r="B2712" s="91"/>
      <c r="C2712" s="92"/>
      <c r="D2712" s="93"/>
      <c r="E2712" s="92"/>
      <c r="F2712" s="94"/>
      <c r="G2712" s="95"/>
      <c r="H2712" s="92"/>
      <c r="I2712" s="92"/>
      <c r="J2712" s="92"/>
      <c r="K2712" s="92"/>
      <c r="L2712" s="96"/>
      <c r="M2712" s="97"/>
      <c r="N2712" s="92"/>
      <c r="O2712" s="92"/>
      <c r="P2712" s="98"/>
      <c r="Q2712" s="99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  <c r="FO2712" s="19"/>
      <c r="FP2712" s="19"/>
      <c r="FQ2712" s="19"/>
      <c r="FR2712" s="19"/>
      <c r="FS2712" s="19"/>
      <c r="FT2712" s="19"/>
    </row>
    <row r="2713" spans="1:176" x14ac:dyDescent="0.2">
      <c r="A2713" s="90"/>
      <c r="B2713" s="91"/>
      <c r="C2713" s="92"/>
      <c r="D2713" s="93"/>
      <c r="E2713" s="92"/>
      <c r="F2713" s="94"/>
      <c r="G2713" s="95"/>
      <c r="H2713" s="92"/>
      <c r="I2713" s="92"/>
      <c r="J2713" s="92"/>
      <c r="K2713" s="92"/>
      <c r="L2713" s="96"/>
      <c r="M2713" s="97"/>
      <c r="N2713" s="92"/>
      <c r="O2713" s="92"/>
      <c r="P2713" s="98"/>
      <c r="Q2713" s="99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  <c r="FO2713" s="19"/>
      <c r="FP2713" s="19"/>
      <c r="FQ2713" s="19"/>
      <c r="FR2713" s="19"/>
      <c r="FS2713" s="19"/>
      <c r="FT2713" s="19"/>
    </row>
    <row r="2714" spans="1:176" x14ac:dyDescent="0.2">
      <c r="A2714" s="90"/>
      <c r="B2714" s="91"/>
      <c r="C2714" s="92"/>
      <c r="D2714" s="93"/>
      <c r="E2714" s="92"/>
      <c r="F2714" s="94"/>
      <c r="G2714" s="95"/>
      <c r="H2714" s="92"/>
      <c r="I2714" s="92"/>
      <c r="J2714" s="92"/>
      <c r="K2714" s="92"/>
      <c r="L2714" s="96"/>
      <c r="M2714" s="97"/>
      <c r="N2714" s="92"/>
      <c r="O2714" s="92"/>
      <c r="P2714" s="98"/>
      <c r="Q2714" s="99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  <c r="FO2714" s="19"/>
      <c r="FP2714" s="19"/>
      <c r="FQ2714" s="19"/>
      <c r="FR2714" s="19"/>
      <c r="FS2714" s="19"/>
      <c r="FT2714" s="19"/>
    </row>
    <row r="2715" spans="1:176" x14ac:dyDescent="0.2">
      <c r="A2715" s="90"/>
      <c r="B2715" s="91"/>
      <c r="C2715" s="92"/>
      <c r="D2715" s="93"/>
      <c r="E2715" s="92"/>
      <c r="F2715" s="94"/>
      <c r="G2715" s="95"/>
      <c r="H2715" s="92"/>
      <c r="I2715" s="92"/>
      <c r="J2715" s="92"/>
      <c r="K2715" s="92"/>
      <c r="L2715" s="96"/>
      <c r="M2715" s="97"/>
      <c r="N2715" s="92"/>
      <c r="O2715" s="92"/>
      <c r="P2715" s="98"/>
      <c r="Q2715" s="99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  <c r="FO2715" s="19"/>
      <c r="FP2715" s="19"/>
      <c r="FQ2715" s="19"/>
      <c r="FR2715" s="19"/>
      <c r="FS2715" s="19"/>
      <c r="FT2715" s="19"/>
    </row>
    <row r="2716" spans="1:176" x14ac:dyDescent="0.2">
      <c r="A2716" s="90"/>
      <c r="B2716" s="91"/>
      <c r="C2716" s="92"/>
      <c r="D2716" s="93"/>
      <c r="E2716" s="92"/>
      <c r="F2716" s="94"/>
      <c r="G2716" s="95"/>
      <c r="H2716" s="92"/>
      <c r="I2716" s="92"/>
      <c r="J2716" s="92"/>
      <c r="K2716" s="92"/>
      <c r="L2716" s="96"/>
      <c r="M2716" s="97"/>
      <c r="N2716" s="92"/>
      <c r="O2716" s="92"/>
      <c r="P2716" s="98"/>
      <c r="Q2716" s="99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  <c r="FO2716" s="19"/>
      <c r="FP2716" s="19"/>
      <c r="FQ2716" s="19"/>
      <c r="FR2716" s="19"/>
      <c r="FS2716" s="19"/>
      <c r="FT2716" s="19"/>
    </row>
    <row r="2717" spans="1:176" x14ac:dyDescent="0.2">
      <c r="A2717" s="90"/>
      <c r="B2717" s="91"/>
      <c r="C2717" s="92"/>
      <c r="D2717" s="93"/>
      <c r="E2717" s="92"/>
      <c r="F2717" s="94"/>
      <c r="G2717" s="95"/>
      <c r="H2717" s="92"/>
      <c r="I2717" s="92"/>
      <c r="J2717" s="92"/>
      <c r="K2717" s="92"/>
      <c r="L2717" s="96"/>
      <c r="M2717" s="97"/>
      <c r="N2717" s="92"/>
      <c r="O2717" s="92"/>
      <c r="P2717" s="98"/>
      <c r="Q2717" s="99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  <c r="FO2717" s="19"/>
      <c r="FP2717" s="19"/>
      <c r="FQ2717" s="19"/>
      <c r="FR2717" s="19"/>
      <c r="FS2717" s="19"/>
      <c r="FT2717" s="19"/>
    </row>
    <row r="2718" spans="1:176" x14ac:dyDescent="0.2">
      <c r="A2718" s="90"/>
      <c r="B2718" s="91"/>
      <c r="C2718" s="92"/>
      <c r="D2718" s="93"/>
      <c r="E2718" s="92"/>
      <c r="F2718" s="94"/>
      <c r="G2718" s="95"/>
      <c r="H2718" s="92"/>
      <c r="I2718" s="92"/>
      <c r="J2718" s="92"/>
      <c r="K2718" s="92"/>
      <c r="L2718" s="96"/>
      <c r="M2718" s="97"/>
      <c r="N2718" s="92"/>
      <c r="O2718" s="92"/>
      <c r="P2718" s="98"/>
      <c r="Q2718" s="99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  <c r="FO2718" s="19"/>
      <c r="FP2718" s="19"/>
      <c r="FQ2718" s="19"/>
      <c r="FR2718" s="19"/>
      <c r="FS2718" s="19"/>
      <c r="FT2718" s="19"/>
    </row>
    <row r="2719" spans="1:176" x14ac:dyDescent="0.2">
      <c r="A2719" s="90"/>
      <c r="B2719" s="91"/>
      <c r="C2719" s="92"/>
      <c r="D2719" s="93"/>
      <c r="E2719" s="92"/>
      <c r="F2719" s="94"/>
      <c r="G2719" s="95"/>
      <c r="H2719" s="92"/>
      <c r="I2719" s="92"/>
      <c r="J2719" s="92"/>
      <c r="K2719" s="92"/>
      <c r="L2719" s="96"/>
      <c r="M2719" s="97"/>
      <c r="N2719" s="92"/>
      <c r="O2719" s="92"/>
      <c r="P2719" s="98"/>
      <c r="Q2719" s="99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  <c r="FO2719" s="19"/>
      <c r="FP2719" s="19"/>
      <c r="FQ2719" s="19"/>
      <c r="FR2719" s="19"/>
      <c r="FS2719" s="19"/>
      <c r="FT2719" s="19"/>
    </row>
    <row r="2720" spans="1:176" x14ac:dyDescent="0.2">
      <c r="A2720" s="90"/>
      <c r="B2720" s="91"/>
      <c r="C2720" s="92"/>
      <c r="D2720" s="93"/>
      <c r="E2720" s="92"/>
      <c r="F2720" s="94"/>
      <c r="G2720" s="95"/>
      <c r="H2720" s="92"/>
      <c r="I2720" s="92"/>
      <c r="J2720" s="92"/>
      <c r="K2720" s="92"/>
      <c r="L2720" s="96"/>
      <c r="M2720" s="97"/>
      <c r="N2720" s="92"/>
      <c r="O2720" s="92"/>
      <c r="P2720" s="98"/>
      <c r="Q2720" s="99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  <c r="FO2720" s="19"/>
      <c r="FP2720" s="19"/>
      <c r="FQ2720" s="19"/>
      <c r="FR2720" s="19"/>
      <c r="FS2720" s="19"/>
      <c r="FT2720" s="19"/>
    </row>
    <row r="2721" spans="1:176" x14ac:dyDescent="0.2">
      <c r="A2721" s="90"/>
      <c r="B2721" s="91"/>
      <c r="C2721" s="92"/>
      <c r="D2721" s="93"/>
      <c r="E2721" s="92"/>
      <c r="F2721" s="94"/>
      <c r="G2721" s="95"/>
      <c r="H2721" s="92"/>
      <c r="I2721" s="92"/>
      <c r="J2721" s="92"/>
      <c r="K2721" s="92"/>
      <c r="L2721" s="96"/>
      <c r="M2721" s="97"/>
      <c r="N2721" s="92"/>
      <c r="O2721" s="92"/>
      <c r="P2721" s="98"/>
      <c r="Q2721" s="99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  <c r="FO2721" s="19"/>
      <c r="FP2721" s="19"/>
      <c r="FQ2721" s="19"/>
      <c r="FR2721" s="19"/>
      <c r="FS2721" s="19"/>
      <c r="FT2721" s="19"/>
    </row>
    <row r="2722" spans="1:176" x14ac:dyDescent="0.2">
      <c r="A2722" s="90"/>
      <c r="B2722" s="91"/>
      <c r="C2722" s="92"/>
      <c r="D2722" s="93"/>
      <c r="E2722" s="92"/>
      <c r="F2722" s="94"/>
      <c r="G2722" s="95"/>
      <c r="H2722" s="92"/>
      <c r="I2722" s="92"/>
      <c r="J2722" s="92"/>
      <c r="K2722" s="92"/>
      <c r="L2722" s="96"/>
      <c r="M2722" s="97"/>
      <c r="N2722" s="92"/>
      <c r="O2722" s="92"/>
      <c r="P2722" s="98"/>
      <c r="Q2722" s="99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  <c r="FO2722" s="19"/>
      <c r="FP2722" s="19"/>
      <c r="FQ2722" s="19"/>
      <c r="FR2722" s="19"/>
      <c r="FS2722" s="19"/>
      <c r="FT2722" s="19"/>
    </row>
    <row r="2723" spans="1:176" x14ac:dyDescent="0.2">
      <c r="A2723" s="90"/>
      <c r="B2723" s="91"/>
      <c r="C2723" s="92"/>
      <c r="D2723" s="93"/>
      <c r="E2723" s="92"/>
      <c r="F2723" s="94"/>
      <c r="G2723" s="95"/>
      <c r="H2723" s="92"/>
      <c r="I2723" s="92"/>
      <c r="J2723" s="92"/>
      <c r="K2723" s="92"/>
      <c r="L2723" s="96"/>
      <c r="M2723" s="97"/>
      <c r="N2723" s="92"/>
      <c r="O2723" s="92"/>
      <c r="P2723" s="98"/>
      <c r="Q2723" s="99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  <c r="FO2723" s="19"/>
      <c r="FP2723" s="19"/>
      <c r="FQ2723" s="19"/>
      <c r="FR2723" s="19"/>
      <c r="FS2723" s="19"/>
      <c r="FT2723" s="19"/>
    </row>
    <row r="2724" spans="1:176" x14ac:dyDescent="0.2">
      <c r="A2724" s="90"/>
      <c r="B2724" s="91"/>
      <c r="C2724" s="92"/>
      <c r="D2724" s="93"/>
      <c r="E2724" s="92"/>
      <c r="F2724" s="94"/>
      <c r="G2724" s="95"/>
      <c r="H2724" s="92"/>
      <c r="I2724" s="92"/>
      <c r="J2724" s="92"/>
      <c r="K2724" s="92"/>
      <c r="L2724" s="96"/>
      <c r="M2724" s="97"/>
      <c r="N2724" s="92"/>
      <c r="O2724" s="92"/>
      <c r="P2724" s="98"/>
      <c r="Q2724" s="99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  <c r="FO2724" s="19"/>
      <c r="FP2724" s="19"/>
      <c r="FQ2724" s="19"/>
      <c r="FR2724" s="19"/>
      <c r="FS2724" s="19"/>
      <c r="FT2724" s="19"/>
    </row>
    <row r="2725" spans="1:176" x14ac:dyDescent="0.2">
      <c r="A2725" s="90"/>
      <c r="B2725" s="91"/>
      <c r="C2725" s="92"/>
      <c r="D2725" s="93"/>
      <c r="E2725" s="92"/>
      <c r="F2725" s="94"/>
      <c r="G2725" s="95"/>
      <c r="H2725" s="92"/>
      <c r="I2725" s="92"/>
      <c r="J2725" s="92"/>
      <c r="K2725" s="92"/>
      <c r="L2725" s="96"/>
      <c r="M2725" s="97"/>
      <c r="N2725" s="92"/>
      <c r="O2725" s="92"/>
      <c r="P2725" s="98"/>
      <c r="Q2725" s="99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  <c r="FO2725" s="19"/>
      <c r="FP2725" s="19"/>
      <c r="FQ2725" s="19"/>
      <c r="FR2725" s="19"/>
      <c r="FS2725" s="19"/>
      <c r="FT2725" s="19"/>
    </row>
    <row r="2726" spans="1:176" x14ac:dyDescent="0.2">
      <c r="A2726" s="90"/>
      <c r="B2726" s="91"/>
      <c r="C2726" s="92"/>
      <c r="D2726" s="93"/>
      <c r="E2726" s="92"/>
      <c r="F2726" s="94"/>
      <c r="G2726" s="95"/>
      <c r="H2726" s="92"/>
      <c r="I2726" s="92"/>
      <c r="J2726" s="92"/>
      <c r="K2726" s="92"/>
      <c r="L2726" s="96"/>
      <c r="M2726" s="97"/>
      <c r="N2726" s="92"/>
      <c r="O2726" s="92"/>
      <c r="P2726" s="98"/>
      <c r="Q2726" s="99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  <c r="FO2726" s="19"/>
      <c r="FP2726" s="19"/>
      <c r="FQ2726" s="19"/>
      <c r="FR2726" s="19"/>
      <c r="FS2726" s="19"/>
      <c r="FT2726" s="19"/>
    </row>
    <row r="2727" spans="1:176" x14ac:dyDescent="0.2">
      <c r="A2727" s="90"/>
      <c r="B2727" s="91"/>
      <c r="C2727" s="92"/>
      <c r="D2727" s="93"/>
      <c r="E2727" s="92"/>
      <c r="F2727" s="94"/>
      <c r="G2727" s="95"/>
      <c r="H2727" s="92"/>
      <c r="I2727" s="92"/>
      <c r="J2727" s="92"/>
      <c r="K2727" s="92"/>
      <c r="L2727" s="96"/>
      <c r="M2727" s="97"/>
      <c r="N2727" s="92"/>
      <c r="O2727" s="92"/>
      <c r="P2727" s="98"/>
      <c r="Q2727" s="99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  <c r="FO2727" s="19"/>
      <c r="FP2727" s="19"/>
      <c r="FQ2727" s="19"/>
      <c r="FR2727" s="19"/>
      <c r="FS2727" s="19"/>
      <c r="FT2727" s="19"/>
    </row>
    <row r="2728" spans="1:176" x14ac:dyDescent="0.2">
      <c r="A2728" s="90"/>
      <c r="B2728" s="91"/>
      <c r="C2728" s="92"/>
      <c r="D2728" s="93"/>
      <c r="E2728" s="92"/>
      <c r="F2728" s="94"/>
      <c r="G2728" s="95"/>
      <c r="H2728" s="92"/>
      <c r="I2728" s="92"/>
      <c r="J2728" s="92"/>
      <c r="K2728" s="92"/>
      <c r="L2728" s="96"/>
      <c r="M2728" s="97"/>
      <c r="N2728" s="92"/>
      <c r="O2728" s="92"/>
      <c r="P2728" s="98"/>
      <c r="Q2728" s="99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  <c r="FO2728" s="19"/>
      <c r="FP2728" s="19"/>
      <c r="FQ2728" s="19"/>
      <c r="FR2728" s="19"/>
      <c r="FS2728" s="19"/>
      <c r="FT2728" s="19"/>
    </row>
    <row r="2729" spans="1:176" x14ac:dyDescent="0.2">
      <c r="A2729" s="90"/>
      <c r="B2729" s="91"/>
      <c r="C2729" s="92"/>
      <c r="D2729" s="93"/>
      <c r="E2729" s="92"/>
      <c r="F2729" s="94"/>
      <c r="G2729" s="95"/>
      <c r="H2729" s="92"/>
      <c r="I2729" s="92"/>
      <c r="J2729" s="92"/>
      <c r="K2729" s="92"/>
      <c r="L2729" s="96"/>
      <c r="M2729" s="97"/>
      <c r="N2729" s="92"/>
      <c r="O2729" s="92"/>
      <c r="P2729" s="98"/>
      <c r="Q2729" s="99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  <c r="FO2729" s="19"/>
      <c r="FP2729" s="19"/>
      <c r="FQ2729" s="19"/>
      <c r="FR2729" s="19"/>
      <c r="FS2729" s="19"/>
      <c r="FT2729" s="19"/>
    </row>
    <row r="2730" spans="1:176" x14ac:dyDescent="0.2">
      <c r="A2730" s="90"/>
      <c r="B2730" s="91"/>
      <c r="C2730" s="92"/>
      <c r="D2730" s="93"/>
      <c r="E2730" s="92"/>
      <c r="F2730" s="94"/>
      <c r="G2730" s="95"/>
      <c r="H2730" s="92"/>
      <c r="I2730" s="92"/>
      <c r="J2730" s="92"/>
      <c r="K2730" s="92"/>
      <c r="L2730" s="96"/>
      <c r="M2730" s="97"/>
      <c r="N2730" s="92"/>
      <c r="O2730" s="92"/>
      <c r="P2730" s="98"/>
      <c r="Q2730" s="99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  <c r="FO2730" s="19"/>
      <c r="FP2730" s="19"/>
      <c r="FQ2730" s="19"/>
      <c r="FR2730" s="19"/>
      <c r="FS2730" s="19"/>
      <c r="FT2730" s="19"/>
    </row>
    <row r="2731" spans="1:176" x14ac:dyDescent="0.2">
      <c r="A2731" s="90"/>
      <c r="B2731" s="91"/>
      <c r="C2731" s="92"/>
      <c r="D2731" s="93"/>
      <c r="E2731" s="92"/>
      <c r="F2731" s="94"/>
      <c r="G2731" s="95"/>
      <c r="H2731" s="92"/>
      <c r="I2731" s="92"/>
      <c r="J2731" s="92"/>
      <c r="K2731" s="92"/>
      <c r="L2731" s="96"/>
      <c r="M2731" s="97"/>
      <c r="N2731" s="92"/>
      <c r="O2731" s="92"/>
      <c r="P2731" s="98"/>
      <c r="Q2731" s="99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  <c r="FO2731" s="19"/>
      <c r="FP2731" s="19"/>
      <c r="FQ2731" s="19"/>
      <c r="FR2731" s="19"/>
      <c r="FS2731" s="19"/>
      <c r="FT2731" s="19"/>
    </row>
    <row r="2732" spans="1:176" x14ac:dyDescent="0.2">
      <c r="A2732" s="90"/>
      <c r="B2732" s="91"/>
      <c r="C2732" s="92"/>
      <c r="D2732" s="93"/>
      <c r="E2732" s="92"/>
      <c r="F2732" s="94"/>
      <c r="G2732" s="95"/>
      <c r="H2732" s="92"/>
      <c r="I2732" s="92"/>
      <c r="J2732" s="92"/>
      <c r="K2732" s="92"/>
      <c r="L2732" s="96"/>
      <c r="M2732" s="97"/>
      <c r="N2732" s="92"/>
      <c r="O2732" s="92"/>
      <c r="P2732" s="98"/>
      <c r="Q2732" s="99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  <c r="FO2732" s="19"/>
      <c r="FP2732" s="19"/>
      <c r="FQ2732" s="19"/>
      <c r="FR2732" s="19"/>
      <c r="FS2732" s="19"/>
      <c r="FT2732" s="19"/>
    </row>
    <row r="2733" spans="1:176" x14ac:dyDescent="0.2">
      <c r="A2733" s="90"/>
      <c r="B2733" s="91"/>
      <c r="C2733" s="92"/>
      <c r="D2733" s="93"/>
      <c r="E2733" s="92"/>
      <c r="F2733" s="94"/>
      <c r="G2733" s="95"/>
      <c r="H2733" s="92"/>
      <c r="I2733" s="92"/>
      <c r="J2733" s="92"/>
      <c r="K2733" s="92"/>
      <c r="L2733" s="96"/>
      <c r="M2733" s="97"/>
      <c r="N2733" s="92"/>
      <c r="O2733" s="92"/>
      <c r="P2733" s="98"/>
      <c r="Q2733" s="99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  <c r="FO2733" s="19"/>
      <c r="FP2733" s="19"/>
      <c r="FQ2733" s="19"/>
      <c r="FR2733" s="19"/>
      <c r="FS2733" s="19"/>
      <c r="FT2733" s="19"/>
    </row>
    <row r="2734" spans="1:176" x14ac:dyDescent="0.2">
      <c r="A2734" s="90"/>
      <c r="B2734" s="91"/>
      <c r="C2734" s="92"/>
      <c r="D2734" s="93"/>
      <c r="E2734" s="92"/>
      <c r="F2734" s="94"/>
      <c r="G2734" s="95"/>
      <c r="H2734" s="92"/>
      <c r="I2734" s="92"/>
      <c r="J2734" s="92"/>
      <c r="K2734" s="92"/>
      <c r="L2734" s="96"/>
      <c r="M2734" s="97"/>
      <c r="N2734" s="92"/>
      <c r="O2734" s="92"/>
      <c r="P2734" s="98"/>
      <c r="Q2734" s="99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  <c r="FO2734" s="19"/>
      <c r="FP2734" s="19"/>
      <c r="FQ2734" s="19"/>
      <c r="FR2734" s="19"/>
      <c r="FS2734" s="19"/>
      <c r="FT2734" s="19"/>
    </row>
    <row r="2735" spans="1:176" x14ac:dyDescent="0.2">
      <c r="A2735" s="90"/>
      <c r="B2735" s="91"/>
      <c r="C2735" s="92"/>
      <c r="D2735" s="93"/>
      <c r="E2735" s="92"/>
      <c r="F2735" s="94"/>
      <c r="G2735" s="95"/>
      <c r="H2735" s="92"/>
      <c r="I2735" s="92"/>
      <c r="J2735" s="92"/>
      <c r="K2735" s="92"/>
      <c r="L2735" s="96"/>
      <c r="M2735" s="97"/>
      <c r="N2735" s="92"/>
      <c r="O2735" s="92"/>
      <c r="P2735" s="98"/>
      <c r="Q2735" s="99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  <c r="FO2735" s="19"/>
      <c r="FP2735" s="19"/>
      <c r="FQ2735" s="19"/>
      <c r="FR2735" s="19"/>
      <c r="FS2735" s="19"/>
      <c r="FT2735" s="19"/>
    </row>
    <row r="2736" spans="1:176" x14ac:dyDescent="0.2">
      <c r="A2736" s="90"/>
      <c r="B2736" s="91"/>
      <c r="C2736" s="92"/>
      <c r="D2736" s="93"/>
      <c r="E2736" s="92"/>
      <c r="F2736" s="94"/>
      <c r="G2736" s="95"/>
      <c r="H2736" s="92"/>
      <c r="I2736" s="92"/>
      <c r="J2736" s="92"/>
      <c r="K2736" s="92"/>
      <c r="L2736" s="96"/>
      <c r="M2736" s="97"/>
      <c r="N2736" s="92"/>
      <c r="O2736" s="92"/>
      <c r="P2736" s="98"/>
      <c r="Q2736" s="99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  <c r="FO2736" s="19"/>
      <c r="FP2736" s="19"/>
      <c r="FQ2736" s="19"/>
      <c r="FR2736" s="19"/>
      <c r="FS2736" s="19"/>
      <c r="FT2736" s="19"/>
    </row>
    <row r="2737" spans="1:176" x14ac:dyDescent="0.2">
      <c r="A2737" s="90"/>
      <c r="B2737" s="91"/>
      <c r="C2737" s="92"/>
      <c r="D2737" s="93"/>
      <c r="E2737" s="92"/>
      <c r="F2737" s="94"/>
      <c r="G2737" s="95"/>
      <c r="H2737" s="92"/>
      <c r="I2737" s="92"/>
      <c r="J2737" s="92"/>
      <c r="K2737" s="92"/>
      <c r="L2737" s="96"/>
      <c r="M2737" s="97"/>
      <c r="N2737" s="92"/>
      <c r="O2737" s="92"/>
      <c r="P2737" s="98"/>
      <c r="Q2737" s="99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  <c r="FO2737" s="19"/>
      <c r="FP2737" s="19"/>
      <c r="FQ2737" s="19"/>
      <c r="FR2737" s="19"/>
      <c r="FS2737" s="19"/>
      <c r="FT2737" s="19"/>
    </row>
    <row r="2738" spans="1:176" x14ac:dyDescent="0.2">
      <c r="A2738" s="90"/>
      <c r="B2738" s="91"/>
      <c r="C2738" s="92"/>
      <c r="D2738" s="93"/>
      <c r="E2738" s="92"/>
      <c r="F2738" s="94"/>
      <c r="G2738" s="95"/>
      <c r="H2738" s="92"/>
      <c r="I2738" s="92"/>
      <c r="J2738" s="92"/>
      <c r="K2738" s="92"/>
      <c r="L2738" s="96"/>
      <c r="M2738" s="97"/>
      <c r="N2738" s="92"/>
      <c r="O2738" s="92"/>
      <c r="P2738" s="98"/>
      <c r="Q2738" s="99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  <c r="ER2738" s="19"/>
      <c r="ES2738" s="19"/>
      <c r="ET2738" s="19"/>
      <c r="EU2738" s="19"/>
      <c r="EV2738" s="19"/>
      <c r="EW2738" s="19"/>
      <c r="EX2738" s="19"/>
      <c r="EY2738" s="19"/>
      <c r="EZ2738" s="19"/>
      <c r="FA2738" s="19"/>
      <c r="FB2738" s="19"/>
      <c r="FC2738" s="19"/>
      <c r="FD2738" s="19"/>
      <c r="FE2738" s="19"/>
      <c r="FF2738" s="19"/>
      <c r="FG2738" s="19"/>
      <c r="FH2738" s="19"/>
      <c r="FI2738" s="19"/>
      <c r="FJ2738" s="19"/>
      <c r="FK2738" s="19"/>
      <c r="FL2738" s="19"/>
      <c r="FM2738" s="19"/>
      <c r="FN2738" s="19"/>
      <c r="FO2738" s="19"/>
      <c r="FP2738" s="19"/>
      <c r="FQ2738" s="19"/>
      <c r="FR2738" s="19"/>
      <c r="FS2738" s="19"/>
      <c r="FT2738" s="19"/>
    </row>
    <row r="2739" spans="1:176" x14ac:dyDescent="0.2">
      <c r="A2739" s="90"/>
      <c r="B2739" s="91"/>
      <c r="C2739" s="92"/>
      <c r="D2739" s="93"/>
      <c r="E2739" s="92"/>
      <c r="F2739" s="94"/>
      <c r="G2739" s="95"/>
      <c r="H2739" s="92"/>
      <c r="I2739" s="92"/>
      <c r="J2739" s="92"/>
      <c r="K2739" s="92"/>
      <c r="L2739" s="96"/>
      <c r="M2739" s="97"/>
      <c r="N2739" s="92"/>
      <c r="O2739" s="92"/>
      <c r="P2739" s="98"/>
      <c r="Q2739" s="99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  <c r="ER2739" s="19"/>
      <c r="ES2739" s="19"/>
      <c r="ET2739" s="19"/>
      <c r="EU2739" s="19"/>
      <c r="EV2739" s="19"/>
      <c r="EW2739" s="19"/>
      <c r="EX2739" s="19"/>
      <c r="EY2739" s="19"/>
      <c r="EZ2739" s="19"/>
      <c r="FA2739" s="19"/>
      <c r="FB2739" s="19"/>
      <c r="FC2739" s="19"/>
      <c r="FD2739" s="19"/>
      <c r="FE2739" s="19"/>
      <c r="FF2739" s="19"/>
      <c r="FG2739" s="19"/>
      <c r="FH2739" s="19"/>
      <c r="FI2739" s="19"/>
      <c r="FJ2739" s="19"/>
      <c r="FK2739" s="19"/>
      <c r="FL2739" s="19"/>
      <c r="FM2739" s="19"/>
      <c r="FN2739" s="19"/>
      <c r="FO2739" s="19"/>
      <c r="FP2739" s="19"/>
      <c r="FQ2739" s="19"/>
      <c r="FR2739" s="19"/>
      <c r="FS2739" s="19"/>
      <c r="FT2739" s="19"/>
    </row>
    <row r="2740" spans="1:176" x14ac:dyDescent="0.2">
      <c r="A2740" s="90"/>
      <c r="B2740" s="91"/>
      <c r="C2740" s="92"/>
      <c r="D2740" s="93"/>
      <c r="E2740" s="92"/>
      <c r="F2740" s="94"/>
      <c r="G2740" s="95"/>
      <c r="H2740" s="92"/>
      <c r="I2740" s="92"/>
      <c r="J2740" s="92"/>
      <c r="K2740" s="92"/>
      <c r="L2740" s="96"/>
      <c r="M2740" s="97"/>
      <c r="N2740" s="92"/>
      <c r="O2740" s="92"/>
      <c r="P2740" s="98"/>
      <c r="Q2740" s="99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  <c r="ER2740" s="19"/>
      <c r="ES2740" s="19"/>
      <c r="ET2740" s="19"/>
      <c r="EU2740" s="19"/>
      <c r="EV2740" s="19"/>
      <c r="EW2740" s="19"/>
      <c r="EX2740" s="19"/>
      <c r="EY2740" s="19"/>
      <c r="EZ2740" s="19"/>
      <c r="FA2740" s="19"/>
      <c r="FB2740" s="19"/>
      <c r="FC2740" s="19"/>
      <c r="FD2740" s="19"/>
      <c r="FE2740" s="19"/>
      <c r="FF2740" s="19"/>
      <c r="FG2740" s="19"/>
      <c r="FH2740" s="19"/>
      <c r="FI2740" s="19"/>
      <c r="FJ2740" s="19"/>
      <c r="FK2740" s="19"/>
      <c r="FL2740" s="19"/>
      <c r="FM2740" s="19"/>
      <c r="FN2740" s="19"/>
      <c r="FO2740" s="19"/>
      <c r="FP2740" s="19"/>
      <c r="FQ2740" s="19"/>
      <c r="FR2740" s="19"/>
      <c r="FS2740" s="19"/>
      <c r="FT2740" s="19"/>
    </row>
    <row r="2741" spans="1:176" x14ac:dyDescent="0.2">
      <c r="A2741" s="90"/>
      <c r="B2741" s="91"/>
      <c r="C2741" s="92"/>
      <c r="D2741" s="93"/>
      <c r="E2741" s="92"/>
      <c r="F2741" s="94"/>
      <c r="G2741" s="95"/>
      <c r="H2741" s="92"/>
      <c r="I2741" s="92"/>
      <c r="J2741" s="92"/>
      <c r="K2741" s="92"/>
      <c r="L2741" s="96"/>
      <c r="M2741" s="97"/>
      <c r="N2741" s="92"/>
      <c r="O2741" s="92"/>
      <c r="P2741" s="98"/>
      <c r="Q2741" s="99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  <c r="ER2741" s="19"/>
      <c r="ES2741" s="19"/>
      <c r="ET2741" s="19"/>
      <c r="EU2741" s="19"/>
      <c r="EV2741" s="19"/>
      <c r="EW2741" s="19"/>
      <c r="EX2741" s="19"/>
      <c r="EY2741" s="19"/>
      <c r="EZ2741" s="19"/>
      <c r="FA2741" s="19"/>
      <c r="FB2741" s="19"/>
      <c r="FC2741" s="19"/>
      <c r="FD2741" s="19"/>
      <c r="FE2741" s="19"/>
      <c r="FF2741" s="19"/>
      <c r="FG2741" s="19"/>
      <c r="FH2741" s="19"/>
      <c r="FI2741" s="19"/>
      <c r="FJ2741" s="19"/>
      <c r="FK2741" s="19"/>
      <c r="FL2741" s="19"/>
      <c r="FM2741" s="19"/>
      <c r="FN2741" s="19"/>
      <c r="FO2741" s="19"/>
      <c r="FP2741" s="19"/>
      <c r="FQ2741" s="19"/>
      <c r="FR2741" s="19"/>
      <c r="FS2741" s="19"/>
      <c r="FT2741" s="19"/>
    </row>
    <row r="2742" spans="1:176" x14ac:dyDescent="0.2">
      <c r="A2742" s="90"/>
      <c r="B2742" s="91"/>
      <c r="C2742" s="92"/>
      <c r="D2742" s="93"/>
      <c r="E2742" s="92"/>
      <c r="F2742" s="94"/>
      <c r="G2742" s="95"/>
      <c r="H2742" s="92"/>
      <c r="I2742" s="92"/>
      <c r="J2742" s="92"/>
      <c r="K2742" s="92"/>
      <c r="L2742" s="96"/>
      <c r="M2742" s="97"/>
      <c r="N2742" s="92"/>
      <c r="O2742" s="92"/>
      <c r="P2742" s="98"/>
      <c r="Q2742" s="99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  <c r="ER2742" s="19"/>
      <c r="ES2742" s="19"/>
      <c r="ET2742" s="19"/>
      <c r="EU2742" s="19"/>
      <c r="EV2742" s="19"/>
      <c r="EW2742" s="19"/>
      <c r="EX2742" s="19"/>
      <c r="EY2742" s="19"/>
      <c r="EZ2742" s="19"/>
      <c r="FA2742" s="19"/>
      <c r="FB2742" s="19"/>
      <c r="FC2742" s="19"/>
      <c r="FD2742" s="19"/>
      <c r="FE2742" s="19"/>
      <c r="FF2742" s="19"/>
      <c r="FG2742" s="19"/>
      <c r="FH2742" s="19"/>
      <c r="FI2742" s="19"/>
      <c r="FJ2742" s="19"/>
      <c r="FK2742" s="19"/>
      <c r="FL2742" s="19"/>
      <c r="FM2742" s="19"/>
      <c r="FN2742" s="19"/>
      <c r="FO2742" s="19"/>
      <c r="FP2742" s="19"/>
      <c r="FQ2742" s="19"/>
      <c r="FR2742" s="19"/>
      <c r="FS2742" s="19"/>
      <c r="FT2742" s="19"/>
    </row>
    <row r="2743" spans="1:176" x14ac:dyDescent="0.2">
      <c r="A2743" s="90"/>
      <c r="B2743" s="91"/>
      <c r="C2743" s="92"/>
      <c r="D2743" s="93"/>
      <c r="E2743" s="92"/>
      <c r="F2743" s="94"/>
      <c r="G2743" s="95"/>
      <c r="H2743" s="92"/>
      <c r="I2743" s="92"/>
      <c r="J2743" s="92"/>
      <c r="K2743" s="92"/>
      <c r="L2743" s="96"/>
      <c r="M2743" s="97"/>
      <c r="N2743" s="92"/>
      <c r="O2743" s="92"/>
      <c r="P2743" s="98"/>
      <c r="Q2743" s="99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  <c r="ER2743" s="19"/>
      <c r="ES2743" s="19"/>
      <c r="ET2743" s="19"/>
      <c r="EU2743" s="19"/>
      <c r="EV2743" s="19"/>
      <c r="EW2743" s="19"/>
      <c r="EX2743" s="19"/>
      <c r="EY2743" s="19"/>
      <c r="EZ2743" s="19"/>
      <c r="FA2743" s="19"/>
      <c r="FB2743" s="19"/>
      <c r="FC2743" s="19"/>
      <c r="FD2743" s="19"/>
      <c r="FE2743" s="19"/>
      <c r="FF2743" s="19"/>
      <c r="FG2743" s="19"/>
      <c r="FH2743" s="19"/>
      <c r="FI2743" s="19"/>
      <c r="FJ2743" s="19"/>
      <c r="FK2743" s="19"/>
      <c r="FL2743" s="19"/>
      <c r="FM2743" s="19"/>
      <c r="FN2743" s="19"/>
      <c r="FO2743" s="19"/>
      <c r="FP2743" s="19"/>
      <c r="FQ2743" s="19"/>
      <c r="FR2743" s="19"/>
      <c r="FS2743" s="19"/>
      <c r="FT2743" s="19"/>
    </row>
    <row r="2744" spans="1:176" x14ac:dyDescent="0.2">
      <c r="A2744" s="90"/>
      <c r="B2744" s="91"/>
      <c r="C2744" s="92"/>
      <c r="D2744" s="93"/>
      <c r="E2744" s="92"/>
      <c r="F2744" s="94"/>
      <c r="G2744" s="95"/>
      <c r="H2744" s="92"/>
      <c r="I2744" s="92"/>
      <c r="J2744" s="92"/>
      <c r="K2744" s="92"/>
      <c r="L2744" s="96"/>
      <c r="M2744" s="97"/>
      <c r="N2744" s="92"/>
      <c r="O2744" s="92"/>
      <c r="P2744" s="98"/>
      <c r="Q2744" s="99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  <c r="ER2744" s="19"/>
      <c r="ES2744" s="19"/>
      <c r="ET2744" s="19"/>
      <c r="EU2744" s="19"/>
      <c r="EV2744" s="19"/>
      <c r="EW2744" s="19"/>
      <c r="EX2744" s="19"/>
      <c r="EY2744" s="19"/>
      <c r="EZ2744" s="19"/>
      <c r="FA2744" s="19"/>
      <c r="FB2744" s="19"/>
      <c r="FC2744" s="19"/>
      <c r="FD2744" s="19"/>
      <c r="FE2744" s="19"/>
      <c r="FF2744" s="19"/>
      <c r="FG2744" s="19"/>
      <c r="FH2744" s="19"/>
      <c r="FI2744" s="19"/>
      <c r="FJ2744" s="19"/>
      <c r="FK2744" s="19"/>
      <c r="FL2744" s="19"/>
      <c r="FM2744" s="19"/>
      <c r="FN2744" s="19"/>
      <c r="FO2744" s="19"/>
      <c r="FP2744" s="19"/>
      <c r="FQ2744" s="19"/>
      <c r="FR2744" s="19"/>
      <c r="FS2744" s="19"/>
      <c r="FT2744" s="19"/>
    </row>
    <row r="2745" spans="1:176" x14ac:dyDescent="0.2">
      <c r="A2745" s="90"/>
      <c r="B2745" s="91"/>
      <c r="C2745" s="92"/>
      <c r="D2745" s="93"/>
      <c r="E2745" s="92"/>
      <c r="F2745" s="94"/>
      <c r="G2745" s="95"/>
      <c r="H2745" s="92"/>
      <c r="I2745" s="92"/>
      <c r="J2745" s="92"/>
      <c r="K2745" s="92"/>
      <c r="L2745" s="96"/>
      <c r="M2745" s="97"/>
      <c r="N2745" s="92"/>
      <c r="O2745" s="92"/>
      <c r="P2745" s="98"/>
      <c r="Q2745" s="99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  <c r="ER2745" s="19"/>
      <c r="ES2745" s="19"/>
      <c r="ET2745" s="19"/>
      <c r="EU2745" s="19"/>
      <c r="EV2745" s="19"/>
      <c r="EW2745" s="19"/>
      <c r="EX2745" s="19"/>
      <c r="EY2745" s="19"/>
      <c r="EZ2745" s="19"/>
      <c r="FA2745" s="19"/>
      <c r="FB2745" s="19"/>
      <c r="FC2745" s="19"/>
      <c r="FD2745" s="19"/>
      <c r="FE2745" s="19"/>
      <c r="FF2745" s="19"/>
      <c r="FG2745" s="19"/>
      <c r="FH2745" s="19"/>
      <c r="FI2745" s="19"/>
      <c r="FJ2745" s="19"/>
      <c r="FK2745" s="19"/>
      <c r="FL2745" s="19"/>
      <c r="FM2745" s="19"/>
      <c r="FN2745" s="19"/>
      <c r="FO2745" s="19"/>
      <c r="FP2745" s="19"/>
      <c r="FQ2745" s="19"/>
      <c r="FR2745" s="19"/>
      <c r="FS2745" s="19"/>
      <c r="FT2745" s="19"/>
    </row>
    <row r="2746" spans="1:176" x14ac:dyDescent="0.2">
      <c r="A2746" s="90"/>
      <c r="B2746" s="91"/>
      <c r="C2746" s="92"/>
      <c r="D2746" s="93"/>
      <c r="E2746" s="92"/>
      <c r="F2746" s="94"/>
      <c r="G2746" s="95"/>
      <c r="H2746" s="92"/>
      <c r="I2746" s="92"/>
      <c r="J2746" s="92"/>
      <c r="K2746" s="92"/>
      <c r="L2746" s="96"/>
      <c r="M2746" s="97"/>
      <c r="N2746" s="92"/>
      <c r="O2746" s="92"/>
      <c r="P2746" s="98"/>
      <c r="Q2746" s="99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  <c r="ER2746" s="19"/>
      <c r="ES2746" s="19"/>
      <c r="ET2746" s="19"/>
      <c r="EU2746" s="19"/>
      <c r="EV2746" s="19"/>
      <c r="EW2746" s="19"/>
      <c r="EX2746" s="19"/>
      <c r="EY2746" s="19"/>
      <c r="EZ2746" s="19"/>
      <c r="FA2746" s="19"/>
      <c r="FB2746" s="19"/>
      <c r="FC2746" s="19"/>
      <c r="FD2746" s="19"/>
      <c r="FE2746" s="19"/>
      <c r="FF2746" s="19"/>
      <c r="FG2746" s="19"/>
      <c r="FH2746" s="19"/>
      <c r="FI2746" s="19"/>
      <c r="FJ2746" s="19"/>
      <c r="FK2746" s="19"/>
      <c r="FL2746" s="19"/>
      <c r="FM2746" s="19"/>
      <c r="FN2746" s="19"/>
      <c r="FO2746" s="19"/>
      <c r="FP2746" s="19"/>
      <c r="FQ2746" s="19"/>
      <c r="FR2746" s="19"/>
      <c r="FS2746" s="19"/>
      <c r="FT2746" s="19"/>
    </row>
    <row r="2747" spans="1:176" x14ac:dyDescent="0.2">
      <c r="A2747" s="90"/>
      <c r="B2747" s="91"/>
      <c r="C2747" s="92"/>
      <c r="D2747" s="93"/>
      <c r="E2747" s="92"/>
      <c r="F2747" s="94"/>
      <c r="G2747" s="95"/>
      <c r="H2747" s="92"/>
      <c r="I2747" s="92"/>
      <c r="J2747" s="92"/>
      <c r="K2747" s="92"/>
      <c r="L2747" s="96"/>
      <c r="M2747" s="97"/>
      <c r="N2747" s="92"/>
      <c r="O2747" s="92"/>
      <c r="P2747" s="98"/>
      <c r="Q2747" s="99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  <c r="ER2747" s="19"/>
      <c r="ES2747" s="19"/>
      <c r="ET2747" s="19"/>
      <c r="EU2747" s="19"/>
      <c r="EV2747" s="19"/>
      <c r="EW2747" s="19"/>
      <c r="EX2747" s="19"/>
      <c r="EY2747" s="19"/>
      <c r="EZ2747" s="19"/>
      <c r="FA2747" s="19"/>
      <c r="FB2747" s="19"/>
      <c r="FC2747" s="19"/>
      <c r="FD2747" s="19"/>
      <c r="FE2747" s="19"/>
      <c r="FF2747" s="19"/>
      <c r="FG2747" s="19"/>
      <c r="FH2747" s="19"/>
      <c r="FI2747" s="19"/>
      <c r="FJ2747" s="19"/>
      <c r="FK2747" s="19"/>
      <c r="FL2747" s="19"/>
      <c r="FM2747" s="19"/>
      <c r="FN2747" s="19"/>
      <c r="FO2747" s="19"/>
      <c r="FP2747" s="19"/>
      <c r="FQ2747" s="19"/>
      <c r="FR2747" s="19"/>
      <c r="FS2747" s="19"/>
      <c r="FT2747" s="19"/>
    </row>
    <row r="2748" spans="1:176" x14ac:dyDescent="0.2">
      <c r="A2748" s="90"/>
      <c r="B2748" s="91"/>
      <c r="C2748" s="92"/>
      <c r="D2748" s="93"/>
      <c r="E2748" s="92"/>
      <c r="F2748" s="94"/>
      <c r="G2748" s="95"/>
      <c r="H2748" s="92"/>
      <c r="I2748" s="92"/>
      <c r="J2748" s="92"/>
      <c r="K2748" s="92"/>
      <c r="L2748" s="96"/>
      <c r="M2748" s="97"/>
      <c r="N2748" s="92"/>
      <c r="O2748" s="92"/>
      <c r="P2748" s="98"/>
      <c r="Q2748" s="99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  <c r="FO2748" s="19"/>
      <c r="FP2748" s="19"/>
      <c r="FQ2748" s="19"/>
      <c r="FR2748" s="19"/>
      <c r="FS2748" s="19"/>
      <c r="FT2748" s="19"/>
    </row>
    <row r="2749" spans="1:176" x14ac:dyDescent="0.2">
      <c r="A2749" s="90"/>
      <c r="B2749" s="91"/>
      <c r="C2749" s="92"/>
      <c r="D2749" s="93"/>
      <c r="E2749" s="92"/>
      <c r="F2749" s="94"/>
      <c r="G2749" s="95"/>
      <c r="H2749" s="92"/>
      <c r="I2749" s="92"/>
      <c r="J2749" s="92"/>
      <c r="K2749" s="92"/>
      <c r="L2749" s="96"/>
      <c r="M2749" s="97"/>
      <c r="N2749" s="92"/>
      <c r="O2749" s="92"/>
      <c r="P2749" s="98"/>
      <c r="Q2749" s="99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  <c r="FO2749" s="19"/>
      <c r="FP2749" s="19"/>
      <c r="FQ2749" s="19"/>
      <c r="FR2749" s="19"/>
      <c r="FS2749" s="19"/>
      <c r="FT2749" s="19"/>
    </row>
    <row r="2750" spans="1:176" x14ac:dyDescent="0.2">
      <c r="A2750" s="90"/>
      <c r="B2750" s="91"/>
      <c r="C2750" s="92"/>
      <c r="D2750" s="93"/>
      <c r="E2750" s="92"/>
      <c r="F2750" s="94"/>
      <c r="G2750" s="95"/>
      <c r="H2750" s="92"/>
      <c r="I2750" s="92"/>
      <c r="J2750" s="92"/>
      <c r="K2750" s="92"/>
      <c r="L2750" s="96"/>
      <c r="M2750" s="97"/>
      <c r="N2750" s="92"/>
      <c r="O2750" s="92"/>
      <c r="P2750" s="98"/>
      <c r="Q2750" s="99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  <c r="FO2750" s="19"/>
      <c r="FP2750" s="19"/>
      <c r="FQ2750" s="19"/>
      <c r="FR2750" s="19"/>
      <c r="FS2750" s="19"/>
      <c r="FT2750" s="19"/>
    </row>
    <row r="2751" spans="1:176" x14ac:dyDescent="0.2">
      <c r="A2751" s="90"/>
      <c r="B2751" s="91"/>
      <c r="C2751" s="92"/>
      <c r="D2751" s="93"/>
      <c r="E2751" s="92"/>
      <c r="F2751" s="94"/>
      <c r="G2751" s="95"/>
      <c r="H2751" s="92"/>
      <c r="I2751" s="92"/>
      <c r="J2751" s="92"/>
      <c r="K2751" s="92"/>
      <c r="L2751" s="96"/>
      <c r="M2751" s="97"/>
      <c r="N2751" s="92"/>
      <c r="O2751" s="92"/>
      <c r="P2751" s="98"/>
      <c r="Q2751" s="99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  <c r="FO2751" s="19"/>
      <c r="FP2751" s="19"/>
      <c r="FQ2751" s="19"/>
      <c r="FR2751" s="19"/>
      <c r="FS2751" s="19"/>
      <c r="FT2751" s="19"/>
    </row>
    <row r="2752" spans="1:176" x14ac:dyDescent="0.2">
      <c r="A2752" s="90"/>
      <c r="B2752" s="91"/>
      <c r="C2752" s="92"/>
      <c r="D2752" s="93"/>
      <c r="E2752" s="92"/>
      <c r="F2752" s="94"/>
      <c r="G2752" s="95"/>
      <c r="H2752" s="92"/>
      <c r="I2752" s="92"/>
      <c r="J2752" s="92"/>
      <c r="K2752" s="92"/>
      <c r="L2752" s="96"/>
      <c r="M2752" s="97"/>
      <c r="N2752" s="92"/>
      <c r="O2752" s="92"/>
      <c r="P2752" s="98"/>
      <c r="Q2752" s="99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  <c r="ER2752" s="19"/>
      <c r="ES2752" s="19"/>
      <c r="ET2752" s="19"/>
      <c r="EU2752" s="19"/>
      <c r="EV2752" s="19"/>
      <c r="EW2752" s="19"/>
      <c r="EX2752" s="19"/>
      <c r="EY2752" s="19"/>
      <c r="EZ2752" s="19"/>
      <c r="FA2752" s="19"/>
      <c r="FB2752" s="19"/>
      <c r="FC2752" s="19"/>
      <c r="FD2752" s="19"/>
      <c r="FE2752" s="19"/>
      <c r="FF2752" s="19"/>
      <c r="FG2752" s="19"/>
      <c r="FH2752" s="19"/>
      <c r="FI2752" s="19"/>
      <c r="FJ2752" s="19"/>
      <c r="FK2752" s="19"/>
      <c r="FL2752" s="19"/>
      <c r="FM2752" s="19"/>
      <c r="FN2752" s="19"/>
      <c r="FO2752" s="19"/>
      <c r="FP2752" s="19"/>
      <c r="FQ2752" s="19"/>
      <c r="FR2752" s="19"/>
      <c r="FS2752" s="19"/>
      <c r="FT2752" s="19"/>
    </row>
    <row r="2753" spans="1:176" x14ac:dyDescent="0.2">
      <c r="A2753" s="90"/>
      <c r="B2753" s="91"/>
      <c r="C2753" s="92"/>
      <c r="D2753" s="93"/>
      <c r="E2753" s="92"/>
      <c r="F2753" s="94"/>
      <c r="G2753" s="95"/>
      <c r="H2753" s="92"/>
      <c r="I2753" s="92"/>
      <c r="J2753" s="92"/>
      <c r="K2753" s="92"/>
      <c r="L2753" s="96"/>
      <c r="M2753" s="97"/>
      <c r="N2753" s="92"/>
      <c r="O2753" s="92"/>
      <c r="P2753" s="98"/>
      <c r="Q2753" s="99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  <c r="ER2753" s="19"/>
      <c r="ES2753" s="19"/>
      <c r="ET2753" s="19"/>
      <c r="EU2753" s="19"/>
      <c r="EV2753" s="19"/>
      <c r="EW2753" s="19"/>
      <c r="EX2753" s="19"/>
      <c r="EY2753" s="19"/>
      <c r="EZ2753" s="19"/>
      <c r="FA2753" s="19"/>
      <c r="FB2753" s="19"/>
      <c r="FC2753" s="19"/>
      <c r="FD2753" s="19"/>
      <c r="FE2753" s="19"/>
      <c r="FF2753" s="19"/>
      <c r="FG2753" s="19"/>
      <c r="FH2753" s="19"/>
      <c r="FI2753" s="19"/>
      <c r="FJ2753" s="19"/>
      <c r="FK2753" s="19"/>
      <c r="FL2753" s="19"/>
      <c r="FM2753" s="19"/>
      <c r="FN2753" s="19"/>
      <c r="FO2753" s="19"/>
      <c r="FP2753" s="19"/>
      <c r="FQ2753" s="19"/>
      <c r="FR2753" s="19"/>
      <c r="FS2753" s="19"/>
      <c r="FT2753" s="19"/>
    </row>
    <row r="2754" spans="1:176" x14ac:dyDescent="0.2">
      <c r="A2754" s="90"/>
      <c r="B2754" s="91"/>
      <c r="C2754" s="92"/>
      <c r="D2754" s="93"/>
      <c r="E2754" s="92"/>
      <c r="F2754" s="94"/>
      <c r="G2754" s="95"/>
      <c r="H2754" s="92"/>
      <c r="I2754" s="92"/>
      <c r="J2754" s="92"/>
      <c r="K2754" s="92"/>
      <c r="L2754" s="96"/>
      <c r="M2754" s="97"/>
      <c r="N2754" s="92"/>
      <c r="O2754" s="92"/>
      <c r="P2754" s="98"/>
      <c r="Q2754" s="99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  <c r="ER2754" s="19"/>
      <c r="ES2754" s="19"/>
      <c r="ET2754" s="19"/>
      <c r="EU2754" s="19"/>
      <c r="EV2754" s="19"/>
      <c r="EW2754" s="19"/>
      <c r="EX2754" s="19"/>
      <c r="EY2754" s="19"/>
      <c r="EZ2754" s="19"/>
      <c r="FA2754" s="19"/>
      <c r="FB2754" s="19"/>
      <c r="FC2754" s="19"/>
      <c r="FD2754" s="19"/>
      <c r="FE2754" s="19"/>
      <c r="FF2754" s="19"/>
      <c r="FG2754" s="19"/>
      <c r="FH2754" s="19"/>
      <c r="FI2754" s="19"/>
      <c r="FJ2754" s="19"/>
      <c r="FK2754" s="19"/>
      <c r="FL2754" s="19"/>
      <c r="FM2754" s="19"/>
      <c r="FN2754" s="19"/>
      <c r="FO2754" s="19"/>
      <c r="FP2754" s="19"/>
      <c r="FQ2754" s="19"/>
      <c r="FR2754" s="19"/>
      <c r="FS2754" s="19"/>
      <c r="FT2754" s="19"/>
    </row>
    <row r="2755" spans="1:176" x14ac:dyDescent="0.2">
      <c r="A2755" s="90"/>
      <c r="B2755" s="91"/>
      <c r="C2755" s="92"/>
      <c r="D2755" s="93"/>
      <c r="E2755" s="92"/>
      <c r="F2755" s="94"/>
      <c r="G2755" s="95"/>
      <c r="H2755" s="92"/>
      <c r="I2755" s="92"/>
      <c r="J2755" s="92"/>
      <c r="K2755" s="92"/>
      <c r="L2755" s="96"/>
      <c r="M2755" s="97"/>
      <c r="N2755" s="92"/>
      <c r="O2755" s="92"/>
      <c r="P2755" s="98"/>
      <c r="Q2755" s="99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  <c r="ER2755" s="19"/>
      <c r="ES2755" s="19"/>
      <c r="ET2755" s="19"/>
      <c r="EU2755" s="19"/>
      <c r="EV2755" s="19"/>
      <c r="EW2755" s="19"/>
      <c r="EX2755" s="19"/>
      <c r="EY2755" s="19"/>
      <c r="EZ2755" s="19"/>
      <c r="FA2755" s="19"/>
      <c r="FB2755" s="19"/>
      <c r="FC2755" s="19"/>
      <c r="FD2755" s="19"/>
      <c r="FE2755" s="19"/>
      <c r="FF2755" s="19"/>
      <c r="FG2755" s="19"/>
      <c r="FH2755" s="19"/>
      <c r="FI2755" s="19"/>
      <c r="FJ2755" s="19"/>
      <c r="FK2755" s="19"/>
      <c r="FL2755" s="19"/>
      <c r="FM2755" s="19"/>
      <c r="FN2755" s="19"/>
      <c r="FO2755" s="19"/>
      <c r="FP2755" s="19"/>
      <c r="FQ2755" s="19"/>
      <c r="FR2755" s="19"/>
      <c r="FS2755" s="19"/>
      <c r="FT2755" s="19"/>
    </row>
    <row r="2756" spans="1:176" x14ac:dyDescent="0.2">
      <c r="A2756" s="90"/>
      <c r="B2756" s="91"/>
      <c r="C2756" s="92"/>
      <c r="D2756" s="93"/>
      <c r="E2756" s="92"/>
      <c r="F2756" s="94"/>
      <c r="G2756" s="95"/>
      <c r="H2756" s="92"/>
      <c r="I2756" s="92"/>
      <c r="J2756" s="92"/>
      <c r="K2756" s="92"/>
      <c r="L2756" s="96"/>
      <c r="M2756" s="97"/>
      <c r="N2756" s="92"/>
      <c r="O2756" s="92"/>
      <c r="P2756" s="98"/>
      <c r="Q2756" s="99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  <c r="ER2756" s="19"/>
      <c r="ES2756" s="19"/>
      <c r="ET2756" s="19"/>
      <c r="EU2756" s="19"/>
      <c r="EV2756" s="19"/>
      <c r="EW2756" s="19"/>
      <c r="EX2756" s="19"/>
      <c r="EY2756" s="19"/>
      <c r="EZ2756" s="19"/>
      <c r="FA2756" s="19"/>
      <c r="FB2756" s="19"/>
      <c r="FC2756" s="19"/>
      <c r="FD2756" s="19"/>
      <c r="FE2756" s="19"/>
      <c r="FF2756" s="19"/>
      <c r="FG2756" s="19"/>
      <c r="FH2756" s="19"/>
      <c r="FI2756" s="19"/>
      <c r="FJ2756" s="19"/>
      <c r="FK2756" s="19"/>
      <c r="FL2756" s="19"/>
      <c r="FM2756" s="19"/>
      <c r="FN2756" s="19"/>
      <c r="FO2756" s="19"/>
      <c r="FP2756" s="19"/>
      <c r="FQ2756" s="19"/>
      <c r="FR2756" s="19"/>
      <c r="FS2756" s="19"/>
      <c r="FT2756" s="19"/>
    </row>
    <row r="2757" spans="1:176" x14ac:dyDescent="0.2">
      <c r="A2757" s="90"/>
      <c r="B2757" s="91"/>
      <c r="C2757" s="92"/>
      <c r="D2757" s="93"/>
      <c r="E2757" s="92"/>
      <c r="F2757" s="94"/>
      <c r="G2757" s="95"/>
      <c r="H2757" s="92"/>
      <c r="I2757" s="92"/>
      <c r="J2757" s="92"/>
      <c r="K2757" s="92"/>
      <c r="L2757" s="96"/>
      <c r="M2757" s="97"/>
      <c r="N2757" s="92"/>
      <c r="O2757" s="92"/>
      <c r="P2757" s="98"/>
      <c r="Q2757" s="99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  <c r="ER2757" s="19"/>
      <c r="ES2757" s="19"/>
      <c r="ET2757" s="19"/>
      <c r="EU2757" s="19"/>
      <c r="EV2757" s="19"/>
      <c r="EW2757" s="19"/>
      <c r="EX2757" s="19"/>
      <c r="EY2757" s="19"/>
      <c r="EZ2757" s="19"/>
      <c r="FA2757" s="19"/>
      <c r="FB2757" s="19"/>
      <c r="FC2757" s="19"/>
      <c r="FD2757" s="19"/>
      <c r="FE2757" s="19"/>
      <c r="FF2757" s="19"/>
      <c r="FG2757" s="19"/>
      <c r="FH2757" s="19"/>
      <c r="FI2757" s="19"/>
      <c r="FJ2757" s="19"/>
      <c r="FK2757" s="19"/>
      <c r="FL2757" s="19"/>
      <c r="FM2757" s="19"/>
      <c r="FN2757" s="19"/>
      <c r="FO2757" s="19"/>
      <c r="FP2757" s="19"/>
      <c r="FQ2757" s="19"/>
      <c r="FR2757" s="19"/>
      <c r="FS2757" s="19"/>
      <c r="FT2757" s="19"/>
    </row>
    <row r="2758" spans="1:176" x14ac:dyDescent="0.2">
      <c r="A2758" s="90"/>
      <c r="B2758" s="91"/>
      <c r="C2758" s="92"/>
      <c r="D2758" s="93"/>
      <c r="E2758" s="92"/>
      <c r="F2758" s="94"/>
      <c r="G2758" s="95"/>
      <c r="H2758" s="92"/>
      <c r="I2758" s="92"/>
      <c r="J2758" s="92"/>
      <c r="K2758" s="92"/>
      <c r="L2758" s="96"/>
      <c r="M2758" s="97"/>
      <c r="N2758" s="92"/>
      <c r="O2758" s="92"/>
      <c r="P2758" s="98"/>
      <c r="Q2758" s="99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  <c r="ER2758" s="19"/>
      <c r="ES2758" s="19"/>
      <c r="ET2758" s="19"/>
      <c r="EU2758" s="19"/>
      <c r="EV2758" s="19"/>
      <c r="EW2758" s="19"/>
      <c r="EX2758" s="19"/>
      <c r="EY2758" s="19"/>
      <c r="EZ2758" s="19"/>
      <c r="FA2758" s="19"/>
      <c r="FB2758" s="19"/>
      <c r="FC2758" s="19"/>
      <c r="FD2758" s="19"/>
      <c r="FE2758" s="19"/>
      <c r="FF2758" s="19"/>
      <c r="FG2758" s="19"/>
      <c r="FH2758" s="19"/>
      <c r="FI2758" s="19"/>
      <c r="FJ2758" s="19"/>
      <c r="FK2758" s="19"/>
      <c r="FL2758" s="19"/>
      <c r="FM2758" s="19"/>
      <c r="FN2758" s="19"/>
      <c r="FO2758" s="19"/>
      <c r="FP2758" s="19"/>
      <c r="FQ2758" s="19"/>
      <c r="FR2758" s="19"/>
      <c r="FS2758" s="19"/>
      <c r="FT2758" s="19"/>
    </row>
    <row r="2759" spans="1:176" x14ac:dyDescent="0.2">
      <c r="A2759" s="90"/>
      <c r="B2759" s="91"/>
      <c r="C2759" s="92"/>
      <c r="D2759" s="93"/>
      <c r="E2759" s="92"/>
      <c r="F2759" s="94"/>
      <c r="G2759" s="95"/>
      <c r="H2759" s="92"/>
      <c r="I2759" s="92"/>
      <c r="J2759" s="92"/>
      <c r="K2759" s="92"/>
      <c r="L2759" s="96"/>
      <c r="M2759" s="97"/>
      <c r="N2759" s="92"/>
      <c r="O2759" s="92"/>
      <c r="P2759" s="98"/>
      <c r="Q2759" s="99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  <c r="ER2759" s="19"/>
      <c r="ES2759" s="19"/>
      <c r="ET2759" s="19"/>
      <c r="EU2759" s="19"/>
      <c r="EV2759" s="19"/>
      <c r="EW2759" s="19"/>
      <c r="EX2759" s="19"/>
      <c r="EY2759" s="19"/>
      <c r="EZ2759" s="19"/>
      <c r="FA2759" s="19"/>
      <c r="FB2759" s="19"/>
      <c r="FC2759" s="19"/>
      <c r="FD2759" s="19"/>
      <c r="FE2759" s="19"/>
      <c r="FF2759" s="19"/>
      <c r="FG2759" s="19"/>
      <c r="FH2759" s="19"/>
      <c r="FI2759" s="19"/>
      <c r="FJ2759" s="19"/>
      <c r="FK2759" s="19"/>
      <c r="FL2759" s="19"/>
      <c r="FM2759" s="19"/>
      <c r="FN2759" s="19"/>
      <c r="FO2759" s="19"/>
      <c r="FP2759" s="19"/>
      <c r="FQ2759" s="19"/>
      <c r="FR2759" s="19"/>
      <c r="FS2759" s="19"/>
      <c r="FT2759" s="19"/>
    </row>
    <row r="2760" spans="1:176" x14ac:dyDescent="0.2">
      <c r="A2760" s="90"/>
      <c r="B2760" s="91"/>
      <c r="C2760" s="92"/>
      <c r="D2760" s="93"/>
      <c r="E2760" s="92"/>
      <c r="F2760" s="94"/>
      <c r="G2760" s="95"/>
      <c r="H2760" s="92"/>
      <c r="I2760" s="92"/>
      <c r="J2760" s="92"/>
      <c r="K2760" s="92"/>
      <c r="L2760" s="96"/>
      <c r="M2760" s="97"/>
      <c r="N2760" s="92"/>
      <c r="O2760" s="92"/>
      <c r="P2760" s="98"/>
      <c r="Q2760" s="99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  <c r="ER2760" s="19"/>
      <c r="ES2760" s="19"/>
      <c r="ET2760" s="19"/>
      <c r="EU2760" s="19"/>
      <c r="EV2760" s="19"/>
      <c r="EW2760" s="19"/>
      <c r="EX2760" s="19"/>
      <c r="EY2760" s="19"/>
      <c r="EZ2760" s="19"/>
      <c r="FA2760" s="19"/>
      <c r="FB2760" s="19"/>
      <c r="FC2760" s="19"/>
      <c r="FD2760" s="19"/>
      <c r="FE2760" s="19"/>
      <c r="FF2760" s="19"/>
      <c r="FG2760" s="19"/>
      <c r="FH2760" s="19"/>
      <c r="FI2760" s="19"/>
      <c r="FJ2760" s="19"/>
      <c r="FK2760" s="19"/>
      <c r="FL2760" s="19"/>
      <c r="FM2760" s="19"/>
      <c r="FN2760" s="19"/>
      <c r="FO2760" s="19"/>
      <c r="FP2760" s="19"/>
      <c r="FQ2760" s="19"/>
      <c r="FR2760" s="19"/>
      <c r="FS2760" s="19"/>
      <c r="FT2760" s="19"/>
    </row>
    <row r="2761" spans="1:176" x14ac:dyDescent="0.2">
      <c r="A2761" s="90"/>
      <c r="B2761" s="91"/>
      <c r="C2761" s="92"/>
      <c r="D2761" s="93"/>
      <c r="E2761" s="92"/>
      <c r="F2761" s="94"/>
      <c r="G2761" s="95"/>
      <c r="H2761" s="92"/>
      <c r="I2761" s="92"/>
      <c r="J2761" s="92"/>
      <c r="K2761" s="92"/>
      <c r="L2761" s="96"/>
      <c r="M2761" s="97"/>
      <c r="N2761" s="92"/>
      <c r="O2761" s="92"/>
      <c r="P2761" s="98"/>
      <c r="Q2761" s="99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  <c r="ER2761" s="19"/>
      <c r="ES2761" s="19"/>
      <c r="ET2761" s="19"/>
      <c r="EU2761" s="19"/>
      <c r="EV2761" s="19"/>
      <c r="EW2761" s="19"/>
      <c r="EX2761" s="19"/>
      <c r="EY2761" s="19"/>
      <c r="EZ2761" s="19"/>
      <c r="FA2761" s="19"/>
      <c r="FB2761" s="19"/>
      <c r="FC2761" s="19"/>
      <c r="FD2761" s="19"/>
      <c r="FE2761" s="19"/>
      <c r="FF2761" s="19"/>
      <c r="FG2761" s="19"/>
      <c r="FH2761" s="19"/>
      <c r="FI2761" s="19"/>
      <c r="FJ2761" s="19"/>
      <c r="FK2761" s="19"/>
      <c r="FL2761" s="19"/>
      <c r="FM2761" s="19"/>
      <c r="FN2761" s="19"/>
      <c r="FO2761" s="19"/>
      <c r="FP2761" s="19"/>
      <c r="FQ2761" s="19"/>
      <c r="FR2761" s="19"/>
      <c r="FS2761" s="19"/>
      <c r="FT2761" s="19"/>
    </row>
    <row r="2762" spans="1:176" x14ac:dyDescent="0.2">
      <c r="A2762" s="90"/>
      <c r="B2762" s="91"/>
      <c r="C2762" s="92"/>
      <c r="D2762" s="93"/>
      <c r="E2762" s="92"/>
      <c r="F2762" s="94"/>
      <c r="G2762" s="95"/>
      <c r="H2762" s="92"/>
      <c r="I2762" s="92"/>
      <c r="J2762" s="92"/>
      <c r="K2762" s="92"/>
      <c r="L2762" s="96"/>
      <c r="M2762" s="97"/>
      <c r="N2762" s="92"/>
      <c r="O2762" s="92"/>
      <c r="P2762" s="98"/>
      <c r="Q2762" s="99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  <c r="ER2762" s="19"/>
      <c r="ES2762" s="19"/>
      <c r="ET2762" s="19"/>
      <c r="EU2762" s="19"/>
      <c r="EV2762" s="19"/>
      <c r="EW2762" s="19"/>
      <c r="EX2762" s="19"/>
      <c r="EY2762" s="19"/>
      <c r="EZ2762" s="19"/>
      <c r="FA2762" s="19"/>
      <c r="FB2762" s="19"/>
      <c r="FC2762" s="19"/>
      <c r="FD2762" s="19"/>
      <c r="FE2762" s="19"/>
      <c r="FF2762" s="19"/>
      <c r="FG2762" s="19"/>
      <c r="FH2762" s="19"/>
      <c r="FI2762" s="19"/>
      <c r="FJ2762" s="19"/>
      <c r="FK2762" s="19"/>
      <c r="FL2762" s="19"/>
      <c r="FM2762" s="19"/>
      <c r="FN2762" s="19"/>
      <c r="FO2762" s="19"/>
      <c r="FP2762" s="19"/>
      <c r="FQ2762" s="19"/>
      <c r="FR2762" s="19"/>
      <c r="FS2762" s="19"/>
      <c r="FT2762" s="19"/>
    </row>
    <row r="2763" spans="1:176" x14ac:dyDescent="0.2">
      <c r="A2763" s="90"/>
      <c r="B2763" s="91"/>
      <c r="C2763" s="92"/>
      <c r="D2763" s="93"/>
      <c r="E2763" s="92"/>
      <c r="F2763" s="94"/>
      <c r="G2763" s="95"/>
      <c r="H2763" s="92"/>
      <c r="I2763" s="92"/>
      <c r="J2763" s="92"/>
      <c r="K2763" s="92"/>
      <c r="L2763" s="96"/>
      <c r="M2763" s="97"/>
      <c r="N2763" s="92"/>
      <c r="O2763" s="92"/>
      <c r="P2763" s="98"/>
      <c r="Q2763" s="99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  <c r="ER2763" s="19"/>
      <c r="ES2763" s="19"/>
      <c r="ET2763" s="19"/>
      <c r="EU2763" s="19"/>
      <c r="EV2763" s="19"/>
      <c r="EW2763" s="19"/>
      <c r="EX2763" s="19"/>
      <c r="EY2763" s="19"/>
      <c r="EZ2763" s="19"/>
      <c r="FA2763" s="19"/>
      <c r="FB2763" s="19"/>
      <c r="FC2763" s="19"/>
      <c r="FD2763" s="19"/>
      <c r="FE2763" s="19"/>
      <c r="FF2763" s="19"/>
      <c r="FG2763" s="19"/>
      <c r="FH2763" s="19"/>
      <c r="FI2763" s="19"/>
      <c r="FJ2763" s="19"/>
      <c r="FK2763" s="19"/>
      <c r="FL2763" s="19"/>
      <c r="FM2763" s="19"/>
      <c r="FN2763" s="19"/>
      <c r="FO2763" s="19"/>
      <c r="FP2763" s="19"/>
      <c r="FQ2763" s="19"/>
      <c r="FR2763" s="19"/>
      <c r="FS2763" s="19"/>
      <c r="FT2763" s="19"/>
    </row>
    <row r="2764" spans="1:176" x14ac:dyDescent="0.2">
      <c r="A2764" s="90"/>
      <c r="B2764" s="91"/>
      <c r="C2764" s="92"/>
      <c r="D2764" s="93"/>
      <c r="E2764" s="92"/>
      <c r="F2764" s="94"/>
      <c r="G2764" s="95"/>
      <c r="H2764" s="92"/>
      <c r="I2764" s="92"/>
      <c r="J2764" s="92"/>
      <c r="K2764" s="92"/>
      <c r="L2764" s="96"/>
      <c r="M2764" s="97"/>
      <c r="N2764" s="92"/>
      <c r="O2764" s="92"/>
      <c r="P2764" s="98"/>
      <c r="Q2764" s="99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  <c r="ER2764" s="19"/>
      <c r="ES2764" s="19"/>
      <c r="ET2764" s="19"/>
      <c r="EU2764" s="19"/>
      <c r="EV2764" s="19"/>
      <c r="EW2764" s="19"/>
      <c r="EX2764" s="19"/>
      <c r="EY2764" s="19"/>
      <c r="EZ2764" s="19"/>
      <c r="FA2764" s="19"/>
      <c r="FB2764" s="19"/>
      <c r="FC2764" s="19"/>
      <c r="FD2764" s="19"/>
      <c r="FE2764" s="19"/>
      <c r="FF2764" s="19"/>
      <c r="FG2764" s="19"/>
      <c r="FH2764" s="19"/>
      <c r="FI2764" s="19"/>
      <c r="FJ2764" s="19"/>
      <c r="FK2764" s="19"/>
      <c r="FL2764" s="19"/>
      <c r="FM2764" s="19"/>
      <c r="FN2764" s="19"/>
      <c r="FO2764" s="19"/>
      <c r="FP2764" s="19"/>
      <c r="FQ2764" s="19"/>
      <c r="FR2764" s="19"/>
      <c r="FS2764" s="19"/>
      <c r="FT2764" s="19"/>
    </row>
    <row r="2765" spans="1:176" x14ac:dyDescent="0.2">
      <c r="A2765" s="90"/>
      <c r="B2765" s="91"/>
      <c r="C2765" s="92"/>
      <c r="D2765" s="93"/>
      <c r="E2765" s="92"/>
      <c r="F2765" s="94"/>
      <c r="G2765" s="95"/>
      <c r="H2765" s="92"/>
      <c r="I2765" s="92"/>
      <c r="J2765" s="92"/>
      <c r="K2765" s="92"/>
      <c r="L2765" s="96"/>
      <c r="M2765" s="97"/>
      <c r="N2765" s="92"/>
      <c r="O2765" s="92"/>
      <c r="P2765" s="98"/>
      <c r="Q2765" s="99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  <c r="ER2765" s="19"/>
      <c r="ES2765" s="19"/>
      <c r="ET2765" s="19"/>
      <c r="EU2765" s="19"/>
      <c r="EV2765" s="19"/>
      <c r="EW2765" s="19"/>
      <c r="EX2765" s="19"/>
      <c r="EY2765" s="19"/>
      <c r="EZ2765" s="19"/>
      <c r="FA2765" s="19"/>
      <c r="FB2765" s="19"/>
      <c r="FC2765" s="19"/>
      <c r="FD2765" s="19"/>
      <c r="FE2765" s="19"/>
      <c r="FF2765" s="19"/>
      <c r="FG2765" s="19"/>
      <c r="FH2765" s="19"/>
      <c r="FI2765" s="19"/>
      <c r="FJ2765" s="19"/>
      <c r="FK2765" s="19"/>
      <c r="FL2765" s="19"/>
      <c r="FM2765" s="19"/>
      <c r="FN2765" s="19"/>
      <c r="FO2765" s="19"/>
      <c r="FP2765" s="19"/>
      <c r="FQ2765" s="19"/>
      <c r="FR2765" s="19"/>
      <c r="FS2765" s="19"/>
      <c r="FT2765" s="19"/>
    </row>
    <row r="2766" spans="1:176" x14ac:dyDescent="0.2">
      <c r="A2766" s="90"/>
      <c r="B2766" s="91"/>
      <c r="C2766" s="92"/>
      <c r="D2766" s="93"/>
      <c r="E2766" s="92"/>
      <c r="F2766" s="94"/>
      <c r="G2766" s="95"/>
      <c r="H2766" s="92"/>
      <c r="I2766" s="92"/>
      <c r="J2766" s="92"/>
      <c r="K2766" s="92"/>
      <c r="L2766" s="96"/>
      <c r="M2766" s="97"/>
      <c r="N2766" s="92"/>
      <c r="O2766" s="92"/>
      <c r="P2766" s="98"/>
      <c r="Q2766" s="99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  <c r="ER2766" s="19"/>
      <c r="ES2766" s="19"/>
      <c r="ET2766" s="19"/>
      <c r="EU2766" s="19"/>
      <c r="EV2766" s="19"/>
      <c r="EW2766" s="19"/>
      <c r="EX2766" s="19"/>
      <c r="EY2766" s="19"/>
      <c r="EZ2766" s="19"/>
      <c r="FA2766" s="19"/>
      <c r="FB2766" s="19"/>
      <c r="FC2766" s="19"/>
      <c r="FD2766" s="19"/>
      <c r="FE2766" s="19"/>
      <c r="FF2766" s="19"/>
      <c r="FG2766" s="19"/>
      <c r="FH2766" s="19"/>
      <c r="FI2766" s="19"/>
      <c r="FJ2766" s="19"/>
      <c r="FK2766" s="19"/>
      <c r="FL2766" s="19"/>
      <c r="FM2766" s="19"/>
      <c r="FN2766" s="19"/>
      <c r="FO2766" s="19"/>
      <c r="FP2766" s="19"/>
      <c r="FQ2766" s="19"/>
      <c r="FR2766" s="19"/>
      <c r="FS2766" s="19"/>
      <c r="FT2766" s="19"/>
    </row>
    <row r="2767" spans="1:176" x14ac:dyDescent="0.2">
      <c r="A2767" s="90"/>
      <c r="B2767" s="91"/>
      <c r="C2767" s="92"/>
      <c r="D2767" s="93"/>
      <c r="E2767" s="92"/>
      <c r="F2767" s="94"/>
      <c r="G2767" s="95"/>
      <c r="H2767" s="92"/>
      <c r="I2767" s="92"/>
      <c r="J2767" s="92"/>
      <c r="K2767" s="92"/>
      <c r="L2767" s="96"/>
      <c r="M2767" s="97"/>
      <c r="N2767" s="92"/>
      <c r="O2767" s="92"/>
      <c r="P2767" s="98"/>
      <c r="Q2767" s="99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  <c r="ER2767" s="19"/>
      <c r="ES2767" s="19"/>
      <c r="ET2767" s="19"/>
      <c r="EU2767" s="19"/>
      <c r="EV2767" s="19"/>
      <c r="EW2767" s="19"/>
      <c r="EX2767" s="19"/>
      <c r="EY2767" s="19"/>
      <c r="EZ2767" s="19"/>
      <c r="FA2767" s="19"/>
      <c r="FB2767" s="19"/>
      <c r="FC2767" s="19"/>
      <c r="FD2767" s="19"/>
      <c r="FE2767" s="19"/>
      <c r="FF2767" s="19"/>
      <c r="FG2767" s="19"/>
      <c r="FH2767" s="19"/>
      <c r="FI2767" s="19"/>
      <c r="FJ2767" s="19"/>
      <c r="FK2767" s="19"/>
      <c r="FL2767" s="19"/>
      <c r="FM2767" s="19"/>
      <c r="FN2767" s="19"/>
      <c r="FO2767" s="19"/>
      <c r="FP2767" s="19"/>
      <c r="FQ2767" s="19"/>
      <c r="FR2767" s="19"/>
      <c r="FS2767" s="19"/>
      <c r="FT2767" s="19"/>
    </row>
    <row r="2768" spans="1:176" x14ac:dyDescent="0.2">
      <c r="A2768" s="90"/>
      <c r="B2768" s="91"/>
      <c r="C2768" s="92"/>
      <c r="D2768" s="93"/>
      <c r="E2768" s="92"/>
      <c r="F2768" s="94"/>
      <c r="G2768" s="95"/>
      <c r="H2768" s="92"/>
      <c r="I2768" s="92"/>
      <c r="J2768" s="92"/>
      <c r="K2768" s="92"/>
      <c r="L2768" s="96"/>
      <c r="M2768" s="97"/>
      <c r="N2768" s="92"/>
      <c r="O2768" s="92"/>
      <c r="P2768" s="98"/>
      <c r="Q2768" s="99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  <c r="ER2768" s="19"/>
      <c r="ES2768" s="19"/>
      <c r="ET2768" s="19"/>
      <c r="EU2768" s="19"/>
      <c r="EV2768" s="19"/>
      <c r="EW2768" s="19"/>
      <c r="EX2768" s="19"/>
      <c r="EY2768" s="19"/>
      <c r="EZ2768" s="19"/>
      <c r="FA2768" s="19"/>
      <c r="FB2768" s="19"/>
      <c r="FC2768" s="19"/>
      <c r="FD2768" s="19"/>
      <c r="FE2768" s="19"/>
      <c r="FF2768" s="19"/>
      <c r="FG2768" s="19"/>
      <c r="FH2768" s="19"/>
      <c r="FI2768" s="19"/>
      <c r="FJ2768" s="19"/>
      <c r="FK2768" s="19"/>
      <c r="FL2768" s="19"/>
      <c r="FM2768" s="19"/>
      <c r="FN2768" s="19"/>
      <c r="FO2768" s="19"/>
      <c r="FP2768" s="19"/>
      <c r="FQ2768" s="19"/>
      <c r="FR2768" s="19"/>
      <c r="FS2768" s="19"/>
      <c r="FT2768" s="19"/>
    </row>
    <row r="2769" spans="1:176" x14ac:dyDescent="0.2">
      <c r="A2769" s="90"/>
      <c r="B2769" s="91"/>
      <c r="C2769" s="92"/>
      <c r="D2769" s="93"/>
      <c r="E2769" s="92"/>
      <c r="F2769" s="94"/>
      <c r="G2769" s="95"/>
      <c r="H2769" s="92"/>
      <c r="I2769" s="92"/>
      <c r="J2769" s="92"/>
      <c r="K2769" s="92"/>
      <c r="L2769" s="96"/>
      <c r="M2769" s="97"/>
      <c r="N2769" s="92"/>
      <c r="O2769" s="92"/>
      <c r="P2769" s="98"/>
      <c r="Q2769" s="99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  <c r="ER2769" s="19"/>
      <c r="ES2769" s="19"/>
      <c r="ET2769" s="19"/>
      <c r="EU2769" s="19"/>
      <c r="EV2769" s="19"/>
      <c r="EW2769" s="19"/>
      <c r="EX2769" s="19"/>
      <c r="EY2769" s="19"/>
      <c r="EZ2769" s="19"/>
      <c r="FA2769" s="19"/>
      <c r="FB2769" s="19"/>
      <c r="FC2769" s="19"/>
      <c r="FD2769" s="19"/>
      <c r="FE2769" s="19"/>
      <c r="FF2769" s="19"/>
      <c r="FG2769" s="19"/>
      <c r="FH2769" s="19"/>
      <c r="FI2769" s="19"/>
      <c r="FJ2769" s="19"/>
      <c r="FK2769" s="19"/>
      <c r="FL2769" s="19"/>
      <c r="FM2769" s="19"/>
      <c r="FN2769" s="19"/>
      <c r="FO2769" s="19"/>
      <c r="FP2769" s="19"/>
      <c r="FQ2769" s="19"/>
      <c r="FR2769" s="19"/>
      <c r="FS2769" s="19"/>
      <c r="FT2769" s="19"/>
    </row>
    <row r="2770" spans="1:176" x14ac:dyDescent="0.2">
      <c r="A2770" s="90"/>
      <c r="B2770" s="91"/>
      <c r="C2770" s="92"/>
      <c r="D2770" s="93"/>
      <c r="E2770" s="92"/>
      <c r="F2770" s="94"/>
      <c r="G2770" s="95"/>
      <c r="H2770" s="92"/>
      <c r="I2770" s="92"/>
      <c r="J2770" s="92"/>
      <c r="K2770" s="92"/>
      <c r="L2770" s="96"/>
      <c r="M2770" s="97"/>
      <c r="N2770" s="92"/>
      <c r="O2770" s="92"/>
      <c r="P2770" s="98"/>
      <c r="Q2770" s="99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  <c r="ER2770" s="19"/>
      <c r="ES2770" s="19"/>
      <c r="ET2770" s="19"/>
      <c r="EU2770" s="19"/>
      <c r="EV2770" s="19"/>
      <c r="EW2770" s="19"/>
      <c r="EX2770" s="19"/>
      <c r="EY2770" s="19"/>
      <c r="EZ2770" s="19"/>
      <c r="FA2770" s="19"/>
      <c r="FB2770" s="19"/>
      <c r="FC2770" s="19"/>
      <c r="FD2770" s="19"/>
      <c r="FE2770" s="19"/>
      <c r="FF2770" s="19"/>
      <c r="FG2770" s="19"/>
      <c r="FH2770" s="19"/>
      <c r="FI2770" s="19"/>
      <c r="FJ2770" s="19"/>
      <c r="FK2770" s="19"/>
      <c r="FL2770" s="19"/>
      <c r="FM2770" s="19"/>
      <c r="FN2770" s="19"/>
      <c r="FO2770" s="19"/>
      <c r="FP2770" s="19"/>
      <c r="FQ2770" s="19"/>
      <c r="FR2770" s="19"/>
      <c r="FS2770" s="19"/>
      <c r="FT2770" s="19"/>
    </row>
    <row r="2771" spans="1:176" x14ac:dyDescent="0.2">
      <c r="A2771" s="90"/>
      <c r="B2771" s="91"/>
      <c r="C2771" s="92"/>
      <c r="D2771" s="93"/>
      <c r="E2771" s="92"/>
      <c r="F2771" s="94"/>
      <c r="G2771" s="95"/>
      <c r="H2771" s="92"/>
      <c r="I2771" s="92"/>
      <c r="J2771" s="92"/>
      <c r="K2771" s="92"/>
      <c r="L2771" s="96"/>
      <c r="M2771" s="97"/>
      <c r="N2771" s="92"/>
      <c r="O2771" s="92"/>
      <c r="P2771" s="98"/>
      <c r="Q2771" s="99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  <c r="ER2771" s="19"/>
      <c r="ES2771" s="19"/>
      <c r="ET2771" s="19"/>
      <c r="EU2771" s="19"/>
      <c r="EV2771" s="19"/>
      <c r="EW2771" s="19"/>
      <c r="EX2771" s="19"/>
      <c r="EY2771" s="19"/>
      <c r="EZ2771" s="19"/>
      <c r="FA2771" s="19"/>
      <c r="FB2771" s="19"/>
      <c r="FC2771" s="19"/>
      <c r="FD2771" s="19"/>
      <c r="FE2771" s="19"/>
      <c r="FF2771" s="19"/>
      <c r="FG2771" s="19"/>
      <c r="FH2771" s="19"/>
      <c r="FI2771" s="19"/>
      <c r="FJ2771" s="19"/>
      <c r="FK2771" s="19"/>
      <c r="FL2771" s="19"/>
      <c r="FM2771" s="19"/>
      <c r="FN2771" s="19"/>
      <c r="FO2771" s="19"/>
      <c r="FP2771" s="19"/>
      <c r="FQ2771" s="19"/>
      <c r="FR2771" s="19"/>
      <c r="FS2771" s="19"/>
      <c r="FT2771" s="19"/>
    </row>
    <row r="2772" spans="1:176" x14ac:dyDescent="0.2">
      <c r="A2772" s="90"/>
      <c r="B2772" s="91"/>
      <c r="C2772" s="92"/>
      <c r="D2772" s="93"/>
      <c r="E2772" s="92"/>
      <c r="F2772" s="94"/>
      <c r="G2772" s="95"/>
      <c r="H2772" s="92"/>
      <c r="I2772" s="92"/>
      <c r="J2772" s="92"/>
      <c r="K2772" s="92"/>
      <c r="L2772" s="96"/>
      <c r="M2772" s="97"/>
      <c r="N2772" s="92"/>
      <c r="O2772" s="92"/>
      <c r="P2772" s="98"/>
      <c r="Q2772" s="99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  <c r="ER2772" s="19"/>
      <c r="ES2772" s="19"/>
      <c r="ET2772" s="19"/>
      <c r="EU2772" s="19"/>
      <c r="EV2772" s="19"/>
      <c r="EW2772" s="19"/>
      <c r="EX2772" s="19"/>
      <c r="EY2772" s="19"/>
      <c r="EZ2772" s="19"/>
      <c r="FA2772" s="19"/>
      <c r="FB2772" s="19"/>
      <c r="FC2772" s="19"/>
      <c r="FD2772" s="19"/>
      <c r="FE2772" s="19"/>
      <c r="FF2772" s="19"/>
      <c r="FG2772" s="19"/>
      <c r="FH2772" s="19"/>
      <c r="FI2772" s="19"/>
      <c r="FJ2772" s="19"/>
      <c r="FK2772" s="19"/>
      <c r="FL2772" s="19"/>
      <c r="FM2772" s="19"/>
      <c r="FN2772" s="19"/>
      <c r="FO2772" s="19"/>
      <c r="FP2772" s="19"/>
      <c r="FQ2772" s="19"/>
      <c r="FR2772" s="19"/>
      <c r="FS2772" s="19"/>
      <c r="FT2772" s="19"/>
    </row>
    <row r="2773" spans="1:176" x14ac:dyDescent="0.2">
      <c r="A2773" s="90"/>
      <c r="B2773" s="91"/>
      <c r="C2773" s="92"/>
      <c r="D2773" s="93"/>
      <c r="E2773" s="92"/>
      <c r="F2773" s="94"/>
      <c r="G2773" s="95"/>
      <c r="H2773" s="92"/>
      <c r="I2773" s="92"/>
      <c r="J2773" s="92"/>
      <c r="K2773" s="92"/>
      <c r="L2773" s="96"/>
      <c r="M2773" s="97"/>
      <c r="N2773" s="92"/>
      <c r="O2773" s="92"/>
      <c r="P2773" s="98"/>
      <c r="Q2773" s="99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  <c r="ER2773" s="19"/>
      <c r="ES2773" s="19"/>
      <c r="ET2773" s="19"/>
      <c r="EU2773" s="19"/>
      <c r="EV2773" s="19"/>
      <c r="EW2773" s="19"/>
      <c r="EX2773" s="19"/>
      <c r="EY2773" s="19"/>
      <c r="EZ2773" s="19"/>
      <c r="FA2773" s="19"/>
      <c r="FB2773" s="19"/>
      <c r="FC2773" s="19"/>
      <c r="FD2773" s="19"/>
      <c r="FE2773" s="19"/>
      <c r="FF2773" s="19"/>
      <c r="FG2773" s="19"/>
      <c r="FH2773" s="19"/>
      <c r="FI2773" s="19"/>
      <c r="FJ2773" s="19"/>
      <c r="FK2773" s="19"/>
      <c r="FL2773" s="19"/>
      <c r="FM2773" s="19"/>
      <c r="FN2773" s="19"/>
      <c r="FO2773" s="19"/>
      <c r="FP2773" s="19"/>
      <c r="FQ2773" s="19"/>
      <c r="FR2773" s="19"/>
      <c r="FS2773" s="19"/>
      <c r="FT2773" s="19"/>
    </row>
    <row r="2774" spans="1:176" x14ac:dyDescent="0.2">
      <c r="A2774" s="90"/>
      <c r="B2774" s="91"/>
      <c r="C2774" s="92"/>
      <c r="D2774" s="93"/>
      <c r="E2774" s="92"/>
      <c r="F2774" s="94"/>
      <c r="G2774" s="95"/>
      <c r="H2774" s="92"/>
      <c r="I2774" s="92"/>
      <c r="J2774" s="92"/>
      <c r="K2774" s="92"/>
      <c r="L2774" s="96"/>
      <c r="M2774" s="97"/>
      <c r="N2774" s="92"/>
      <c r="O2774" s="92"/>
      <c r="P2774" s="98"/>
      <c r="Q2774" s="99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  <c r="ER2774" s="19"/>
      <c r="ES2774" s="19"/>
      <c r="ET2774" s="19"/>
      <c r="EU2774" s="19"/>
      <c r="EV2774" s="19"/>
      <c r="EW2774" s="19"/>
      <c r="EX2774" s="19"/>
      <c r="EY2774" s="19"/>
      <c r="EZ2774" s="19"/>
      <c r="FA2774" s="19"/>
      <c r="FB2774" s="19"/>
      <c r="FC2774" s="19"/>
      <c r="FD2774" s="19"/>
      <c r="FE2774" s="19"/>
      <c r="FF2774" s="19"/>
      <c r="FG2774" s="19"/>
      <c r="FH2774" s="19"/>
      <c r="FI2774" s="19"/>
      <c r="FJ2774" s="19"/>
      <c r="FK2774" s="19"/>
      <c r="FL2774" s="19"/>
      <c r="FM2774" s="19"/>
      <c r="FN2774" s="19"/>
      <c r="FO2774" s="19"/>
      <c r="FP2774" s="19"/>
      <c r="FQ2774" s="19"/>
      <c r="FR2774" s="19"/>
      <c r="FS2774" s="19"/>
      <c r="FT2774" s="19"/>
    </row>
    <row r="2775" spans="1:176" x14ac:dyDescent="0.2">
      <c r="A2775" s="90"/>
      <c r="B2775" s="91"/>
      <c r="C2775" s="92"/>
      <c r="D2775" s="93"/>
      <c r="E2775" s="92"/>
      <c r="F2775" s="94"/>
      <c r="G2775" s="95"/>
      <c r="H2775" s="92"/>
      <c r="I2775" s="92"/>
      <c r="J2775" s="92"/>
      <c r="K2775" s="92"/>
      <c r="L2775" s="96"/>
      <c r="M2775" s="97"/>
      <c r="N2775" s="92"/>
      <c r="O2775" s="92"/>
      <c r="P2775" s="98"/>
      <c r="Q2775" s="99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  <c r="ER2775" s="19"/>
      <c r="ES2775" s="19"/>
      <c r="ET2775" s="19"/>
      <c r="EU2775" s="19"/>
      <c r="EV2775" s="19"/>
      <c r="EW2775" s="19"/>
      <c r="EX2775" s="19"/>
      <c r="EY2775" s="19"/>
      <c r="EZ2775" s="19"/>
      <c r="FA2775" s="19"/>
      <c r="FB2775" s="19"/>
      <c r="FC2775" s="19"/>
      <c r="FD2775" s="19"/>
      <c r="FE2775" s="19"/>
      <c r="FF2775" s="19"/>
      <c r="FG2775" s="19"/>
      <c r="FH2775" s="19"/>
      <c r="FI2775" s="19"/>
      <c r="FJ2775" s="19"/>
      <c r="FK2775" s="19"/>
      <c r="FL2775" s="19"/>
      <c r="FM2775" s="19"/>
      <c r="FN2775" s="19"/>
      <c r="FO2775" s="19"/>
      <c r="FP2775" s="19"/>
      <c r="FQ2775" s="19"/>
      <c r="FR2775" s="19"/>
      <c r="FS2775" s="19"/>
      <c r="FT2775" s="19"/>
    </row>
    <row r="2776" spans="1:176" x14ac:dyDescent="0.2">
      <c r="A2776" s="90"/>
      <c r="B2776" s="91"/>
      <c r="C2776" s="92"/>
      <c r="D2776" s="93"/>
      <c r="E2776" s="92"/>
      <c r="F2776" s="94"/>
      <c r="G2776" s="95"/>
      <c r="H2776" s="92"/>
      <c r="I2776" s="92"/>
      <c r="J2776" s="92"/>
      <c r="K2776" s="92"/>
      <c r="L2776" s="96"/>
      <c r="M2776" s="97"/>
      <c r="N2776" s="92"/>
      <c r="O2776" s="92"/>
      <c r="P2776" s="98"/>
      <c r="Q2776" s="99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  <c r="ER2776" s="19"/>
      <c r="ES2776" s="19"/>
      <c r="ET2776" s="19"/>
      <c r="EU2776" s="19"/>
      <c r="EV2776" s="19"/>
      <c r="EW2776" s="19"/>
      <c r="EX2776" s="19"/>
      <c r="EY2776" s="19"/>
      <c r="EZ2776" s="19"/>
      <c r="FA2776" s="19"/>
      <c r="FB2776" s="19"/>
      <c r="FC2776" s="19"/>
      <c r="FD2776" s="19"/>
      <c r="FE2776" s="19"/>
      <c r="FF2776" s="19"/>
      <c r="FG2776" s="19"/>
      <c r="FH2776" s="19"/>
      <c r="FI2776" s="19"/>
      <c r="FJ2776" s="19"/>
      <c r="FK2776" s="19"/>
      <c r="FL2776" s="19"/>
      <c r="FM2776" s="19"/>
      <c r="FN2776" s="19"/>
      <c r="FO2776" s="19"/>
      <c r="FP2776" s="19"/>
      <c r="FQ2776" s="19"/>
      <c r="FR2776" s="19"/>
      <c r="FS2776" s="19"/>
      <c r="FT2776" s="19"/>
    </row>
    <row r="2777" spans="1:176" x14ac:dyDescent="0.2">
      <c r="A2777" s="90"/>
      <c r="B2777" s="91"/>
      <c r="C2777" s="92"/>
      <c r="D2777" s="93"/>
      <c r="E2777" s="92"/>
      <c r="F2777" s="94"/>
      <c r="G2777" s="95"/>
      <c r="H2777" s="92"/>
      <c r="I2777" s="92"/>
      <c r="J2777" s="92"/>
      <c r="K2777" s="92"/>
      <c r="L2777" s="96"/>
      <c r="M2777" s="97"/>
      <c r="N2777" s="92"/>
      <c r="O2777" s="92"/>
      <c r="P2777" s="98"/>
      <c r="Q2777" s="99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  <c r="ER2777" s="19"/>
      <c r="ES2777" s="19"/>
      <c r="ET2777" s="19"/>
      <c r="EU2777" s="19"/>
      <c r="EV2777" s="19"/>
      <c r="EW2777" s="19"/>
      <c r="EX2777" s="19"/>
      <c r="EY2777" s="19"/>
      <c r="EZ2777" s="19"/>
      <c r="FA2777" s="19"/>
      <c r="FB2777" s="19"/>
      <c r="FC2777" s="19"/>
      <c r="FD2777" s="19"/>
      <c r="FE2777" s="19"/>
      <c r="FF2777" s="19"/>
      <c r="FG2777" s="19"/>
      <c r="FH2777" s="19"/>
      <c r="FI2777" s="19"/>
      <c r="FJ2777" s="19"/>
      <c r="FK2777" s="19"/>
      <c r="FL2777" s="19"/>
      <c r="FM2777" s="19"/>
      <c r="FN2777" s="19"/>
      <c r="FO2777" s="19"/>
      <c r="FP2777" s="19"/>
      <c r="FQ2777" s="19"/>
      <c r="FR2777" s="19"/>
      <c r="FS2777" s="19"/>
      <c r="FT2777" s="19"/>
    </row>
    <row r="2778" spans="1:176" x14ac:dyDescent="0.2">
      <c r="A2778" s="90"/>
      <c r="B2778" s="91"/>
      <c r="C2778" s="92"/>
      <c r="D2778" s="93"/>
      <c r="E2778" s="92"/>
      <c r="F2778" s="94"/>
      <c r="G2778" s="95"/>
      <c r="H2778" s="92"/>
      <c r="I2778" s="92"/>
      <c r="J2778" s="92"/>
      <c r="K2778" s="92"/>
      <c r="L2778" s="96"/>
      <c r="M2778" s="97"/>
      <c r="N2778" s="92"/>
      <c r="O2778" s="92"/>
      <c r="P2778" s="98"/>
      <c r="Q2778" s="99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  <c r="ER2778" s="19"/>
      <c r="ES2778" s="19"/>
      <c r="ET2778" s="19"/>
      <c r="EU2778" s="19"/>
      <c r="EV2778" s="19"/>
      <c r="EW2778" s="19"/>
      <c r="EX2778" s="19"/>
      <c r="EY2778" s="19"/>
      <c r="EZ2778" s="19"/>
      <c r="FA2778" s="19"/>
      <c r="FB2778" s="19"/>
      <c r="FC2778" s="19"/>
      <c r="FD2778" s="19"/>
      <c r="FE2778" s="19"/>
      <c r="FF2778" s="19"/>
      <c r="FG2778" s="19"/>
      <c r="FH2778" s="19"/>
      <c r="FI2778" s="19"/>
      <c r="FJ2778" s="19"/>
      <c r="FK2778" s="19"/>
      <c r="FL2778" s="19"/>
      <c r="FM2778" s="19"/>
      <c r="FN2778" s="19"/>
      <c r="FO2778" s="19"/>
      <c r="FP2778" s="19"/>
      <c r="FQ2778" s="19"/>
      <c r="FR2778" s="19"/>
      <c r="FS2778" s="19"/>
      <c r="FT2778" s="19"/>
    </row>
    <row r="2779" spans="1:176" x14ac:dyDescent="0.2">
      <c r="A2779" s="90"/>
      <c r="B2779" s="91"/>
      <c r="C2779" s="92"/>
      <c r="D2779" s="93"/>
      <c r="E2779" s="92"/>
      <c r="F2779" s="94"/>
      <c r="G2779" s="95"/>
      <c r="H2779" s="92"/>
      <c r="I2779" s="92"/>
      <c r="J2779" s="92"/>
      <c r="K2779" s="92"/>
      <c r="L2779" s="96"/>
      <c r="M2779" s="97"/>
      <c r="N2779" s="92"/>
      <c r="O2779" s="92"/>
      <c r="P2779" s="98"/>
      <c r="Q2779" s="99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  <c r="ER2779" s="19"/>
      <c r="ES2779" s="19"/>
      <c r="ET2779" s="19"/>
      <c r="EU2779" s="19"/>
      <c r="EV2779" s="19"/>
      <c r="EW2779" s="19"/>
      <c r="EX2779" s="19"/>
      <c r="EY2779" s="19"/>
      <c r="EZ2779" s="19"/>
      <c r="FA2779" s="19"/>
      <c r="FB2779" s="19"/>
      <c r="FC2779" s="19"/>
      <c r="FD2779" s="19"/>
      <c r="FE2779" s="19"/>
      <c r="FF2779" s="19"/>
      <c r="FG2779" s="19"/>
      <c r="FH2779" s="19"/>
      <c r="FI2779" s="19"/>
      <c r="FJ2779" s="19"/>
      <c r="FK2779" s="19"/>
      <c r="FL2779" s="19"/>
      <c r="FM2779" s="19"/>
      <c r="FN2779" s="19"/>
      <c r="FO2779" s="19"/>
      <c r="FP2779" s="19"/>
      <c r="FQ2779" s="19"/>
      <c r="FR2779" s="19"/>
      <c r="FS2779" s="19"/>
      <c r="FT2779" s="19"/>
    </row>
    <row r="2780" spans="1:176" x14ac:dyDescent="0.2">
      <c r="A2780" s="90"/>
      <c r="B2780" s="91"/>
      <c r="C2780" s="92"/>
      <c r="D2780" s="93"/>
      <c r="E2780" s="92"/>
      <c r="F2780" s="94"/>
      <c r="G2780" s="95"/>
      <c r="H2780" s="92"/>
      <c r="I2780" s="92"/>
      <c r="J2780" s="92"/>
      <c r="K2780" s="92"/>
      <c r="L2780" s="96"/>
      <c r="M2780" s="97"/>
      <c r="N2780" s="92"/>
      <c r="O2780" s="92"/>
      <c r="P2780" s="98"/>
      <c r="Q2780" s="99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  <c r="ER2780" s="19"/>
      <c r="ES2780" s="19"/>
      <c r="ET2780" s="19"/>
      <c r="EU2780" s="19"/>
      <c r="EV2780" s="19"/>
      <c r="EW2780" s="19"/>
      <c r="EX2780" s="19"/>
      <c r="EY2780" s="19"/>
      <c r="EZ2780" s="19"/>
      <c r="FA2780" s="19"/>
      <c r="FB2780" s="19"/>
      <c r="FC2780" s="19"/>
      <c r="FD2780" s="19"/>
      <c r="FE2780" s="19"/>
      <c r="FF2780" s="19"/>
      <c r="FG2780" s="19"/>
      <c r="FH2780" s="19"/>
      <c r="FI2780" s="19"/>
      <c r="FJ2780" s="19"/>
      <c r="FK2780" s="19"/>
      <c r="FL2780" s="19"/>
      <c r="FM2780" s="19"/>
      <c r="FN2780" s="19"/>
      <c r="FO2780" s="19"/>
      <c r="FP2780" s="19"/>
      <c r="FQ2780" s="19"/>
      <c r="FR2780" s="19"/>
      <c r="FS2780" s="19"/>
      <c r="FT2780" s="19"/>
    </row>
    <row r="2781" spans="1:176" x14ac:dyDescent="0.2">
      <c r="A2781" s="90"/>
      <c r="B2781" s="91"/>
      <c r="C2781" s="92"/>
      <c r="D2781" s="93"/>
      <c r="E2781" s="92"/>
      <c r="F2781" s="94"/>
      <c r="G2781" s="95"/>
      <c r="H2781" s="92"/>
      <c r="I2781" s="92"/>
      <c r="J2781" s="92"/>
      <c r="K2781" s="92"/>
      <c r="L2781" s="96"/>
      <c r="M2781" s="97"/>
      <c r="N2781" s="92"/>
      <c r="O2781" s="92"/>
      <c r="P2781" s="98"/>
      <c r="Q2781" s="99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  <c r="ER2781" s="19"/>
      <c r="ES2781" s="19"/>
      <c r="ET2781" s="19"/>
      <c r="EU2781" s="19"/>
      <c r="EV2781" s="19"/>
      <c r="EW2781" s="19"/>
      <c r="EX2781" s="19"/>
      <c r="EY2781" s="19"/>
      <c r="EZ2781" s="19"/>
      <c r="FA2781" s="19"/>
      <c r="FB2781" s="19"/>
      <c r="FC2781" s="19"/>
      <c r="FD2781" s="19"/>
      <c r="FE2781" s="19"/>
      <c r="FF2781" s="19"/>
      <c r="FG2781" s="19"/>
      <c r="FH2781" s="19"/>
      <c r="FI2781" s="19"/>
      <c r="FJ2781" s="19"/>
      <c r="FK2781" s="19"/>
      <c r="FL2781" s="19"/>
      <c r="FM2781" s="19"/>
      <c r="FN2781" s="19"/>
      <c r="FO2781" s="19"/>
      <c r="FP2781" s="19"/>
      <c r="FQ2781" s="19"/>
      <c r="FR2781" s="19"/>
      <c r="FS2781" s="19"/>
      <c r="FT2781" s="19"/>
    </row>
    <row r="2782" spans="1:176" x14ac:dyDescent="0.2">
      <c r="A2782" s="90"/>
      <c r="B2782" s="91"/>
      <c r="C2782" s="92"/>
      <c r="D2782" s="93"/>
      <c r="E2782" s="92"/>
      <c r="F2782" s="94"/>
      <c r="G2782" s="95"/>
      <c r="H2782" s="92"/>
      <c r="I2782" s="92"/>
      <c r="J2782" s="92"/>
      <c r="K2782" s="92"/>
      <c r="L2782" s="96"/>
      <c r="M2782" s="97"/>
      <c r="N2782" s="92"/>
      <c r="O2782" s="92"/>
      <c r="P2782" s="98"/>
      <c r="Q2782" s="99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  <c r="ER2782" s="19"/>
      <c r="ES2782" s="19"/>
      <c r="ET2782" s="19"/>
      <c r="EU2782" s="19"/>
      <c r="EV2782" s="19"/>
      <c r="EW2782" s="19"/>
      <c r="EX2782" s="19"/>
      <c r="EY2782" s="19"/>
      <c r="EZ2782" s="19"/>
      <c r="FA2782" s="19"/>
      <c r="FB2782" s="19"/>
      <c r="FC2782" s="19"/>
      <c r="FD2782" s="19"/>
      <c r="FE2782" s="19"/>
      <c r="FF2782" s="19"/>
      <c r="FG2782" s="19"/>
      <c r="FH2782" s="19"/>
      <c r="FI2782" s="19"/>
      <c r="FJ2782" s="19"/>
      <c r="FK2782" s="19"/>
      <c r="FL2782" s="19"/>
      <c r="FM2782" s="19"/>
      <c r="FN2782" s="19"/>
      <c r="FO2782" s="19"/>
      <c r="FP2782" s="19"/>
      <c r="FQ2782" s="19"/>
      <c r="FR2782" s="19"/>
      <c r="FS2782" s="19"/>
      <c r="FT2782" s="19"/>
    </row>
    <row r="2783" spans="1:176" x14ac:dyDescent="0.2">
      <c r="A2783" s="90"/>
      <c r="B2783" s="91"/>
      <c r="C2783" s="92"/>
      <c r="D2783" s="93"/>
      <c r="E2783" s="92"/>
      <c r="F2783" s="94"/>
      <c r="G2783" s="95"/>
      <c r="H2783" s="92"/>
      <c r="I2783" s="92"/>
      <c r="J2783" s="92"/>
      <c r="K2783" s="92"/>
      <c r="L2783" s="96"/>
      <c r="M2783" s="97"/>
      <c r="N2783" s="92"/>
      <c r="O2783" s="92"/>
      <c r="P2783" s="98"/>
      <c r="Q2783" s="99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  <c r="ER2783" s="19"/>
      <c r="ES2783" s="19"/>
      <c r="ET2783" s="19"/>
      <c r="EU2783" s="19"/>
      <c r="EV2783" s="19"/>
      <c r="EW2783" s="19"/>
      <c r="EX2783" s="19"/>
      <c r="EY2783" s="19"/>
      <c r="EZ2783" s="19"/>
      <c r="FA2783" s="19"/>
      <c r="FB2783" s="19"/>
      <c r="FC2783" s="19"/>
      <c r="FD2783" s="19"/>
      <c r="FE2783" s="19"/>
      <c r="FF2783" s="19"/>
      <c r="FG2783" s="19"/>
      <c r="FH2783" s="19"/>
      <c r="FI2783" s="19"/>
      <c r="FJ2783" s="19"/>
      <c r="FK2783" s="19"/>
      <c r="FL2783" s="19"/>
      <c r="FM2783" s="19"/>
      <c r="FN2783" s="19"/>
      <c r="FO2783" s="19"/>
      <c r="FP2783" s="19"/>
      <c r="FQ2783" s="19"/>
      <c r="FR2783" s="19"/>
      <c r="FS2783" s="19"/>
      <c r="FT2783" s="19"/>
    </row>
    <row r="2784" spans="1:176" x14ac:dyDescent="0.2">
      <c r="A2784" s="90"/>
      <c r="B2784" s="91"/>
      <c r="C2784" s="92"/>
      <c r="D2784" s="93"/>
      <c r="E2784" s="92"/>
      <c r="F2784" s="94"/>
      <c r="G2784" s="95"/>
      <c r="H2784" s="92"/>
      <c r="I2784" s="92"/>
      <c r="J2784" s="92"/>
      <c r="K2784" s="92"/>
      <c r="L2784" s="96"/>
      <c r="M2784" s="97"/>
      <c r="N2784" s="92"/>
      <c r="O2784" s="92"/>
      <c r="P2784" s="98"/>
      <c r="Q2784" s="99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  <c r="ER2784" s="19"/>
      <c r="ES2784" s="19"/>
      <c r="ET2784" s="19"/>
      <c r="EU2784" s="19"/>
      <c r="EV2784" s="19"/>
      <c r="EW2784" s="19"/>
      <c r="EX2784" s="19"/>
      <c r="EY2784" s="19"/>
      <c r="EZ2784" s="19"/>
      <c r="FA2784" s="19"/>
      <c r="FB2784" s="19"/>
      <c r="FC2784" s="19"/>
      <c r="FD2784" s="19"/>
      <c r="FE2784" s="19"/>
      <c r="FF2784" s="19"/>
      <c r="FG2784" s="19"/>
      <c r="FH2784" s="19"/>
      <c r="FI2784" s="19"/>
      <c r="FJ2784" s="19"/>
      <c r="FK2784" s="19"/>
      <c r="FL2784" s="19"/>
      <c r="FM2784" s="19"/>
      <c r="FN2784" s="19"/>
      <c r="FO2784" s="19"/>
      <c r="FP2784" s="19"/>
      <c r="FQ2784" s="19"/>
      <c r="FR2784" s="19"/>
      <c r="FS2784" s="19"/>
      <c r="FT2784" s="19"/>
    </row>
    <row r="2785" spans="1:176" x14ac:dyDescent="0.2">
      <c r="A2785" s="90"/>
      <c r="B2785" s="91"/>
      <c r="C2785" s="92"/>
      <c r="D2785" s="93"/>
      <c r="E2785" s="92"/>
      <c r="F2785" s="94"/>
      <c r="G2785" s="95"/>
      <c r="H2785" s="92"/>
      <c r="I2785" s="92"/>
      <c r="J2785" s="92"/>
      <c r="K2785" s="92"/>
      <c r="L2785" s="96"/>
      <c r="M2785" s="97"/>
      <c r="N2785" s="92"/>
      <c r="O2785" s="92"/>
      <c r="P2785" s="98"/>
      <c r="Q2785" s="99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  <c r="ER2785" s="19"/>
      <c r="ES2785" s="19"/>
      <c r="ET2785" s="19"/>
      <c r="EU2785" s="19"/>
      <c r="EV2785" s="19"/>
      <c r="EW2785" s="19"/>
      <c r="EX2785" s="19"/>
      <c r="EY2785" s="19"/>
      <c r="EZ2785" s="19"/>
      <c r="FA2785" s="19"/>
      <c r="FB2785" s="19"/>
      <c r="FC2785" s="19"/>
      <c r="FD2785" s="19"/>
      <c r="FE2785" s="19"/>
      <c r="FF2785" s="19"/>
      <c r="FG2785" s="19"/>
      <c r="FH2785" s="19"/>
      <c r="FI2785" s="19"/>
      <c r="FJ2785" s="19"/>
      <c r="FK2785" s="19"/>
      <c r="FL2785" s="19"/>
      <c r="FM2785" s="19"/>
      <c r="FN2785" s="19"/>
      <c r="FO2785" s="19"/>
      <c r="FP2785" s="19"/>
      <c r="FQ2785" s="19"/>
      <c r="FR2785" s="19"/>
      <c r="FS2785" s="19"/>
      <c r="FT2785" s="19"/>
    </row>
    <row r="2786" spans="1:176" x14ac:dyDescent="0.2">
      <c r="A2786" s="90"/>
      <c r="B2786" s="91"/>
      <c r="C2786" s="92"/>
      <c r="D2786" s="93"/>
      <c r="E2786" s="92"/>
      <c r="F2786" s="94"/>
      <c r="G2786" s="95"/>
      <c r="H2786" s="92"/>
      <c r="I2786" s="92"/>
      <c r="J2786" s="92"/>
      <c r="K2786" s="92"/>
      <c r="L2786" s="96"/>
      <c r="M2786" s="97"/>
      <c r="N2786" s="92"/>
      <c r="O2786" s="92"/>
      <c r="P2786" s="98"/>
      <c r="Q2786" s="99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  <c r="ER2786" s="19"/>
      <c r="ES2786" s="19"/>
      <c r="ET2786" s="19"/>
      <c r="EU2786" s="19"/>
      <c r="EV2786" s="19"/>
      <c r="EW2786" s="19"/>
      <c r="EX2786" s="19"/>
      <c r="EY2786" s="19"/>
      <c r="EZ2786" s="19"/>
      <c r="FA2786" s="19"/>
      <c r="FB2786" s="19"/>
      <c r="FC2786" s="19"/>
      <c r="FD2786" s="19"/>
      <c r="FE2786" s="19"/>
      <c r="FF2786" s="19"/>
      <c r="FG2786" s="19"/>
      <c r="FH2786" s="19"/>
      <c r="FI2786" s="19"/>
      <c r="FJ2786" s="19"/>
      <c r="FK2786" s="19"/>
      <c r="FL2786" s="19"/>
      <c r="FM2786" s="19"/>
      <c r="FN2786" s="19"/>
      <c r="FO2786" s="19"/>
      <c r="FP2786" s="19"/>
      <c r="FQ2786" s="19"/>
      <c r="FR2786" s="19"/>
      <c r="FS2786" s="19"/>
      <c r="FT2786" s="19"/>
    </row>
    <row r="2787" spans="1:176" x14ac:dyDescent="0.2">
      <c r="A2787" s="90"/>
      <c r="B2787" s="91"/>
      <c r="C2787" s="92"/>
      <c r="D2787" s="93"/>
      <c r="E2787" s="92"/>
      <c r="F2787" s="94"/>
      <c r="G2787" s="95"/>
      <c r="H2787" s="92"/>
      <c r="I2787" s="92"/>
      <c r="J2787" s="92"/>
      <c r="K2787" s="92"/>
      <c r="L2787" s="96"/>
      <c r="M2787" s="97"/>
      <c r="N2787" s="92"/>
      <c r="O2787" s="92"/>
      <c r="P2787" s="98"/>
      <c r="Q2787" s="99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  <c r="ER2787" s="19"/>
      <c r="ES2787" s="19"/>
      <c r="ET2787" s="19"/>
      <c r="EU2787" s="19"/>
      <c r="EV2787" s="19"/>
      <c r="EW2787" s="19"/>
      <c r="EX2787" s="19"/>
      <c r="EY2787" s="19"/>
      <c r="EZ2787" s="19"/>
      <c r="FA2787" s="19"/>
      <c r="FB2787" s="19"/>
      <c r="FC2787" s="19"/>
      <c r="FD2787" s="19"/>
      <c r="FE2787" s="19"/>
      <c r="FF2787" s="19"/>
      <c r="FG2787" s="19"/>
      <c r="FH2787" s="19"/>
      <c r="FI2787" s="19"/>
      <c r="FJ2787" s="19"/>
      <c r="FK2787" s="19"/>
      <c r="FL2787" s="19"/>
      <c r="FM2787" s="19"/>
      <c r="FN2787" s="19"/>
      <c r="FO2787" s="19"/>
      <c r="FP2787" s="19"/>
      <c r="FQ2787" s="19"/>
      <c r="FR2787" s="19"/>
      <c r="FS2787" s="19"/>
      <c r="FT2787" s="19"/>
    </row>
    <row r="2788" spans="1:176" x14ac:dyDescent="0.2">
      <c r="A2788" s="90"/>
      <c r="B2788" s="91"/>
      <c r="C2788" s="92"/>
      <c r="D2788" s="93"/>
      <c r="E2788" s="92"/>
      <c r="F2788" s="94"/>
      <c r="G2788" s="95"/>
      <c r="H2788" s="92"/>
      <c r="I2788" s="92"/>
      <c r="J2788" s="92"/>
      <c r="K2788" s="92"/>
      <c r="L2788" s="96"/>
      <c r="M2788" s="97"/>
      <c r="N2788" s="92"/>
      <c r="O2788" s="92"/>
      <c r="P2788" s="98"/>
      <c r="Q2788" s="99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  <c r="ER2788" s="19"/>
      <c r="ES2788" s="19"/>
      <c r="ET2788" s="19"/>
      <c r="EU2788" s="19"/>
      <c r="EV2788" s="19"/>
      <c r="EW2788" s="19"/>
      <c r="EX2788" s="19"/>
      <c r="EY2788" s="19"/>
      <c r="EZ2788" s="19"/>
      <c r="FA2788" s="19"/>
      <c r="FB2788" s="19"/>
      <c r="FC2788" s="19"/>
      <c r="FD2788" s="19"/>
      <c r="FE2788" s="19"/>
      <c r="FF2788" s="19"/>
      <c r="FG2788" s="19"/>
      <c r="FH2788" s="19"/>
      <c r="FI2788" s="19"/>
      <c r="FJ2788" s="19"/>
      <c r="FK2788" s="19"/>
      <c r="FL2788" s="19"/>
      <c r="FM2788" s="19"/>
      <c r="FN2788" s="19"/>
      <c r="FO2788" s="19"/>
      <c r="FP2788" s="19"/>
      <c r="FQ2788" s="19"/>
      <c r="FR2788" s="19"/>
      <c r="FS2788" s="19"/>
      <c r="FT2788" s="19"/>
    </row>
    <row r="2789" spans="1:176" x14ac:dyDescent="0.2">
      <c r="A2789" s="90"/>
      <c r="B2789" s="91"/>
      <c r="C2789" s="92"/>
      <c r="D2789" s="93"/>
      <c r="E2789" s="92"/>
      <c r="F2789" s="94"/>
      <c r="G2789" s="95"/>
      <c r="H2789" s="92"/>
      <c r="I2789" s="92"/>
      <c r="J2789" s="92"/>
      <c r="K2789" s="92"/>
      <c r="L2789" s="96"/>
      <c r="M2789" s="97"/>
      <c r="N2789" s="92"/>
      <c r="O2789" s="92"/>
      <c r="P2789" s="98"/>
      <c r="Q2789" s="99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  <c r="ER2789" s="19"/>
      <c r="ES2789" s="19"/>
      <c r="ET2789" s="19"/>
      <c r="EU2789" s="19"/>
      <c r="EV2789" s="19"/>
      <c r="EW2789" s="19"/>
      <c r="EX2789" s="19"/>
      <c r="EY2789" s="19"/>
      <c r="EZ2789" s="19"/>
      <c r="FA2789" s="19"/>
      <c r="FB2789" s="19"/>
      <c r="FC2789" s="19"/>
      <c r="FD2789" s="19"/>
      <c r="FE2789" s="19"/>
      <c r="FF2789" s="19"/>
      <c r="FG2789" s="19"/>
      <c r="FH2789" s="19"/>
      <c r="FI2789" s="19"/>
      <c r="FJ2789" s="19"/>
      <c r="FK2789" s="19"/>
      <c r="FL2789" s="19"/>
      <c r="FM2789" s="19"/>
      <c r="FN2789" s="19"/>
      <c r="FO2789" s="19"/>
      <c r="FP2789" s="19"/>
      <c r="FQ2789" s="19"/>
      <c r="FR2789" s="19"/>
      <c r="FS2789" s="19"/>
      <c r="FT2789" s="19"/>
    </row>
    <row r="2790" spans="1:176" x14ac:dyDescent="0.2">
      <c r="A2790" s="90"/>
      <c r="B2790" s="91"/>
      <c r="C2790" s="92"/>
      <c r="D2790" s="93"/>
      <c r="E2790" s="92"/>
      <c r="F2790" s="94"/>
      <c r="G2790" s="95"/>
      <c r="H2790" s="92"/>
      <c r="I2790" s="92"/>
      <c r="J2790" s="92"/>
      <c r="K2790" s="92"/>
      <c r="L2790" s="96"/>
      <c r="M2790" s="97"/>
      <c r="N2790" s="92"/>
      <c r="O2790" s="92"/>
      <c r="P2790" s="98"/>
      <c r="Q2790" s="99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  <c r="ER2790" s="19"/>
      <c r="ES2790" s="19"/>
      <c r="ET2790" s="19"/>
      <c r="EU2790" s="19"/>
      <c r="EV2790" s="19"/>
      <c r="EW2790" s="19"/>
      <c r="EX2790" s="19"/>
      <c r="EY2790" s="19"/>
      <c r="EZ2790" s="19"/>
      <c r="FA2790" s="19"/>
      <c r="FB2790" s="19"/>
      <c r="FC2790" s="19"/>
      <c r="FD2790" s="19"/>
      <c r="FE2790" s="19"/>
      <c r="FF2790" s="19"/>
      <c r="FG2790" s="19"/>
      <c r="FH2790" s="19"/>
      <c r="FI2790" s="19"/>
      <c r="FJ2790" s="19"/>
      <c r="FK2790" s="19"/>
      <c r="FL2790" s="19"/>
      <c r="FM2790" s="19"/>
      <c r="FN2790" s="19"/>
      <c r="FO2790" s="19"/>
      <c r="FP2790" s="19"/>
      <c r="FQ2790" s="19"/>
      <c r="FR2790" s="19"/>
      <c r="FS2790" s="19"/>
      <c r="FT2790" s="19"/>
    </row>
    <row r="2791" spans="1:176" x14ac:dyDescent="0.2">
      <c r="A2791" s="90"/>
      <c r="B2791" s="91"/>
      <c r="C2791" s="92"/>
      <c r="D2791" s="93"/>
      <c r="E2791" s="92"/>
      <c r="F2791" s="94"/>
      <c r="G2791" s="95"/>
      <c r="H2791" s="92"/>
      <c r="I2791" s="92"/>
      <c r="J2791" s="92"/>
      <c r="K2791" s="92"/>
      <c r="L2791" s="96"/>
      <c r="M2791" s="97"/>
      <c r="N2791" s="92"/>
      <c r="O2791" s="92"/>
      <c r="P2791" s="98"/>
      <c r="Q2791" s="99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  <c r="ER2791" s="19"/>
      <c r="ES2791" s="19"/>
      <c r="ET2791" s="19"/>
      <c r="EU2791" s="19"/>
      <c r="EV2791" s="19"/>
      <c r="EW2791" s="19"/>
      <c r="EX2791" s="19"/>
      <c r="EY2791" s="19"/>
      <c r="EZ2791" s="19"/>
      <c r="FA2791" s="19"/>
      <c r="FB2791" s="19"/>
      <c r="FC2791" s="19"/>
      <c r="FD2791" s="19"/>
      <c r="FE2791" s="19"/>
      <c r="FF2791" s="19"/>
      <c r="FG2791" s="19"/>
      <c r="FH2791" s="19"/>
      <c r="FI2791" s="19"/>
      <c r="FJ2791" s="19"/>
      <c r="FK2791" s="19"/>
      <c r="FL2791" s="19"/>
      <c r="FM2791" s="19"/>
      <c r="FN2791" s="19"/>
      <c r="FO2791" s="19"/>
      <c r="FP2791" s="19"/>
      <c r="FQ2791" s="19"/>
      <c r="FR2791" s="19"/>
      <c r="FS2791" s="19"/>
      <c r="FT2791" s="19"/>
    </row>
    <row r="2792" spans="1:176" x14ac:dyDescent="0.2">
      <c r="A2792" s="90"/>
      <c r="B2792" s="91"/>
      <c r="C2792" s="92"/>
      <c r="D2792" s="93"/>
      <c r="E2792" s="92"/>
      <c r="F2792" s="94"/>
      <c r="G2792" s="95"/>
      <c r="H2792" s="92"/>
      <c r="I2792" s="92"/>
      <c r="J2792" s="92"/>
      <c r="K2792" s="92"/>
      <c r="L2792" s="96"/>
      <c r="M2792" s="97"/>
      <c r="N2792" s="92"/>
      <c r="O2792" s="92"/>
      <c r="P2792" s="98"/>
      <c r="Q2792" s="99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  <c r="ER2792" s="19"/>
      <c r="ES2792" s="19"/>
      <c r="ET2792" s="19"/>
      <c r="EU2792" s="19"/>
      <c r="EV2792" s="19"/>
      <c r="EW2792" s="19"/>
      <c r="EX2792" s="19"/>
      <c r="EY2792" s="19"/>
      <c r="EZ2792" s="19"/>
      <c r="FA2792" s="19"/>
      <c r="FB2792" s="19"/>
      <c r="FC2792" s="19"/>
      <c r="FD2792" s="19"/>
      <c r="FE2792" s="19"/>
      <c r="FF2792" s="19"/>
      <c r="FG2792" s="19"/>
      <c r="FH2792" s="19"/>
      <c r="FI2792" s="19"/>
      <c r="FJ2792" s="19"/>
      <c r="FK2792" s="19"/>
      <c r="FL2792" s="19"/>
      <c r="FM2792" s="19"/>
      <c r="FN2792" s="19"/>
      <c r="FO2792" s="19"/>
      <c r="FP2792" s="19"/>
      <c r="FQ2792" s="19"/>
      <c r="FR2792" s="19"/>
      <c r="FS2792" s="19"/>
      <c r="FT2792" s="19"/>
    </row>
    <row r="2793" spans="1:176" x14ac:dyDescent="0.2">
      <c r="A2793" s="90"/>
      <c r="B2793" s="91"/>
      <c r="C2793" s="92"/>
      <c r="D2793" s="93"/>
      <c r="E2793" s="92"/>
      <c r="F2793" s="94"/>
      <c r="G2793" s="95"/>
      <c r="H2793" s="92"/>
      <c r="I2793" s="92"/>
      <c r="J2793" s="92"/>
      <c r="K2793" s="92"/>
      <c r="L2793" s="96"/>
      <c r="M2793" s="97"/>
      <c r="N2793" s="92"/>
      <c r="O2793" s="92"/>
      <c r="P2793" s="98"/>
      <c r="Q2793" s="99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  <c r="ER2793" s="19"/>
      <c r="ES2793" s="19"/>
      <c r="ET2793" s="19"/>
      <c r="EU2793" s="19"/>
      <c r="EV2793" s="19"/>
      <c r="EW2793" s="19"/>
      <c r="EX2793" s="19"/>
      <c r="EY2793" s="19"/>
      <c r="EZ2793" s="19"/>
      <c r="FA2793" s="19"/>
      <c r="FB2793" s="19"/>
      <c r="FC2793" s="19"/>
      <c r="FD2793" s="19"/>
      <c r="FE2793" s="19"/>
      <c r="FF2793" s="19"/>
      <c r="FG2793" s="19"/>
      <c r="FH2793" s="19"/>
      <c r="FI2793" s="19"/>
      <c r="FJ2793" s="19"/>
      <c r="FK2793" s="19"/>
      <c r="FL2793" s="19"/>
      <c r="FM2793" s="19"/>
      <c r="FN2793" s="19"/>
      <c r="FO2793" s="19"/>
      <c r="FP2793" s="19"/>
      <c r="FQ2793" s="19"/>
      <c r="FR2793" s="19"/>
      <c r="FS2793" s="19"/>
      <c r="FT2793" s="19"/>
    </row>
    <row r="2794" spans="1:176" x14ac:dyDescent="0.2">
      <c r="A2794" s="90"/>
      <c r="B2794" s="91"/>
      <c r="C2794" s="92"/>
      <c r="D2794" s="93"/>
      <c r="E2794" s="92"/>
      <c r="F2794" s="94"/>
      <c r="G2794" s="95"/>
      <c r="H2794" s="92"/>
      <c r="I2794" s="92"/>
      <c r="J2794" s="92"/>
      <c r="K2794" s="92"/>
      <c r="L2794" s="96"/>
      <c r="M2794" s="97"/>
      <c r="N2794" s="92"/>
      <c r="O2794" s="92"/>
      <c r="P2794" s="98"/>
      <c r="Q2794" s="99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  <c r="ER2794" s="19"/>
      <c r="ES2794" s="19"/>
      <c r="ET2794" s="19"/>
      <c r="EU2794" s="19"/>
      <c r="EV2794" s="19"/>
      <c r="EW2794" s="19"/>
      <c r="EX2794" s="19"/>
      <c r="EY2794" s="19"/>
      <c r="EZ2794" s="19"/>
      <c r="FA2794" s="19"/>
      <c r="FB2794" s="19"/>
      <c r="FC2794" s="19"/>
      <c r="FD2794" s="19"/>
      <c r="FE2794" s="19"/>
      <c r="FF2794" s="19"/>
      <c r="FG2794" s="19"/>
      <c r="FH2794" s="19"/>
      <c r="FI2794" s="19"/>
      <c r="FJ2794" s="19"/>
      <c r="FK2794" s="19"/>
      <c r="FL2794" s="19"/>
      <c r="FM2794" s="19"/>
      <c r="FN2794" s="19"/>
      <c r="FO2794" s="19"/>
      <c r="FP2794" s="19"/>
      <c r="FQ2794" s="19"/>
      <c r="FR2794" s="19"/>
      <c r="FS2794" s="19"/>
      <c r="FT2794" s="19"/>
    </row>
    <row r="2795" spans="1:176" x14ac:dyDescent="0.2">
      <c r="A2795" s="90"/>
      <c r="B2795" s="91"/>
      <c r="C2795" s="92"/>
      <c r="D2795" s="93"/>
      <c r="E2795" s="92"/>
      <c r="F2795" s="94"/>
      <c r="G2795" s="95"/>
      <c r="H2795" s="92"/>
      <c r="I2795" s="92"/>
      <c r="J2795" s="92"/>
      <c r="K2795" s="92"/>
      <c r="L2795" s="96"/>
      <c r="M2795" s="97"/>
      <c r="N2795" s="92"/>
      <c r="O2795" s="92"/>
      <c r="P2795" s="98"/>
      <c r="Q2795" s="99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  <c r="ER2795" s="19"/>
      <c r="ES2795" s="19"/>
      <c r="ET2795" s="19"/>
      <c r="EU2795" s="19"/>
      <c r="EV2795" s="19"/>
      <c r="EW2795" s="19"/>
      <c r="EX2795" s="19"/>
      <c r="EY2795" s="19"/>
      <c r="EZ2795" s="19"/>
      <c r="FA2795" s="19"/>
      <c r="FB2795" s="19"/>
      <c r="FC2795" s="19"/>
      <c r="FD2795" s="19"/>
      <c r="FE2795" s="19"/>
      <c r="FF2795" s="19"/>
      <c r="FG2795" s="19"/>
      <c r="FH2795" s="19"/>
      <c r="FI2795" s="19"/>
      <c r="FJ2795" s="19"/>
      <c r="FK2795" s="19"/>
      <c r="FL2795" s="19"/>
      <c r="FM2795" s="19"/>
      <c r="FN2795" s="19"/>
      <c r="FO2795" s="19"/>
      <c r="FP2795" s="19"/>
      <c r="FQ2795" s="19"/>
      <c r="FR2795" s="19"/>
      <c r="FS2795" s="19"/>
      <c r="FT2795" s="19"/>
    </row>
    <row r="2796" spans="1:176" x14ac:dyDescent="0.2">
      <c r="A2796" s="90"/>
      <c r="B2796" s="91"/>
      <c r="C2796" s="92"/>
      <c r="D2796" s="93"/>
      <c r="E2796" s="92"/>
      <c r="F2796" s="94"/>
      <c r="G2796" s="95"/>
      <c r="H2796" s="92"/>
      <c r="I2796" s="92"/>
      <c r="J2796" s="92"/>
      <c r="K2796" s="92"/>
      <c r="L2796" s="96"/>
      <c r="M2796" s="97"/>
      <c r="N2796" s="92"/>
      <c r="O2796" s="92"/>
      <c r="P2796" s="98"/>
      <c r="Q2796" s="99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  <c r="ER2796" s="19"/>
      <c r="ES2796" s="19"/>
      <c r="ET2796" s="19"/>
      <c r="EU2796" s="19"/>
      <c r="EV2796" s="19"/>
      <c r="EW2796" s="19"/>
      <c r="EX2796" s="19"/>
      <c r="EY2796" s="19"/>
      <c r="EZ2796" s="19"/>
      <c r="FA2796" s="19"/>
      <c r="FB2796" s="19"/>
      <c r="FC2796" s="19"/>
      <c r="FD2796" s="19"/>
      <c r="FE2796" s="19"/>
      <c r="FF2796" s="19"/>
      <c r="FG2796" s="19"/>
      <c r="FH2796" s="19"/>
      <c r="FI2796" s="19"/>
      <c r="FJ2796" s="19"/>
      <c r="FK2796" s="19"/>
      <c r="FL2796" s="19"/>
      <c r="FM2796" s="19"/>
      <c r="FN2796" s="19"/>
      <c r="FO2796" s="19"/>
      <c r="FP2796" s="19"/>
      <c r="FQ2796" s="19"/>
      <c r="FR2796" s="19"/>
      <c r="FS2796" s="19"/>
      <c r="FT2796" s="19"/>
    </row>
    <row r="2797" spans="1:176" x14ac:dyDescent="0.2">
      <c r="A2797" s="90"/>
      <c r="B2797" s="91"/>
      <c r="C2797" s="92"/>
      <c r="D2797" s="93"/>
      <c r="E2797" s="92"/>
      <c r="F2797" s="94"/>
      <c r="G2797" s="95"/>
      <c r="H2797" s="92"/>
      <c r="I2797" s="92"/>
      <c r="J2797" s="92"/>
      <c r="K2797" s="92"/>
      <c r="L2797" s="96"/>
      <c r="M2797" s="97"/>
      <c r="N2797" s="92"/>
      <c r="O2797" s="92"/>
      <c r="P2797" s="98"/>
      <c r="Q2797" s="99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  <c r="ER2797" s="19"/>
      <c r="ES2797" s="19"/>
      <c r="ET2797" s="19"/>
      <c r="EU2797" s="19"/>
      <c r="EV2797" s="19"/>
      <c r="EW2797" s="19"/>
      <c r="EX2797" s="19"/>
      <c r="EY2797" s="19"/>
      <c r="EZ2797" s="19"/>
      <c r="FA2797" s="19"/>
      <c r="FB2797" s="19"/>
      <c r="FC2797" s="19"/>
      <c r="FD2797" s="19"/>
      <c r="FE2797" s="19"/>
      <c r="FF2797" s="19"/>
      <c r="FG2797" s="19"/>
      <c r="FH2797" s="19"/>
      <c r="FI2797" s="19"/>
      <c r="FJ2797" s="19"/>
      <c r="FK2797" s="19"/>
      <c r="FL2797" s="19"/>
      <c r="FM2797" s="19"/>
      <c r="FN2797" s="19"/>
      <c r="FO2797" s="19"/>
      <c r="FP2797" s="19"/>
      <c r="FQ2797" s="19"/>
      <c r="FR2797" s="19"/>
      <c r="FS2797" s="19"/>
      <c r="FT2797" s="19"/>
    </row>
    <row r="2798" spans="1:176" x14ac:dyDescent="0.2">
      <c r="A2798" s="90"/>
      <c r="B2798" s="91"/>
      <c r="C2798" s="92"/>
      <c r="D2798" s="93"/>
      <c r="E2798" s="92"/>
      <c r="F2798" s="94"/>
      <c r="G2798" s="95"/>
      <c r="H2798" s="92"/>
      <c r="I2798" s="92"/>
      <c r="J2798" s="92"/>
      <c r="K2798" s="92"/>
      <c r="L2798" s="96"/>
      <c r="M2798" s="97"/>
      <c r="N2798" s="92"/>
      <c r="O2798" s="92"/>
      <c r="P2798" s="98"/>
      <c r="Q2798" s="99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  <c r="ER2798" s="19"/>
      <c r="ES2798" s="19"/>
      <c r="ET2798" s="19"/>
      <c r="EU2798" s="19"/>
      <c r="EV2798" s="19"/>
      <c r="EW2798" s="19"/>
      <c r="EX2798" s="19"/>
      <c r="EY2798" s="19"/>
      <c r="EZ2798" s="19"/>
      <c r="FA2798" s="19"/>
      <c r="FB2798" s="19"/>
      <c r="FC2798" s="19"/>
      <c r="FD2798" s="19"/>
      <c r="FE2798" s="19"/>
      <c r="FF2798" s="19"/>
      <c r="FG2798" s="19"/>
      <c r="FH2798" s="19"/>
      <c r="FI2798" s="19"/>
      <c r="FJ2798" s="19"/>
      <c r="FK2798" s="19"/>
      <c r="FL2798" s="19"/>
      <c r="FM2798" s="19"/>
      <c r="FN2798" s="19"/>
      <c r="FO2798" s="19"/>
      <c r="FP2798" s="19"/>
      <c r="FQ2798" s="19"/>
      <c r="FR2798" s="19"/>
      <c r="FS2798" s="19"/>
      <c r="FT2798" s="19"/>
    </row>
    <row r="2799" spans="1:176" x14ac:dyDescent="0.2">
      <c r="A2799" s="90"/>
      <c r="B2799" s="91"/>
      <c r="C2799" s="92"/>
      <c r="D2799" s="93"/>
      <c r="E2799" s="92"/>
      <c r="F2799" s="94"/>
      <c r="G2799" s="95"/>
      <c r="H2799" s="92"/>
      <c r="I2799" s="92"/>
      <c r="J2799" s="92"/>
      <c r="K2799" s="92"/>
      <c r="L2799" s="96"/>
      <c r="M2799" s="97"/>
      <c r="N2799" s="92"/>
      <c r="O2799" s="92"/>
      <c r="P2799" s="98"/>
      <c r="Q2799" s="99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  <c r="ER2799" s="19"/>
      <c r="ES2799" s="19"/>
      <c r="ET2799" s="19"/>
      <c r="EU2799" s="19"/>
      <c r="EV2799" s="19"/>
      <c r="EW2799" s="19"/>
      <c r="EX2799" s="19"/>
      <c r="EY2799" s="19"/>
      <c r="EZ2799" s="19"/>
      <c r="FA2799" s="19"/>
      <c r="FB2799" s="19"/>
      <c r="FC2799" s="19"/>
      <c r="FD2799" s="19"/>
      <c r="FE2799" s="19"/>
      <c r="FF2799" s="19"/>
      <c r="FG2799" s="19"/>
      <c r="FH2799" s="19"/>
      <c r="FI2799" s="19"/>
      <c r="FJ2799" s="19"/>
      <c r="FK2799" s="19"/>
      <c r="FL2799" s="19"/>
      <c r="FM2799" s="19"/>
      <c r="FN2799" s="19"/>
      <c r="FO2799" s="19"/>
      <c r="FP2799" s="19"/>
      <c r="FQ2799" s="19"/>
      <c r="FR2799" s="19"/>
      <c r="FS2799" s="19"/>
      <c r="FT2799" s="19"/>
    </row>
    <row r="2800" spans="1:176" x14ac:dyDescent="0.2">
      <c r="A2800" s="90"/>
      <c r="B2800" s="91"/>
      <c r="C2800" s="92"/>
      <c r="D2800" s="93"/>
      <c r="E2800" s="92"/>
      <c r="F2800" s="94"/>
      <c r="G2800" s="95"/>
      <c r="H2800" s="92"/>
      <c r="I2800" s="92"/>
      <c r="J2800" s="92"/>
      <c r="K2800" s="92"/>
      <c r="L2800" s="96"/>
      <c r="M2800" s="97"/>
      <c r="N2800" s="92"/>
      <c r="O2800" s="92"/>
      <c r="P2800" s="98"/>
      <c r="Q2800" s="99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  <c r="ER2800" s="19"/>
      <c r="ES2800" s="19"/>
      <c r="ET2800" s="19"/>
      <c r="EU2800" s="19"/>
      <c r="EV2800" s="19"/>
      <c r="EW2800" s="19"/>
      <c r="EX2800" s="19"/>
      <c r="EY2800" s="19"/>
      <c r="EZ2800" s="19"/>
      <c r="FA2800" s="19"/>
      <c r="FB2800" s="19"/>
      <c r="FC2800" s="19"/>
      <c r="FD2800" s="19"/>
      <c r="FE2800" s="19"/>
      <c r="FF2800" s="19"/>
      <c r="FG2800" s="19"/>
      <c r="FH2800" s="19"/>
      <c r="FI2800" s="19"/>
      <c r="FJ2800" s="19"/>
      <c r="FK2800" s="19"/>
      <c r="FL2800" s="19"/>
      <c r="FM2800" s="19"/>
      <c r="FN2800" s="19"/>
      <c r="FO2800" s="19"/>
      <c r="FP2800" s="19"/>
      <c r="FQ2800" s="19"/>
      <c r="FR2800" s="19"/>
      <c r="FS2800" s="19"/>
      <c r="FT2800" s="19"/>
    </row>
    <row r="2801" spans="1:17" x14ac:dyDescent="0.2">
      <c r="A2801" s="90"/>
      <c r="B2801" s="91"/>
      <c r="C2801" s="92"/>
      <c r="D2801" s="93"/>
      <c r="E2801" s="92"/>
      <c r="F2801" s="94"/>
      <c r="G2801" s="95"/>
      <c r="H2801" s="92"/>
      <c r="I2801" s="92"/>
      <c r="J2801" s="92"/>
      <c r="K2801" s="92"/>
      <c r="L2801" s="96"/>
      <c r="M2801" s="97"/>
      <c r="N2801" s="92"/>
      <c r="O2801" s="92"/>
      <c r="P2801" s="98"/>
      <c r="Q2801" s="99"/>
    </row>
    <row r="2802" spans="1:17" x14ac:dyDescent="0.2">
      <c r="A2802" s="90"/>
      <c r="B2802" s="91"/>
      <c r="C2802" s="92"/>
      <c r="D2802" s="93"/>
      <c r="E2802" s="92"/>
      <c r="F2802" s="94"/>
      <c r="G2802" s="95"/>
      <c r="H2802" s="92"/>
      <c r="I2802" s="92"/>
      <c r="J2802" s="92"/>
      <c r="K2802" s="92"/>
      <c r="L2802" s="96"/>
      <c r="M2802" s="97"/>
      <c r="N2802" s="92"/>
      <c r="O2802" s="92"/>
      <c r="P2802" s="98"/>
      <c r="Q2802" s="99"/>
    </row>
    <row r="2803" spans="1:17" x14ac:dyDescent="0.2">
      <c r="A2803" s="90"/>
      <c r="B2803" s="91"/>
      <c r="C2803" s="92"/>
      <c r="D2803" s="93"/>
      <c r="E2803" s="92"/>
      <c r="F2803" s="94"/>
      <c r="G2803" s="95"/>
      <c r="H2803" s="92"/>
      <c r="I2803" s="92"/>
      <c r="J2803" s="92"/>
      <c r="K2803" s="92"/>
      <c r="L2803" s="96"/>
      <c r="M2803" s="97"/>
      <c r="N2803" s="92"/>
      <c r="O2803" s="92"/>
      <c r="P2803" s="98"/>
      <c r="Q2803" s="99"/>
    </row>
    <row r="2804" spans="1:17" x14ac:dyDescent="0.2">
      <c r="A2804" s="90"/>
      <c r="B2804" s="91"/>
      <c r="C2804" s="92"/>
      <c r="D2804" s="93"/>
      <c r="E2804" s="92"/>
      <c r="F2804" s="94"/>
      <c r="G2804" s="95"/>
      <c r="H2804" s="92"/>
      <c r="I2804" s="92"/>
      <c r="J2804" s="92"/>
      <c r="K2804" s="92"/>
      <c r="L2804" s="96"/>
      <c r="M2804" s="97"/>
      <c r="N2804" s="92"/>
      <c r="O2804" s="92"/>
      <c r="P2804" s="98"/>
      <c r="Q2804" s="99"/>
    </row>
    <row r="2805" spans="1:17" x14ac:dyDescent="0.2">
      <c r="A2805" s="90"/>
      <c r="B2805" s="91"/>
      <c r="C2805" s="92"/>
      <c r="D2805" s="93"/>
      <c r="E2805" s="92"/>
      <c r="F2805" s="94"/>
      <c r="G2805" s="95"/>
      <c r="H2805" s="92"/>
      <c r="I2805" s="92"/>
      <c r="J2805" s="92"/>
      <c r="K2805" s="92"/>
      <c r="L2805" s="96"/>
      <c r="M2805" s="97"/>
      <c r="N2805" s="92"/>
      <c r="O2805" s="92"/>
      <c r="P2805" s="98"/>
      <c r="Q2805" s="99"/>
    </row>
    <row r="2806" spans="1:17" x14ac:dyDescent="0.2">
      <c r="A2806" s="90"/>
      <c r="B2806" s="91"/>
      <c r="C2806" s="92"/>
      <c r="D2806" s="93"/>
      <c r="E2806" s="92"/>
      <c r="F2806" s="94"/>
      <c r="G2806" s="95"/>
      <c r="H2806" s="92"/>
      <c r="I2806" s="92"/>
      <c r="J2806" s="92"/>
      <c r="K2806" s="92"/>
      <c r="L2806" s="96"/>
      <c r="M2806" s="97"/>
      <c r="N2806" s="92"/>
      <c r="O2806" s="92"/>
      <c r="P2806" s="98"/>
      <c r="Q2806" s="99"/>
    </row>
    <row r="2807" spans="1:17" x14ac:dyDescent="0.2">
      <c r="A2807" s="90"/>
      <c r="B2807" s="91"/>
      <c r="C2807" s="92"/>
      <c r="D2807" s="93"/>
      <c r="E2807" s="92"/>
      <c r="F2807" s="94"/>
      <c r="G2807" s="95"/>
      <c r="H2807" s="92"/>
      <c r="I2807" s="92"/>
      <c r="J2807" s="92"/>
      <c r="K2807" s="92"/>
      <c r="L2807" s="96"/>
      <c r="M2807" s="97"/>
      <c r="N2807" s="92"/>
      <c r="O2807" s="92"/>
      <c r="P2807" s="98"/>
      <c r="Q2807" s="99"/>
    </row>
    <row r="2808" spans="1:17" x14ac:dyDescent="0.2">
      <c r="A2808" s="90"/>
      <c r="B2808" s="91"/>
      <c r="C2808" s="92"/>
      <c r="D2808" s="93"/>
      <c r="E2808" s="92"/>
      <c r="F2808" s="94"/>
      <c r="G2808" s="95"/>
      <c r="H2808" s="92"/>
      <c r="I2808" s="92"/>
      <c r="J2808" s="92"/>
      <c r="K2808" s="92"/>
      <c r="L2808" s="96"/>
      <c r="M2808" s="97"/>
      <c r="N2808" s="92"/>
      <c r="O2808" s="92"/>
      <c r="P2808" s="98"/>
      <c r="Q2808" s="99"/>
    </row>
    <row r="2809" spans="1:17" x14ac:dyDescent="0.2">
      <c r="A2809" s="90"/>
      <c r="B2809" s="91"/>
      <c r="C2809" s="92"/>
      <c r="D2809" s="93"/>
      <c r="E2809" s="92"/>
      <c r="F2809" s="94"/>
      <c r="G2809" s="95"/>
      <c r="H2809" s="92"/>
      <c r="I2809" s="92"/>
      <c r="J2809" s="92"/>
      <c r="K2809" s="92"/>
      <c r="L2809" s="96"/>
      <c r="M2809" s="97"/>
      <c r="N2809" s="92"/>
      <c r="O2809" s="92"/>
      <c r="P2809" s="98"/>
      <c r="Q2809" s="99"/>
    </row>
    <row r="2810" spans="1:17" x14ac:dyDescent="0.2">
      <c r="A2810" s="90"/>
      <c r="B2810" s="91"/>
      <c r="C2810" s="92"/>
      <c r="D2810" s="93"/>
      <c r="E2810" s="92"/>
      <c r="F2810" s="94"/>
      <c r="G2810" s="95"/>
      <c r="H2810" s="92"/>
      <c r="I2810" s="92"/>
      <c r="J2810" s="92"/>
      <c r="K2810" s="92"/>
      <c r="L2810" s="96"/>
      <c r="M2810" s="97"/>
      <c r="N2810" s="92"/>
      <c r="O2810" s="92"/>
      <c r="P2810" s="98"/>
      <c r="Q2810" s="99"/>
    </row>
    <row r="2811" spans="1:17" x14ac:dyDescent="0.2">
      <c r="A2811" s="90"/>
      <c r="B2811" s="91"/>
      <c r="C2811" s="92"/>
      <c r="D2811" s="93"/>
      <c r="E2811" s="92"/>
      <c r="F2811" s="94"/>
      <c r="G2811" s="95"/>
      <c r="H2811" s="92"/>
      <c r="I2811" s="92"/>
      <c r="J2811" s="92"/>
      <c r="K2811" s="92"/>
      <c r="L2811" s="96"/>
      <c r="M2811" s="97"/>
      <c r="N2811" s="92"/>
      <c r="O2811" s="92"/>
      <c r="P2811" s="98"/>
      <c r="Q2811" s="99"/>
    </row>
    <row r="2812" spans="1:17" x14ac:dyDescent="0.2">
      <c r="A2812" s="90"/>
      <c r="B2812" s="91"/>
      <c r="C2812" s="92"/>
      <c r="D2812" s="93"/>
      <c r="E2812" s="92"/>
      <c r="F2812" s="94"/>
      <c r="G2812" s="95"/>
      <c r="H2812" s="92"/>
      <c r="I2812" s="92"/>
      <c r="J2812" s="92"/>
      <c r="K2812" s="92"/>
      <c r="L2812" s="96"/>
      <c r="M2812" s="97"/>
      <c r="N2812" s="92"/>
      <c r="O2812" s="92"/>
      <c r="P2812" s="98"/>
      <c r="Q2812" s="99"/>
    </row>
    <row r="2813" spans="1:17" x14ac:dyDescent="0.2">
      <c r="A2813" s="90"/>
      <c r="B2813" s="91"/>
      <c r="C2813" s="92"/>
      <c r="D2813" s="93"/>
      <c r="E2813" s="92"/>
      <c r="F2813" s="94"/>
      <c r="G2813" s="95"/>
      <c r="H2813" s="92"/>
      <c r="I2813" s="92"/>
      <c r="J2813" s="92"/>
      <c r="K2813" s="92"/>
      <c r="L2813" s="96"/>
      <c r="M2813" s="97"/>
      <c r="N2813" s="92"/>
      <c r="O2813" s="92"/>
      <c r="P2813" s="98"/>
      <c r="Q2813" s="99"/>
    </row>
    <row r="2814" spans="1:17" x14ac:dyDescent="0.2">
      <c r="A2814" s="90"/>
      <c r="B2814" s="91"/>
      <c r="C2814" s="92"/>
      <c r="D2814" s="93"/>
      <c r="E2814" s="92"/>
      <c r="F2814" s="94"/>
      <c r="G2814" s="95"/>
      <c r="H2814" s="92"/>
      <c r="I2814" s="92"/>
      <c r="J2814" s="92"/>
      <c r="K2814" s="92"/>
      <c r="L2814" s="96"/>
      <c r="M2814" s="97"/>
      <c r="N2814" s="92"/>
      <c r="O2814" s="92"/>
      <c r="P2814" s="98"/>
      <c r="Q2814" s="99"/>
    </row>
    <row r="2815" spans="1:17" x14ac:dyDescent="0.2">
      <c r="A2815" s="90"/>
      <c r="B2815" s="91"/>
      <c r="C2815" s="92"/>
      <c r="D2815" s="93"/>
      <c r="E2815" s="92"/>
      <c r="F2815" s="94"/>
      <c r="G2815" s="95"/>
      <c r="H2815" s="92"/>
      <c r="I2815" s="92"/>
      <c r="J2815" s="92"/>
      <c r="K2815" s="92"/>
      <c r="L2815" s="96"/>
      <c r="M2815" s="97"/>
      <c r="N2815" s="92"/>
      <c r="O2815" s="92"/>
      <c r="P2815" s="98"/>
      <c r="Q2815" s="99"/>
    </row>
    <row r="2816" spans="1:17" x14ac:dyDescent="0.2">
      <c r="A2816" s="90"/>
      <c r="B2816" s="91"/>
      <c r="C2816" s="92"/>
      <c r="D2816" s="93"/>
      <c r="E2816" s="92"/>
      <c r="F2816" s="94"/>
      <c r="G2816" s="95"/>
      <c r="H2816" s="92"/>
      <c r="I2816" s="92"/>
      <c r="J2816" s="92"/>
      <c r="K2816" s="92"/>
      <c r="L2816" s="96"/>
      <c r="M2816" s="97"/>
      <c r="N2816" s="92"/>
      <c r="O2816" s="92"/>
      <c r="P2816" s="98"/>
      <c r="Q2816" s="99"/>
    </row>
    <row r="2817" spans="1:17" x14ac:dyDescent="0.2">
      <c r="A2817" s="90"/>
      <c r="B2817" s="91"/>
      <c r="C2817" s="92"/>
      <c r="D2817" s="93"/>
      <c r="E2817" s="92"/>
      <c r="F2817" s="94"/>
      <c r="G2817" s="95"/>
      <c r="H2817" s="92"/>
      <c r="I2817" s="92"/>
      <c r="J2817" s="92"/>
      <c r="K2817" s="92"/>
      <c r="L2817" s="96"/>
      <c r="M2817" s="97"/>
      <c r="N2817" s="92"/>
      <c r="O2817" s="92"/>
      <c r="P2817" s="98"/>
      <c r="Q2817" s="99"/>
    </row>
    <row r="2818" spans="1:17" x14ac:dyDescent="0.2">
      <c r="A2818" s="90"/>
      <c r="B2818" s="91"/>
      <c r="C2818" s="92"/>
      <c r="D2818" s="93"/>
      <c r="E2818" s="92"/>
      <c r="F2818" s="94"/>
      <c r="G2818" s="95"/>
      <c r="H2818" s="92"/>
      <c r="I2818" s="92"/>
      <c r="J2818" s="92"/>
      <c r="K2818" s="92"/>
      <c r="L2818" s="96"/>
      <c r="M2818" s="97"/>
      <c r="N2818" s="92"/>
      <c r="O2818" s="92"/>
      <c r="P2818" s="98"/>
      <c r="Q2818" s="99"/>
    </row>
    <row r="2819" spans="1:17" x14ac:dyDescent="0.2">
      <c r="A2819" s="90"/>
      <c r="B2819" s="91"/>
      <c r="C2819" s="92"/>
      <c r="D2819" s="93"/>
      <c r="E2819" s="92"/>
      <c r="F2819" s="94"/>
      <c r="G2819" s="95"/>
      <c r="H2819" s="92"/>
      <c r="I2819" s="92"/>
      <c r="J2819" s="92"/>
      <c r="K2819" s="92"/>
      <c r="L2819" s="96"/>
      <c r="M2819" s="97"/>
      <c r="N2819" s="92"/>
      <c r="O2819" s="92"/>
      <c r="P2819" s="98"/>
      <c r="Q2819" s="99"/>
    </row>
    <row r="2820" spans="1:17" x14ac:dyDescent="0.2">
      <c r="A2820" s="90"/>
      <c r="B2820" s="91"/>
      <c r="C2820" s="92"/>
      <c r="D2820" s="93"/>
      <c r="E2820" s="92"/>
      <c r="F2820" s="94"/>
      <c r="G2820" s="95"/>
      <c r="H2820" s="92"/>
      <c r="I2820" s="92"/>
      <c r="J2820" s="92"/>
      <c r="K2820" s="92"/>
      <c r="L2820" s="96"/>
      <c r="M2820" s="97"/>
      <c r="N2820" s="92"/>
      <c r="O2820" s="92"/>
      <c r="P2820" s="98"/>
      <c r="Q2820" s="99"/>
    </row>
    <row r="2821" spans="1:17" x14ac:dyDescent="0.2">
      <c r="A2821" s="90"/>
      <c r="B2821" s="91"/>
      <c r="C2821" s="92"/>
      <c r="D2821" s="93"/>
      <c r="E2821" s="92"/>
      <c r="F2821" s="94"/>
      <c r="G2821" s="95"/>
      <c r="H2821" s="92"/>
      <c r="I2821" s="92"/>
      <c r="J2821" s="92"/>
      <c r="K2821" s="92"/>
      <c r="L2821" s="96"/>
      <c r="M2821" s="97"/>
      <c r="N2821" s="92"/>
      <c r="O2821" s="92"/>
      <c r="P2821" s="98"/>
      <c r="Q2821" s="99"/>
    </row>
    <row r="2822" spans="1:17" x14ac:dyDescent="0.2">
      <c r="A2822" s="90"/>
      <c r="B2822" s="91"/>
      <c r="C2822" s="92"/>
      <c r="D2822" s="93"/>
      <c r="E2822" s="92"/>
      <c r="F2822" s="94"/>
      <c r="G2822" s="95"/>
      <c r="H2822" s="92"/>
      <c r="I2822" s="92"/>
      <c r="J2822" s="92"/>
      <c r="K2822" s="92"/>
      <c r="L2822" s="96"/>
      <c r="M2822" s="97"/>
      <c r="N2822" s="92"/>
      <c r="O2822" s="92"/>
      <c r="P2822" s="98"/>
      <c r="Q2822" s="99"/>
    </row>
    <row r="2823" spans="1:17" x14ac:dyDescent="0.2">
      <c r="A2823" s="90"/>
      <c r="B2823" s="91"/>
      <c r="C2823" s="92"/>
      <c r="D2823" s="93"/>
      <c r="E2823" s="92"/>
      <c r="F2823" s="94"/>
      <c r="G2823" s="95"/>
      <c r="H2823" s="92"/>
      <c r="I2823" s="92"/>
      <c r="J2823" s="92"/>
      <c r="K2823" s="92"/>
      <c r="L2823" s="96"/>
      <c r="M2823" s="97"/>
      <c r="N2823" s="92"/>
      <c r="O2823" s="92"/>
      <c r="P2823" s="98"/>
      <c r="Q2823" s="99"/>
    </row>
    <row r="2824" spans="1:17" x14ac:dyDescent="0.2">
      <c r="A2824" s="90"/>
      <c r="B2824" s="91"/>
      <c r="C2824" s="92"/>
      <c r="D2824" s="93"/>
      <c r="E2824" s="92"/>
      <c r="F2824" s="94"/>
      <c r="G2824" s="95"/>
      <c r="H2824" s="92"/>
      <c r="I2824" s="92"/>
      <c r="J2824" s="92"/>
      <c r="K2824" s="92"/>
      <c r="L2824" s="96"/>
      <c r="M2824" s="97"/>
      <c r="N2824" s="92"/>
      <c r="O2824" s="92"/>
      <c r="P2824" s="98"/>
      <c r="Q2824" s="99"/>
    </row>
    <row r="2825" spans="1:17" x14ac:dyDescent="0.2">
      <c r="A2825" s="90"/>
      <c r="B2825" s="91"/>
      <c r="C2825" s="92"/>
      <c r="D2825" s="93"/>
      <c r="E2825" s="92"/>
      <c r="F2825" s="94"/>
      <c r="G2825" s="95"/>
      <c r="H2825" s="92"/>
      <c r="I2825" s="92"/>
      <c r="J2825" s="92"/>
      <c r="K2825" s="92"/>
      <c r="L2825" s="96"/>
      <c r="M2825" s="97"/>
      <c r="N2825" s="92"/>
      <c r="O2825" s="92"/>
      <c r="P2825" s="98"/>
      <c r="Q2825" s="99"/>
    </row>
    <row r="2826" spans="1:17" x14ac:dyDescent="0.2">
      <c r="A2826" s="90"/>
      <c r="B2826" s="91"/>
      <c r="C2826" s="92"/>
      <c r="D2826" s="93"/>
      <c r="E2826" s="92"/>
      <c r="F2826" s="94"/>
      <c r="G2826" s="95"/>
      <c r="H2826" s="92"/>
      <c r="I2826" s="92"/>
      <c r="J2826" s="92"/>
      <c r="K2826" s="92"/>
      <c r="L2826" s="96"/>
      <c r="M2826" s="97"/>
      <c r="N2826" s="92"/>
      <c r="O2826" s="92"/>
      <c r="P2826" s="98"/>
      <c r="Q2826" s="99"/>
    </row>
    <row r="2827" spans="1:17" x14ac:dyDescent="0.2">
      <c r="A2827" s="90"/>
      <c r="B2827" s="91"/>
      <c r="C2827" s="92"/>
      <c r="D2827" s="93"/>
      <c r="E2827" s="92"/>
      <c r="F2827" s="94"/>
      <c r="G2827" s="95"/>
      <c r="H2827" s="92"/>
      <c r="I2827" s="92"/>
      <c r="J2827" s="92"/>
      <c r="K2827" s="92"/>
      <c r="L2827" s="96"/>
      <c r="M2827" s="97"/>
      <c r="N2827" s="92"/>
      <c r="O2827" s="92"/>
      <c r="P2827" s="98"/>
      <c r="Q2827" s="99"/>
    </row>
    <row r="2828" spans="1:17" x14ac:dyDescent="0.2">
      <c r="A2828" s="90"/>
      <c r="B2828" s="91"/>
      <c r="C2828" s="92"/>
      <c r="D2828" s="93"/>
      <c r="E2828" s="92"/>
      <c r="F2828" s="94"/>
      <c r="G2828" s="95"/>
      <c r="H2828" s="92"/>
      <c r="I2828" s="92"/>
      <c r="J2828" s="92"/>
      <c r="K2828" s="92"/>
      <c r="L2828" s="96"/>
      <c r="M2828" s="97"/>
      <c r="N2828" s="92"/>
      <c r="O2828" s="92"/>
      <c r="P2828" s="98"/>
      <c r="Q2828" s="99"/>
    </row>
    <row r="2829" spans="1:17" x14ac:dyDescent="0.2">
      <c r="A2829" s="90"/>
      <c r="B2829" s="91"/>
      <c r="C2829" s="92"/>
      <c r="D2829" s="93"/>
      <c r="E2829" s="92"/>
      <c r="F2829" s="94"/>
      <c r="G2829" s="95"/>
      <c r="H2829" s="92"/>
      <c r="I2829" s="92"/>
      <c r="J2829" s="92"/>
      <c r="K2829" s="92"/>
      <c r="L2829" s="96"/>
      <c r="M2829" s="97"/>
      <c r="N2829" s="92"/>
      <c r="O2829" s="92"/>
      <c r="P2829" s="98"/>
      <c r="Q2829" s="99"/>
    </row>
    <row r="2830" spans="1:17" x14ac:dyDescent="0.2">
      <c r="A2830" s="90"/>
      <c r="B2830" s="91"/>
      <c r="C2830" s="92"/>
      <c r="D2830" s="93"/>
      <c r="E2830" s="92"/>
      <c r="F2830" s="94"/>
      <c r="G2830" s="95"/>
      <c r="H2830" s="92"/>
      <c r="I2830" s="92"/>
      <c r="J2830" s="92"/>
      <c r="K2830" s="92"/>
      <c r="L2830" s="96"/>
      <c r="M2830" s="97"/>
      <c r="N2830" s="92"/>
      <c r="O2830" s="92"/>
      <c r="P2830" s="98"/>
      <c r="Q2830" s="99"/>
    </row>
    <row r="2831" spans="1:17" x14ac:dyDescent="0.2">
      <c r="A2831" s="90"/>
      <c r="B2831" s="91"/>
      <c r="C2831" s="92"/>
      <c r="D2831" s="93"/>
      <c r="E2831" s="92"/>
      <c r="F2831" s="94"/>
      <c r="G2831" s="95"/>
      <c r="H2831" s="92"/>
      <c r="I2831" s="92"/>
      <c r="J2831" s="92"/>
      <c r="K2831" s="92"/>
      <c r="L2831" s="96"/>
      <c r="M2831" s="97"/>
      <c r="N2831" s="92"/>
      <c r="O2831" s="92"/>
      <c r="P2831" s="98"/>
      <c r="Q2831" s="99"/>
    </row>
    <row r="2832" spans="1:17" x14ac:dyDescent="0.2">
      <c r="A2832" s="90"/>
      <c r="B2832" s="91"/>
      <c r="C2832" s="92"/>
      <c r="D2832" s="93"/>
      <c r="E2832" s="92"/>
      <c r="F2832" s="94"/>
      <c r="G2832" s="95"/>
      <c r="H2832" s="92"/>
      <c r="I2832" s="92"/>
      <c r="J2832" s="92"/>
      <c r="K2832" s="92"/>
      <c r="L2832" s="96"/>
      <c r="M2832" s="97"/>
      <c r="N2832" s="92"/>
      <c r="O2832" s="92"/>
      <c r="P2832" s="98"/>
      <c r="Q2832" s="99"/>
    </row>
    <row r="2833" spans="1:17" x14ac:dyDescent="0.2">
      <c r="A2833" s="90"/>
      <c r="B2833" s="91"/>
      <c r="C2833" s="92"/>
      <c r="D2833" s="93"/>
      <c r="E2833" s="92"/>
      <c r="F2833" s="94"/>
      <c r="G2833" s="95"/>
      <c r="H2833" s="92"/>
      <c r="I2833" s="92"/>
      <c r="J2833" s="92"/>
      <c r="K2833" s="92"/>
      <c r="L2833" s="96"/>
      <c r="M2833" s="97"/>
      <c r="N2833" s="92"/>
      <c r="O2833" s="92"/>
      <c r="P2833" s="98"/>
      <c r="Q2833" s="99"/>
    </row>
    <row r="2834" spans="1:17" x14ac:dyDescent="0.2">
      <c r="A2834" s="90"/>
      <c r="B2834" s="91"/>
      <c r="C2834" s="92"/>
      <c r="D2834" s="93"/>
      <c r="E2834" s="92"/>
      <c r="F2834" s="94"/>
      <c r="G2834" s="95"/>
      <c r="H2834" s="92"/>
      <c r="I2834" s="92"/>
      <c r="J2834" s="92"/>
      <c r="K2834" s="92"/>
      <c r="L2834" s="96"/>
      <c r="M2834" s="97"/>
      <c r="N2834" s="92"/>
      <c r="O2834" s="92"/>
      <c r="P2834" s="98"/>
      <c r="Q2834" s="99"/>
    </row>
    <row r="2835" spans="1:17" x14ac:dyDescent="0.2">
      <c r="A2835" s="90"/>
      <c r="B2835" s="91"/>
      <c r="C2835" s="92"/>
      <c r="D2835" s="93"/>
      <c r="E2835" s="92"/>
      <c r="F2835" s="94"/>
      <c r="G2835" s="95"/>
      <c r="H2835" s="92"/>
      <c r="I2835" s="92"/>
      <c r="J2835" s="92"/>
      <c r="K2835" s="92"/>
      <c r="L2835" s="96"/>
      <c r="M2835" s="97"/>
      <c r="N2835" s="92"/>
      <c r="O2835" s="92"/>
      <c r="P2835" s="98"/>
      <c r="Q2835" s="99"/>
    </row>
    <row r="2836" spans="1:17" x14ac:dyDescent="0.2">
      <c r="A2836" s="90"/>
      <c r="B2836" s="91"/>
      <c r="C2836" s="92"/>
      <c r="D2836" s="93"/>
      <c r="E2836" s="92"/>
      <c r="F2836" s="94"/>
      <c r="G2836" s="95"/>
      <c r="H2836" s="92"/>
      <c r="I2836" s="92"/>
      <c r="J2836" s="92"/>
      <c r="K2836" s="92"/>
      <c r="L2836" s="96"/>
      <c r="M2836" s="97"/>
      <c r="N2836" s="92"/>
      <c r="O2836" s="92"/>
      <c r="P2836" s="98"/>
      <c r="Q2836" s="99"/>
    </row>
    <row r="2837" spans="1:17" x14ac:dyDescent="0.2">
      <c r="A2837" s="90"/>
      <c r="B2837" s="91"/>
      <c r="C2837" s="92"/>
      <c r="D2837" s="93"/>
      <c r="E2837" s="92"/>
      <c r="F2837" s="94"/>
      <c r="G2837" s="95"/>
      <c r="H2837" s="92"/>
      <c r="I2837" s="92"/>
      <c r="J2837" s="92"/>
      <c r="K2837" s="92"/>
      <c r="L2837" s="96"/>
      <c r="M2837" s="97"/>
      <c r="N2837" s="92"/>
      <c r="O2837" s="92"/>
      <c r="P2837" s="98"/>
      <c r="Q2837" s="99"/>
    </row>
    <row r="2838" spans="1:17" x14ac:dyDescent="0.2">
      <c r="A2838" s="90"/>
      <c r="B2838" s="91"/>
      <c r="C2838" s="92"/>
      <c r="D2838" s="93"/>
      <c r="E2838" s="92"/>
      <c r="F2838" s="94"/>
      <c r="G2838" s="95"/>
      <c r="H2838" s="92"/>
      <c r="I2838" s="92"/>
      <c r="J2838" s="92"/>
      <c r="K2838" s="92"/>
      <c r="L2838" s="96"/>
      <c r="M2838" s="97"/>
      <c r="N2838" s="92"/>
      <c r="O2838" s="92"/>
      <c r="P2838" s="98"/>
      <c r="Q2838" s="99"/>
    </row>
    <row r="2839" spans="1:17" x14ac:dyDescent="0.2">
      <c r="A2839" s="90"/>
      <c r="B2839" s="91"/>
      <c r="C2839" s="92"/>
      <c r="D2839" s="93"/>
      <c r="E2839" s="92"/>
      <c r="F2839" s="94"/>
      <c r="G2839" s="95"/>
      <c r="H2839" s="92"/>
      <c r="I2839" s="92"/>
      <c r="J2839" s="92"/>
      <c r="K2839" s="92"/>
      <c r="L2839" s="96"/>
      <c r="M2839" s="97"/>
      <c r="N2839" s="92"/>
      <c r="O2839" s="92"/>
      <c r="P2839" s="98"/>
      <c r="Q2839" s="99"/>
    </row>
    <row r="2840" spans="1:17" x14ac:dyDescent="0.2">
      <c r="A2840" s="90"/>
      <c r="B2840" s="91"/>
      <c r="C2840" s="92"/>
      <c r="D2840" s="93"/>
      <c r="E2840" s="92"/>
      <c r="F2840" s="94"/>
      <c r="G2840" s="95"/>
      <c r="H2840" s="92"/>
      <c r="I2840" s="92"/>
      <c r="J2840" s="92"/>
      <c r="K2840" s="92"/>
      <c r="L2840" s="96"/>
      <c r="M2840" s="97"/>
      <c r="N2840" s="92"/>
      <c r="O2840" s="92"/>
      <c r="P2840" s="98"/>
      <c r="Q2840" s="99"/>
    </row>
    <row r="2841" spans="1:17" x14ac:dyDescent="0.2">
      <c r="A2841" s="90"/>
      <c r="B2841" s="91"/>
      <c r="C2841" s="92"/>
      <c r="D2841" s="93"/>
      <c r="E2841" s="92"/>
      <c r="F2841" s="94"/>
      <c r="G2841" s="95"/>
      <c r="H2841" s="92"/>
      <c r="I2841" s="92"/>
      <c r="J2841" s="92"/>
      <c r="K2841" s="92"/>
      <c r="L2841" s="96"/>
      <c r="M2841" s="97"/>
      <c r="N2841" s="92"/>
      <c r="O2841" s="92"/>
      <c r="P2841" s="98"/>
      <c r="Q2841" s="99"/>
    </row>
    <row r="2842" spans="1:17" x14ac:dyDescent="0.2">
      <c r="A2842" s="90"/>
      <c r="B2842" s="91"/>
      <c r="C2842" s="92"/>
      <c r="D2842" s="93"/>
      <c r="E2842" s="92"/>
      <c r="F2842" s="94"/>
      <c r="G2842" s="95"/>
      <c r="H2842" s="92"/>
      <c r="I2842" s="92"/>
      <c r="J2842" s="92"/>
      <c r="K2842" s="92"/>
      <c r="L2842" s="96"/>
      <c r="M2842" s="97"/>
      <c r="N2842" s="92"/>
      <c r="O2842" s="92"/>
      <c r="P2842" s="98"/>
      <c r="Q2842" s="99"/>
    </row>
    <row r="2843" spans="1:17" x14ac:dyDescent="0.2">
      <c r="A2843" s="90"/>
      <c r="B2843" s="91"/>
      <c r="C2843" s="92"/>
      <c r="D2843" s="93"/>
      <c r="E2843" s="92"/>
      <c r="F2843" s="94"/>
      <c r="G2843" s="95"/>
      <c r="H2843" s="92"/>
      <c r="I2843" s="92"/>
      <c r="J2843" s="92"/>
      <c r="K2843" s="92"/>
      <c r="L2843" s="96"/>
      <c r="M2843" s="97"/>
      <c r="N2843" s="92"/>
      <c r="O2843" s="92"/>
      <c r="P2843" s="98"/>
      <c r="Q2843" s="99"/>
    </row>
    <row r="2844" spans="1:17" x14ac:dyDescent="0.2">
      <c r="A2844" s="90"/>
      <c r="B2844" s="91"/>
      <c r="C2844" s="92"/>
      <c r="D2844" s="93"/>
      <c r="E2844" s="92"/>
      <c r="F2844" s="94"/>
      <c r="G2844" s="95"/>
      <c r="H2844" s="92"/>
      <c r="I2844" s="92"/>
      <c r="J2844" s="92"/>
      <c r="K2844" s="92"/>
      <c r="L2844" s="96"/>
      <c r="M2844" s="97"/>
      <c r="N2844" s="92"/>
      <c r="O2844" s="92"/>
      <c r="P2844" s="98"/>
      <c r="Q2844" s="99"/>
    </row>
    <row r="2845" spans="1:17" x14ac:dyDescent="0.2">
      <c r="A2845" s="90"/>
      <c r="B2845" s="91"/>
      <c r="C2845" s="92"/>
      <c r="D2845" s="93"/>
      <c r="E2845" s="92"/>
      <c r="F2845" s="94"/>
      <c r="G2845" s="95"/>
      <c r="H2845" s="92"/>
      <c r="I2845" s="92"/>
      <c r="J2845" s="92"/>
      <c r="K2845" s="92"/>
      <c r="L2845" s="96"/>
      <c r="M2845" s="97"/>
      <c r="N2845" s="92"/>
      <c r="O2845" s="92"/>
      <c r="P2845" s="98"/>
      <c r="Q2845" s="99"/>
    </row>
    <row r="2846" spans="1:17" x14ac:dyDescent="0.2">
      <c r="A2846" s="90"/>
      <c r="B2846" s="91"/>
      <c r="C2846" s="92"/>
      <c r="D2846" s="93"/>
      <c r="E2846" s="92"/>
      <c r="F2846" s="94"/>
      <c r="G2846" s="95"/>
      <c r="H2846" s="92"/>
      <c r="I2846" s="92"/>
      <c r="J2846" s="92"/>
      <c r="K2846" s="92"/>
      <c r="L2846" s="96"/>
      <c r="M2846" s="97"/>
      <c r="N2846" s="92"/>
      <c r="O2846" s="92"/>
      <c r="P2846" s="98"/>
      <c r="Q2846" s="99"/>
    </row>
    <row r="2847" spans="1:17" x14ac:dyDescent="0.2">
      <c r="A2847" s="90"/>
      <c r="B2847" s="91"/>
      <c r="C2847" s="92"/>
      <c r="D2847" s="93"/>
      <c r="E2847" s="92"/>
      <c r="F2847" s="94"/>
      <c r="G2847" s="95"/>
      <c r="H2847" s="92"/>
      <c r="I2847" s="92"/>
      <c r="J2847" s="92"/>
      <c r="K2847" s="92"/>
      <c r="L2847" s="96"/>
      <c r="M2847" s="97"/>
      <c r="N2847" s="92"/>
      <c r="O2847" s="92"/>
      <c r="P2847" s="98"/>
      <c r="Q2847" s="99"/>
    </row>
    <row r="2848" spans="1:17" x14ac:dyDescent="0.2">
      <c r="A2848" s="90"/>
      <c r="B2848" s="91"/>
      <c r="C2848" s="92"/>
      <c r="D2848" s="93"/>
      <c r="E2848" s="92"/>
      <c r="F2848" s="94"/>
      <c r="G2848" s="95"/>
      <c r="H2848" s="92"/>
      <c r="I2848" s="92"/>
      <c r="J2848" s="92"/>
      <c r="K2848" s="92"/>
      <c r="L2848" s="96"/>
      <c r="M2848" s="97"/>
      <c r="N2848" s="92"/>
      <c r="O2848" s="92"/>
      <c r="P2848" s="98"/>
      <c r="Q2848" s="99"/>
    </row>
    <row r="2849" spans="1:17" x14ac:dyDescent="0.2">
      <c r="A2849" s="90"/>
      <c r="B2849" s="91"/>
      <c r="C2849" s="92"/>
      <c r="D2849" s="93"/>
      <c r="E2849" s="92"/>
      <c r="F2849" s="94"/>
      <c r="G2849" s="95"/>
      <c r="H2849" s="92"/>
      <c r="I2849" s="92"/>
      <c r="J2849" s="92"/>
      <c r="K2849" s="92"/>
      <c r="L2849" s="96"/>
      <c r="M2849" s="97"/>
      <c r="N2849" s="92"/>
      <c r="O2849" s="92"/>
      <c r="P2849" s="98"/>
      <c r="Q2849" s="99"/>
    </row>
    <row r="2850" spans="1:17" x14ac:dyDescent="0.2">
      <c r="A2850" s="90"/>
      <c r="B2850" s="91"/>
      <c r="C2850" s="92"/>
      <c r="D2850" s="93"/>
      <c r="E2850" s="92"/>
      <c r="F2850" s="94"/>
      <c r="G2850" s="95"/>
      <c r="H2850" s="92"/>
      <c r="I2850" s="92"/>
      <c r="J2850" s="92"/>
      <c r="K2850" s="92"/>
      <c r="L2850" s="96"/>
      <c r="M2850" s="97"/>
      <c r="N2850" s="92"/>
      <c r="O2850" s="92"/>
      <c r="P2850" s="98"/>
      <c r="Q2850" s="99"/>
    </row>
    <row r="2851" spans="1:17" x14ac:dyDescent="0.2">
      <c r="A2851" s="90"/>
      <c r="B2851" s="91"/>
      <c r="C2851" s="92"/>
      <c r="D2851" s="93"/>
      <c r="E2851" s="92"/>
      <c r="F2851" s="94"/>
      <c r="G2851" s="95"/>
      <c r="H2851" s="92"/>
      <c r="I2851" s="92"/>
      <c r="J2851" s="92"/>
      <c r="K2851" s="92"/>
      <c r="L2851" s="96"/>
      <c r="M2851" s="97"/>
      <c r="N2851" s="92"/>
      <c r="O2851" s="92"/>
      <c r="P2851" s="98"/>
      <c r="Q2851" s="99"/>
    </row>
    <row r="2852" spans="1:17" x14ac:dyDescent="0.2">
      <c r="A2852" s="90"/>
      <c r="B2852" s="91"/>
      <c r="C2852" s="92"/>
      <c r="D2852" s="93"/>
      <c r="E2852" s="92"/>
      <c r="F2852" s="94"/>
      <c r="G2852" s="95"/>
      <c r="H2852" s="92"/>
      <c r="I2852" s="92"/>
      <c r="J2852" s="92"/>
      <c r="K2852" s="92"/>
      <c r="L2852" s="96"/>
      <c r="M2852" s="97"/>
      <c r="N2852" s="92"/>
      <c r="O2852" s="92"/>
      <c r="P2852" s="98"/>
      <c r="Q2852" s="99"/>
    </row>
    <row r="2853" spans="1:17" x14ac:dyDescent="0.2">
      <c r="A2853" s="90"/>
      <c r="B2853" s="91"/>
      <c r="C2853" s="92"/>
      <c r="D2853" s="93"/>
      <c r="E2853" s="92"/>
      <c r="F2853" s="94"/>
      <c r="G2853" s="95"/>
      <c r="H2853" s="92"/>
      <c r="I2853" s="92"/>
      <c r="J2853" s="92"/>
      <c r="K2853" s="92"/>
      <c r="L2853" s="96"/>
      <c r="M2853" s="97"/>
      <c r="N2853" s="92"/>
      <c r="O2853" s="92"/>
      <c r="P2853" s="98"/>
      <c r="Q2853" s="99"/>
    </row>
    <row r="2854" spans="1:17" x14ac:dyDescent="0.2">
      <c r="A2854" s="90"/>
      <c r="B2854" s="91"/>
      <c r="C2854" s="92"/>
      <c r="D2854" s="93"/>
      <c r="E2854" s="92"/>
      <c r="F2854" s="94"/>
      <c r="G2854" s="95"/>
      <c r="H2854" s="92"/>
      <c r="I2854" s="92"/>
      <c r="J2854" s="92"/>
      <c r="K2854" s="92"/>
      <c r="L2854" s="96"/>
      <c r="M2854" s="97"/>
      <c r="N2854" s="92"/>
      <c r="O2854" s="92"/>
      <c r="P2854" s="98"/>
      <c r="Q2854" s="99"/>
    </row>
    <row r="2855" spans="1:17" x14ac:dyDescent="0.2">
      <c r="A2855" s="90"/>
      <c r="B2855" s="91"/>
      <c r="C2855" s="92"/>
      <c r="D2855" s="93"/>
      <c r="E2855" s="92"/>
      <c r="F2855" s="94"/>
      <c r="G2855" s="95"/>
      <c r="H2855" s="92"/>
      <c r="I2855" s="92"/>
      <c r="J2855" s="92"/>
      <c r="K2855" s="92"/>
      <c r="L2855" s="96"/>
      <c r="M2855" s="97"/>
      <c r="N2855" s="92"/>
      <c r="O2855" s="92"/>
      <c r="P2855" s="98"/>
      <c r="Q2855" s="99"/>
    </row>
    <row r="2856" spans="1:17" x14ac:dyDescent="0.2">
      <c r="A2856" s="90"/>
      <c r="B2856" s="91"/>
      <c r="C2856" s="92"/>
      <c r="D2856" s="93"/>
      <c r="E2856" s="92"/>
      <c r="F2856" s="94"/>
      <c r="G2856" s="95"/>
      <c r="H2856" s="92"/>
      <c r="I2856" s="92"/>
      <c r="J2856" s="92"/>
      <c r="K2856" s="92"/>
      <c r="L2856" s="96"/>
      <c r="M2856" s="97"/>
      <c r="N2856" s="92"/>
      <c r="O2856" s="92"/>
      <c r="P2856" s="98"/>
      <c r="Q2856" s="99"/>
    </row>
    <row r="2857" spans="1:17" x14ac:dyDescent="0.2">
      <c r="A2857" s="90"/>
      <c r="B2857" s="91"/>
      <c r="C2857" s="92"/>
      <c r="D2857" s="93"/>
      <c r="E2857" s="92"/>
      <c r="F2857" s="94"/>
      <c r="G2857" s="95"/>
      <c r="H2857" s="92"/>
      <c r="I2857" s="92"/>
      <c r="J2857" s="92"/>
      <c r="K2857" s="92"/>
      <c r="L2857" s="96"/>
      <c r="M2857" s="97"/>
      <c r="N2857" s="92"/>
      <c r="O2857" s="92"/>
      <c r="P2857" s="98"/>
      <c r="Q2857" s="99"/>
    </row>
    <row r="2858" spans="1:17" x14ac:dyDescent="0.2">
      <c r="A2858" s="90"/>
      <c r="B2858" s="91"/>
      <c r="C2858" s="92"/>
      <c r="D2858" s="93"/>
      <c r="E2858" s="92"/>
      <c r="F2858" s="94"/>
      <c r="G2858" s="95"/>
      <c r="H2858" s="92"/>
      <c r="I2858" s="92"/>
      <c r="J2858" s="92"/>
      <c r="K2858" s="92"/>
      <c r="L2858" s="96"/>
      <c r="M2858" s="97"/>
      <c r="N2858" s="92"/>
      <c r="O2858" s="92"/>
      <c r="P2858" s="98"/>
      <c r="Q2858" s="99"/>
    </row>
    <row r="2859" spans="1:17" x14ac:dyDescent="0.2">
      <c r="A2859" s="90"/>
      <c r="B2859" s="91"/>
      <c r="C2859" s="92"/>
      <c r="D2859" s="93"/>
      <c r="E2859" s="92"/>
      <c r="F2859" s="94"/>
      <c r="G2859" s="95"/>
      <c r="H2859" s="92"/>
      <c r="I2859" s="92"/>
      <c r="J2859" s="92"/>
      <c r="K2859" s="92"/>
      <c r="L2859" s="96"/>
      <c r="M2859" s="97"/>
      <c r="N2859" s="92"/>
      <c r="O2859" s="92"/>
      <c r="P2859" s="98"/>
      <c r="Q2859" s="99"/>
    </row>
    <row r="2860" spans="1:17" x14ac:dyDescent="0.2">
      <c r="A2860" s="90"/>
      <c r="B2860" s="91"/>
      <c r="C2860" s="92"/>
      <c r="D2860" s="93"/>
      <c r="E2860" s="92"/>
      <c r="F2860" s="94"/>
      <c r="G2860" s="95"/>
      <c r="H2860" s="92"/>
      <c r="I2860" s="92"/>
      <c r="J2860" s="92"/>
      <c r="K2860" s="92"/>
      <c r="L2860" s="96"/>
      <c r="M2860" s="97"/>
      <c r="N2860" s="92"/>
      <c r="O2860" s="92"/>
      <c r="P2860" s="98"/>
      <c r="Q2860" s="99"/>
    </row>
    <row r="2861" spans="1:17" x14ac:dyDescent="0.2">
      <c r="A2861" s="90"/>
      <c r="B2861" s="91"/>
      <c r="C2861" s="92"/>
      <c r="D2861" s="93"/>
      <c r="E2861" s="92"/>
      <c r="F2861" s="94"/>
      <c r="G2861" s="95"/>
      <c r="H2861" s="92"/>
      <c r="I2861" s="92"/>
      <c r="J2861" s="92"/>
      <c r="K2861" s="92"/>
      <c r="L2861" s="96"/>
      <c r="M2861" s="97"/>
      <c r="N2861" s="92"/>
      <c r="O2861" s="92"/>
      <c r="P2861" s="98"/>
      <c r="Q2861" s="99"/>
    </row>
    <row r="2862" spans="1:17" x14ac:dyDescent="0.2">
      <c r="A2862" s="90"/>
      <c r="B2862" s="91"/>
      <c r="C2862" s="92"/>
      <c r="D2862" s="93"/>
      <c r="E2862" s="92"/>
      <c r="F2862" s="94"/>
      <c r="G2862" s="95"/>
      <c r="H2862" s="92"/>
      <c r="I2862" s="92"/>
      <c r="J2862" s="92"/>
      <c r="K2862" s="92"/>
      <c r="L2862" s="96"/>
      <c r="M2862" s="97"/>
      <c r="N2862" s="92"/>
      <c r="O2862" s="92"/>
      <c r="P2862" s="98"/>
      <c r="Q2862" s="99"/>
    </row>
    <row r="2863" spans="1:17" x14ac:dyDescent="0.2">
      <c r="A2863" s="90"/>
      <c r="B2863" s="91"/>
      <c r="C2863" s="92"/>
      <c r="D2863" s="93"/>
      <c r="E2863" s="92"/>
      <c r="F2863" s="94"/>
      <c r="G2863" s="95"/>
      <c r="H2863" s="92"/>
      <c r="I2863" s="92"/>
      <c r="J2863" s="92"/>
      <c r="K2863" s="92"/>
      <c r="L2863" s="96"/>
      <c r="M2863" s="97"/>
      <c r="N2863" s="92"/>
      <c r="O2863" s="92"/>
      <c r="P2863" s="98"/>
      <c r="Q2863" s="99"/>
    </row>
    <row r="2864" spans="1:17" x14ac:dyDescent="0.2">
      <c r="A2864" s="90"/>
      <c r="B2864" s="91"/>
      <c r="C2864" s="92"/>
      <c r="D2864" s="93"/>
      <c r="E2864" s="92"/>
      <c r="F2864" s="94"/>
      <c r="G2864" s="95"/>
      <c r="H2864" s="92"/>
      <c r="I2864" s="92"/>
      <c r="J2864" s="92"/>
      <c r="K2864" s="92"/>
      <c r="L2864" s="96"/>
      <c r="M2864" s="97"/>
      <c r="N2864" s="92"/>
      <c r="O2864" s="92"/>
      <c r="P2864" s="98"/>
      <c r="Q2864" s="99"/>
    </row>
    <row r="2865" spans="1:17" x14ac:dyDescent="0.2">
      <c r="A2865" s="90"/>
      <c r="B2865" s="91"/>
      <c r="C2865" s="92"/>
      <c r="D2865" s="93"/>
      <c r="E2865" s="92"/>
      <c r="F2865" s="94"/>
      <c r="G2865" s="95"/>
      <c r="H2865" s="92"/>
      <c r="I2865" s="92"/>
      <c r="J2865" s="92"/>
      <c r="K2865" s="92"/>
      <c r="L2865" s="96"/>
      <c r="M2865" s="97"/>
      <c r="N2865" s="92"/>
      <c r="O2865" s="92"/>
      <c r="P2865" s="98"/>
      <c r="Q2865" s="99"/>
    </row>
    <row r="2866" spans="1:17" x14ac:dyDescent="0.2">
      <c r="A2866" s="90"/>
      <c r="B2866" s="91"/>
      <c r="C2866" s="92"/>
      <c r="D2866" s="93"/>
      <c r="E2866" s="92"/>
      <c r="F2866" s="94"/>
      <c r="G2866" s="95"/>
      <c r="H2866" s="92"/>
      <c r="I2866" s="92"/>
      <c r="J2866" s="92"/>
      <c r="K2866" s="92"/>
      <c r="L2866" s="96"/>
      <c r="M2866" s="97"/>
      <c r="N2866" s="92"/>
      <c r="O2866" s="92"/>
      <c r="P2866" s="98"/>
      <c r="Q2866" s="99"/>
    </row>
    <row r="2867" spans="1:17" x14ac:dyDescent="0.2">
      <c r="A2867" s="90"/>
      <c r="B2867" s="91"/>
      <c r="C2867" s="92"/>
      <c r="D2867" s="93"/>
      <c r="E2867" s="92"/>
      <c r="F2867" s="94"/>
      <c r="G2867" s="95"/>
      <c r="H2867" s="92"/>
      <c r="I2867" s="92"/>
      <c r="J2867" s="92"/>
      <c r="K2867" s="92"/>
      <c r="L2867" s="96"/>
      <c r="M2867" s="97"/>
      <c r="N2867" s="92"/>
      <c r="O2867" s="92"/>
      <c r="P2867" s="98"/>
      <c r="Q2867" s="99"/>
    </row>
    <row r="2868" spans="1:17" x14ac:dyDescent="0.2">
      <c r="A2868" s="90"/>
      <c r="B2868" s="91"/>
      <c r="C2868" s="92"/>
      <c r="D2868" s="93"/>
      <c r="E2868" s="92"/>
      <c r="F2868" s="94"/>
      <c r="G2868" s="95"/>
      <c r="H2868" s="92"/>
      <c r="I2868" s="92"/>
      <c r="J2868" s="92"/>
      <c r="K2868" s="92"/>
      <c r="L2868" s="96"/>
      <c r="M2868" s="97"/>
      <c r="N2868" s="92"/>
      <c r="O2868" s="92"/>
      <c r="P2868" s="98"/>
      <c r="Q2868" s="99"/>
    </row>
    <row r="2869" spans="1:17" x14ac:dyDescent="0.2">
      <c r="A2869" s="90"/>
      <c r="B2869" s="91"/>
      <c r="C2869" s="92"/>
      <c r="D2869" s="93"/>
      <c r="E2869" s="92"/>
      <c r="F2869" s="94"/>
      <c r="G2869" s="95"/>
      <c r="H2869" s="92"/>
      <c r="I2869" s="92"/>
      <c r="J2869" s="92"/>
      <c r="K2869" s="92"/>
      <c r="L2869" s="96"/>
      <c r="M2869" s="97"/>
      <c r="N2869" s="92"/>
      <c r="O2869" s="92"/>
      <c r="P2869" s="98"/>
      <c r="Q2869" s="99"/>
    </row>
    <row r="2870" spans="1:17" x14ac:dyDescent="0.2">
      <c r="A2870" s="90"/>
      <c r="B2870" s="91"/>
      <c r="C2870" s="92"/>
      <c r="D2870" s="93"/>
      <c r="E2870" s="92"/>
      <c r="F2870" s="94"/>
      <c r="G2870" s="95"/>
      <c r="H2870" s="92"/>
      <c r="I2870" s="92"/>
      <c r="J2870" s="92"/>
      <c r="K2870" s="92"/>
      <c r="L2870" s="96"/>
      <c r="M2870" s="97"/>
      <c r="N2870" s="92"/>
      <c r="O2870" s="92"/>
      <c r="P2870" s="98"/>
      <c r="Q2870" s="99"/>
    </row>
    <row r="2871" spans="1:17" x14ac:dyDescent="0.2">
      <c r="A2871" s="90"/>
      <c r="B2871" s="91"/>
      <c r="C2871" s="92"/>
      <c r="D2871" s="93"/>
      <c r="E2871" s="92"/>
      <c r="F2871" s="94"/>
      <c r="G2871" s="95"/>
      <c r="H2871" s="92"/>
      <c r="I2871" s="92"/>
      <c r="J2871" s="92"/>
      <c r="K2871" s="92"/>
      <c r="L2871" s="96"/>
      <c r="M2871" s="97"/>
      <c r="N2871" s="92"/>
      <c r="O2871" s="92"/>
      <c r="P2871" s="98"/>
      <c r="Q2871" s="99"/>
    </row>
    <row r="2872" spans="1:17" x14ac:dyDescent="0.2">
      <c r="A2872" s="90"/>
      <c r="B2872" s="91"/>
      <c r="C2872" s="92"/>
      <c r="D2872" s="93"/>
      <c r="E2872" s="92"/>
      <c r="F2872" s="94"/>
      <c r="G2872" s="95"/>
      <c r="H2872" s="92"/>
      <c r="I2872" s="92"/>
      <c r="J2872" s="92"/>
      <c r="K2872" s="92"/>
      <c r="L2872" s="96"/>
      <c r="M2872" s="97"/>
      <c r="N2872" s="92"/>
      <c r="O2872" s="92"/>
      <c r="P2872" s="98"/>
      <c r="Q2872" s="99"/>
    </row>
    <row r="2873" spans="1:17" x14ac:dyDescent="0.2">
      <c r="A2873" s="90"/>
      <c r="B2873" s="91"/>
      <c r="C2873" s="92"/>
      <c r="D2873" s="93"/>
      <c r="E2873" s="92"/>
      <c r="F2873" s="94"/>
      <c r="G2873" s="95"/>
      <c r="H2873" s="92"/>
      <c r="I2873" s="92"/>
      <c r="J2873" s="92"/>
      <c r="K2873" s="92"/>
      <c r="L2873" s="96"/>
      <c r="M2873" s="97"/>
      <c r="N2873" s="92"/>
      <c r="O2873" s="92"/>
      <c r="P2873" s="98"/>
      <c r="Q2873" s="99"/>
    </row>
    <row r="2874" spans="1:17" x14ac:dyDescent="0.2">
      <c r="A2874" s="90"/>
      <c r="B2874" s="91"/>
      <c r="C2874" s="92"/>
      <c r="D2874" s="93"/>
      <c r="E2874" s="92"/>
      <c r="F2874" s="94"/>
      <c r="G2874" s="95"/>
      <c r="H2874" s="92"/>
      <c r="I2874" s="92"/>
      <c r="J2874" s="92"/>
      <c r="K2874" s="92"/>
      <c r="L2874" s="96"/>
      <c r="M2874" s="97"/>
      <c r="N2874" s="92"/>
      <c r="O2874" s="92"/>
      <c r="P2874" s="98"/>
      <c r="Q2874" s="99"/>
    </row>
    <row r="2875" spans="1:17" x14ac:dyDescent="0.2">
      <c r="A2875" s="90"/>
      <c r="B2875" s="91"/>
      <c r="C2875" s="92"/>
      <c r="D2875" s="93"/>
      <c r="E2875" s="92"/>
      <c r="F2875" s="94"/>
      <c r="G2875" s="95"/>
      <c r="H2875" s="92"/>
      <c r="I2875" s="92"/>
      <c r="J2875" s="92"/>
      <c r="K2875" s="92"/>
      <c r="L2875" s="96"/>
      <c r="M2875" s="97"/>
      <c r="N2875" s="92"/>
      <c r="O2875" s="92"/>
      <c r="P2875" s="98"/>
      <c r="Q2875" s="99"/>
    </row>
    <row r="2876" spans="1:17" x14ac:dyDescent="0.2">
      <c r="A2876" s="90"/>
      <c r="B2876" s="91"/>
      <c r="C2876" s="92"/>
      <c r="D2876" s="93"/>
      <c r="E2876" s="92"/>
      <c r="F2876" s="94"/>
      <c r="G2876" s="95"/>
      <c r="H2876" s="92"/>
      <c r="I2876" s="92"/>
      <c r="J2876" s="92"/>
      <c r="K2876" s="92"/>
      <c r="L2876" s="96"/>
      <c r="M2876" s="97"/>
      <c r="N2876" s="92"/>
      <c r="O2876" s="92"/>
      <c r="P2876" s="98"/>
      <c r="Q2876" s="99"/>
    </row>
    <row r="2877" spans="1:17" x14ac:dyDescent="0.2">
      <c r="A2877" s="90"/>
      <c r="B2877" s="91"/>
      <c r="C2877" s="92"/>
      <c r="D2877" s="93"/>
      <c r="E2877" s="92"/>
      <c r="F2877" s="94"/>
      <c r="G2877" s="95"/>
      <c r="H2877" s="92"/>
      <c r="I2877" s="92"/>
      <c r="J2877" s="92"/>
      <c r="K2877" s="92"/>
      <c r="L2877" s="96"/>
      <c r="M2877" s="97"/>
      <c r="N2877" s="92"/>
      <c r="O2877" s="92"/>
      <c r="P2877" s="98"/>
      <c r="Q2877" s="99"/>
    </row>
    <row r="2878" spans="1:17" x14ac:dyDescent="0.2">
      <c r="A2878" s="90"/>
      <c r="B2878" s="91"/>
      <c r="C2878" s="92"/>
      <c r="D2878" s="93"/>
      <c r="E2878" s="92"/>
      <c r="F2878" s="94"/>
      <c r="G2878" s="95"/>
      <c r="H2878" s="92"/>
      <c r="I2878" s="92"/>
      <c r="J2878" s="92"/>
      <c r="K2878" s="92"/>
      <c r="L2878" s="96"/>
      <c r="M2878" s="97"/>
      <c r="N2878" s="92"/>
      <c r="O2878" s="92"/>
      <c r="P2878" s="98"/>
      <c r="Q2878" s="99"/>
    </row>
    <row r="2879" spans="1:17" x14ac:dyDescent="0.2">
      <c r="A2879" s="90"/>
      <c r="B2879" s="91"/>
      <c r="C2879" s="92"/>
      <c r="D2879" s="93"/>
      <c r="E2879" s="92"/>
      <c r="F2879" s="94"/>
      <c r="G2879" s="95"/>
      <c r="H2879" s="92"/>
      <c r="I2879" s="92"/>
      <c r="J2879" s="92"/>
      <c r="K2879" s="92"/>
      <c r="L2879" s="96"/>
      <c r="M2879" s="97"/>
      <c r="N2879" s="92"/>
      <c r="O2879" s="92"/>
      <c r="P2879" s="98"/>
      <c r="Q2879" s="99"/>
    </row>
    <row r="2880" spans="1:17" x14ac:dyDescent="0.2">
      <c r="A2880" s="90"/>
      <c r="B2880" s="91"/>
      <c r="C2880" s="92"/>
      <c r="D2880" s="93"/>
      <c r="E2880" s="92"/>
      <c r="F2880" s="94"/>
      <c r="G2880" s="95"/>
      <c r="H2880" s="92"/>
      <c r="I2880" s="92"/>
      <c r="J2880" s="92"/>
      <c r="K2880" s="92"/>
      <c r="L2880" s="96"/>
      <c r="M2880" s="97"/>
      <c r="N2880" s="92"/>
      <c r="O2880" s="92"/>
      <c r="P2880" s="98"/>
      <c r="Q2880" s="99"/>
    </row>
    <row r="2881" spans="1:17" x14ac:dyDescent="0.2">
      <c r="A2881" s="90"/>
      <c r="B2881" s="91"/>
      <c r="C2881" s="92"/>
      <c r="D2881" s="93"/>
      <c r="E2881" s="92"/>
      <c r="F2881" s="94"/>
      <c r="G2881" s="95"/>
      <c r="H2881" s="92"/>
      <c r="I2881" s="92"/>
      <c r="J2881" s="92"/>
      <c r="K2881" s="92"/>
      <c r="L2881" s="96"/>
      <c r="M2881" s="97"/>
      <c r="N2881" s="92"/>
      <c r="O2881" s="92"/>
      <c r="P2881" s="98"/>
      <c r="Q2881" s="99"/>
    </row>
    <row r="2882" spans="1:17" x14ac:dyDescent="0.2">
      <c r="A2882" s="90"/>
      <c r="B2882" s="91"/>
      <c r="C2882" s="92"/>
      <c r="D2882" s="93"/>
      <c r="E2882" s="92"/>
      <c r="F2882" s="94"/>
      <c r="G2882" s="95"/>
      <c r="H2882" s="92"/>
      <c r="I2882" s="92"/>
      <c r="J2882" s="92"/>
      <c r="K2882" s="92"/>
      <c r="L2882" s="96"/>
      <c r="M2882" s="97"/>
      <c r="N2882" s="92"/>
      <c r="O2882" s="92"/>
      <c r="P2882" s="98"/>
      <c r="Q2882" s="99"/>
    </row>
    <row r="2883" spans="1:17" x14ac:dyDescent="0.2">
      <c r="A2883" s="90"/>
      <c r="B2883" s="91"/>
      <c r="C2883" s="92"/>
      <c r="D2883" s="93"/>
      <c r="E2883" s="92"/>
      <c r="F2883" s="94"/>
      <c r="G2883" s="95"/>
      <c r="H2883" s="92"/>
      <c r="I2883" s="92"/>
      <c r="J2883" s="92"/>
      <c r="K2883" s="92"/>
      <c r="L2883" s="96"/>
      <c r="M2883" s="97"/>
      <c r="N2883" s="92"/>
      <c r="O2883" s="92"/>
      <c r="P2883" s="98"/>
      <c r="Q2883" s="99"/>
    </row>
    <row r="2884" spans="1:17" x14ac:dyDescent="0.2">
      <c r="A2884" s="90"/>
      <c r="B2884" s="91"/>
      <c r="C2884" s="92"/>
      <c r="D2884" s="93"/>
      <c r="E2884" s="92"/>
      <c r="F2884" s="94"/>
      <c r="G2884" s="95"/>
      <c r="H2884" s="92"/>
      <c r="I2884" s="92"/>
      <c r="J2884" s="92"/>
      <c r="K2884" s="92"/>
      <c r="L2884" s="96"/>
      <c r="M2884" s="97"/>
      <c r="N2884" s="92"/>
      <c r="O2884" s="92"/>
      <c r="P2884" s="98"/>
      <c r="Q2884" s="99"/>
    </row>
    <row r="2885" spans="1:17" x14ac:dyDescent="0.2">
      <c r="A2885" s="90"/>
      <c r="B2885" s="91"/>
      <c r="C2885" s="92"/>
      <c r="D2885" s="93"/>
      <c r="E2885" s="92"/>
      <c r="F2885" s="94"/>
      <c r="G2885" s="95"/>
      <c r="H2885" s="92"/>
      <c r="I2885" s="92"/>
      <c r="J2885" s="92"/>
      <c r="K2885" s="92"/>
      <c r="L2885" s="96"/>
      <c r="M2885" s="97"/>
      <c r="N2885" s="92"/>
      <c r="O2885" s="92"/>
      <c r="P2885" s="98"/>
      <c r="Q2885" s="99"/>
    </row>
    <row r="2886" spans="1:17" x14ac:dyDescent="0.2">
      <c r="A2886" s="90"/>
      <c r="B2886" s="91"/>
      <c r="C2886" s="92"/>
      <c r="D2886" s="93"/>
      <c r="E2886" s="92"/>
      <c r="F2886" s="94"/>
      <c r="G2886" s="95"/>
      <c r="H2886" s="92"/>
      <c r="I2886" s="92"/>
      <c r="J2886" s="92"/>
      <c r="K2886" s="92"/>
      <c r="L2886" s="96"/>
      <c r="M2886" s="97"/>
      <c r="N2886" s="92"/>
      <c r="O2886" s="92"/>
      <c r="P2886" s="98"/>
      <c r="Q2886" s="99"/>
    </row>
    <row r="2887" spans="1:17" x14ac:dyDescent="0.2">
      <c r="A2887" s="90"/>
      <c r="B2887" s="91"/>
      <c r="C2887" s="92"/>
      <c r="D2887" s="93"/>
      <c r="E2887" s="92"/>
      <c r="F2887" s="94"/>
      <c r="G2887" s="95"/>
      <c r="H2887" s="92"/>
      <c r="I2887" s="92"/>
      <c r="J2887" s="92"/>
      <c r="K2887" s="92"/>
      <c r="L2887" s="96"/>
      <c r="M2887" s="97"/>
      <c r="N2887" s="92"/>
      <c r="O2887" s="92"/>
      <c r="P2887" s="98"/>
      <c r="Q2887" s="99"/>
    </row>
    <row r="2888" spans="1:17" x14ac:dyDescent="0.2">
      <c r="A2888" s="90"/>
      <c r="B2888" s="91"/>
      <c r="C2888" s="92"/>
      <c r="D2888" s="93"/>
      <c r="E2888" s="92"/>
      <c r="F2888" s="94"/>
      <c r="G2888" s="95"/>
      <c r="H2888" s="92"/>
      <c r="I2888" s="92"/>
      <c r="J2888" s="92"/>
      <c r="K2888" s="92"/>
      <c r="L2888" s="96"/>
      <c r="M2888" s="97"/>
      <c r="N2888" s="92"/>
      <c r="O2888" s="92"/>
      <c r="P2888" s="98"/>
      <c r="Q2888" s="99"/>
    </row>
    <row r="2889" spans="1:17" x14ac:dyDescent="0.2">
      <c r="A2889" s="90"/>
      <c r="B2889" s="91"/>
      <c r="C2889" s="92"/>
      <c r="D2889" s="93"/>
      <c r="E2889" s="92"/>
      <c r="F2889" s="94"/>
      <c r="G2889" s="95"/>
      <c r="H2889" s="92"/>
      <c r="I2889" s="92"/>
      <c r="J2889" s="92"/>
      <c r="K2889" s="92"/>
      <c r="L2889" s="96"/>
      <c r="M2889" s="97"/>
      <c r="N2889" s="92"/>
      <c r="O2889" s="92"/>
      <c r="P2889" s="98"/>
      <c r="Q2889" s="99"/>
    </row>
    <row r="2890" spans="1:17" x14ac:dyDescent="0.2">
      <c r="A2890" s="90"/>
      <c r="B2890" s="91"/>
      <c r="C2890" s="92"/>
      <c r="D2890" s="93"/>
      <c r="E2890" s="92"/>
      <c r="F2890" s="94"/>
      <c r="G2890" s="95"/>
      <c r="H2890" s="92"/>
      <c r="I2890" s="92"/>
      <c r="J2890" s="92"/>
      <c r="K2890" s="92"/>
      <c r="L2890" s="96"/>
      <c r="M2890" s="97"/>
      <c r="N2890" s="92"/>
      <c r="O2890" s="92"/>
      <c r="P2890" s="98"/>
      <c r="Q2890" s="99"/>
    </row>
    <row r="2891" spans="1:17" x14ac:dyDescent="0.2">
      <c r="A2891" s="90"/>
      <c r="B2891" s="91"/>
      <c r="C2891" s="92"/>
      <c r="D2891" s="93"/>
      <c r="E2891" s="92"/>
      <c r="F2891" s="94"/>
      <c r="G2891" s="95"/>
      <c r="H2891" s="92"/>
      <c r="I2891" s="92"/>
      <c r="J2891" s="92"/>
      <c r="K2891" s="92"/>
      <c r="L2891" s="96"/>
      <c r="M2891" s="97"/>
      <c r="N2891" s="92"/>
      <c r="O2891" s="92"/>
      <c r="P2891" s="98"/>
      <c r="Q2891" s="99"/>
    </row>
    <row r="2892" spans="1:17" x14ac:dyDescent="0.2">
      <c r="A2892" s="90"/>
      <c r="B2892" s="91"/>
      <c r="C2892" s="92"/>
      <c r="D2892" s="93"/>
      <c r="E2892" s="92"/>
      <c r="F2892" s="94"/>
      <c r="G2892" s="95"/>
      <c r="H2892" s="92"/>
      <c r="I2892" s="92"/>
      <c r="J2892" s="92"/>
      <c r="K2892" s="92"/>
      <c r="L2892" s="96"/>
      <c r="M2892" s="97"/>
      <c r="N2892" s="92"/>
      <c r="O2892" s="92"/>
      <c r="P2892" s="98"/>
      <c r="Q2892" s="99"/>
    </row>
    <row r="2893" spans="1:17" x14ac:dyDescent="0.2">
      <c r="A2893" s="90"/>
      <c r="B2893" s="91"/>
      <c r="C2893" s="92"/>
      <c r="D2893" s="93"/>
      <c r="E2893" s="92"/>
      <c r="F2893" s="94"/>
      <c r="G2893" s="95"/>
      <c r="H2893" s="92"/>
      <c r="I2893" s="92"/>
      <c r="J2893" s="92"/>
      <c r="K2893" s="92"/>
      <c r="L2893" s="96"/>
      <c r="M2893" s="97"/>
      <c r="N2893" s="92"/>
      <c r="O2893" s="92"/>
      <c r="P2893" s="98"/>
      <c r="Q2893" s="99"/>
    </row>
    <row r="2894" spans="1:17" x14ac:dyDescent="0.2">
      <c r="A2894" s="90"/>
      <c r="B2894" s="91"/>
      <c r="C2894" s="92"/>
      <c r="D2894" s="93"/>
      <c r="E2894" s="92"/>
      <c r="F2894" s="94"/>
      <c r="G2894" s="95"/>
      <c r="H2894" s="92"/>
      <c r="I2894" s="92"/>
      <c r="J2894" s="92"/>
      <c r="K2894" s="92"/>
      <c r="L2894" s="96"/>
      <c r="M2894" s="97"/>
      <c r="N2894" s="92"/>
      <c r="O2894" s="92"/>
      <c r="P2894" s="98"/>
      <c r="Q2894" s="99"/>
    </row>
    <row r="2895" spans="1:17" x14ac:dyDescent="0.2">
      <c r="A2895" s="90"/>
      <c r="B2895" s="91"/>
      <c r="C2895" s="92"/>
      <c r="D2895" s="93"/>
      <c r="E2895" s="92"/>
      <c r="F2895" s="94"/>
      <c r="G2895" s="95"/>
      <c r="H2895" s="92"/>
      <c r="I2895" s="92"/>
      <c r="J2895" s="92"/>
      <c r="K2895" s="92"/>
      <c r="L2895" s="96"/>
      <c r="M2895" s="97"/>
      <c r="N2895" s="92"/>
      <c r="O2895" s="92"/>
      <c r="P2895" s="98"/>
      <c r="Q2895" s="99"/>
    </row>
    <row r="2896" spans="1:17" x14ac:dyDescent="0.2">
      <c r="A2896" s="90"/>
      <c r="B2896" s="91"/>
      <c r="C2896" s="92"/>
      <c r="D2896" s="93"/>
      <c r="E2896" s="92"/>
      <c r="F2896" s="94"/>
      <c r="G2896" s="95"/>
      <c r="H2896" s="92"/>
      <c r="I2896" s="92"/>
      <c r="J2896" s="92"/>
      <c r="K2896" s="92"/>
      <c r="L2896" s="96"/>
      <c r="M2896" s="97"/>
      <c r="N2896" s="92"/>
      <c r="O2896" s="92"/>
      <c r="P2896" s="98"/>
      <c r="Q2896" s="99"/>
    </row>
    <row r="2897" spans="1:17" x14ac:dyDescent="0.2">
      <c r="A2897" s="90"/>
      <c r="B2897" s="91"/>
      <c r="C2897" s="92"/>
      <c r="D2897" s="93"/>
      <c r="E2897" s="92"/>
      <c r="F2897" s="94"/>
      <c r="G2897" s="95"/>
      <c r="H2897" s="92"/>
      <c r="I2897" s="92"/>
      <c r="J2897" s="92"/>
      <c r="K2897" s="92"/>
      <c r="L2897" s="96"/>
      <c r="M2897" s="97"/>
      <c r="N2897" s="92"/>
      <c r="O2897" s="92"/>
      <c r="P2897" s="98"/>
      <c r="Q2897" s="99"/>
    </row>
    <row r="2898" spans="1:17" x14ac:dyDescent="0.2">
      <c r="A2898" s="90"/>
      <c r="B2898" s="91"/>
      <c r="C2898" s="92"/>
      <c r="D2898" s="93"/>
      <c r="E2898" s="92"/>
      <c r="F2898" s="94"/>
      <c r="G2898" s="95"/>
      <c r="H2898" s="92"/>
      <c r="I2898" s="92"/>
      <c r="J2898" s="92"/>
      <c r="K2898" s="92"/>
      <c r="L2898" s="96"/>
      <c r="M2898" s="97"/>
      <c r="N2898" s="92"/>
      <c r="O2898" s="92"/>
      <c r="P2898" s="98"/>
      <c r="Q2898" s="99"/>
    </row>
    <row r="2899" spans="1:17" x14ac:dyDescent="0.2">
      <c r="A2899" s="90"/>
      <c r="B2899" s="91"/>
      <c r="C2899" s="92"/>
      <c r="D2899" s="93"/>
      <c r="E2899" s="92"/>
      <c r="F2899" s="94"/>
      <c r="G2899" s="95"/>
      <c r="H2899" s="92"/>
      <c r="I2899" s="92"/>
      <c r="J2899" s="92"/>
      <c r="K2899" s="92"/>
      <c r="L2899" s="96"/>
      <c r="M2899" s="97"/>
      <c r="N2899" s="92"/>
      <c r="O2899" s="92"/>
      <c r="P2899" s="98"/>
      <c r="Q2899" s="99"/>
    </row>
    <row r="2900" spans="1:17" x14ac:dyDescent="0.2">
      <c r="A2900" s="90"/>
      <c r="B2900" s="91"/>
      <c r="C2900" s="92"/>
      <c r="D2900" s="93"/>
      <c r="E2900" s="92"/>
      <c r="F2900" s="94"/>
      <c r="G2900" s="95"/>
      <c r="H2900" s="92"/>
      <c r="I2900" s="92"/>
      <c r="J2900" s="92"/>
      <c r="K2900" s="92"/>
      <c r="L2900" s="96"/>
      <c r="M2900" s="97"/>
      <c r="N2900" s="92"/>
      <c r="O2900" s="92"/>
      <c r="P2900" s="98"/>
      <c r="Q2900" s="99"/>
    </row>
    <row r="2901" spans="1:17" x14ac:dyDescent="0.2">
      <c r="A2901" s="90"/>
      <c r="B2901" s="91"/>
      <c r="C2901" s="92"/>
      <c r="D2901" s="93"/>
      <c r="E2901" s="92"/>
      <c r="F2901" s="94"/>
      <c r="G2901" s="95"/>
      <c r="H2901" s="92"/>
      <c r="I2901" s="92"/>
      <c r="J2901" s="92"/>
      <c r="K2901" s="92"/>
      <c r="L2901" s="96"/>
      <c r="M2901" s="97"/>
      <c r="N2901" s="92"/>
      <c r="O2901" s="92"/>
      <c r="P2901" s="98"/>
      <c r="Q2901" s="99"/>
    </row>
    <row r="2902" spans="1:17" x14ac:dyDescent="0.2">
      <c r="A2902" s="90"/>
      <c r="B2902" s="91"/>
      <c r="C2902" s="92"/>
      <c r="D2902" s="93"/>
      <c r="E2902" s="92"/>
      <c r="F2902" s="94"/>
      <c r="G2902" s="95"/>
      <c r="H2902" s="92"/>
      <c r="I2902" s="92"/>
      <c r="J2902" s="92"/>
      <c r="K2902" s="92"/>
      <c r="L2902" s="96"/>
      <c r="M2902" s="97"/>
      <c r="N2902" s="92"/>
      <c r="O2902" s="92"/>
      <c r="P2902" s="98"/>
      <c r="Q2902" s="99"/>
    </row>
    <row r="2903" spans="1:17" x14ac:dyDescent="0.2">
      <c r="A2903" s="90"/>
      <c r="B2903" s="91"/>
      <c r="C2903" s="92"/>
      <c r="D2903" s="93"/>
      <c r="E2903" s="92"/>
      <c r="F2903" s="94"/>
      <c r="G2903" s="95"/>
      <c r="H2903" s="92"/>
      <c r="I2903" s="92"/>
      <c r="J2903" s="92"/>
      <c r="K2903" s="92"/>
      <c r="L2903" s="96"/>
      <c r="M2903" s="97"/>
      <c r="N2903" s="92"/>
      <c r="O2903" s="92"/>
      <c r="P2903" s="98"/>
      <c r="Q2903" s="99"/>
    </row>
    <row r="2904" spans="1:17" x14ac:dyDescent="0.2">
      <c r="A2904" s="90"/>
      <c r="B2904" s="91"/>
      <c r="C2904" s="92"/>
      <c r="D2904" s="93"/>
      <c r="E2904" s="92"/>
      <c r="F2904" s="94"/>
      <c r="G2904" s="95"/>
      <c r="H2904" s="92"/>
      <c r="I2904" s="92"/>
      <c r="J2904" s="92"/>
      <c r="K2904" s="92"/>
      <c r="L2904" s="96"/>
      <c r="M2904" s="97"/>
      <c r="N2904" s="92"/>
      <c r="O2904" s="92"/>
      <c r="P2904" s="98"/>
      <c r="Q2904" s="99"/>
    </row>
    <row r="2905" spans="1:17" x14ac:dyDescent="0.2">
      <c r="A2905" s="90"/>
      <c r="B2905" s="91"/>
      <c r="C2905" s="92"/>
      <c r="D2905" s="93"/>
      <c r="E2905" s="92"/>
      <c r="F2905" s="94"/>
      <c r="G2905" s="95"/>
      <c r="H2905" s="92"/>
      <c r="I2905" s="92"/>
      <c r="J2905" s="92"/>
      <c r="K2905" s="92"/>
      <c r="L2905" s="96"/>
      <c r="M2905" s="97"/>
      <c r="N2905" s="92"/>
      <c r="O2905" s="92"/>
      <c r="P2905" s="98"/>
      <c r="Q2905" s="99"/>
    </row>
    <row r="2906" spans="1:17" x14ac:dyDescent="0.2">
      <c r="A2906" s="90"/>
      <c r="B2906" s="91"/>
      <c r="C2906" s="92"/>
      <c r="D2906" s="93"/>
      <c r="E2906" s="92"/>
      <c r="F2906" s="94"/>
      <c r="G2906" s="95"/>
      <c r="H2906" s="92"/>
      <c r="I2906" s="92"/>
      <c r="J2906" s="92"/>
      <c r="K2906" s="92"/>
      <c r="L2906" s="96"/>
      <c r="M2906" s="97"/>
      <c r="N2906" s="92"/>
      <c r="O2906" s="92"/>
      <c r="P2906" s="98"/>
      <c r="Q2906" s="99"/>
    </row>
    <row r="2907" spans="1:17" x14ac:dyDescent="0.2">
      <c r="A2907" s="90"/>
      <c r="B2907" s="91"/>
      <c r="C2907" s="92"/>
      <c r="D2907" s="93"/>
      <c r="E2907" s="92"/>
      <c r="F2907" s="94"/>
      <c r="G2907" s="95"/>
      <c r="H2907" s="92"/>
      <c r="I2907" s="92"/>
      <c r="J2907" s="92"/>
      <c r="K2907" s="92"/>
      <c r="L2907" s="96"/>
      <c r="M2907" s="97"/>
      <c r="N2907" s="92"/>
      <c r="O2907" s="92"/>
      <c r="P2907" s="98"/>
      <c r="Q2907" s="99"/>
    </row>
    <row r="2908" spans="1:17" x14ac:dyDescent="0.2">
      <c r="A2908" s="90"/>
      <c r="B2908" s="91"/>
      <c r="C2908" s="92"/>
      <c r="D2908" s="93"/>
      <c r="E2908" s="92"/>
      <c r="F2908" s="94"/>
      <c r="G2908" s="95"/>
      <c r="H2908" s="92"/>
      <c r="I2908" s="92"/>
      <c r="J2908" s="92"/>
      <c r="K2908" s="92"/>
      <c r="L2908" s="96"/>
      <c r="M2908" s="97"/>
      <c r="N2908" s="92"/>
      <c r="O2908" s="92"/>
      <c r="P2908" s="98"/>
      <c r="Q2908" s="99"/>
    </row>
    <row r="2909" spans="1:17" x14ac:dyDescent="0.2">
      <c r="A2909" s="90"/>
      <c r="B2909" s="91"/>
      <c r="C2909" s="92"/>
      <c r="D2909" s="93"/>
      <c r="E2909" s="92"/>
      <c r="F2909" s="94"/>
      <c r="G2909" s="95"/>
      <c r="H2909" s="92"/>
      <c r="I2909" s="92"/>
      <c r="J2909" s="92"/>
      <c r="K2909" s="92"/>
      <c r="L2909" s="96"/>
      <c r="M2909" s="97"/>
      <c r="N2909" s="92"/>
      <c r="O2909" s="92"/>
      <c r="P2909" s="98"/>
      <c r="Q2909" s="99"/>
    </row>
    <row r="2910" spans="1:17" x14ac:dyDescent="0.2">
      <c r="A2910" s="90"/>
      <c r="B2910" s="91"/>
      <c r="C2910" s="92"/>
      <c r="D2910" s="93"/>
      <c r="E2910" s="92"/>
      <c r="F2910" s="94"/>
      <c r="G2910" s="95"/>
      <c r="H2910" s="92"/>
      <c r="I2910" s="92"/>
      <c r="J2910" s="92"/>
      <c r="K2910" s="92"/>
      <c r="L2910" s="96"/>
      <c r="M2910" s="97"/>
      <c r="N2910" s="92"/>
      <c r="O2910" s="92"/>
      <c r="P2910" s="98"/>
      <c r="Q2910" s="99"/>
    </row>
    <row r="2911" spans="1:17" x14ac:dyDescent="0.2">
      <c r="A2911" s="90"/>
      <c r="B2911" s="91"/>
      <c r="C2911" s="92"/>
      <c r="D2911" s="93"/>
      <c r="E2911" s="92"/>
      <c r="F2911" s="94"/>
      <c r="G2911" s="95"/>
      <c r="H2911" s="92"/>
      <c r="I2911" s="92"/>
      <c r="J2911" s="92"/>
      <c r="K2911" s="92"/>
      <c r="L2911" s="96"/>
      <c r="M2911" s="97"/>
      <c r="N2911" s="92"/>
      <c r="O2911" s="92"/>
      <c r="P2911" s="98"/>
      <c r="Q2911" s="99"/>
    </row>
    <row r="2912" spans="1:17" x14ac:dyDescent="0.2">
      <c r="A2912" s="90"/>
      <c r="B2912" s="91"/>
      <c r="C2912" s="92"/>
      <c r="D2912" s="93"/>
      <c r="E2912" s="92"/>
      <c r="F2912" s="94"/>
      <c r="G2912" s="95"/>
      <c r="H2912" s="92"/>
      <c r="I2912" s="92"/>
      <c r="J2912" s="92"/>
      <c r="K2912" s="92"/>
      <c r="L2912" s="96"/>
      <c r="M2912" s="97"/>
      <c r="N2912" s="92"/>
      <c r="O2912" s="92"/>
      <c r="P2912" s="98"/>
      <c r="Q2912" s="99"/>
    </row>
    <row r="2913" spans="1:17" x14ac:dyDescent="0.2">
      <c r="A2913" s="90"/>
      <c r="B2913" s="91"/>
      <c r="C2913" s="92"/>
      <c r="D2913" s="93"/>
      <c r="E2913" s="92"/>
      <c r="F2913" s="94"/>
      <c r="G2913" s="95"/>
      <c r="H2913" s="92"/>
      <c r="I2913" s="92"/>
      <c r="J2913" s="92"/>
      <c r="K2913" s="92"/>
      <c r="L2913" s="96"/>
      <c r="M2913" s="97"/>
      <c r="N2913" s="92"/>
      <c r="O2913" s="92"/>
      <c r="P2913" s="98"/>
      <c r="Q2913" s="99"/>
    </row>
    <row r="2914" spans="1:17" x14ac:dyDescent="0.2">
      <c r="A2914" s="90"/>
      <c r="B2914" s="91"/>
      <c r="C2914" s="92"/>
      <c r="D2914" s="93"/>
      <c r="E2914" s="92"/>
      <c r="F2914" s="94"/>
      <c r="G2914" s="95"/>
      <c r="H2914" s="92"/>
      <c r="I2914" s="92"/>
      <c r="J2914" s="92"/>
      <c r="K2914" s="92"/>
      <c r="L2914" s="96"/>
      <c r="M2914" s="97"/>
      <c r="N2914" s="92"/>
      <c r="O2914" s="92"/>
      <c r="P2914" s="98"/>
      <c r="Q2914" s="99"/>
    </row>
    <row r="2915" spans="1:17" x14ac:dyDescent="0.2">
      <c r="A2915" s="90"/>
      <c r="B2915" s="91"/>
      <c r="C2915" s="92"/>
      <c r="D2915" s="93"/>
      <c r="E2915" s="92"/>
      <c r="F2915" s="94"/>
      <c r="G2915" s="95"/>
      <c r="H2915" s="92"/>
      <c r="I2915" s="92"/>
      <c r="J2915" s="92"/>
      <c r="K2915" s="92"/>
      <c r="L2915" s="96"/>
      <c r="M2915" s="97"/>
      <c r="N2915" s="92"/>
      <c r="O2915" s="92"/>
      <c r="P2915" s="98"/>
      <c r="Q2915" s="99"/>
    </row>
    <row r="2916" spans="1:17" x14ac:dyDescent="0.2">
      <c r="A2916" s="90"/>
      <c r="B2916" s="91"/>
      <c r="C2916" s="92"/>
      <c r="D2916" s="93"/>
      <c r="E2916" s="92"/>
      <c r="F2916" s="94"/>
      <c r="G2916" s="95"/>
      <c r="H2916" s="92"/>
      <c r="I2916" s="92"/>
      <c r="J2916" s="92"/>
      <c r="K2916" s="92"/>
      <c r="L2916" s="96"/>
      <c r="M2916" s="97"/>
      <c r="N2916" s="92"/>
      <c r="O2916" s="92"/>
      <c r="P2916" s="98"/>
      <c r="Q2916" s="99"/>
    </row>
    <row r="2917" spans="1:17" x14ac:dyDescent="0.2">
      <c r="A2917" s="90"/>
      <c r="B2917" s="91"/>
      <c r="C2917" s="92"/>
      <c r="D2917" s="93"/>
      <c r="E2917" s="92"/>
      <c r="F2917" s="94"/>
      <c r="G2917" s="95"/>
      <c r="H2917" s="92"/>
      <c r="I2917" s="92"/>
      <c r="J2917" s="92"/>
      <c r="K2917" s="92"/>
      <c r="L2917" s="96"/>
      <c r="M2917" s="97"/>
      <c r="N2917" s="92"/>
      <c r="O2917" s="92"/>
      <c r="P2917" s="98"/>
      <c r="Q2917" s="99"/>
    </row>
    <row r="2918" spans="1:17" x14ac:dyDescent="0.2">
      <c r="A2918" s="90"/>
      <c r="B2918" s="91"/>
      <c r="C2918" s="92"/>
      <c r="D2918" s="93"/>
      <c r="E2918" s="92"/>
      <c r="F2918" s="94"/>
      <c r="G2918" s="95"/>
      <c r="H2918" s="92"/>
      <c r="I2918" s="92"/>
      <c r="J2918" s="92"/>
      <c r="K2918" s="92"/>
      <c r="L2918" s="96"/>
      <c r="M2918" s="97"/>
      <c r="N2918" s="92"/>
      <c r="O2918" s="92"/>
      <c r="P2918" s="98"/>
      <c r="Q2918" s="99"/>
    </row>
    <row r="2919" spans="1:17" x14ac:dyDescent="0.2">
      <c r="A2919" s="90"/>
      <c r="B2919" s="91"/>
      <c r="C2919" s="92"/>
      <c r="D2919" s="93"/>
      <c r="E2919" s="92"/>
      <c r="F2919" s="94"/>
      <c r="G2919" s="95"/>
      <c r="H2919" s="92"/>
      <c r="I2919" s="92"/>
      <c r="J2919" s="92"/>
      <c r="K2919" s="92"/>
      <c r="L2919" s="96"/>
      <c r="M2919" s="97"/>
      <c r="N2919" s="92"/>
      <c r="O2919" s="92"/>
      <c r="P2919" s="98"/>
      <c r="Q2919" s="99"/>
    </row>
    <row r="2920" spans="1:17" x14ac:dyDescent="0.2">
      <c r="A2920" s="90"/>
      <c r="B2920" s="91"/>
      <c r="C2920" s="92"/>
      <c r="D2920" s="93"/>
      <c r="E2920" s="92"/>
      <c r="F2920" s="94"/>
      <c r="G2920" s="95"/>
      <c r="H2920" s="92"/>
      <c r="I2920" s="92"/>
      <c r="J2920" s="92"/>
      <c r="K2920" s="92"/>
      <c r="L2920" s="96"/>
      <c r="M2920" s="97"/>
      <c r="N2920" s="92"/>
      <c r="O2920" s="92"/>
      <c r="P2920" s="98"/>
      <c r="Q2920" s="99"/>
    </row>
    <row r="2921" spans="1:17" x14ac:dyDescent="0.2">
      <c r="A2921" s="90"/>
      <c r="B2921" s="91"/>
      <c r="C2921" s="92"/>
      <c r="D2921" s="93"/>
      <c r="E2921" s="92"/>
      <c r="F2921" s="94"/>
      <c r="G2921" s="95"/>
      <c r="H2921" s="92"/>
      <c r="I2921" s="92"/>
      <c r="J2921" s="92"/>
      <c r="K2921" s="92"/>
      <c r="L2921" s="96"/>
      <c r="M2921" s="97"/>
      <c r="N2921" s="92"/>
      <c r="O2921" s="92"/>
      <c r="P2921" s="98"/>
      <c r="Q2921" s="99"/>
    </row>
    <row r="2922" spans="1:17" x14ac:dyDescent="0.2">
      <c r="A2922" s="90"/>
      <c r="B2922" s="91"/>
      <c r="C2922" s="92"/>
      <c r="D2922" s="93"/>
      <c r="E2922" s="92"/>
      <c r="F2922" s="94"/>
      <c r="G2922" s="95"/>
      <c r="H2922" s="92"/>
      <c r="I2922" s="92"/>
      <c r="J2922" s="92"/>
      <c r="K2922" s="92"/>
      <c r="L2922" s="96"/>
      <c r="M2922" s="97"/>
      <c r="N2922" s="92"/>
      <c r="O2922" s="92"/>
      <c r="P2922" s="98"/>
      <c r="Q2922" s="99"/>
    </row>
    <row r="2923" spans="1:17" x14ac:dyDescent="0.2">
      <c r="A2923" s="90"/>
      <c r="B2923" s="91"/>
      <c r="C2923" s="92"/>
      <c r="D2923" s="93"/>
      <c r="E2923" s="92"/>
      <c r="F2923" s="94"/>
      <c r="G2923" s="95"/>
      <c r="H2923" s="92"/>
      <c r="I2923" s="92"/>
      <c r="J2923" s="92"/>
      <c r="K2923" s="92"/>
      <c r="L2923" s="96"/>
      <c r="M2923" s="97"/>
      <c r="N2923" s="92"/>
      <c r="O2923" s="92"/>
      <c r="P2923" s="98"/>
      <c r="Q2923" s="99"/>
    </row>
    <row r="2924" spans="1:17" x14ac:dyDescent="0.2">
      <c r="A2924" s="90"/>
      <c r="B2924" s="91"/>
      <c r="C2924" s="92"/>
      <c r="D2924" s="93"/>
      <c r="E2924" s="92"/>
      <c r="F2924" s="94"/>
      <c r="G2924" s="95"/>
      <c r="H2924" s="92"/>
      <c r="I2924" s="92"/>
      <c r="J2924" s="92"/>
      <c r="K2924" s="92"/>
      <c r="L2924" s="96"/>
      <c r="M2924" s="97"/>
      <c r="N2924" s="92"/>
      <c r="O2924" s="92"/>
      <c r="P2924" s="98"/>
      <c r="Q2924" s="99"/>
    </row>
    <row r="2925" spans="1:17" x14ac:dyDescent="0.2">
      <c r="A2925" s="90"/>
      <c r="B2925" s="91"/>
      <c r="C2925" s="92"/>
      <c r="D2925" s="93"/>
      <c r="E2925" s="92"/>
      <c r="F2925" s="94"/>
      <c r="G2925" s="95"/>
      <c r="H2925" s="92"/>
      <c r="I2925" s="92"/>
      <c r="J2925" s="92"/>
      <c r="K2925" s="92"/>
      <c r="L2925" s="96"/>
      <c r="M2925" s="97"/>
      <c r="N2925" s="92"/>
      <c r="O2925" s="92"/>
      <c r="P2925" s="98"/>
      <c r="Q2925" s="99"/>
    </row>
    <row r="2926" spans="1:17" x14ac:dyDescent="0.2">
      <c r="A2926" s="90"/>
      <c r="B2926" s="91"/>
      <c r="C2926" s="92"/>
      <c r="D2926" s="93"/>
      <c r="E2926" s="92"/>
      <c r="F2926" s="94"/>
      <c r="G2926" s="95"/>
      <c r="H2926" s="92"/>
      <c r="I2926" s="92"/>
      <c r="J2926" s="92"/>
      <c r="K2926" s="92"/>
      <c r="L2926" s="96"/>
      <c r="M2926" s="97"/>
      <c r="N2926" s="92"/>
      <c r="O2926" s="92"/>
      <c r="P2926" s="98"/>
      <c r="Q2926" s="99"/>
    </row>
    <row r="2927" spans="1:17" x14ac:dyDescent="0.2">
      <c r="A2927" s="90"/>
      <c r="B2927" s="91"/>
      <c r="C2927" s="92"/>
      <c r="D2927" s="93"/>
      <c r="E2927" s="92"/>
      <c r="F2927" s="94"/>
      <c r="G2927" s="95"/>
      <c r="H2927" s="92"/>
      <c r="I2927" s="92"/>
      <c r="J2927" s="92"/>
      <c r="K2927" s="92"/>
      <c r="L2927" s="96"/>
      <c r="M2927" s="97"/>
      <c r="N2927" s="92"/>
      <c r="O2927" s="92"/>
      <c r="P2927" s="98"/>
      <c r="Q2927" s="99"/>
    </row>
    <row r="2928" spans="1:17" x14ac:dyDescent="0.2">
      <c r="A2928" s="90"/>
      <c r="B2928" s="91"/>
      <c r="C2928" s="92"/>
      <c r="D2928" s="93"/>
      <c r="E2928" s="92"/>
      <c r="F2928" s="94"/>
      <c r="G2928" s="95"/>
      <c r="H2928" s="92"/>
      <c r="I2928" s="92"/>
      <c r="J2928" s="92"/>
      <c r="K2928" s="92"/>
      <c r="L2928" s="96"/>
      <c r="M2928" s="97"/>
      <c r="N2928" s="92"/>
      <c r="O2928" s="92"/>
      <c r="P2928" s="98"/>
      <c r="Q2928" s="99"/>
    </row>
    <row r="2929" spans="1:17" x14ac:dyDescent="0.2">
      <c r="A2929" s="90"/>
      <c r="B2929" s="91"/>
      <c r="C2929" s="92"/>
      <c r="D2929" s="93"/>
      <c r="E2929" s="92"/>
      <c r="F2929" s="94"/>
      <c r="G2929" s="95"/>
      <c r="H2929" s="92"/>
      <c r="I2929" s="92"/>
      <c r="J2929" s="92"/>
      <c r="K2929" s="92"/>
      <c r="L2929" s="96"/>
      <c r="M2929" s="97"/>
      <c r="N2929" s="92"/>
      <c r="O2929" s="92"/>
      <c r="P2929" s="98"/>
      <c r="Q2929" s="99"/>
    </row>
    <row r="2930" spans="1:17" x14ac:dyDescent="0.2">
      <c r="A2930" s="90"/>
      <c r="B2930" s="91"/>
      <c r="C2930" s="92"/>
      <c r="D2930" s="93"/>
      <c r="E2930" s="92"/>
      <c r="F2930" s="94"/>
      <c r="G2930" s="95"/>
      <c r="H2930" s="92"/>
      <c r="I2930" s="92"/>
      <c r="J2930" s="92"/>
      <c r="K2930" s="92"/>
      <c r="L2930" s="96"/>
      <c r="M2930" s="97"/>
      <c r="N2930" s="92"/>
      <c r="O2930" s="92"/>
      <c r="P2930" s="98"/>
      <c r="Q2930" s="99"/>
    </row>
    <row r="2931" spans="1:17" x14ac:dyDescent="0.2">
      <c r="A2931" s="90"/>
      <c r="B2931" s="91"/>
      <c r="C2931" s="92"/>
      <c r="D2931" s="93"/>
      <c r="E2931" s="92"/>
      <c r="F2931" s="94"/>
      <c r="G2931" s="95"/>
      <c r="H2931" s="92"/>
      <c r="I2931" s="92"/>
      <c r="J2931" s="92"/>
      <c r="K2931" s="92"/>
      <c r="L2931" s="96"/>
      <c r="M2931" s="97"/>
      <c r="N2931" s="92"/>
      <c r="O2931" s="92"/>
      <c r="P2931" s="98"/>
      <c r="Q2931" s="99"/>
    </row>
    <row r="2932" spans="1:17" x14ac:dyDescent="0.2">
      <c r="A2932" s="90"/>
      <c r="B2932" s="91"/>
      <c r="C2932" s="92"/>
      <c r="D2932" s="93"/>
      <c r="E2932" s="92"/>
      <c r="F2932" s="94"/>
      <c r="G2932" s="95"/>
      <c r="H2932" s="92"/>
      <c r="I2932" s="92"/>
      <c r="J2932" s="92"/>
      <c r="K2932" s="92"/>
      <c r="L2932" s="96"/>
      <c r="M2932" s="97"/>
      <c r="N2932" s="92"/>
      <c r="O2932" s="92"/>
      <c r="P2932" s="98"/>
      <c r="Q2932" s="99"/>
    </row>
    <row r="2933" spans="1:17" x14ac:dyDescent="0.2">
      <c r="A2933" s="90"/>
      <c r="B2933" s="91"/>
      <c r="C2933" s="92"/>
      <c r="D2933" s="93"/>
      <c r="E2933" s="92"/>
      <c r="F2933" s="94"/>
      <c r="G2933" s="95"/>
      <c r="H2933" s="92"/>
      <c r="I2933" s="92"/>
      <c r="J2933" s="92"/>
      <c r="K2933" s="92"/>
      <c r="L2933" s="96"/>
      <c r="M2933" s="97"/>
      <c r="N2933" s="92"/>
      <c r="O2933" s="92"/>
      <c r="P2933" s="98"/>
      <c r="Q2933" s="99"/>
    </row>
    <row r="2934" spans="1:17" x14ac:dyDescent="0.2">
      <c r="A2934" s="90"/>
      <c r="B2934" s="91"/>
      <c r="C2934" s="92"/>
      <c r="D2934" s="93"/>
      <c r="E2934" s="92"/>
      <c r="F2934" s="94"/>
      <c r="G2934" s="95"/>
      <c r="H2934" s="92"/>
      <c r="I2934" s="92"/>
      <c r="J2934" s="92"/>
      <c r="K2934" s="92"/>
      <c r="L2934" s="96"/>
      <c r="M2934" s="97"/>
      <c r="N2934" s="92"/>
      <c r="O2934" s="92"/>
      <c r="P2934" s="98"/>
      <c r="Q2934" s="99"/>
    </row>
    <row r="2935" spans="1:17" x14ac:dyDescent="0.2">
      <c r="A2935" s="90"/>
      <c r="B2935" s="91"/>
      <c r="C2935" s="92"/>
      <c r="D2935" s="93"/>
      <c r="E2935" s="92"/>
      <c r="F2935" s="94"/>
      <c r="G2935" s="95"/>
      <c r="H2935" s="92"/>
      <c r="I2935" s="92"/>
      <c r="J2935" s="92"/>
      <c r="K2935" s="92"/>
      <c r="L2935" s="96"/>
      <c r="M2935" s="97"/>
      <c r="N2935" s="92"/>
      <c r="O2935" s="92"/>
      <c r="P2935" s="98"/>
      <c r="Q2935" s="99"/>
    </row>
    <row r="2936" spans="1:17" x14ac:dyDescent="0.2">
      <c r="A2936" s="90"/>
      <c r="B2936" s="91"/>
      <c r="C2936" s="92"/>
      <c r="D2936" s="93"/>
      <c r="E2936" s="92"/>
      <c r="F2936" s="94"/>
      <c r="G2936" s="95"/>
      <c r="H2936" s="92"/>
      <c r="I2936" s="92"/>
      <c r="J2936" s="92"/>
      <c r="K2936" s="92"/>
      <c r="L2936" s="96"/>
      <c r="M2936" s="97"/>
      <c r="N2936" s="92"/>
      <c r="O2936" s="92"/>
      <c r="P2936" s="98"/>
      <c r="Q2936" s="99"/>
    </row>
    <row r="2937" spans="1:17" x14ac:dyDescent="0.2">
      <c r="A2937" s="90"/>
      <c r="B2937" s="91"/>
      <c r="C2937" s="92"/>
      <c r="D2937" s="93"/>
      <c r="E2937" s="92"/>
      <c r="F2937" s="94"/>
      <c r="G2937" s="95"/>
      <c r="H2937" s="92"/>
      <c r="I2937" s="92"/>
      <c r="J2937" s="92"/>
      <c r="K2937" s="92"/>
      <c r="L2937" s="96"/>
      <c r="M2937" s="97"/>
      <c r="N2937" s="92"/>
      <c r="O2937" s="92"/>
      <c r="P2937" s="98"/>
      <c r="Q2937" s="99"/>
    </row>
    <row r="2938" spans="1:17" x14ac:dyDescent="0.2">
      <c r="A2938" s="90"/>
      <c r="B2938" s="91"/>
      <c r="C2938" s="92"/>
      <c r="D2938" s="93"/>
      <c r="E2938" s="92"/>
      <c r="F2938" s="94"/>
      <c r="G2938" s="95"/>
      <c r="H2938" s="92"/>
      <c r="I2938" s="92"/>
      <c r="J2938" s="92"/>
      <c r="K2938" s="92"/>
      <c r="L2938" s="96"/>
      <c r="M2938" s="97"/>
      <c r="N2938" s="92"/>
      <c r="O2938" s="92"/>
      <c r="P2938" s="98"/>
      <c r="Q2938" s="99"/>
    </row>
    <row r="2939" spans="1:17" x14ac:dyDescent="0.2">
      <c r="A2939" s="90"/>
      <c r="B2939" s="91"/>
      <c r="C2939" s="92"/>
      <c r="D2939" s="93"/>
      <c r="E2939" s="92"/>
      <c r="F2939" s="94"/>
      <c r="G2939" s="95"/>
      <c r="H2939" s="92"/>
      <c r="I2939" s="92"/>
      <c r="J2939" s="92"/>
      <c r="K2939" s="92"/>
      <c r="L2939" s="96"/>
      <c r="M2939" s="97"/>
      <c r="N2939" s="92"/>
      <c r="O2939" s="92"/>
      <c r="P2939" s="98"/>
      <c r="Q2939" s="99"/>
    </row>
    <row r="2940" spans="1:17" x14ac:dyDescent="0.2">
      <c r="A2940" s="90"/>
      <c r="B2940" s="91"/>
      <c r="C2940" s="92"/>
      <c r="D2940" s="93"/>
      <c r="E2940" s="92"/>
      <c r="F2940" s="94"/>
      <c r="G2940" s="95"/>
      <c r="H2940" s="92"/>
      <c r="I2940" s="92"/>
      <c r="J2940" s="92"/>
      <c r="K2940" s="92"/>
      <c r="L2940" s="96"/>
      <c r="M2940" s="97"/>
      <c r="N2940" s="92"/>
      <c r="O2940" s="92"/>
      <c r="P2940" s="98"/>
      <c r="Q2940" s="99"/>
    </row>
    <row r="2941" spans="1:17" x14ac:dyDescent="0.2">
      <c r="A2941" s="90"/>
      <c r="B2941" s="91"/>
      <c r="C2941" s="92"/>
      <c r="D2941" s="93"/>
      <c r="E2941" s="92"/>
      <c r="F2941" s="94"/>
      <c r="G2941" s="95"/>
      <c r="H2941" s="92"/>
      <c r="I2941" s="92"/>
      <c r="J2941" s="92"/>
      <c r="K2941" s="92"/>
      <c r="L2941" s="96"/>
      <c r="M2941" s="97"/>
      <c r="N2941" s="92"/>
      <c r="O2941" s="92"/>
      <c r="P2941" s="98"/>
      <c r="Q2941" s="99"/>
    </row>
    <row r="2942" spans="1:17" x14ac:dyDescent="0.2">
      <c r="A2942" s="90"/>
      <c r="B2942" s="91"/>
      <c r="C2942" s="92"/>
      <c r="D2942" s="93"/>
      <c r="E2942" s="92"/>
      <c r="F2942" s="94"/>
      <c r="G2942" s="95"/>
      <c r="H2942" s="92"/>
      <c r="I2942" s="92"/>
      <c r="J2942" s="92"/>
      <c r="K2942" s="92"/>
      <c r="L2942" s="96"/>
      <c r="M2942" s="97"/>
      <c r="N2942" s="92"/>
      <c r="O2942" s="92"/>
      <c r="P2942" s="98"/>
      <c r="Q2942" s="99"/>
    </row>
    <row r="2943" spans="1:17" x14ac:dyDescent="0.2">
      <c r="A2943" s="90"/>
      <c r="B2943" s="91"/>
      <c r="C2943" s="92"/>
      <c r="D2943" s="93"/>
      <c r="E2943" s="92"/>
      <c r="F2943" s="94"/>
      <c r="G2943" s="95"/>
      <c r="H2943" s="92"/>
      <c r="I2943" s="92"/>
      <c r="J2943" s="92"/>
      <c r="K2943" s="92"/>
      <c r="L2943" s="96"/>
      <c r="M2943" s="97"/>
      <c r="N2943" s="92"/>
      <c r="O2943" s="92"/>
      <c r="P2943" s="98"/>
      <c r="Q2943" s="99"/>
    </row>
    <row r="2944" spans="1:17" x14ac:dyDescent="0.2">
      <c r="A2944" s="90"/>
      <c r="B2944" s="91"/>
      <c r="C2944" s="92"/>
      <c r="D2944" s="93"/>
      <c r="E2944" s="92"/>
      <c r="F2944" s="94"/>
      <c r="G2944" s="95"/>
      <c r="H2944" s="92"/>
      <c r="I2944" s="92"/>
      <c r="J2944" s="92"/>
      <c r="K2944" s="92"/>
      <c r="L2944" s="96"/>
      <c r="M2944" s="97"/>
      <c r="N2944" s="92"/>
      <c r="O2944" s="92"/>
      <c r="P2944" s="98"/>
      <c r="Q2944" s="99"/>
    </row>
    <row r="2945" spans="1:17" x14ac:dyDescent="0.2">
      <c r="A2945" s="90"/>
      <c r="B2945" s="91"/>
      <c r="C2945" s="92"/>
      <c r="D2945" s="93"/>
      <c r="E2945" s="92"/>
      <c r="F2945" s="94"/>
      <c r="G2945" s="95"/>
      <c r="H2945" s="92"/>
      <c r="I2945" s="92"/>
      <c r="J2945" s="92"/>
      <c r="K2945" s="92"/>
      <c r="L2945" s="96"/>
      <c r="M2945" s="97"/>
      <c r="N2945" s="92"/>
      <c r="O2945" s="92"/>
      <c r="P2945" s="98"/>
      <c r="Q2945" s="99"/>
    </row>
    <row r="2946" spans="1:17" x14ac:dyDescent="0.2">
      <c r="A2946" s="90"/>
      <c r="B2946" s="91"/>
      <c r="C2946" s="92"/>
      <c r="D2946" s="93"/>
      <c r="E2946" s="92"/>
      <c r="F2946" s="94"/>
      <c r="G2946" s="95"/>
      <c r="H2946" s="92"/>
      <c r="I2946" s="92"/>
      <c r="J2946" s="92"/>
      <c r="K2946" s="92"/>
      <c r="L2946" s="96"/>
      <c r="M2946" s="97"/>
      <c r="N2946" s="92"/>
      <c r="O2946" s="92"/>
      <c r="P2946" s="98"/>
      <c r="Q2946" s="99"/>
    </row>
    <row r="2947" spans="1:17" x14ac:dyDescent="0.2">
      <c r="A2947" s="90"/>
      <c r="B2947" s="91"/>
      <c r="C2947" s="92"/>
      <c r="D2947" s="93"/>
      <c r="E2947" s="92"/>
      <c r="F2947" s="94"/>
      <c r="G2947" s="95"/>
      <c r="H2947" s="92"/>
      <c r="I2947" s="92"/>
      <c r="J2947" s="92"/>
      <c r="K2947" s="92"/>
      <c r="L2947" s="96"/>
      <c r="M2947" s="97"/>
      <c r="N2947" s="92"/>
      <c r="O2947" s="92"/>
      <c r="P2947" s="98"/>
      <c r="Q2947" s="99"/>
    </row>
    <row r="2948" spans="1:17" x14ac:dyDescent="0.2">
      <c r="A2948" s="90"/>
      <c r="B2948" s="91"/>
      <c r="C2948" s="92"/>
      <c r="D2948" s="93"/>
      <c r="E2948" s="92"/>
      <c r="F2948" s="94"/>
      <c r="G2948" s="95"/>
      <c r="H2948" s="92"/>
      <c r="I2948" s="92"/>
      <c r="J2948" s="92"/>
      <c r="K2948" s="92"/>
      <c r="L2948" s="96"/>
      <c r="M2948" s="97"/>
      <c r="N2948" s="92"/>
      <c r="O2948" s="92"/>
      <c r="P2948" s="98"/>
      <c r="Q2948" s="99"/>
    </row>
    <row r="2949" spans="1:17" x14ac:dyDescent="0.2">
      <c r="A2949" s="90"/>
      <c r="B2949" s="91"/>
      <c r="C2949" s="92"/>
      <c r="D2949" s="93"/>
      <c r="E2949" s="92"/>
      <c r="F2949" s="94"/>
      <c r="G2949" s="95"/>
      <c r="H2949" s="92"/>
      <c r="I2949" s="92"/>
      <c r="J2949" s="92"/>
      <c r="K2949" s="92"/>
      <c r="L2949" s="96"/>
      <c r="M2949" s="97"/>
      <c r="N2949" s="92"/>
      <c r="O2949" s="92"/>
      <c r="P2949" s="98"/>
      <c r="Q2949" s="99"/>
    </row>
    <row r="2950" spans="1:17" x14ac:dyDescent="0.2">
      <c r="A2950" s="90"/>
      <c r="B2950" s="91"/>
      <c r="C2950" s="92"/>
      <c r="D2950" s="93"/>
      <c r="E2950" s="92"/>
      <c r="F2950" s="94"/>
      <c r="G2950" s="95"/>
      <c r="H2950" s="92"/>
      <c r="I2950" s="92"/>
      <c r="J2950" s="92"/>
      <c r="K2950" s="92"/>
      <c r="L2950" s="96"/>
      <c r="M2950" s="97"/>
      <c r="N2950" s="92"/>
      <c r="O2950" s="92"/>
      <c r="P2950" s="98"/>
      <c r="Q2950" s="99"/>
    </row>
    <row r="2951" spans="1:17" x14ac:dyDescent="0.2">
      <c r="A2951" s="90"/>
      <c r="B2951" s="91"/>
      <c r="C2951" s="92"/>
      <c r="D2951" s="93"/>
      <c r="E2951" s="92"/>
      <c r="F2951" s="94"/>
      <c r="G2951" s="95"/>
      <c r="H2951" s="92"/>
      <c r="I2951" s="92"/>
      <c r="J2951" s="92"/>
      <c r="K2951" s="92"/>
      <c r="L2951" s="96"/>
      <c r="M2951" s="97"/>
      <c r="N2951" s="92"/>
      <c r="O2951" s="92"/>
      <c r="P2951" s="98"/>
      <c r="Q2951" s="99"/>
    </row>
    <row r="2952" spans="1:17" x14ac:dyDescent="0.2">
      <c r="A2952" s="90"/>
      <c r="B2952" s="91"/>
      <c r="C2952" s="92"/>
      <c r="D2952" s="93"/>
      <c r="E2952" s="92"/>
      <c r="F2952" s="94"/>
      <c r="G2952" s="95"/>
      <c r="H2952" s="92"/>
      <c r="I2952" s="92"/>
      <c r="J2952" s="92"/>
      <c r="K2952" s="92"/>
      <c r="L2952" s="96"/>
      <c r="M2952" s="97"/>
      <c r="N2952" s="92"/>
      <c r="O2952" s="92"/>
      <c r="P2952" s="98"/>
      <c r="Q2952" s="99"/>
    </row>
    <row r="2953" spans="1:17" x14ac:dyDescent="0.2">
      <c r="A2953" s="90"/>
      <c r="B2953" s="91"/>
      <c r="C2953" s="92"/>
      <c r="D2953" s="93"/>
      <c r="E2953" s="92"/>
      <c r="F2953" s="94"/>
      <c r="G2953" s="95"/>
      <c r="H2953" s="92"/>
      <c r="I2953" s="92"/>
      <c r="J2953" s="92"/>
      <c r="K2953" s="92"/>
      <c r="L2953" s="96"/>
      <c r="M2953" s="97"/>
      <c r="N2953" s="92"/>
      <c r="O2953" s="92"/>
      <c r="P2953" s="98"/>
      <c r="Q2953" s="99"/>
    </row>
    <row r="2954" spans="1:17" x14ac:dyDescent="0.2">
      <c r="A2954" s="90"/>
      <c r="B2954" s="91"/>
      <c r="C2954" s="92"/>
      <c r="D2954" s="93"/>
      <c r="E2954" s="92"/>
      <c r="F2954" s="94"/>
      <c r="G2954" s="95"/>
      <c r="H2954" s="92"/>
      <c r="I2954" s="92"/>
      <c r="J2954" s="92"/>
      <c r="K2954" s="92"/>
      <c r="L2954" s="96"/>
      <c r="M2954" s="97"/>
      <c r="N2954" s="92"/>
      <c r="O2954" s="92"/>
      <c r="P2954" s="98"/>
      <c r="Q2954" s="99"/>
    </row>
    <row r="2955" spans="1:17" x14ac:dyDescent="0.2">
      <c r="A2955" s="90"/>
      <c r="B2955" s="91"/>
      <c r="C2955" s="92"/>
      <c r="D2955" s="93"/>
      <c r="E2955" s="92"/>
      <c r="F2955" s="94"/>
      <c r="G2955" s="95"/>
      <c r="H2955" s="92"/>
      <c r="I2955" s="92"/>
      <c r="J2955" s="92"/>
      <c r="K2955" s="92"/>
      <c r="L2955" s="96"/>
      <c r="M2955" s="97"/>
      <c r="N2955" s="92"/>
      <c r="O2955" s="92"/>
      <c r="P2955" s="98"/>
      <c r="Q2955" s="99"/>
    </row>
    <row r="2956" spans="1:17" x14ac:dyDescent="0.2">
      <c r="A2956" s="90"/>
      <c r="B2956" s="91"/>
      <c r="C2956" s="92"/>
      <c r="D2956" s="93"/>
      <c r="E2956" s="92"/>
      <c r="F2956" s="94"/>
      <c r="G2956" s="95"/>
      <c r="H2956" s="92"/>
      <c r="I2956" s="92"/>
      <c r="J2956" s="92"/>
      <c r="K2956" s="92"/>
      <c r="L2956" s="96"/>
      <c r="M2956" s="97"/>
      <c r="N2956" s="92"/>
      <c r="O2956" s="92"/>
      <c r="P2956" s="98"/>
      <c r="Q2956" s="99"/>
    </row>
    <row r="2957" spans="1:17" x14ac:dyDescent="0.2">
      <c r="A2957" s="90"/>
      <c r="B2957" s="91"/>
      <c r="C2957" s="92"/>
      <c r="D2957" s="93"/>
      <c r="E2957" s="92"/>
      <c r="F2957" s="94"/>
      <c r="G2957" s="95"/>
      <c r="H2957" s="92"/>
      <c r="I2957" s="92"/>
      <c r="J2957" s="92"/>
      <c r="K2957" s="92"/>
      <c r="L2957" s="96"/>
      <c r="M2957" s="97"/>
      <c r="N2957" s="92"/>
      <c r="O2957" s="92"/>
      <c r="P2957" s="98"/>
      <c r="Q2957" s="99"/>
    </row>
    <row r="2958" spans="1:17" x14ac:dyDescent="0.2">
      <c r="A2958" s="90"/>
      <c r="B2958" s="91"/>
      <c r="C2958" s="92"/>
      <c r="D2958" s="93"/>
      <c r="E2958" s="92"/>
      <c r="F2958" s="94"/>
      <c r="G2958" s="95"/>
      <c r="H2958" s="92"/>
      <c r="I2958" s="92"/>
      <c r="J2958" s="92"/>
      <c r="K2958" s="92"/>
      <c r="L2958" s="96"/>
      <c r="M2958" s="97"/>
      <c r="N2958" s="92"/>
      <c r="O2958" s="92"/>
      <c r="P2958" s="98"/>
      <c r="Q2958" s="99"/>
    </row>
    <row r="2959" spans="1:17" x14ac:dyDescent="0.2">
      <c r="A2959" s="90"/>
      <c r="B2959" s="91"/>
      <c r="C2959" s="92"/>
      <c r="D2959" s="93"/>
      <c r="E2959" s="92"/>
      <c r="F2959" s="94"/>
      <c r="G2959" s="95"/>
      <c r="H2959" s="92"/>
      <c r="I2959" s="92"/>
      <c r="J2959" s="92"/>
      <c r="K2959" s="92"/>
      <c r="L2959" s="96"/>
      <c r="M2959" s="97"/>
      <c r="N2959" s="92"/>
      <c r="O2959" s="92"/>
      <c r="P2959" s="98"/>
      <c r="Q2959" s="99"/>
    </row>
    <row r="2960" spans="1:17" x14ac:dyDescent="0.2">
      <c r="A2960" s="90"/>
      <c r="B2960" s="91"/>
      <c r="C2960" s="92"/>
      <c r="D2960" s="93"/>
      <c r="E2960" s="92"/>
      <c r="F2960" s="94"/>
      <c r="G2960" s="95"/>
      <c r="H2960" s="92"/>
      <c r="I2960" s="92"/>
      <c r="J2960" s="92"/>
      <c r="K2960" s="92"/>
      <c r="L2960" s="96"/>
      <c r="M2960" s="97"/>
      <c r="N2960" s="92"/>
      <c r="O2960" s="92"/>
      <c r="P2960" s="98"/>
      <c r="Q2960" s="99"/>
    </row>
    <row r="2961" spans="1:17" x14ac:dyDescent="0.2">
      <c r="A2961" s="90"/>
      <c r="B2961" s="91"/>
      <c r="C2961" s="92"/>
      <c r="D2961" s="93"/>
      <c r="E2961" s="92"/>
      <c r="F2961" s="94"/>
      <c r="G2961" s="95"/>
      <c r="H2961" s="92"/>
      <c r="I2961" s="92"/>
      <c r="J2961" s="92"/>
      <c r="K2961" s="92"/>
      <c r="L2961" s="96"/>
      <c r="M2961" s="97"/>
      <c r="N2961" s="92"/>
      <c r="O2961" s="92"/>
      <c r="P2961" s="98"/>
      <c r="Q2961" s="99"/>
    </row>
    <row r="2962" spans="1:17" x14ac:dyDescent="0.2">
      <c r="A2962" s="90"/>
      <c r="B2962" s="91"/>
      <c r="C2962" s="92"/>
      <c r="D2962" s="93"/>
      <c r="E2962" s="92"/>
      <c r="F2962" s="94"/>
      <c r="G2962" s="95"/>
      <c r="H2962" s="92"/>
      <c r="I2962" s="92"/>
      <c r="J2962" s="92"/>
      <c r="K2962" s="92"/>
      <c r="L2962" s="96"/>
      <c r="M2962" s="97"/>
      <c r="N2962" s="92"/>
      <c r="O2962" s="92"/>
      <c r="P2962" s="98"/>
      <c r="Q2962" s="99"/>
    </row>
    <row r="2963" spans="1:17" x14ac:dyDescent="0.2">
      <c r="A2963" s="90"/>
      <c r="B2963" s="91"/>
      <c r="C2963" s="92"/>
      <c r="D2963" s="93"/>
      <c r="E2963" s="92"/>
      <c r="F2963" s="94"/>
      <c r="G2963" s="95"/>
      <c r="H2963" s="92"/>
      <c r="I2963" s="92"/>
      <c r="J2963" s="92"/>
      <c r="K2963" s="92"/>
      <c r="L2963" s="96"/>
      <c r="M2963" s="97"/>
      <c r="N2963" s="92"/>
      <c r="O2963" s="92"/>
      <c r="P2963" s="98"/>
      <c r="Q2963" s="99"/>
    </row>
    <row r="2964" spans="1:17" x14ac:dyDescent="0.2">
      <c r="A2964" s="90"/>
      <c r="B2964" s="91"/>
      <c r="C2964" s="92"/>
      <c r="D2964" s="93"/>
      <c r="E2964" s="92"/>
      <c r="F2964" s="94"/>
      <c r="G2964" s="95"/>
      <c r="H2964" s="92"/>
      <c r="I2964" s="92"/>
      <c r="J2964" s="92"/>
      <c r="K2964" s="92"/>
      <c r="L2964" s="96"/>
      <c r="M2964" s="97"/>
      <c r="N2964" s="92"/>
      <c r="O2964" s="92"/>
      <c r="P2964" s="98"/>
      <c r="Q2964" s="99"/>
    </row>
    <row r="2965" spans="1:17" x14ac:dyDescent="0.2">
      <c r="A2965" s="90"/>
      <c r="B2965" s="91"/>
      <c r="C2965" s="92"/>
      <c r="D2965" s="93"/>
      <c r="E2965" s="92"/>
      <c r="F2965" s="94"/>
      <c r="G2965" s="95"/>
      <c r="H2965" s="92"/>
      <c r="I2965" s="92"/>
      <c r="J2965" s="92"/>
      <c r="K2965" s="92"/>
      <c r="L2965" s="96"/>
      <c r="M2965" s="97"/>
      <c r="N2965" s="92"/>
      <c r="O2965" s="92"/>
      <c r="P2965" s="98"/>
      <c r="Q2965" s="99"/>
    </row>
    <row r="2966" spans="1:17" x14ac:dyDescent="0.2">
      <c r="A2966" s="90"/>
      <c r="B2966" s="91"/>
      <c r="C2966" s="92"/>
      <c r="D2966" s="93"/>
      <c r="E2966" s="92"/>
      <c r="F2966" s="94"/>
      <c r="G2966" s="95"/>
      <c r="H2966" s="92"/>
      <c r="I2966" s="92"/>
      <c r="J2966" s="92"/>
      <c r="K2966" s="92"/>
      <c r="L2966" s="96"/>
      <c r="M2966" s="97"/>
      <c r="N2966" s="92"/>
      <c r="O2966" s="92"/>
      <c r="P2966" s="98"/>
      <c r="Q2966" s="99"/>
    </row>
    <row r="2967" spans="1:17" x14ac:dyDescent="0.2">
      <c r="A2967" s="90"/>
      <c r="B2967" s="91"/>
      <c r="C2967" s="92"/>
      <c r="D2967" s="93"/>
      <c r="E2967" s="92"/>
      <c r="F2967" s="94"/>
      <c r="G2967" s="95"/>
      <c r="H2967" s="92"/>
      <c r="I2967" s="92"/>
      <c r="J2967" s="92"/>
      <c r="K2967" s="92"/>
      <c r="L2967" s="96"/>
      <c r="M2967" s="97"/>
      <c r="N2967" s="92"/>
      <c r="O2967" s="92"/>
      <c r="P2967" s="98"/>
      <c r="Q2967" s="99"/>
    </row>
    <row r="2968" spans="1:17" x14ac:dyDescent="0.2">
      <c r="A2968" s="90"/>
      <c r="B2968" s="91"/>
      <c r="C2968" s="92"/>
      <c r="D2968" s="93"/>
      <c r="E2968" s="92"/>
      <c r="F2968" s="94"/>
      <c r="G2968" s="95"/>
      <c r="H2968" s="92"/>
      <c r="I2968" s="92"/>
      <c r="J2968" s="92"/>
      <c r="K2968" s="92"/>
      <c r="L2968" s="96"/>
      <c r="M2968" s="97"/>
      <c r="N2968" s="92"/>
      <c r="O2968" s="92"/>
      <c r="P2968" s="98"/>
      <c r="Q2968" s="99"/>
    </row>
    <row r="2969" spans="1:17" x14ac:dyDescent="0.2">
      <c r="A2969" s="90"/>
      <c r="B2969" s="91"/>
      <c r="C2969" s="92"/>
      <c r="D2969" s="93"/>
      <c r="E2969" s="92"/>
      <c r="F2969" s="94"/>
      <c r="G2969" s="95"/>
      <c r="H2969" s="92"/>
      <c r="I2969" s="92"/>
      <c r="J2969" s="92"/>
      <c r="K2969" s="92"/>
      <c r="L2969" s="96"/>
      <c r="M2969" s="97"/>
      <c r="N2969" s="92"/>
      <c r="O2969" s="92"/>
      <c r="P2969" s="98"/>
      <c r="Q2969" s="99"/>
    </row>
    <row r="2970" spans="1:17" x14ac:dyDescent="0.2">
      <c r="A2970" s="90"/>
      <c r="B2970" s="91"/>
      <c r="C2970" s="92"/>
      <c r="D2970" s="93"/>
      <c r="E2970" s="92"/>
      <c r="F2970" s="94"/>
      <c r="G2970" s="95"/>
      <c r="H2970" s="92"/>
      <c r="I2970" s="92"/>
      <c r="J2970" s="92"/>
      <c r="K2970" s="92"/>
      <c r="L2970" s="96"/>
      <c r="M2970" s="97"/>
      <c r="N2970" s="92"/>
      <c r="O2970" s="92"/>
      <c r="P2970" s="98"/>
      <c r="Q2970" s="99"/>
    </row>
    <row r="2971" spans="1:17" x14ac:dyDescent="0.2">
      <c r="A2971" s="90"/>
      <c r="B2971" s="91"/>
      <c r="C2971" s="92"/>
      <c r="D2971" s="93"/>
      <c r="E2971" s="92"/>
      <c r="F2971" s="94"/>
      <c r="G2971" s="95"/>
      <c r="H2971" s="92"/>
      <c r="I2971" s="92"/>
      <c r="J2971" s="92"/>
      <c r="K2971" s="92"/>
      <c r="L2971" s="96"/>
      <c r="M2971" s="97"/>
      <c r="N2971" s="92"/>
      <c r="O2971" s="92"/>
      <c r="P2971" s="98"/>
      <c r="Q2971" s="99"/>
    </row>
    <row r="2972" spans="1:17" x14ac:dyDescent="0.2">
      <c r="A2972" s="90"/>
      <c r="B2972" s="91"/>
      <c r="C2972" s="92"/>
      <c r="D2972" s="93"/>
      <c r="E2972" s="92"/>
      <c r="F2972" s="94"/>
      <c r="G2972" s="95"/>
      <c r="H2972" s="92"/>
      <c r="I2972" s="92"/>
      <c r="J2972" s="92"/>
      <c r="K2972" s="92"/>
      <c r="L2972" s="96"/>
      <c r="M2972" s="97"/>
      <c r="N2972" s="92"/>
      <c r="O2972" s="92"/>
      <c r="P2972" s="98"/>
      <c r="Q2972" s="99"/>
    </row>
    <row r="2973" spans="1:17" x14ac:dyDescent="0.2">
      <c r="A2973" s="90"/>
      <c r="B2973" s="91"/>
      <c r="C2973" s="92"/>
      <c r="D2973" s="93"/>
      <c r="E2973" s="92"/>
      <c r="F2973" s="94"/>
      <c r="G2973" s="95"/>
      <c r="H2973" s="92"/>
      <c r="I2973" s="92"/>
      <c r="J2973" s="92"/>
      <c r="K2973" s="92"/>
      <c r="L2973" s="96"/>
      <c r="M2973" s="97"/>
      <c r="N2973" s="92"/>
      <c r="O2973" s="92"/>
      <c r="P2973" s="98"/>
      <c r="Q2973" s="99"/>
    </row>
    <row r="2974" spans="1:17" x14ac:dyDescent="0.2">
      <c r="A2974" s="90"/>
      <c r="B2974" s="91"/>
      <c r="C2974" s="92"/>
      <c r="D2974" s="93"/>
      <c r="E2974" s="92"/>
      <c r="F2974" s="94"/>
      <c r="G2974" s="95"/>
      <c r="H2974" s="92"/>
      <c r="I2974" s="92"/>
      <c r="J2974" s="92"/>
      <c r="K2974" s="92"/>
      <c r="L2974" s="96"/>
      <c r="M2974" s="97"/>
      <c r="N2974" s="92"/>
      <c r="O2974" s="92"/>
      <c r="P2974" s="98"/>
      <c r="Q2974" s="99"/>
    </row>
    <row r="2975" spans="1:17" x14ac:dyDescent="0.2">
      <c r="A2975" s="90"/>
      <c r="B2975" s="91"/>
      <c r="C2975" s="92"/>
      <c r="D2975" s="93"/>
      <c r="E2975" s="92"/>
      <c r="F2975" s="94"/>
      <c r="G2975" s="95"/>
      <c r="H2975" s="92"/>
      <c r="I2975" s="92"/>
      <c r="J2975" s="92"/>
      <c r="K2975" s="92"/>
      <c r="L2975" s="96"/>
      <c r="M2975" s="97"/>
      <c r="N2975" s="92"/>
      <c r="O2975" s="92"/>
      <c r="P2975" s="98"/>
      <c r="Q2975" s="99"/>
    </row>
    <row r="2976" spans="1:17" x14ac:dyDescent="0.2">
      <c r="A2976" s="90"/>
      <c r="B2976" s="91"/>
      <c r="C2976" s="92"/>
      <c r="D2976" s="93"/>
      <c r="E2976" s="92"/>
      <c r="F2976" s="94"/>
      <c r="G2976" s="95"/>
      <c r="H2976" s="92"/>
      <c r="I2976" s="92"/>
      <c r="J2976" s="92"/>
      <c r="K2976" s="92"/>
      <c r="L2976" s="96"/>
      <c r="M2976" s="97"/>
      <c r="N2976" s="92"/>
      <c r="O2976" s="92"/>
      <c r="P2976" s="98"/>
      <c r="Q2976" s="99"/>
    </row>
    <row r="2977" spans="1:17" x14ac:dyDescent="0.2">
      <c r="A2977" s="90"/>
      <c r="B2977" s="91"/>
      <c r="C2977" s="92"/>
      <c r="D2977" s="93"/>
      <c r="E2977" s="92"/>
      <c r="F2977" s="94"/>
      <c r="G2977" s="95"/>
      <c r="H2977" s="92"/>
      <c r="I2977" s="92"/>
      <c r="J2977" s="92"/>
      <c r="K2977" s="92"/>
      <c r="L2977" s="96"/>
      <c r="M2977" s="97"/>
      <c r="N2977" s="92"/>
      <c r="O2977" s="92"/>
      <c r="P2977" s="98"/>
      <c r="Q2977" s="99"/>
    </row>
    <row r="2978" spans="1:17" x14ac:dyDescent="0.2">
      <c r="A2978" s="90"/>
      <c r="B2978" s="91"/>
      <c r="C2978" s="92"/>
      <c r="D2978" s="93"/>
      <c r="E2978" s="92"/>
      <c r="F2978" s="94"/>
      <c r="G2978" s="95"/>
      <c r="H2978" s="92"/>
      <c r="I2978" s="92"/>
      <c r="J2978" s="92"/>
      <c r="K2978" s="92"/>
      <c r="L2978" s="96"/>
      <c r="M2978" s="97"/>
      <c r="N2978" s="92"/>
      <c r="O2978" s="92"/>
      <c r="P2978" s="98"/>
      <c r="Q2978" s="99"/>
    </row>
    <row r="2979" spans="1:17" x14ac:dyDescent="0.2">
      <c r="A2979" s="90"/>
      <c r="B2979" s="91"/>
      <c r="C2979" s="92"/>
      <c r="D2979" s="93"/>
      <c r="E2979" s="92"/>
      <c r="F2979" s="94"/>
      <c r="G2979" s="95"/>
      <c r="H2979" s="92"/>
      <c r="I2979" s="92"/>
      <c r="J2979" s="92"/>
      <c r="K2979" s="92"/>
      <c r="L2979" s="96"/>
      <c r="M2979" s="97"/>
      <c r="N2979" s="92"/>
      <c r="O2979" s="92"/>
      <c r="P2979" s="98"/>
      <c r="Q2979" s="99"/>
    </row>
    <row r="2980" spans="1:17" x14ac:dyDescent="0.2">
      <c r="A2980" s="90"/>
      <c r="B2980" s="91"/>
      <c r="C2980" s="92"/>
      <c r="D2980" s="93"/>
      <c r="E2980" s="92"/>
      <c r="F2980" s="94"/>
      <c r="G2980" s="95"/>
      <c r="H2980" s="92"/>
      <c r="I2980" s="92"/>
      <c r="J2980" s="92"/>
      <c r="K2980" s="92"/>
      <c r="L2980" s="96"/>
      <c r="M2980" s="97"/>
      <c r="N2980" s="92"/>
      <c r="O2980" s="92"/>
      <c r="P2980" s="98"/>
      <c r="Q2980" s="99"/>
    </row>
    <row r="2981" spans="1:17" x14ac:dyDescent="0.2">
      <c r="A2981" s="90"/>
      <c r="B2981" s="91"/>
      <c r="C2981" s="92"/>
      <c r="D2981" s="93"/>
      <c r="E2981" s="92"/>
      <c r="F2981" s="94"/>
      <c r="G2981" s="95"/>
      <c r="H2981" s="92"/>
      <c r="I2981" s="92"/>
      <c r="J2981" s="92"/>
      <c r="K2981" s="92"/>
      <c r="L2981" s="96"/>
      <c r="M2981" s="97"/>
      <c r="N2981" s="92"/>
      <c r="O2981" s="92"/>
      <c r="P2981" s="98"/>
      <c r="Q2981" s="99"/>
    </row>
    <row r="2982" spans="1:17" x14ac:dyDescent="0.2">
      <c r="A2982" s="90"/>
      <c r="B2982" s="91"/>
      <c r="C2982" s="92"/>
      <c r="D2982" s="93"/>
      <c r="E2982" s="92"/>
      <c r="F2982" s="94"/>
      <c r="G2982" s="95"/>
      <c r="H2982" s="92"/>
      <c r="I2982" s="92"/>
      <c r="J2982" s="92"/>
      <c r="K2982" s="92"/>
      <c r="L2982" s="96"/>
      <c r="M2982" s="97"/>
      <c r="N2982" s="92"/>
      <c r="O2982" s="92"/>
      <c r="P2982" s="98"/>
      <c r="Q2982" s="99"/>
    </row>
    <row r="2983" spans="1:17" x14ac:dyDescent="0.2">
      <c r="A2983" s="90"/>
      <c r="B2983" s="91"/>
      <c r="C2983" s="92"/>
      <c r="D2983" s="93"/>
      <c r="E2983" s="92"/>
      <c r="F2983" s="94"/>
      <c r="G2983" s="95"/>
      <c r="H2983" s="92"/>
      <c r="I2983" s="92"/>
      <c r="J2983" s="92"/>
      <c r="K2983" s="92"/>
      <c r="L2983" s="96"/>
      <c r="M2983" s="97"/>
      <c r="N2983" s="92"/>
      <c r="O2983" s="92"/>
      <c r="P2983" s="98"/>
      <c r="Q2983" s="99"/>
    </row>
    <row r="2984" spans="1:17" x14ac:dyDescent="0.2">
      <c r="A2984" s="90"/>
      <c r="B2984" s="91"/>
      <c r="C2984" s="92"/>
      <c r="D2984" s="93"/>
      <c r="E2984" s="92"/>
      <c r="F2984" s="94"/>
      <c r="G2984" s="95"/>
      <c r="H2984" s="92"/>
      <c r="I2984" s="92"/>
      <c r="J2984" s="92"/>
      <c r="K2984" s="92"/>
      <c r="L2984" s="96"/>
      <c r="M2984" s="97"/>
      <c r="N2984" s="92"/>
      <c r="O2984" s="92"/>
      <c r="P2984" s="98"/>
      <c r="Q2984" s="99"/>
    </row>
    <row r="2985" spans="1:17" x14ac:dyDescent="0.2">
      <c r="A2985" s="90"/>
      <c r="B2985" s="91"/>
      <c r="C2985" s="92"/>
      <c r="D2985" s="93"/>
      <c r="E2985" s="92"/>
      <c r="F2985" s="94"/>
      <c r="G2985" s="95"/>
      <c r="H2985" s="92"/>
      <c r="I2985" s="92"/>
      <c r="J2985" s="92"/>
      <c r="K2985" s="92"/>
      <c r="L2985" s="96"/>
      <c r="M2985" s="97"/>
      <c r="N2985" s="92"/>
      <c r="O2985" s="92"/>
      <c r="P2985" s="98"/>
      <c r="Q2985" s="99"/>
    </row>
    <row r="2986" spans="1:17" x14ac:dyDescent="0.2">
      <c r="A2986" s="90"/>
      <c r="B2986" s="91"/>
      <c r="C2986" s="92"/>
      <c r="D2986" s="93"/>
      <c r="E2986" s="92"/>
      <c r="F2986" s="94"/>
      <c r="G2986" s="95"/>
      <c r="H2986" s="92"/>
      <c r="I2986" s="92"/>
      <c r="J2986" s="92"/>
      <c r="K2986" s="92"/>
      <c r="L2986" s="96"/>
      <c r="M2986" s="97"/>
      <c r="N2986" s="92"/>
      <c r="O2986" s="92"/>
      <c r="P2986" s="98"/>
      <c r="Q2986" s="99"/>
    </row>
    <row r="2987" spans="1:17" x14ac:dyDescent="0.2">
      <c r="A2987" s="90"/>
      <c r="B2987" s="91"/>
      <c r="C2987" s="92"/>
      <c r="D2987" s="93"/>
      <c r="E2987" s="92"/>
      <c r="F2987" s="94"/>
      <c r="G2987" s="95"/>
      <c r="H2987" s="92"/>
      <c r="I2987" s="92"/>
      <c r="J2987" s="92"/>
      <c r="K2987" s="92"/>
      <c r="L2987" s="96"/>
      <c r="M2987" s="97"/>
      <c r="N2987" s="92"/>
      <c r="O2987" s="92"/>
      <c r="P2987" s="98"/>
      <c r="Q2987" s="99"/>
    </row>
    <row r="2988" spans="1:17" x14ac:dyDescent="0.2">
      <c r="A2988" s="90"/>
      <c r="B2988" s="91"/>
      <c r="C2988" s="92"/>
      <c r="D2988" s="93"/>
      <c r="E2988" s="92"/>
      <c r="F2988" s="94"/>
      <c r="G2988" s="95"/>
      <c r="H2988" s="92"/>
      <c r="I2988" s="92"/>
      <c r="J2988" s="92"/>
      <c r="K2988" s="92"/>
      <c r="L2988" s="96"/>
      <c r="M2988" s="97"/>
      <c r="N2988" s="92"/>
      <c r="O2988" s="92"/>
      <c r="P2988" s="98"/>
      <c r="Q2988" s="99"/>
    </row>
    <row r="2989" spans="1:17" x14ac:dyDescent="0.2">
      <c r="A2989" s="90"/>
      <c r="B2989" s="91"/>
      <c r="C2989" s="92"/>
      <c r="D2989" s="93"/>
      <c r="E2989" s="92"/>
      <c r="F2989" s="94"/>
      <c r="G2989" s="95"/>
      <c r="H2989" s="92"/>
      <c r="I2989" s="92"/>
      <c r="J2989" s="92"/>
      <c r="K2989" s="92"/>
      <c r="L2989" s="96"/>
      <c r="M2989" s="97"/>
      <c r="N2989" s="92"/>
      <c r="O2989" s="92"/>
      <c r="P2989" s="98"/>
      <c r="Q2989" s="99"/>
    </row>
    <row r="2990" spans="1:17" x14ac:dyDescent="0.2">
      <c r="A2990" s="90"/>
      <c r="B2990" s="91"/>
      <c r="C2990" s="92"/>
      <c r="D2990" s="93"/>
      <c r="E2990" s="92"/>
      <c r="F2990" s="94"/>
      <c r="G2990" s="95"/>
      <c r="H2990" s="92"/>
      <c r="I2990" s="92"/>
      <c r="J2990" s="92"/>
      <c r="K2990" s="92"/>
      <c r="L2990" s="96"/>
      <c r="M2990" s="97"/>
      <c r="N2990" s="92"/>
      <c r="O2990" s="92"/>
      <c r="P2990" s="98"/>
      <c r="Q2990" s="99"/>
    </row>
    <row r="2991" spans="1:17" x14ac:dyDescent="0.2">
      <c r="A2991" s="90"/>
      <c r="B2991" s="91"/>
      <c r="C2991" s="92"/>
      <c r="D2991" s="93"/>
      <c r="E2991" s="92"/>
      <c r="F2991" s="94"/>
      <c r="G2991" s="95"/>
      <c r="H2991" s="92"/>
      <c r="I2991" s="92"/>
      <c r="J2991" s="92"/>
      <c r="K2991" s="92"/>
      <c r="L2991" s="96"/>
      <c r="M2991" s="97"/>
      <c r="N2991" s="92"/>
      <c r="O2991" s="92"/>
      <c r="P2991" s="98"/>
      <c r="Q2991" s="99"/>
    </row>
    <row r="2992" spans="1:17" x14ac:dyDescent="0.2">
      <c r="A2992" s="90"/>
      <c r="B2992" s="91"/>
      <c r="C2992" s="92"/>
      <c r="D2992" s="93"/>
      <c r="E2992" s="92"/>
      <c r="F2992" s="94"/>
      <c r="G2992" s="95"/>
      <c r="H2992" s="92"/>
      <c r="I2992" s="92"/>
      <c r="J2992" s="92"/>
      <c r="K2992" s="92"/>
      <c r="L2992" s="96"/>
      <c r="M2992" s="97"/>
      <c r="N2992" s="92"/>
      <c r="O2992" s="92"/>
      <c r="P2992" s="98"/>
      <c r="Q2992" s="99"/>
    </row>
    <row r="2993" spans="1:17" x14ac:dyDescent="0.2">
      <c r="A2993" s="90"/>
      <c r="B2993" s="91"/>
      <c r="C2993" s="92"/>
      <c r="D2993" s="93"/>
      <c r="E2993" s="92"/>
      <c r="F2993" s="94"/>
      <c r="G2993" s="95"/>
      <c r="H2993" s="92"/>
      <c r="I2993" s="92"/>
      <c r="J2993" s="92"/>
      <c r="K2993" s="92"/>
      <c r="L2993" s="96"/>
      <c r="M2993" s="97"/>
      <c r="N2993" s="92"/>
      <c r="O2993" s="92"/>
      <c r="P2993" s="98"/>
      <c r="Q2993" s="99"/>
    </row>
    <row r="2994" spans="1:17" x14ac:dyDescent="0.2">
      <c r="A2994" s="90"/>
      <c r="B2994" s="91"/>
      <c r="C2994" s="92"/>
      <c r="D2994" s="93"/>
      <c r="E2994" s="92"/>
      <c r="F2994" s="94"/>
      <c r="G2994" s="95"/>
      <c r="H2994" s="92"/>
      <c r="I2994" s="92"/>
      <c r="J2994" s="92"/>
      <c r="K2994" s="92"/>
      <c r="L2994" s="96"/>
      <c r="M2994" s="97"/>
      <c r="N2994" s="92"/>
      <c r="O2994" s="92"/>
      <c r="P2994" s="98"/>
      <c r="Q2994" s="99"/>
    </row>
    <row r="2995" spans="1:17" x14ac:dyDescent="0.2">
      <c r="A2995" s="90"/>
      <c r="B2995" s="91"/>
      <c r="C2995" s="92"/>
      <c r="D2995" s="93"/>
      <c r="E2995" s="92"/>
      <c r="F2995" s="94"/>
      <c r="G2995" s="95"/>
      <c r="H2995" s="92"/>
      <c r="I2995" s="92"/>
      <c r="J2995" s="92"/>
      <c r="K2995" s="92"/>
      <c r="L2995" s="96"/>
      <c r="M2995" s="97"/>
      <c r="N2995" s="92"/>
      <c r="O2995" s="92"/>
      <c r="P2995" s="98"/>
      <c r="Q2995" s="99"/>
    </row>
    <row r="2996" spans="1:17" x14ac:dyDescent="0.2">
      <c r="A2996" s="90"/>
      <c r="B2996" s="91"/>
      <c r="C2996" s="92"/>
      <c r="D2996" s="93"/>
      <c r="E2996" s="92"/>
      <c r="F2996" s="94"/>
      <c r="G2996" s="95"/>
      <c r="H2996" s="92"/>
      <c r="I2996" s="92"/>
      <c r="J2996" s="92"/>
      <c r="K2996" s="92"/>
      <c r="L2996" s="96"/>
      <c r="M2996" s="97"/>
      <c r="N2996" s="92"/>
      <c r="O2996" s="92"/>
      <c r="P2996" s="98"/>
      <c r="Q2996" s="99"/>
    </row>
    <row r="2997" spans="1:17" x14ac:dyDescent="0.2">
      <c r="A2997" s="90"/>
      <c r="B2997" s="91"/>
      <c r="C2997" s="92"/>
      <c r="D2997" s="93"/>
      <c r="E2997" s="92"/>
      <c r="F2997" s="94"/>
      <c r="G2997" s="95"/>
      <c r="H2997" s="92"/>
      <c r="I2997" s="92"/>
      <c r="J2997" s="92"/>
      <c r="K2997" s="92"/>
      <c r="L2997" s="96"/>
      <c r="M2997" s="97"/>
      <c r="N2997" s="92"/>
      <c r="O2997" s="92"/>
      <c r="P2997" s="98"/>
      <c r="Q2997" s="99"/>
    </row>
    <row r="2998" spans="1:17" x14ac:dyDescent="0.2">
      <c r="A2998" s="90"/>
      <c r="B2998" s="91"/>
      <c r="C2998" s="92"/>
      <c r="D2998" s="93"/>
      <c r="E2998" s="92"/>
      <c r="F2998" s="94"/>
      <c r="G2998" s="95"/>
      <c r="H2998" s="92"/>
      <c r="I2998" s="92"/>
      <c r="J2998" s="92"/>
      <c r="K2998" s="92"/>
      <c r="L2998" s="96"/>
      <c r="M2998" s="97"/>
      <c r="N2998" s="92"/>
      <c r="O2998" s="92"/>
      <c r="P2998" s="98"/>
      <c r="Q2998" s="99"/>
    </row>
    <row r="2999" spans="1:17" x14ac:dyDescent="0.2">
      <c r="A2999" s="90"/>
      <c r="B2999" s="91"/>
      <c r="C2999" s="92"/>
      <c r="D2999" s="93"/>
      <c r="E2999" s="92"/>
      <c r="F2999" s="94"/>
      <c r="G2999" s="95"/>
      <c r="H2999" s="92"/>
      <c r="I2999" s="92"/>
      <c r="J2999" s="92"/>
      <c r="K2999" s="92"/>
      <c r="L2999" s="96"/>
      <c r="M2999" s="97"/>
      <c r="N2999" s="92"/>
      <c r="O2999" s="92"/>
      <c r="P2999" s="98"/>
      <c r="Q2999" s="99"/>
    </row>
    <row r="3000" spans="1:17" x14ac:dyDescent="0.2">
      <c r="A3000" s="90"/>
      <c r="B3000" s="91"/>
      <c r="C3000" s="92"/>
      <c r="D3000" s="93"/>
      <c r="E3000" s="92"/>
      <c r="F3000" s="94"/>
      <c r="G3000" s="95"/>
      <c r="H3000" s="92"/>
      <c r="I3000" s="92"/>
      <c r="J3000" s="92"/>
      <c r="K3000" s="92"/>
      <c r="L3000" s="96"/>
      <c r="M3000" s="97"/>
      <c r="N3000" s="92"/>
      <c r="O3000" s="92"/>
      <c r="P3000" s="98"/>
      <c r="Q3000" s="99"/>
    </row>
    <row r="3001" spans="1:17" x14ac:dyDescent="0.2">
      <c r="A3001" s="90"/>
      <c r="B3001" s="91"/>
      <c r="C3001" s="92"/>
      <c r="D3001" s="93"/>
      <c r="E3001" s="92"/>
      <c r="F3001" s="94"/>
      <c r="G3001" s="95"/>
      <c r="H3001" s="92"/>
      <c r="I3001" s="92"/>
      <c r="J3001" s="92"/>
      <c r="K3001" s="92"/>
      <c r="L3001" s="96"/>
      <c r="M3001" s="97"/>
      <c r="N3001" s="92"/>
      <c r="O3001" s="92"/>
      <c r="P3001" s="98"/>
      <c r="Q3001" s="99"/>
    </row>
    <row r="3002" spans="1:17" x14ac:dyDescent="0.2">
      <c r="A3002" s="90"/>
      <c r="B3002" s="91"/>
      <c r="C3002" s="92"/>
      <c r="D3002" s="93"/>
      <c r="E3002" s="92"/>
      <c r="F3002" s="94"/>
      <c r="G3002" s="95"/>
      <c r="H3002" s="92"/>
      <c r="I3002" s="92"/>
      <c r="J3002" s="92"/>
      <c r="K3002" s="92"/>
      <c r="L3002" s="96"/>
      <c r="M3002" s="97"/>
      <c r="N3002" s="92"/>
      <c r="O3002" s="92"/>
      <c r="P3002" s="98"/>
      <c r="Q3002" s="99"/>
    </row>
    <row r="3003" spans="1:17" x14ac:dyDescent="0.2">
      <c r="A3003" s="90"/>
      <c r="B3003" s="91"/>
      <c r="C3003" s="92"/>
      <c r="D3003" s="93"/>
      <c r="E3003" s="92"/>
      <c r="F3003" s="94"/>
      <c r="G3003" s="95"/>
      <c r="H3003" s="92"/>
      <c r="I3003" s="92"/>
      <c r="J3003" s="92"/>
      <c r="K3003" s="92"/>
      <c r="L3003" s="96"/>
      <c r="M3003" s="97"/>
      <c r="N3003" s="92"/>
      <c r="O3003" s="92"/>
      <c r="P3003" s="98"/>
      <c r="Q3003" s="99"/>
    </row>
    <row r="3004" spans="1:17" x14ac:dyDescent="0.2">
      <c r="A3004" s="90"/>
      <c r="B3004" s="91"/>
      <c r="C3004" s="92"/>
      <c r="D3004" s="93"/>
      <c r="E3004" s="92"/>
      <c r="F3004" s="94"/>
      <c r="G3004" s="95"/>
      <c r="H3004" s="92"/>
      <c r="I3004" s="92"/>
      <c r="J3004" s="92"/>
      <c r="K3004" s="92"/>
      <c r="L3004" s="96"/>
      <c r="M3004" s="97"/>
      <c r="N3004" s="92"/>
      <c r="O3004" s="92"/>
      <c r="P3004" s="98"/>
      <c r="Q3004" s="99"/>
    </row>
    <row r="3005" spans="1:17" x14ac:dyDescent="0.2">
      <c r="A3005" s="90"/>
      <c r="B3005" s="91"/>
      <c r="C3005" s="92"/>
      <c r="D3005" s="93"/>
      <c r="E3005" s="92"/>
      <c r="F3005" s="94"/>
      <c r="G3005" s="95"/>
      <c r="H3005" s="92"/>
      <c r="I3005" s="92"/>
      <c r="J3005" s="92"/>
      <c r="K3005" s="92"/>
      <c r="L3005" s="96"/>
      <c r="M3005" s="97"/>
      <c r="N3005" s="92"/>
      <c r="O3005" s="92"/>
      <c r="P3005" s="98"/>
      <c r="Q3005" s="99"/>
    </row>
    <row r="3006" spans="1:17" x14ac:dyDescent="0.2">
      <c r="A3006" s="90"/>
      <c r="B3006" s="91"/>
      <c r="C3006" s="92"/>
      <c r="D3006" s="93"/>
      <c r="E3006" s="92"/>
      <c r="F3006" s="94"/>
      <c r="G3006" s="95"/>
      <c r="H3006" s="92"/>
      <c r="I3006" s="92"/>
      <c r="J3006" s="92"/>
      <c r="K3006" s="92"/>
      <c r="L3006" s="96"/>
      <c r="M3006" s="97"/>
      <c r="N3006" s="92"/>
      <c r="O3006" s="92"/>
      <c r="P3006" s="98"/>
      <c r="Q3006" s="99"/>
    </row>
    <row r="3007" spans="1:17" x14ac:dyDescent="0.2">
      <c r="A3007" s="90"/>
      <c r="B3007" s="91"/>
      <c r="C3007" s="92"/>
      <c r="D3007" s="93"/>
      <c r="E3007" s="92"/>
      <c r="F3007" s="94"/>
      <c r="G3007" s="95"/>
      <c r="H3007" s="92"/>
      <c r="I3007" s="92"/>
      <c r="J3007" s="92"/>
      <c r="K3007" s="92"/>
      <c r="L3007" s="96"/>
      <c r="M3007" s="97"/>
      <c r="N3007" s="92"/>
      <c r="O3007" s="92"/>
      <c r="P3007" s="98"/>
      <c r="Q3007" s="99"/>
    </row>
    <row r="3008" spans="1:17" x14ac:dyDescent="0.2">
      <c r="A3008" s="90"/>
      <c r="B3008" s="91"/>
      <c r="C3008" s="92"/>
      <c r="D3008" s="93"/>
      <c r="E3008" s="92"/>
      <c r="F3008" s="94"/>
      <c r="G3008" s="95"/>
      <c r="H3008" s="92"/>
      <c r="I3008" s="92"/>
      <c r="J3008" s="92"/>
      <c r="K3008" s="92"/>
      <c r="L3008" s="96"/>
      <c r="M3008" s="97"/>
      <c r="N3008" s="92"/>
      <c r="O3008" s="92"/>
      <c r="P3008" s="98"/>
      <c r="Q3008" s="99"/>
    </row>
    <row r="3009" spans="1:17" x14ac:dyDescent="0.2">
      <c r="A3009" s="90"/>
      <c r="B3009" s="91"/>
      <c r="C3009" s="92"/>
      <c r="D3009" s="93"/>
      <c r="E3009" s="92"/>
      <c r="F3009" s="94"/>
      <c r="G3009" s="95"/>
      <c r="H3009" s="92"/>
      <c r="I3009" s="92"/>
      <c r="J3009" s="92"/>
      <c r="K3009" s="92"/>
      <c r="L3009" s="96"/>
      <c r="M3009" s="97"/>
      <c r="N3009" s="92"/>
      <c r="O3009" s="92"/>
      <c r="P3009" s="98"/>
      <c r="Q3009" s="99"/>
    </row>
    <row r="3010" spans="1:17" x14ac:dyDescent="0.2">
      <c r="A3010" s="90"/>
      <c r="B3010" s="91"/>
      <c r="C3010" s="92"/>
      <c r="D3010" s="93"/>
      <c r="E3010" s="92"/>
      <c r="F3010" s="94"/>
      <c r="G3010" s="95"/>
      <c r="H3010" s="92"/>
      <c r="I3010" s="92"/>
      <c r="J3010" s="92"/>
      <c r="K3010" s="92"/>
      <c r="L3010" s="96"/>
      <c r="M3010" s="97"/>
      <c r="N3010" s="92"/>
      <c r="O3010" s="92"/>
      <c r="P3010" s="98"/>
      <c r="Q3010" s="99"/>
    </row>
    <row r="3011" spans="1:17" x14ac:dyDescent="0.2">
      <c r="A3011" s="90"/>
      <c r="B3011" s="91"/>
      <c r="C3011" s="92"/>
      <c r="D3011" s="93"/>
      <c r="E3011" s="92"/>
      <c r="F3011" s="94"/>
      <c r="G3011" s="95"/>
      <c r="H3011" s="92"/>
      <c r="I3011" s="92"/>
      <c r="J3011" s="92"/>
      <c r="K3011" s="92"/>
      <c r="L3011" s="96"/>
      <c r="M3011" s="97"/>
      <c r="N3011" s="92"/>
      <c r="O3011" s="92"/>
      <c r="P3011" s="98"/>
      <c r="Q3011" s="99"/>
    </row>
    <row r="3012" spans="1:17" x14ac:dyDescent="0.2">
      <c r="A3012" s="90"/>
      <c r="B3012" s="91"/>
      <c r="C3012" s="92"/>
      <c r="D3012" s="93"/>
      <c r="E3012" s="92"/>
      <c r="F3012" s="94"/>
      <c r="G3012" s="95"/>
      <c r="H3012" s="92"/>
      <c r="I3012" s="92"/>
      <c r="J3012" s="92"/>
      <c r="K3012" s="92"/>
      <c r="L3012" s="96"/>
      <c r="M3012" s="97"/>
      <c r="N3012" s="92"/>
      <c r="O3012" s="92"/>
      <c r="P3012" s="98"/>
      <c r="Q3012" s="99"/>
    </row>
    <row r="3013" spans="1:17" x14ac:dyDescent="0.2">
      <c r="A3013" s="90"/>
      <c r="B3013" s="91"/>
      <c r="C3013" s="92"/>
      <c r="D3013" s="93"/>
      <c r="E3013" s="92"/>
      <c r="F3013" s="94"/>
      <c r="G3013" s="95"/>
      <c r="H3013" s="92"/>
      <c r="I3013" s="92"/>
      <c r="J3013" s="92"/>
      <c r="K3013" s="92"/>
      <c r="L3013" s="96"/>
      <c r="M3013" s="97"/>
      <c r="N3013" s="92"/>
      <c r="O3013" s="92"/>
      <c r="P3013" s="98"/>
      <c r="Q3013" s="99"/>
    </row>
    <row r="3014" spans="1:17" x14ac:dyDescent="0.2">
      <c r="A3014" s="90"/>
      <c r="B3014" s="91"/>
      <c r="C3014" s="92"/>
      <c r="D3014" s="93"/>
      <c r="E3014" s="92"/>
      <c r="F3014" s="94"/>
      <c r="G3014" s="95"/>
      <c r="H3014" s="92"/>
      <c r="I3014" s="92"/>
      <c r="J3014" s="92"/>
      <c r="K3014" s="92"/>
      <c r="L3014" s="96"/>
      <c r="M3014" s="97"/>
      <c r="N3014" s="92"/>
      <c r="O3014" s="92"/>
      <c r="P3014" s="98"/>
      <c r="Q3014" s="99"/>
    </row>
    <row r="3015" spans="1:17" x14ac:dyDescent="0.2">
      <c r="A3015" s="90"/>
      <c r="B3015" s="91"/>
      <c r="C3015" s="92"/>
      <c r="D3015" s="93"/>
      <c r="E3015" s="92"/>
      <c r="F3015" s="94"/>
      <c r="G3015" s="95"/>
      <c r="H3015" s="92"/>
      <c r="I3015" s="92"/>
      <c r="J3015" s="92"/>
      <c r="K3015" s="92"/>
      <c r="L3015" s="96"/>
      <c r="M3015" s="97"/>
      <c r="N3015" s="92"/>
      <c r="O3015" s="92"/>
      <c r="P3015" s="98"/>
      <c r="Q3015" s="99"/>
    </row>
    <row r="3016" spans="1:17" x14ac:dyDescent="0.2">
      <c r="A3016" s="90"/>
      <c r="B3016" s="91"/>
      <c r="C3016" s="92"/>
      <c r="D3016" s="93"/>
      <c r="E3016" s="92"/>
      <c r="F3016" s="94"/>
      <c r="G3016" s="95"/>
      <c r="H3016" s="92"/>
      <c r="I3016" s="92"/>
      <c r="J3016" s="92"/>
      <c r="K3016" s="92"/>
      <c r="L3016" s="96"/>
      <c r="M3016" s="97"/>
      <c r="N3016" s="92"/>
      <c r="O3016" s="92"/>
      <c r="P3016" s="98"/>
      <c r="Q3016" s="99"/>
    </row>
    <row r="3017" spans="1:17" x14ac:dyDescent="0.2">
      <c r="A3017" s="90"/>
      <c r="B3017" s="91"/>
      <c r="C3017" s="92"/>
      <c r="D3017" s="93"/>
      <c r="E3017" s="92"/>
      <c r="F3017" s="94"/>
      <c r="G3017" s="95"/>
      <c r="H3017" s="92"/>
      <c r="I3017" s="92"/>
      <c r="J3017" s="92"/>
      <c r="K3017" s="92"/>
      <c r="L3017" s="96"/>
      <c r="M3017" s="97"/>
      <c r="N3017" s="92"/>
      <c r="O3017" s="92"/>
      <c r="P3017" s="98"/>
      <c r="Q3017" s="99"/>
    </row>
    <row r="3018" spans="1:17" x14ac:dyDescent="0.2">
      <c r="A3018" s="90"/>
      <c r="B3018" s="91"/>
      <c r="C3018" s="92"/>
      <c r="D3018" s="93"/>
      <c r="E3018" s="92"/>
      <c r="F3018" s="94"/>
      <c r="G3018" s="95"/>
      <c r="H3018" s="92"/>
      <c r="I3018" s="92"/>
      <c r="J3018" s="92"/>
      <c r="K3018" s="92"/>
      <c r="L3018" s="96"/>
      <c r="M3018" s="97"/>
      <c r="N3018" s="92"/>
      <c r="O3018" s="92"/>
      <c r="P3018" s="98"/>
      <c r="Q3018" s="99"/>
    </row>
    <row r="3019" spans="1:17" x14ac:dyDescent="0.2">
      <c r="A3019" s="90"/>
      <c r="B3019" s="91"/>
      <c r="C3019" s="92"/>
      <c r="D3019" s="93"/>
      <c r="E3019" s="92"/>
      <c r="F3019" s="94"/>
      <c r="G3019" s="95"/>
      <c r="H3019" s="92"/>
      <c r="I3019" s="92"/>
      <c r="J3019" s="92"/>
      <c r="K3019" s="92"/>
      <c r="L3019" s="96"/>
      <c r="M3019" s="97"/>
      <c r="N3019" s="92"/>
      <c r="O3019" s="92"/>
      <c r="P3019" s="98"/>
      <c r="Q3019" s="99"/>
    </row>
    <row r="3020" spans="1:17" x14ac:dyDescent="0.2">
      <c r="A3020" s="90"/>
      <c r="B3020" s="91"/>
      <c r="C3020" s="92"/>
      <c r="D3020" s="93"/>
      <c r="E3020" s="92"/>
      <c r="F3020" s="94"/>
      <c r="G3020" s="95"/>
      <c r="H3020" s="92"/>
      <c r="I3020" s="92"/>
      <c r="J3020" s="92"/>
      <c r="K3020" s="92"/>
      <c r="L3020" s="96"/>
      <c r="M3020" s="97"/>
      <c r="N3020" s="92"/>
      <c r="O3020" s="92"/>
      <c r="P3020" s="98"/>
      <c r="Q3020" s="99"/>
    </row>
    <row r="3021" spans="1:17" x14ac:dyDescent="0.2">
      <c r="A3021" s="90"/>
      <c r="B3021" s="91"/>
      <c r="C3021" s="92"/>
      <c r="D3021" s="93"/>
      <c r="E3021" s="92"/>
      <c r="F3021" s="94"/>
      <c r="G3021" s="95"/>
      <c r="H3021" s="92"/>
      <c r="I3021" s="92"/>
      <c r="J3021" s="92"/>
      <c r="K3021" s="92"/>
      <c r="L3021" s="96"/>
      <c r="M3021" s="97"/>
      <c r="N3021" s="92"/>
      <c r="O3021" s="92"/>
      <c r="P3021" s="98"/>
      <c r="Q3021" s="99"/>
    </row>
    <row r="3022" spans="1:17" x14ac:dyDescent="0.2">
      <c r="A3022" s="90"/>
      <c r="B3022" s="91"/>
      <c r="C3022" s="92"/>
      <c r="D3022" s="93"/>
      <c r="E3022" s="92"/>
      <c r="F3022" s="94"/>
      <c r="G3022" s="95"/>
      <c r="H3022" s="92"/>
      <c r="I3022" s="92"/>
      <c r="J3022" s="92"/>
      <c r="K3022" s="92"/>
      <c r="L3022" s="96"/>
      <c r="M3022" s="97"/>
      <c r="N3022" s="92"/>
      <c r="O3022" s="92"/>
      <c r="P3022" s="98"/>
      <c r="Q3022" s="99"/>
    </row>
    <row r="3023" spans="1:17" x14ac:dyDescent="0.2">
      <c r="A3023" s="90"/>
      <c r="B3023" s="91"/>
      <c r="C3023" s="92"/>
      <c r="D3023" s="93"/>
      <c r="E3023" s="92"/>
      <c r="F3023" s="94"/>
      <c r="G3023" s="95"/>
      <c r="H3023" s="92"/>
      <c r="I3023" s="92"/>
      <c r="J3023" s="92"/>
      <c r="K3023" s="92"/>
      <c r="L3023" s="96"/>
      <c r="M3023" s="97"/>
      <c r="N3023" s="92"/>
      <c r="O3023" s="92"/>
      <c r="P3023" s="98"/>
      <c r="Q3023" s="99"/>
    </row>
    <row r="3024" spans="1:17" x14ac:dyDescent="0.2">
      <c r="A3024" s="90"/>
      <c r="B3024" s="91"/>
      <c r="C3024" s="92"/>
      <c r="D3024" s="93"/>
      <c r="E3024" s="92"/>
      <c r="F3024" s="94"/>
      <c r="G3024" s="95"/>
      <c r="H3024" s="92"/>
      <c r="I3024" s="92"/>
      <c r="J3024" s="92"/>
      <c r="K3024" s="92"/>
      <c r="L3024" s="96"/>
      <c r="M3024" s="97"/>
      <c r="N3024" s="92"/>
      <c r="O3024" s="92"/>
      <c r="P3024" s="98"/>
      <c r="Q3024" s="99"/>
    </row>
    <row r="3025" spans="1:17" x14ac:dyDescent="0.2">
      <c r="A3025" s="90"/>
      <c r="B3025" s="91"/>
      <c r="C3025" s="92"/>
      <c r="D3025" s="93"/>
      <c r="E3025" s="92"/>
      <c r="F3025" s="94"/>
      <c r="G3025" s="95"/>
      <c r="H3025" s="92"/>
      <c r="I3025" s="92"/>
      <c r="J3025" s="92"/>
      <c r="K3025" s="92"/>
      <c r="L3025" s="96"/>
      <c r="M3025" s="97"/>
      <c r="N3025" s="92"/>
      <c r="O3025" s="92"/>
      <c r="P3025" s="98"/>
      <c r="Q3025" s="99"/>
    </row>
    <row r="3026" spans="1:17" x14ac:dyDescent="0.2">
      <c r="A3026" s="90"/>
      <c r="B3026" s="91"/>
      <c r="C3026" s="92"/>
      <c r="D3026" s="93"/>
      <c r="E3026" s="92"/>
      <c r="F3026" s="94"/>
      <c r="G3026" s="95"/>
      <c r="H3026" s="92"/>
      <c r="I3026" s="92"/>
      <c r="J3026" s="92"/>
      <c r="K3026" s="92"/>
      <c r="L3026" s="96"/>
      <c r="M3026" s="97"/>
      <c r="N3026" s="92"/>
      <c r="O3026" s="92"/>
      <c r="P3026" s="98"/>
      <c r="Q3026" s="99"/>
    </row>
    <row r="3027" spans="1:17" x14ac:dyDescent="0.2">
      <c r="A3027" s="90"/>
      <c r="B3027" s="91"/>
      <c r="C3027" s="92"/>
      <c r="D3027" s="93"/>
      <c r="E3027" s="92"/>
      <c r="F3027" s="94"/>
      <c r="G3027" s="95"/>
      <c r="H3027" s="92"/>
      <c r="I3027" s="92"/>
      <c r="J3027" s="92"/>
      <c r="K3027" s="92"/>
      <c r="L3027" s="96"/>
      <c r="M3027" s="97"/>
      <c r="N3027" s="92"/>
      <c r="O3027" s="92"/>
      <c r="P3027" s="98"/>
      <c r="Q3027" s="99"/>
    </row>
    <row r="3028" spans="1:17" x14ac:dyDescent="0.2">
      <c r="A3028" s="90"/>
      <c r="B3028" s="91"/>
      <c r="C3028" s="92"/>
      <c r="D3028" s="93"/>
      <c r="E3028" s="92"/>
      <c r="F3028" s="94"/>
      <c r="G3028" s="95"/>
      <c r="H3028" s="92"/>
      <c r="I3028" s="92"/>
      <c r="J3028" s="92"/>
      <c r="K3028" s="92"/>
      <c r="L3028" s="96"/>
      <c r="M3028" s="97"/>
      <c r="N3028" s="92"/>
      <c r="O3028" s="92"/>
      <c r="P3028" s="98"/>
      <c r="Q3028" s="99"/>
    </row>
    <row r="3029" spans="1:17" x14ac:dyDescent="0.2">
      <c r="A3029" s="90"/>
      <c r="B3029" s="91"/>
      <c r="C3029" s="92"/>
      <c r="D3029" s="93"/>
      <c r="E3029" s="92"/>
      <c r="F3029" s="94"/>
      <c r="G3029" s="95"/>
      <c r="H3029" s="92"/>
      <c r="I3029" s="92"/>
      <c r="J3029" s="92"/>
      <c r="K3029" s="92"/>
      <c r="L3029" s="96"/>
      <c r="M3029" s="97"/>
      <c r="N3029" s="92"/>
      <c r="O3029" s="92"/>
      <c r="P3029" s="98"/>
      <c r="Q3029" s="99"/>
    </row>
    <row r="3030" spans="1:17" x14ac:dyDescent="0.2">
      <c r="A3030" s="90"/>
      <c r="B3030" s="91"/>
      <c r="C3030" s="92"/>
      <c r="D3030" s="93"/>
      <c r="E3030" s="92"/>
      <c r="F3030" s="94"/>
      <c r="G3030" s="95"/>
      <c r="H3030" s="92"/>
      <c r="I3030" s="92"/>
      <c r="J3030" s="92"/>
      <c r="K3030" s="92"/>
      <c r="L3030" s="96"/>
      <c r="M3030" s="97"/>
      <c r="N3030" s="92"/>
      <c r="O3030" s="92"/>
      <c r="P3030" s="98"/>
      <c r="Q3030" s="99"/>
    </row>
    <row r="3031" spans="1:17" x14ac:dyDescent="0.2">
      <c r="A3031" s="90"/>
      <c r="B3031" s="91"/>
      <c r="C3031" s="92"/>
      <c r="D3031" s="93"/>
      <c r="E3031" s="92"/>
      <c r="F3031" s="94"/>
      <c r="G3031" s="95"/>
      <c r="H3031" s="92"/>
      <c r="I3031" s="92"/>
      <c r="J3031" s="92"/>
      <c r="K3031" s="92"/>
      <c r="L3031" s="96"/>
      <c r="M3031" s="97"/>
      <c r="N3031" s="92"/>
      <c r="O3031" s="92"/>
      <c r="P3031" s="98"/>
      <c r="Q3031" s="99"/>
    </row>
    <row r="3032" spans="1:17" x14ac:dyDescent="0.2">
      <c r="A3032" s="90"/>
      <c r="B3032" s="91"/>
      <c r="C3032" s="92"/>
      <c r="D3032" s="93"/>
      <c r="E3032" s="92"/>
      <c r="F3032" s="94"/>
      <c r="G3032" s="95"/>
      <c r="H3032" s="92"/>
      <c r="I3032" s="92"/>
      <c r="J3032" s="92"/>
      <c r="K3032" s="92"/>
      <c r="L3032" s="96"/>
      <c r="M3032" s="97"/>
      <c r="N3032" s="92"/>
      <c r="O3032" s="92"/>
      <c r="P3032" s="98"/>
      <c r="Q3032" s="99"/>
    </row>
    <row r="3033" spans="1:17" x14ac:dyDescent="0.2">
      <c r="A3033" s="90"/>
      <c r="B3033" s="91"/>
      <c r="C3033" s="92"/>
      <c r="D3033" s="93"/>
      <c r="E3033" s="92"/>
      <c r="F3033" s="94"/>
      <c r="G3033" s="95"/>
      <c r="H3033" s="92"/>
      <c r="I3033" s="92"/>
      <c r="J3033" s="92"/>
      <c r="K3033" s="92"/>
      <c r="L3033" s="96"/>
      <c r="M3033" s="97"/>
      <c r="N3033" s="92"/>
      <c r="O3033" s="92"/>
      <c r="P3033" s="98"/>
      <c r="Q3033" s="99"/>
    </row>
    <row r="3034" spans="1:17" x14ac:dyDescent="0.2">
      <c r="A3034" s="90"/>
      <c r="B3034" s="91"/>
      <c r="C3034" s="92"/>
      <c r="D3034" s="93"/>
      <c r="E3034" s="92"/>
      <c r="F3034" s="94"/>
      <c r="G3034" s="95"/>
      <c r="H3034" s="92"/>
      <c r="I3034" s="92"/>
      <c r="J3034" s="92"/>
      <c r="K3034" s="92"/>
      <c r="L3034" s="96"/>
      <c r="M3034" s="97"/>
      <c r="N3034" s="92"/>
      <c r="O3034" s="92"/>
      <c r="P3034" s="98"/>
      <c r="Q3034" s="99"/>
    </row>
    <row r="3035" spans="1:17" x14ac:dyDescent="0.2">
      <c r="A3035" s="90"/>
      <c r="B3035" s="91"/>
      <c r="C3035" s="92"/>
      <c r="D3035" s="93"/>
      <c r="E3035" s="92"/>
      <c r="F3035" s="94"/>
      <c r="G3035" s="95"/>
      <c r="H3035" s="92"/>
      <c r="I3035" s="92"/>
      <c r="J3035" s="92"/>
      <c r="K3035" s="92"/>
      <c r="L3035" s="96"/>
      <c r="M3035" s="97"/>
      <c r="N3035" s="92"/>
      <c r="O3035" s="92"/>
      <c r="P3035" s="98"/>
      <c r="Q3035" s="99"/>
    </row>
    <row r="3036" spans="1:17" x14ac:dyDescent="0.2">
      <c r="A3036" s="90"/>
      <c r="B3036" s="91"/>
      <c r="C3036" s="92"/>
      <c r="D3036" s="93"/>
      <c r="E3036" s="92"/>
      <c r="F3036" s="94"/>
      <c r="G3036" s="95"/>
      <c r="H3036" s="92"/>
      <c r="I3036" s="92"/>
      <c r="J3036" s="92"/>
      <c r="K3036" s="92"/>
      <c r="L3036" s="96"/>
      <c r="M3036" s="97"/>
      <c r="N3036" s="92"/>
      <c r="O3036" s="92"/>
      <c r="P3036" s="98"/>
      <c r="Q3036" s="99"/>
    </row>
    <row r="3037" spans="1:17" x14ac:dyDescent="0.2">
      <c r="A3037" s="90"/>
      <c r="B3037" s="91"/>
      <c r="C3037" s="92"/>
      <c r="D3037" s="93"/>
      <c r="E3037" s="92"/>
      <c r="F3037" s="94"/>
      <c r="G3037" s="95"/>
      <c r="H3037" s="92"/>
      <c r="I3037" s="92"/>
      <c r="J3037" s="92"/>
      <c r="K3037" s="92"/>
      <c r="L3037" s="96"/>
      <c r="M3037" s="97"/>
      <c r="N3037" s="92"/>
      <c r="O3037" s="92"/>
      <c r="P3037" s="98"/>
      <c r="Q3037" s="99"/>
    </row>
    <row r="3038" spans="1:17" x14ac:dyDescent="0.2">
      <c r="A3038" s="90"/>
      <c r="B3038" s="91"/>
      <c r="C3038" s="92"/>
      <c r="D3038" s="93"/>
      <c r="E3038" s="92"/>
      <c r="F3038" s="94"/>
      <c r="G3038" s="95"/>
      <c r="H3038" s="92"/>
      <c r="I3038" s="92"/>
      <c r="J3038" s="92"/>
      <c r="K3038" s="92"/>
      <c r="L3038" s="96"/>
      <c r="M3038" s="97"/>
      <c r="N3038" s="92"/>
      <c r="O3038" s="92"/>
      <c r="P3038" s="98"/>
      <c r="Q3038" s="99"/>
    </row>
    <row r="3039" spans="1:17" x14ac:dyDescent="0.2">
      <c r="A3039" s="90"/>
      <c r="B3039" s="91"/>
      <c r="C3039" s="92"/>
      <c r="D3039" s="93"/>
      <c r="E3039" s="92"/>
      <c r="F3039" s="94"/>
      <c r="G3039" s="95"/>
      <c r="H3039" s="92"/>
      <c r="I3039" s="92"/>
      <c r="J3039" s="92"/>
      <c r="K3039" s="92"/>
      <c r="L3039" s="96"/>
      <c r="M3039" s="97"/>
      <c r="N3039" s="92"/>
      <c r="O3039" s="92"/>
      <c r="P3039" s="98"/>
      <c r="Q3039" s="99"/>
    </row>
    <row r="3040" spans="1:17" x14ac:dyDescent="0.2">
      <c r="A3040" s="90"/>
      <c r="B3040" s="91"/>
      <c r="C3040" s="92"/>
      <c r="D3040" s="93"/>
      <c r="E3040" s="92"/>
      <c r="F3040" s="94"/>
      <c r="G3040" s="95"/>
      <c r="H3040" s="92"/>
      <c r="I3040" s="92"/>
      <c r="J3040" s="92"/>
      <c r="K3040" s="92"/>
      <c r="L3040" s="96"/>
      <c r="M3040" s="97"/>
      <c r="N3040" s="92"/>
      <c r="O3040" s="92"/>
      <c r="P3040" s="98"/>
      <c r="Q3040" s="99"/>
    </row>
    <row r="3041" spans="1:17" x14ac:dyDescent="0.2">
      <c r="A3041" s="90"/>
      <c r="B3041" s="91"/>
      <c r="C3041" s="92"/>
      <c r="D3041" s="93"/>
      <c r="E3041" s="92"/>
      <c r="F3041" s="94"/>
      <c r="G3041" s="95"/>
      <c r="H3041" s="92"/>
      <c r="I3041" s="92"/>
      <c r="J3041" s="92"/>
      <c r="K3041" s="92"/>
      <c r="L3041" s="96"/>
      <c r="M3041" s="97"/>
      <c r="N3041" s="92"/>
      <c r="O3041" s="92"/>
      <c r="P3041" s="98"/>
      <c r="Q3041" s="99"/>
    </row>
    <row r="3042" spans="1:17" x14ac:dyDescent="0.2">
      <c r="A3042" s="90"/>
      <c r="B3042" s="91"/>
      <c r="C3042" s="92"/>
      <c r="D3042" s="93"/>
      <c r="E3042" s="92"/>
      <c r="F3042" s="94"/>
      <c r="G3042" s="95"/>
      <c r="H3042" s="92"/>
      <c r="I3042" s="92"/>
      <c r="J3042" s="92"/>
      <c r="K3042" s="92"/>
      <c r="L3042" s="96"/>
      <c r="M3042" s="97"/>
      <c r="N3042" s="92"/>
      <c r="O3042" s="92"/>
      <c r="P3042" s="98"/>
      <c r="Q3042" s="99"/>
    </row>
    <row r="3043" spans="1:17" x14ac:dyDescent="0.2">
      <c r="A3043" s="90"/>
      <c r="B3043" s="91"/>
      <c r="C3043" s="92"/>
      <c r="D3043" s="93"/>
      <c r="E3043" s="92"/>
      <c r="F3043" s="94"/>
      <c r="G3043" s="95"/>
      <c r="H3043" s="92"/>
      <c r="I3043" s="92"/>
      <c r="J3043" s="92"/>
      <c r="K3043" s="92"/>
      <c r="L3043" s="96"/>
      <c r="M3043" s="97"/>
      <c r="N3043" s="92"/>
      <c r="O3043" s="92"/>
      <c r="P3043" s="98"/>
      <c r="Q3043" s="99"/>
    </row>
    <row r="3044" spans="1:17" x14ac:dyDescent="0.2">
      <c r="A3044" s="90"/>
      <c r="B3044" s="91"/>
      <c r="C3044" s="92"/>
      <c r="D3044" s="93"/>
      <c r="E3044" s="92"/>
      <c r="F3044" s="94"/>
      <c r="G3044" s="95"/>
      <c r="H3044" s="92"/>
      <c r="I3044" s="92"/>
      <c r="J3044" s="92"/>
      <c r="K3044" s="92"/>
      <c r="L3044" s="96"/>
      <c r="M3044" s="97"/>
      <c r="N3044" s="92"/>
      <c r="O3044" s="92"/>
      <c r="P3044" s="98"/>
      <c r="Q3044" s="99"/>
    </row>
    <row r="3045" spans="1:17" x14ac:dyDescent="0.2">
      <c r="A3045" s="90"/>
      <c r="B3045" s="91"/>
      <c r="C3045" s="92"/>
      <c r="D3045" s="93"/>
      <c r="E3045" s="92"/>
      <c r="F3045" s="94"/>
      <c r="G3045" s="95"/>
      <c r="H3045" s="92"/>
      <c r="I3045" s="92"/>
      <c r="J3045" s="92"/>
      <c r="K3045" s="92"/>
      <c r="L3045" s="96"/>
      <c r="M3045" s="97"/>
      <c r="N3045" s="92"/>
      <c r="O3045" s="92"/>
      <c r="P3045" s="98"/>
      <c r="Q3045" s="99"/>
    </row>
    <row r="3046" spans="1:17" x14ac:dyDescent="0.2">
      <c r="A3046" s="90"/>
      <c r="B3046" s="91"/>
      <c r="C3046" s="92"/>
      <c r="D3046" s="93"/>
      <c r="E3046" s="92"/>
      <c r="F3046" s="94"/>
      <c r="G3046" s="95"/>
      <c r="H3046" s="92"/>
      <c r="I3046" s="92"/>
      <c r="J3046" s="92"/>
      <c r="K3046" s="92"/>
      <c r="L3046" s="96"/>
      <c r="M3046" s="97"/>
      <c r="N3046" s="92"/>
      <c r="O3046" s="92"/>
      <c r="P3046" s="98"/>
      <c r="Q3046" s="99"/>
    </row>
    <row r="3047" spans="1:17" x14ac:dyDescent="0.2">
      <c r="A3047" s="90"/>
      <c r="B3047" s="91"/>
      <c r="C3047" s="92"/>
      <c r="D3047" s="93"/>
      <c r="E3047" s="92"/>
      <c r="F3047" s="94"/>
      <c r="G3047" s="95"/>
      <c r="H3047" s="92"/>
      <c r="I3047" s="92"/>
      <c r="J3047" s="92"/>
      <c r="K3047" s="92"/>
      <c r="L3047" s="96"/>
      <c r="M3047" s="97"/>
      <c r="N3047" s="92"/>
      <c r="O3047" s="92"/>
      <c r="P3047" s="98"/>
      <c r="Q3047" s="99"/>
    </row>
    <row r="3048" spans="1:17" x14ac:dyDescent="0.2">
      <c r="A3048" s="90"/>
      <c r="B3048" s="91"/>
      <c r="C3048" s="92"/>
      <c r="D3048" s="93"/>
      <c r="E3048" s="92"/>
      <c r="F3048" s="94"/>
      <c r="G3048" s="95"/>
      <c r="H3048" s="92"/>
      <c r="I3048" s="92"/>
      <c r="J3048" s="92"/>
      <c r="K3048" s="92"/>
      <c r="L3048" s="96"/>
      <c r="M3048" s="97"/>
      <c r="N3048" s="92"/>
      <c r="O3048" s="92"/>
      <c r="P3048" s="98"/>
      <c r="Q3048" s="99"/>
    </row>
    <row r="3049" spans="1:17" x14ac:dyDescent="0.2">
      <c r="A3049" s="90"/>
      <c r="B3049" s="91"/>
      <c r="C3049" s="92"/>
      <c r="D3049" s="93"/>
      <c r="E3049" s="92"/>
      <c r="F3049" s="94"/>
      <c r="G3049" s="95"/>
      <c r="H3049" s="92"/>
      <c r="I3049" s="92"/>
      <c r="J3049" s="92"/>
      <c r="K3049" s="92"/>
      <c r="L3049" s="96"/>
      <c r="M3049" s="97"/>
      <c r="N3049" s="92"/>
      <c r="O3049" s="92"/>
      <c r="P3049" s="98"/>
      <c r="Q3049" s="99"/>
    </row>
    <row r="3050" spans="1:17" x14ac:dyDescent="0.2">
      <c r="A3050" s="90"/>
      <c r="B3050" s="91"/>
      <c r="C3050" s="92"/>
      <c r="D3050" s="93"/>
      <c r="E3050" s="92"/>
      <c r="F3050" s="94"/>
      <c r="G3050" s="95"/>
      <c r="H3050" s="92"/>
      <c r="I3050" s="92"/>
      <c r="J3050" s="92"/>
      <c r="K3050" s="92"/>
      <c r="L3050" s="96"/>
      <c r="M3050" s="97"/>
      <c r="N3050" s="92"/>
      <c r="O3050" s="92"/>
      <c r="P3050" s="98"/>
      <c r="Q3050" s="99"/>
    </row>
    <row r="3051" spans="1:17" x14ac:dyDescent="0.2">
      <c r="A3051" s="90"/>
      <c r="B3051" s="91"/>
      <c r="C3051" s="92"/>
      <c r="D3051" s="93"/>
      <c r="E3051" s="92"/>
      <c r="F3051" s="94"/>
      <c r="G3051" s="95"/>
      <c r="H3051" s="92"/>
      <c r="I3051" s="92"/>
      <c r="J3051" s="92"/>
      <c r="K3051" s="92"/>
      <c r="L3051" s="96"/>
      <c r="M3051" s="97"/>
      <c r="N3051" s="92"/>
      <c r="O3051" s="92"/>
      <c r="P3051" s="98"/>
      <c r="Q3051" s="99"/>
    </row>
    <row r="3052" spans="1:17" x14ac:dyDescent="0.2">
      <c r="A3052" s="90"/>
      <c r="B3052" s="91"/>
      <c r="C3052" s="92"/>
      <c r="D3052" s="93"/>
      <c r="E3052" s="92"/>
      <c r="F3052" s="94"/>
      <c r="G3052" s="95"/>
      <c r="H3052" s="92"/>
      <c r="I3052" s="92"/>
      <c r="J3052" s="92"/>
      <c r="K3052" s="92"/>
      <c r="L3052" s="96"/>
      <c r="M3052" s="97"/>
      <c r="N3052" s="92"/>
      <c r="O3052" s="92"/>
      <c r="P3052" s="98"/>
      <c r="Q3052" s="99"/>
    </row>
    <row r="3053" spans="1:17" x14ac:dyDescent="0.2">
      <c r="A3053" s="90"/>
      <c r="B3053" s="91"/>
      <c r="C3053" s="92"/>
      <c r="D3053" s="93"/>
      <c r="E3053" s="92"/>
      <c r="F3053" s="94"/>
      <c r="G3053" s="95"/>
      <c r="H3053" s="92"/>
      <c r="I3053" s="92"/>
      <c r="J3053" s="92"/>
      <c r="K3053" s="92"/>
      <c r="L3053" s="96"/>
      <c r="M3053" s="97"/>
      <c r="N3053" s="92"/>
      <c r="O3053" s="92"/>
      <c r="P3053" s="98"/>
      <c r="Q3053" s="99"/>
    </row>
    <row r="3054" spans="1:17" x14ac:dyDescent="0.2">
      <c r="A3054" s="90"/>
      <c r="B3054" s="91"/>
      <c r="C3054" s="92"/>
      <c r="D3054" s="93"/>
      <c r="E3054" s="92"/>
      <c r="F3054" s="94"/>
      <c r="G3054" s="95"/>
      <c r="H3054" s="92"/>
      <c r="I3054" s="92"/>
      <c r="J3054" s="92"/>
      <c r="K3054" s="92"/>
      <c r="L3054" s="96"/>
      <c r="M3054" s="97"/>
      <c r="N3054" s="92"/>
      <c r="O3054" s="92"/>
      <c r="P3054" s="98"/>
      <c r="Q3054" s="99"/>
    </row>
    <row r="3055" spans="1:17" x14ac:dyDescent="0.2">
      <c r="A3055" s="90"/>
      <c r="B3055" s="91"/>
      <c r="C3055" s="92"/>
      <c r="D3055" s="93"/>
      <c r="E3055" s="92"/>
      <c r="F3055" s="94"/>
      <c r="G3055" s="95"/>
      <c r="H3055" s="92"/>
      <c r="I3055" s="92"/>
      <c r="J3055" s="92"/>
      <c r="K3055" s="92"/>
      <c r="L3055" s="96"/>
      <c r="M3055" s="97"/>
      <c r="N3055" s="92"/>
      <c r="O3055" s="92"/>
      <c r="P3055" s="98"/>
      <c r="Q3055" s="99"/>
    </row>
    <row r="3056" spans="1:17" x14ac:dyDescent="0.2">
      <c r="A3056" s="90"/>
      <c r="B3056" s="91"/>
      <c r="C3056" s="92"/>
      <c r="D3056" s="93"/>
      <c r="E3056" s="92"/>
      <c r="F3056" s="94"/>
      <c r="G3056" s="95"/>
      <c r="H3056" s="92"/>
      <c r="I3056" s="92"/>
      <c r="J3056" s="92"/>
      <c r="K3056" s="92"/>
      <c r="L3056" s="96"/>
      <c r="M3056" s="97"/>
      <c r="N3056" s="92"/>
      <c r="O3056" s="92"/>
      <c r="P3056" s="98"/>
      <c r="Q3056" s="99"/>
    </row>
    <row r="3057" spans="1:17" x14ac:dyDescent="0.2">
      <c r="A3057" s="90"/>
      <c r="B3057" s="91"/>
      <c r="C3057" s="92"/>
      <c r="D3057" s="93"/>
      <c r="E3057" s="92"/>
      <c r="F3057" s="94"/>
      <c r="G3057" s="95"/>
      <c r="H3057" s="92"/>
      <c r="I3057" s="92"/>
      <c r="J3057" s="92"/>
      <c r="K3057" s="92"/>
      <c r="L3057" s="96"/>
      <c r="M3057" s="97"/>
      <c r="N3057" s="92"/>
      <c r="O3057" s="92"/>
      <c r="P3057" s="98"/>
      <c r="Q3057" s="99"/>
    </row>
    <row r="3058" spans="1:17" x14ac:dyDescent="0.2">
      <c r="A3058" s="90"/>
      <c r="B3058" s="91"/>
      <c r="C3058" s="92"/>
      <c r="D3058" s="93"/>
      <c r="E3058" s="92"/>
      <c r="F3058" s="94"/>
      <c r="G3058" s="95"/>
      <c r="H3058" s="92"/>
      <c r="I3058" s="92"/>
      <c r="J3058" s="92"/>
      <c r="K3058" s="92"/>
      <c r="L3058" s="96"/>
      <c r="M3058" s="97"/>
      <c r="N3058" s="92"/>
      <c r="O3058" s="92"/>
      <c r="P3058" s="98"/>
      <c r="Q3058" s="99"/>
    </row>
    <row r="3059" spans="1:17" x14ac:dyDescent="0.2">
      <c r="A3059" s="90"/>
      <c r="B3059" s="91"/>
      <c r="C3059" s="92"/>
      <c r="D3059" s="93"/>
      <c r="E3059" s="92"/>
      <c r="F3059" s="94"/>
      <c r="G3059" s="95"/>
      <c r="H3059" s="92"/>
      <c r="I3059" s="92"/>
      <c r="J3059" s="92"/>
      <c r="K3059" s="92"/>
      <c r="L3059" s="96"/>
      <c r="M3059" s="97"/>
      <c r="N3059" s="92"/>
      <c r="O3059" s="92"/>
      <c r="P3059" s="98"/>
      <c r="Q3059" s="99"/>
    </row>
    <row r="3060" spans="1:17" x14ac:dyDescent="0.2">
      <c r="A3060" s="90"/>
      <c r="B3060" s="91"/>
      <c r="C3060" s="92"/>
      <c r="D3060" s="93"/>
      <c r="E3060" s="92"/>
      <c r="F3060" s="94"/>
      <c r="G3060" s="95"/>
      <c r="H3060" s="92"/>
      <c r="I3060" s="92"/>
      <c r="J3060" s="92"/>
      <c r="K3060" s="92"/>
      <c r="L3060" s="96"/>
      <c r="M3060" s="97"/>
      <c r="N3060" s="92"/>
      <c r="O3060" s="92"/>
      <c r="P3060" s="98"/>
      <c r="Q3060" s="99"/>
    </row>
    <row r="3061" spans="1:17" x14ac:dyDescent="0.2">
      <c r="A3061" s="90"/>
      <c r="B3061" s="91"/>
      <c r="C3061" s="92"/>
      <c r="D3061" s="93"/>
      <c r="E3061" s="92"/>
      <c r="F3061" s="94"/>
      <c r="G3061" s="95"/>
      <c r="H3061" s="92"/>
      <c r="I3061" s="92"/>
      <c r="J3061" s="92"/>
      <c r="K3061" s="92"/>
      <c r="L3061" s="96"/>
      <c r="M3061" s="97"/>
      <c r="N3061" s="92"/>
      <c r="O3061" s="92"/>
      <c r="P3061" s="98"/>
      <c r="Q3061" s="99"/>
    </row>
    <row r="3062" spans="1:17" x14ac:dyDescent="0.2">
      <c r="A3062" s="90"/>
      <c r="B3062" s="91"/>
      <c r="C3062" s="92"/>
      <c r="D3062" s="93"/>
      <c r="E3062" s="92"/>
      <c r="F3062" s="94"/>
      <c r="G3062" s="95"/>
      <c r="H3062" s="92"/>
      <c r="I3062" s="92"/>
      <c r="J3062" s="92"/>
      <c r="K3062" s="92"/>
      <c r="L3062" s="96"/>
      <c r="M3062" s="97"/>
      <c r="N3062" s="92"/>
      <c r="O3062" s="92"/>
      <c r="P3062" s="98"/>
      <c r="Q3062" s="99"/>
    </row>
    <row r="3063" spans="1:17" x14ac:dyDescent="0.2">
      <c r="A3063" s="90"/>
      <c r="B3063" s="91"/>
      <c r="C3063" s="92"/>
      <c r="D3063" s="93"/>
      <c r="E3063" s="92"/>
      <c r="F3063" s="94"/>
      <c r="G3063" s="95"/>
      <c r="H3063" s="92"/>
      <c r="I3063" s="92"/>
      <c r="J3063" s="92"/>
      <c r="K3063" s="92"/>
      <c r="L3063" s="96"/>
      <c r="M3063" s="97"/>
      <c r="N3063" s="92"/>
      <c r="O3063" s="92"/>
      <c r="P3063" s="98"/>
      <c r="Q3063" s="99"/>
    </row>
    <row r="3064" spans="1:17" x14ac:dyDescent="0.2">
      <c r="A3064" s="90"/>
      <c r="B3064" s="91"/>
      <c r="C3064" s="92"/>
      <c r="D3064" s="93"/>
      <c r="E3064" s="92"/>
      <c r="F3064" s="94"/>
      <c r="G3064" s="95"/>
      <c r="H3064" s="92"/>
      <c r="I3064" s="92"/>
      <c r="J3064" s="92"/>
      <c r="K3064" s="92"/>
      <c r="L3064" s="96"/>
      <c r="M3064" s="97"/>
      <c r="N3064" s="92"/>
      <c r="O3064" s="92"/>
      <c r="P3064" s="98"/>
      <c r="Q3064" s="99"/>
    </row>
    <row r="3065" spans="1:17" x14ac:dyDescent="0.2">
      <c r="A3065" s="90"/>
      <c r="B3065" s="91"/>
      <c r="C3065" s="92"/>
      <c r="D3065" s="93"/>
      <c r="E3065" s="92"/>
      <c r="F3065" s="94"/>
      <c r="G3065" s="95"/>
      <c r="H3065" s="92"/>
      <c r="I3065" s="92"/>
      <c r="J3065" s="92"/>
      <c r="K3065" s="92"/>
      <c r="L3065" s="96"/>
      <c r="M3065" s="97"/>
      <c r="N3065" s="92"/>
      <c r="O3065" s="92"/>
      <c r="P3065" s="98"/>
      <c r="Q3065" s="99"/>
    </row>
    <row r="3066" spans="1:17" x14ac:dyDescent="0.2">
      <c r="A3066" s="90"/>
      <c r="B3066" s="91"/>
      <c r="C3066" s="92"/>
      <c r="D3066" s="93"/>
      <c r="E3066" s="92"/>
      <c r="F3066" s="94"/>
      <c r="G3066" s="95"/>
      <c r="H3066" s="92"/>
      <c r="I3066" s="92"/>
      <c r="J3066" s="92"/>
      <c r="K3066" s="92"/>
      <c r="L3066" s="96"/>
      <c r="M3066" s="97"/>
      <c r="N3066" s="92"/>
      <c r="O3066" s="92"/>
      <c r="P3066" s="98"/>
      <c r="Q3066" s="99"/>
    </row>
    <row r="3067" spans="1:17" x14ac:dyDescent="0.2">
      <c r="A3067" s="90"/>
      <c r="B3067" s="91"/>
      <c r="C3067" s="92"/>
      <c r="D3067" s="93"/>
      <c r="E3067" s="92"/>
      <c r="F3067" s="94"/>
      <c r="G3067" s="95"/>
      <c r="H3067" s="92"/>
      <c r="I3067" s="92"/>
      <c r="J3067" s="92"/>
      <c r="K3067" s="92"/>
      <c r="L3067" s="96"/>
      <c r="M3067" s="97"/>
      <c r="N3067" s="92"/>
      <c r="O3067" s="92"/>
      <c r="P3067" s="98"/>
      <c r="Q3067" s="99"/>
    </row>
    <row r="3068" spans="1:17" x14ac:dyDescent="0.2">
      <c r="A3068" s="90"/>
      <c r="B3068" s="91"/>
      <c r="C3068" s="92"/>
      <c r="D3068" s="93"/>
      <c r="E3068" s="92"/>
      <c r="F3068" s="94"/>
      <c r="G3068" s="95"/>
      <c r="H3068" s="92"/>
      <c r="I3068" s="92"/>
      <c r="J3068" s="92"/>
      <c r="K3068" s="92"/>
      <c r="L3068" s="96"/>
      <c r="M3068" s="97"/>
      <c r="N3068" s="92"/>
      <c r="O3068" s="92"/>
      <c r="P3068" s="98"/>
      <c r="Q3068" s="99"/>
    </row>
    <row r="3069" spans="1:17" x14ac:dyDescent="0.2">
      <c r="A3069" s="90"/>
      <c r="B3069" s="91"/>
      <c r="C3069" s="92"/>
      <c r="D3069" s="93"/>
      <c r="E3069" s="92"/>
      <c r="F3069" s="94"/>
      <c r="G3069" s="95"/>
      <c r="H3069" s="92"/>
      <c r="I3069" s="92"/>
      <c r="J3069" s="92"/>
      <c r="K3069" s="92"/>
      <c r="L3069" s="96"/>
      <c r="M3069" s="97"/>
      <c r="N3069" s="92"/>
      <c r="O3069" s="92"/>
      <c r="P3069" s="98"/>
      <c r="Q3069" s="99"/>
    </row>
    <row r="3070" spans="1:17" x14ac:dyDescent="0.2">
      <c r="A3070" s="90"/>
      <c r="B3070" s="91"/>
      <c r="C3070" s="92"/>
      <c r="D3070" s="93"/>
      <c r="E3070" s="92"/>
      <c r="F3070" s="94"/>
      <c r="G3070" s="95"/>
      <c r="H3070" s="92"/>
      <c r="I3070" s="92"/>
      <c r="J3070" s="92"/>
      <c r="K3070" s="92"/>
      <c r="L3070" s="96"/>
      <c r="M3070" s="97"/>
      <c r="N3070" s="92"/>
      <c r="O3070" s="92"/>
      <c r="P3070" s="98"/>
      <c r="Q3070" s="99"/>
    </row>
    <row r="3071" spans="1:17" x14ac:dyDescent="0.2">
      <c r="A3071" s="90"/>
      <c r="B3071" s="91"/>
      <c r="C3071" s="92"/>
      <c r="D3071" s="93"/>
      <c r="E3071" s="92"/>
      <c r="F3071" s="94"/>
      <c r="G3071" s="95"/>
      <c r="H3071" s="92"/>
      <c r="I3071" s="92"/>
      <c r="J3071" s="92"/>
      <c r="K3071" s="92"/>
      <c r="L3071" s="96"/>
      <c r="M3071" s="97"/>
      <c r="N3071" s="92"/>
      <c r="O3071" s="92"/>
      <c r="P3071" s="98"/>
      <c r="Q3071" s="99"/>
    </row>
    <row r="3072" spans="1:17" x14ac:dyDescent="0.2">
      <c r="A3072" s="90"/>
      <c r="B3072" s="91"/>
      <c r="C3072" s="92"/>
      <c r="D3072" s="93"/>
      <c r="E3072" s="92"/>
      <c r="F3072" s="94"/>
      <c r="G3072" s="95"/>
      <c r="H3072" s="92"/>
      <c r="I3072" s="92"/>
      <c r="J3072" s="92"/>
      <c r="K3072" s="92"/>
      <c r="L3072" s="96"/>
      <c r="M3072" s="97"/>
      <c r="N3072" s="92"/>
      <c r="O3072" s="92"/>
      <c r="P3072" s="98"/>
      <c r="Q3072" s="99"/>
    </row>
    <row r="3073" spans="1:17" x14ac:dyDescent="0.2">
      <c r="A3073" s="90"/>
      <c r="B3073" s="91"/>
      <c r="C3073" s="92"/>
      <c r="D3073" s="93"/>
      <c r="E3073" s="92"/>
      <c r="F3073" s="94"/>
      <c r="G3073" s="95"/>
      <c r="H3073" s="92"/>
      <c r="I3073" s="92"/>
      <c r="J3073" s="92"/>
      <c r="K3073" s="92"/>
      <c r="L3073" s="96"/>
      <c r="M3073" s="97"/>
      <c r="N3073" s="92"/>
      <c r="O3073" s="92"/>
      <c r="P3073" s="98"/>
      <c r="Q3073" s="99"/>
    </row>
    <row r="3074" spans="1:17" x14ac:dyDescent="0.2">
      <c r="A3074" s="90"/>
      <c r="B3074" s="91"/>
      <c r="C3074" s="92"/>
      <c r="D3074" s="93"/>
      <c r="E3074" s="92"/>
      <c r="F3074" s="94"/>
      <c r="G3074" s="95"/>
      <c r="H3074" s="92"/>
      <c r="I3074" s="92"/>
      <c r="J3074" s="92"/>
      <c r="K3074" s="92"/>
      <c r="L3074" s="96"/>
      <c r="M3074" s="97"/>
      <c r="N3074" s="92"/>
      <c r="O3074" s="92"/>
      <c r="P3074" s="98"/>
      <c r="Q3074" s="99"/>
    </row>
    <row r="3075" spans="1:17" x14ac:dyDescent="0.2">
      <c r="A3075" s="90"/>
      <c r="B3075" s="91"/>
      <c r="C3075" s="92"/>
      <c r="D3075" s="93"/>
      <c r="E3075" s="92"/>
      <c r="F3075" s="94"/>
      <c r="G3075" s="95"/>
      <c r="H3075" s="92"/>
      <c r="I3075" s="92"/>
      <c r="J3075" s="92"/>
      <c r="K3075" s="92"/>
      <c r="L3075" s="96"/>
      <c r="M3075" s="97"/>
      <c r="N3075" s="92"/>
      <c r="O3075" s="92"/>
      <c r="P3075" s="98"/>
      <c r="Q3075" s="99"/>
    </row>
    <row r="3076" spans="1:17" x14ac:dyDescent="0.2">
      <c r="A3076" s="90"/>
      <c r="B3076" s="91"/>
      <c r="C3076" s="92"/>
      <c r="D3076" s="93"/>
      <c r="E3076" s="92"/>
      <c r="F3076" s="94"/>
      <c r="G3076" s="95"/>
      <c r="H3076" s="92"/>
      <c r="I3076" s="92"/>
      <c r="J3076" s="92"/>
      <c r="K3076" s="92"/>
      <c r="L3076" s="96"/>
      <c r="M3076" s="97"/>
      <c r="N3076" s="92"/>
      <c r="O3076" s="92"/>
      <c r="P3076" s="98"/>
      <c r="Q3076" s="99"/>
    </row>
    <row r="3077" spans="1:17" x14ac:dyDescent="0.2">
      <c r="A3077" s="90"/>
      <c r="B3077" s="91"/>
      <c r="C3077" s="92"/>
      <c r="D3077" s="93"/>
      <c r="E3077" s="92"/>
      <c r="F3077" s="94"/>
      <c r="G3077" s="95"/>
      <c r="H3077" s="92"/>
      <c r="I3077" s="92"/>
      <c r="J3077" s="92"/>
      <c r="K3077" s="92"/>
      <c r="L3077" s="96"/>
      <c r="M3077" s="97"/>
      <c r="N3077" s="92"/>
      <c r="O3077" s="92"/>
      <c r="P3077" s="98"/>
      <c r="Q3077" s="99"/>
    </row>
    <row r="3078" spans="1:17" x14ac:dyDescent="0.2">
      <c r="A3078" s="90"/>
      <c r="B3078" s="91"/>
      <c r="C3078" s="92"/>
      <c r="D3078" s="93"/>
      <c r="E3078" s="92"/>
      <c r="F3078" s="94"/>
      <c r="G3078" s="95"/>
      <c r="H3078" s="92"/>
      <c r="I3078" s="92"/>
      <c r="J3078" s="92"/>
      <c r="K3078" s="92"/>
      <c r="L3078" s="96"/>
      <c r="M3078" s="97"/>
      <c r="N3078" s="92"/>
      <c r="O3078" s="92"/>
      <c r="P3078" s="98"/>
      <c r="Q3078" s="99"/>
    </row>
    <row r="3079" spans="1:17" x14ac:dyDescent="0.2">
      <c r="A3079" s="90"/>
      <c r="B3079" s="91"/>
      <c r="C3079" s="92"/>
      <c r="D3079" s="93"/>
      <c r="E3079" s="92"/>
      <c r="F3079" s="94"/>
      <c r="G3079" s="95"/>
      <c r="H3079" s="92"/>
      <c r="I3079" s="92"/>
      <c r="J3079" s="92"/>
      <c r="K3079" s="92"/>
      <c r="L3079" s="96"/>
      <c r="M3079" s="97"/>
      <c r="N3079" s="92"/>
      <c r="O3079" s="92"/>
      <c r="P3079" s="98"/>
      <c r="Q3079" s="99"/>
    </row>
    <row r="3080" spans="1:17" x14ac:dyDescent="0.2">
      <c r="A3080" s="90"/>
      <c r="B3080" s="91"/>
      <c r="C3080" s="92"/>
      <c r="D3080" s="93"/>
      <c r="E3080" s="92"/>
      <c r="F3080" s="94"/>
      <c r="G3080" s="95"/>
      <c r="H3080" s="92"/>
      <c r="I3080" s="92"/>
      <c r="J3080" s="92"/>
      <c r="K3080" s="92"/>
      <c r="L3080" s="96"/>
      <c r="M3080" s="97"/>
      <c r="N3080" s="92"/>
      <c r="O3080" s="92"/>
      <c r="P3080" s="98"/>
      <c r="Q3080" s="99"/>
    </row>
    <row r="3081" spans="1:17" x14ac:dyDescent="0.2">
      <c r="A3081" s="90"/>
      <c r="B3081" s="91"/>
      <c r="C3081" s="92"/>
      <c r="D3081" s="93"/>
      <c r="E3081" s="92"/>
      <c r="F3081" s="94"/>
      <c r="G3081" s="95"/>
      <c r="H3081" s="92"/>
      <c r="I3081" s="92"/>
      <c r="J3081" s="92"/>
      <c r="K3081" s="92"/>
      <c r="L3081" s="96"/>
      <c r="M3081" s="97"/>
      <c r="N3081" s="92"/>
      <c r="O3081" s="92"/>
      <c r="P3081" s="98"/>
      <c r="Q3081" s="99"/>
    </row>
    <row r="3082" spans="1:17" x14ac:dyDescent="0.2">
      <c r="A3082" s="90"/>
      <c r="B3082" s="91"/>
      <c r="C3082" s="92"/>
      <c r="D3082" s="93"/>
      <c r="E3082" s="92"/>
      <c r="F3082" s="94"/>
      <c r="G3082" s="95"/>
      <c r="H3082" s="92"/>
      <c r="I3082" s="92"/>
      <c r="J3082" s="92"/>
      <c r="K3082" s="92"/>
      <c r="L3082" s="96"/>
      <c r="M3082" s="97"/>
      <c r="N3082" s="92"/>
      <c r="O3082" s="92"/>
      <c r="P3082" s="98"/>
      <c r="Q3082" s="99"/>
    </row>
    <row r="3083" spans="1:17" x14ac:dyDescent="0.2">
      <c r="A3083" s="90"/>
      <c r="B3083" s="91"/>
      <c r="C3083" s="92"/>
      <c r="D3083" s="93"/>
      <c r="E3083" s="92"/>
      <c r="F3083" s="94"/>
      <c r="G3083" s="95"/>
      <c r="H3083" s="92"/>
      <c r="I3083" s="92"/>
      <c r="J3083" s="92"/>
      <c r="K3083" s="92"/>
      <c r="L3083" s="96"/>
      <c r="M3083" s="97"/>
      <c r="N3083" s="92"/>
      <c r="O3083" s="92"/>
      <c r="P3083" s="98"/>
      <c r="Q3083" s="99"/>
    </row>
    <row r="3084" spans="1:17" x14ac:dyDescent="0.2">
      <c r="A3084" s="90"/>
      <c r="B3084" s="91"/>
      <c r="C3084" s="92"/>
      <c r="D3084" s="93"/>
      <c r="E3084" s="92"/>
      <c r="F3084" s="94"/>
      <c r="G3084" s="95"/>
      <c r="H3084" s="92"/>
      <c r="I3084" s="92"/>
      <c r="J3084" s="92"/>
      <c r="K3084" s="92"/>
      <c r="L3084" s="96"/>
      <c r="M3084" s="97"/>
      <c r="N3084" s="92"/>
      <c r="O3084" s="92"/>
      <c r="P3084" s="98"/>
      <c r="Q3084" s="99"/>
    </row>
    <row r="3085" spans="1:17" x14ac:dyDescent="0.2">
      <c r="A3085" s="90"/>
      <c r="B3085" s="91"/>
      <c r="C3085" s="92"/>
      <c r="D3085" s="93"/>
      <c r="E3085" s="92"/>
      <c r="F3085" s="94"/>
      <c r="G3085" s="95"/>
      <c r="H3085" s="92"/>
      <c r="I3085" s="92"/>
      <c r="J3085" s="92"/>
      <c r="K3085" s="92"/>
      <c r="L3085" s="96"/>
      <c r="M3085" s="97"/>
      <c r="N3085" s="92"/>
      <c r="O3085" s="92"/>
      <c r="P3085" s="98"/>
      <c r="Q3085" s="99"/>
    </row>
    <row r="3086" spans="1:17" x14ac:dyDescent="0.2">
      <c r="A3086" s="90"/>
      <c r="B3086" s="91"/>
      <c r="C3086" s="92"/>
      <c r="D3086" s="93"/>
      <c r="E3086" s="92"/>
      <c r="F3086" s="94"/>
      <c r="G3086" s="95"/>
      <c r="H3086" s="92"/>
      <c r="I3086" s="92"/>
      <c r="J3086" s="92"/>
      <c r="K3086" s="92"/>
      <c r="L3086" s="96"/>
      <c r="M3086" s="97"/>
      <c r="N3086" s="92"/>
      <c r="O3086" s="92"/>
      <c r="P3086" s="98"/>
      <c r="Q3086" s="99"/>
    </row>
    <row r="3087" spans="1:17" x14ac:dyDescent="0.2">
      <c r="A3087" s="90"/>
      <c r="B3087" s="91"/>
      <c r="C3087" s="92"/>
      <c r="D3087" s="93"/>
      <c r="E3087" s="92"/>
      <c r="F3087" s="94"/>
      <c r="G3087" s="95"/>
      <c r="H3087" s="92"/>
      <c r="I3087" s="92"/>
      <c r="J3087" s="92"/>
      <c r="K3087" s="92"/>
      <c r="L3087" s="96"/>
      <c r="M3087" s="97"/>
      <c r="N3087" s="92"/>
      <c r="O3087" s="92"/>
      <c r="P3087" s="98"/>
      <c r="Q3087" s="99"/>
    </row>
    <row r="3088" spans="1:17" x14ac:dyDescent="0.2">
      <c r="A3088" s="90"/>
      <c r="B3088" s="91"/>
      <c r="C3088" s="92"/>
      <c r="D3088" s="93"/>
      <c r="E3088" s="92"/>
      <c r="F3088" s="94"/>
      <c r="G3088" s="95"/>
      <c r="H3088" s="92"/>
      <c r="I3088" s="92"/>
      <c r="J3088" s="92"/>
      <c r="K3088" s="92"/>
      <c r="L3088" s="96"/>
      <c r="M3088" s="97"/>
      <c r="N3088" s="92"/>
      <c r="O3088" s="92"/>
      <c r="P3088" s="98"/>
      <c r="Q3088" s="99"/>
    </row>
    <row r="3089" spans="1:17" x14ac:dyDescent="0.2">
      <c r="A3089" s="90"/>
      <c r="B3089" s="91"/>
      <c r="C3089" s="92"/>
      <c r="D3089" s="93"/>
      <c r="E3089" s="92"/>
      <c r="F3089" s="94"/>
      <c r="G3089" s="95"/>
      <c r="H3089" s="92"/>
      <c r="I3089" s="92"/>
      <c r="J3089" s="92"/>
      <c r="K3089" s="92"/>
      <c r="L3089" s="96"/>
      <c r="M3089" s="97"/>
      <c r="N3089" s="92"/>
      <c r="O3089" s="92"/>
      <c r="P3089" s="98"/>
      <c r="Q3089" s="99"/>
    </row>
    <row r="3090" spans="1:17" x14ac:dyDescent="0.2">
      <c r="A3090" s="90"/>
      <c r="B3090" s="91"/>
      <c r="C3090" s="92"/>
      <c r="D3090" s="93"/>
      <c r="E3090" s="92"/>
      <c r="F3090" s="94"/>
      <c r="G3090" s="95"/>
      <c r="H3090" s="92"/>
      <c r="I3090" s="92"/>
      <c r="J3090" s="92"/>
      <c r="K3090" s="92"/>
      <c r="L3090" s="96"/>
      <c r="M3090" s="97"/>
      <c r="N3090" s="92"/>
      <c r="O3090" s="92"/>
      <c r="P3090" s="98"/>
      <c r="Q3090" s="99"/>
    </row>
    <row r="3091" spans="1:17" x14ac:dyDescent="0.2">
      <c r="A3091" s="90"/>
      <c r="B3091" s="91"/>
      <c r="C3091" s="92"/>
      <c r="D3091" s="93"/>
      <c r="E3091" s="92"/>
      <c r="F3091" s="94"/>
      <c r="G3091" s="95"/>
      <c r="H3091" s="92"/>
      <c r="I3091" s="92"/>
      <c r="J3091" s="92"/>
      <c r="K3091" s="92"/>
      <c r="L3091" s="96"/>
      <c r="M3091" s="97"/>
      <c r="N3091" s="92"/>
      <c r="O3091" s="92"/>
      <c r="P3091" s="98"/>
      <c r="Q3091" s="99"/>
    </row>
    <row r="3092" spans="1:17" x14ac:dyDescent="0.2">
      <c r="A3092" s="90"/>
      <c r="B3092" s="91"/>
      <c r="C3092" s="92"/>
      <c r="D3092" s="93"/>
      <c r="E3092" s="92"/>
      <c r="F3092" s="94"/>
      <c r="G3092" s="95"/>
      <c r="H3092" s="92"/>
      <c r="I3092" s="92"/>
      <c r="J3092" s="92"/>
      <c r="K3092" s="92"/>
      <c r="L3092" s="96"/>
      <c r="M3092" s="97"/>
      <c r="N3092" s="92"/>
      <c r="O3092" s="92"/>
      <c r="P3092" s="98"/>
      <c r="Q3092" s="99"/>
    </row>
    <row r="3093" spans="1:17" x14ac:dyDescent="0.2">
      <c r="A3093" s="90"/>
      <c r="B3093" s="91"/>
      <c r="C3093" s="92"/>
      <c r="D3093" s="93"/>
      <c r="E3093" s="92"/>
      <c r="F3093" s="94"/>
      <c r="G3093" s="95"/>
      <c r="H3093" s="92"/>
      <c r="I3093" s="92"/>
      <c r="J3093" s="92"/>
      <c r="K3093" s="92"/>
      <c r="L3093" s="96"/>
      <c r="M3093" s="97"/>
      <c r="N3093" s="92"/>
      <c r="O3093" s="92"/>
      <c r="P3093" s="98"/>
      <c r="Q3093" s="99"/>
    </row>
    <row r="3094" spans="1:17" x14ac:dyDescent="0.2">
      <c r="A3094" s="90"/>
      <c r="B3094" s="91"/>
      <c r="C3094" s="92"/>
      <c r="D3094" s="93"/>
      <c r="E3094" s="92"/>
      <c r="F3094" s="94"/>
      <c r="G3094" s="95"/>
      <c r="H3094" s="92"/>
      <c r="I3094" s="92"/>
      <c r="J3094" s="92"/>
      <c r="K3094" s="92"/>
      <c r="L3094" s="96"/>
      <c r="M3094" s="97"/>
      <c r="N3094" s="92"/>
      <c r="O3094" s="92"/>
      <c r="P3094" s="98"/>
      <c r="Q3094" s="99"/>
    </row>
    <row r="3095" spans="1:17" x14ac:dyDescent="0.2">
      <c r="A3095" s="90"/>
      <c r="B3095" s="91"/>
      <c r="C3095" s="92"/>
      <c r="D3095" s="93"/>
      <c r="E3095" s="92"/>
      <c r="F3095" s="94"/>
      <c r="G3095" s="95"/>
      <c r="H3095" s="92"/>
      <c r="I3095" s="92"/>
      <c r="J3095" s="92"/>
      <c r="K3095" s="92"/>
      <c r="L3095" s="96"/>
      <c r="M3095" s="97"/>
      <c r="N3095" s="92"/>
      <c r="O3095" s="92"/>
      <c r="P3095" s="98"/>
      <c r="Q3095" s="99"/>
    </row>
    <row r="3096" spans="1:17" x14ac:dyDescent="0.2">
      <c r="A3096" s="90"/>
      <c r="B3096" s="91"/>
      <c r="C3096" s="92"/>
      <c r="D3096" s="93"/>
      <c r="E3096" s="92"/>
      <c r="F3096" s="94"/>
      <c r="G3096" s="95"/>
      <c r="H3096" s="92"/>
      <c r="I3096" s="92"/>
      <c r="J3096" s="92"/>
      <c r="K3096" s="92"/>
      <c r="L3096" s="96"/>
      <c r="M3096" s="97"/>
      <c r="N3096" s="92"/>
      <c r="O3096" s="92"/>
      <c r="P3096" s="98"/>
      <c r="Q3096" s="99"/>
    </row>
    <row r="3097" spans="1:17" x14ac:dyDescent="0.2">
      <c r="A3097" s="90"/>
      <c r="B3097" s="91"/>
      <c r="C3097" s="92"/>
      <c r="D3097" s="93"/>
      <c r="E3097" s="92"/>
      <c r="F3097" s="94"/>
      <c r="G3097" s="95"/>
      <c r="H3097" s="92"/>
      <c r="I3097" s="92"/>
      <c r="J3097" s="92"/>
      <c r="K3097" s="92"/>
      <c r="L3097" s="96"/>
      <c r="M3097" s="97"/>
      <c r="N3097" s="92"/>
      <c r="O3097" s="92"/>
      <c r="P3097" s="98"/>
      <c r="Q3097" s="99"/>
    </row>
    <row r="3098" spans="1:17" x14ac:dyDescent="0.2">
      <c r="A3098" s="90"/>
      <c r="B3098" s="91"/>
      <c r="C3098" s="92"/>
      <c r="D3098" s="93"/>
      <c r="E3098" s="92"/>
      <c r="F3098" s="94"/>
      <c r="G3098" s="95"/>
      <c r="H3098" s="92"/>
      <c r="I3098" s="92"/>
      <c r="J3098" s="92"/>
      <c r="K3098" s="92"/>
      <c r="L3098" s="96"/>
      <c r="M3098" s="97"/>
      <c r="N3098" s="92"/>
      <c r="O3098" s="92"/>
      <c r="P3098" s="98"/>
      <c r="Q3098" s="99"/>
    </row>
    <row r="3099" spans="1:17" x14ac:dyDescent="0.2">
      <c r="A3099" s="90"/>
      <c r="B3099" s="91"/>
      <c r="C3099" s="92"/>
      <c r="D3099" s="93"/>
      <c r="E3099" s="92"/>
      <c r="F3099" s="94"/>
      <c r="G3099" s="95"/>
      <c r="H3099" s="92"/>
      <c r="I3099" s="92"/>
      <c r="J3099" s="92"/>
      <c r="K3099" s="92"/>
      <c r="L3099" s="96"/>
      <c r="M3099" s="97"/>
      <c r="N3099" s="92"/>
      <c r="O3099" s="92"/>
      <c r="P3099" s="98"/>
      <c r="Q3099" s="99"/>
    </row>
    <row r="3100" spans="1:17" x14ac:dyDescent="0.2">
      <c r="A3100" s="90"/>
      <c r="B3100" s="91"/>
      <c r="C3100" s="92"/>
      <c r="D3100" s="93"/>
      <c r="E3100" s="92"/>
      <c r="F3100" s="94"/>
      <c r="G3100" s="95"/>
      <c r="H3100" s="92"/>
      <c r="I3100" s="92"/>
      <c r="J3100" s="92"/>
      <c r="K3100" s="92"/>
      <c r="L3100" s="96"/>
      <c r="M3100" s="97"/>
      <c r="N3100" s="92"/>
      <c r="O3100" s="92"/>
      <c r="P3100" s="98"/>
      <c r="Q3100" s="99"/>
    </row>
    <row r="3101" spans="1:17" x14ac:dyDescent="0.2">
      <c r="A3101" s="90"/>
      <c r="B3101" s="91"/>
      <c r="C3101" s="92"/>
      <c r="D3101" s="93"/>
      <c r="E3101" s="92"/>
      <c r="F3101" s="94"/>
      <c r="G3101" s="95"/>
      <c r="H3101" s="92"/>
      <c r="I3101" s="92"/>
      <c r="J3101" s="92"/>
      <c r="K3101" s="92"/>
      <c r="L3101" s="96"/>
      <c r="M3101" s="97"/>
      <c r="N3101" s="92"/>
      <c r="O3101" s="92"/>
      <c r="P3101" s="98"/>
      <c r="Q3101" s="99"/>
    </row>
    <row r="3102" spans="1:17" x14ac:dyDescent="0.2">
      <c r="A3102" s="90"/>
      <c r="B3102" s="91"/>
      <c r="C3102" s="92"/>
      <c r="D3102" s="93"/>
      <c r="E3102" s="92"/>
      <c r="F3102" s="94"/>
      <c r="G3102" s="95"/>
      <c r="H3102" s="92"/>
      <c r="I3102" s="92"/>
      <c r="J3102" s="92"/>
      <c r="K3102" s="92"/>
      <c r="L3102" s="96"/>
      <c r="M3102" s="97"/>
      <c r="N3102" s="92"/>
      <c r="O3102" s="92"/>
      <c r="P3102" s="98"/>
      <c r="Q3102" s="99"/>
    </row>
    <row r="3103" spans="1:17" x14ac:dyDescent="0.2">
      <c r="A3103" s="90"/>
      <c r="B3103" s="91"/>
      <c r="C3103" s="92"/>
      <c r="D3103" s="93"/>
      <c r="E3103" s="92"/>
      <c r="F3103" s="94"/>
      <c r="G3103" s="95"/>
      <c r="H3103" s="92"/>
      <c r="I3103" s="92"/>
      <c r="J3103" s="92"/>
      <c r="K3103" s="92"/>
      <c r="L3103" s="96"/>
      <c r="M3103" s="97"/>
      <c r="N3103" s="92"/>
      <c r="O3103" s="92"/>
      <c r="P3103" s="98"/>
      <c r="Q3103" s="99"/>
    </row>
    <row r="3104" spans="1:17" x14ac:dyDescent="0.2">
      <c r="A3104" s="90"/>
      <c r="B3104" s="91"/>
      <c r="C3104" s="92"/>
      <c r="D3104" s="93"/>
      <c r="E3104" s="92"/>
      <c r="F3104" s="94"/>
      <c r="G3104" s="95"/>
      <c r="H3104" s="92"/>
      <c r="I3104" s="92"/>
      <c r="J3104" s="92"/>
      <c r="K3104" s="92"/>
      <c r="L3104" s="96"/>
      <c r="M3104" s="97"/>
      <c r="N3104" s="92"/>
      <c r="O3104" s="92"/>
      <c r="P3104" s="98"/>
      <c r="Q3104" s="99"/>
    </row>
    <row r="3105" spans="1:17" x14ac:dyDescent="0.2">
      <c r="A3105" s="90"/>
      <c r="B3105" s="91"/>
      <c r="C3105" s="92"/>
      <c r="D3105" s="93"/>
      <c r="E3105" s="92"/>
      <c r="F3105" s="94"/>
      <c r="G3105" s="95"/>
      <c r="H3105" s="92"/>
      <c r="I3105" s="92"/>
      <c r="J3105" s="92"/>
      <c r="K3105" s="92"/>
      <c r="L3105" s="96"/>
      <c r="M3105" s="97"/>
      <c r="N3105" s="92"/>
      <c r="O3105" s="92"/>
      <c r="P3105" s="98"/>
      <c r="Q3105" s="99"/>
    </row>
    <row r="3106" spans="1:17" x14ac:dyDescent="0.2">
      <c r="A3106" s="90"/>
      <c r="B3106" s="91"/>
      <c r="C3106" s="92"/>
      <c r="D3106" s="93"/>
      <c r="E3106" s="92"/>
      <c r="F3106" s="94"/>
      <c r="G3106" s="95"/>
      <c r="H3106" s="92"/>
      <c r="I3106" s="92"/>
      <c r="J3106" s="92"/>
      <c r="K3106" s="92"/>
      <c r="L3106" s="96"/>
      <c r="M3106" s="97"/>
      <c r="N3106" s="92"/>
      <c r="O3106" s="92"/>
      <c r="P3106" s="98"/>
      <c r="Q3106" s="99"/>
    </row>
    <row r="3107" spans="1:17" x14ac:dyDescent="0.2">
      <c r="A3107" s="90"/>
      <c r="B3107" s="91"/>
      <c r="C3107" s="92"/>
      <c r="D3107" s="93"/>
      <c r="E3107" s="92"/>
      <c r="F3107" s="94"/>
      <c r="G3107" s="95"/>
      <c r="H3107" s="92"/>
      <c r="I3107" s="92"/>
      <c r="J3107" s="92"/>
      <c r="K3107" s="92"/>
      <c r="L3107" s="96"/>
      <c r="M3107" s="97"/>
      <c r="N3107" s="92"/>
      <c r="O3107" s="92"/>
      <c r="P3107" s="98"/>
      <c r="Q3107" s="99"/>
    </row>
    <row r="3108" spans="1:17" x14ac:dyDescent="0.2">
      <c r="A3108" s="90"/>
      <c r="B3108" s="91"/>
      <c r="C3108" s="92"/>
      <c r="D3108" s="93"/>
      <c r="E3108" s="92"/>
      <c r="F3108" s="94"/>
      <c r="G3108" s="95"/>
      <c r="H3108" s="92"/>
      <c r="I3108" s="92"/>
      <c r="J3108" s="92"/>
      <c r="K3108" s="92"/>
      <c r="L3108" s="96"/>
      <c r="M3108" s="97"/>
      <c r="N3108" s="92"/>
      <c r="O3108" s="92"/>
      <c r="P3108" s="98"/>
      <c r="Q3108" s="99"/>
    </row>
    <row r="3109" spans="1:17" x14ac:dyDescent="0.2">
      <c r="A3109" s="90"/>
      <c r="B3109" s="91"/>
      <c r="C3109" s="92"/>
      <c r="D3109" s="93"/>
      <c r="E3109" s="92"/>
      <c r="F3109" s="94"/>
      <c r="G3109" s="95"/>
      <c r="H3109" s="92"/>
      <c r="I3109" s="92"/>
      <c r="J3109" s="92"/>
      <c r="K3109" s="92"/>
      <c r="L3109" s="96"/>
      <c r="M3109" s="97"/>
      <c r="N3109" s="92"/>
      <c r="O3109" s="92"/>
      <c r="P3109" s="98"/>
      <c r="Q3109" s="99"/>
    </row>
    <row r="3110" spans="1:17" x14ac:dyDescent="0.2">
      <c r="A3110" s="90"/>
      <c r="B3110" s="91"/>
      <c r="C3110" s="92"/>
      <c r="D3110" s="93"/>
      <c r="E3110" s="92"/>
      <c r="F3110" s="94"/>
      <c r="G3110" s="95"/>
      <c r="H3110" s="92"/>
      <c r="I3110" s="92"/>
      <c r="J3110" s="92"/>
      <c r="K3110" s="92"/>
      <c r="L3110" s="96"/>
      <c r="M3110" s="97"/>
      <c r="N3110" s="92"/>
      <c r="O3110" s="92"/>
      <c r="P3110" s="98"/>
      <c r="Q3110" s="99"/>
    </row>
    <row r="3111" spans="1:17" x14ac:dyDescent="0.2">
      <c r="A3111" s="90"/>
      <c r="B3111" s="91"/>
      <c r="C3111" s="92"/>
      <c r="D3111" s="93"/>
      <c r="E3111" s="92"/>
      <c r="F3111" s="94"/>
      <c r="G3111" s="95"/>
      <c r="H3111" s="92"/>
      <c r="I3111" s="92"/>
      <c r="J3111" s="92"/>
      <c r="K3111" s="92"/>
      <c r="L3111" s="96"/>
      <c r="M3111" s="97"/>
      <c r="N3111" s="92"/>
      <c r="O3111" s="92"/>
      <c r="P3111" s="98"/>
      <c r="Q3111" s="99"/>
    </row>
    <row r="3112" spans="1:17" x14ac:dyDescent="0.2">
      <c r="A3112" s="90"/>
      <c r="B3112" s="91"/>
      <c r="C3112" s="92"/>
      <c r="D3112" s="93"/>
      <c r="E3112" s="92"/>
      <c r="F3112" s="94"/>
      <c r="G3112" s="95"/>
      <c r="H3112" s="92"/>
      <c r="I3112" s="92"/>
      <c r="J3112" s="92"/>
      <c r="K3112" s="92"/>
      <c r="L3112" s="96"/>
      <c r="M3112" s="97"/>
      <c r="N3112" s="92"/>
      <c r="O3112" s="92"/>
      <c r="P3112" s="98"/>
      <c r="Q3112" s="99"/>
    </row>
    <row r="3113" spans="1:17" x14ac:dyDescent="0.2">
      <c r="A3113" s="90"/>
      <c r="B3113" s="91"/>
      <c r="C3113" s="92"/>
      <c r="D3113" s="93"/>
      <c r="E3113" s="92"/>
      <c r="F3113" s="94"/>
      <c r="G3113" s="95"/>
      <c r="H3113" s="92"/>
      <c r="I3113" s="92"/>
      <c r="J3113" s="92"/>
      <c r="K3113" s="92"/>
      <c r="L3113" s="96"/>
      <c r="M3113" s="97"/>
      <c r="N3113" s="92"/>
      <c r="O3113" s="92"/>
      <c r="P3113" s="98"/>
      <c r="Q3113" s="99"/>
    </row>
    <row r="3114" spans="1:17" x14ac:dyDescent="0.2">
      <c r="A3114" s="90"/>
      <c r="B3114" s="91"/>
      <c r="C3114" s="92"/>
      <c r="D3114" s="93"/>
      <c r="E3114" s="92"/>
      <c r="F3114" s="94"/>
      <c r="G3114" s="95"/>
      <c r="H3114" s="92"/>
      <c r="I3114" s="92"/>
      <c r="J3114" s="92"/>
      <c r="K3114" s="92"/>
      <c r="L3114" s="96"/>
      <c r="M3114" s="97"/>
      <c r="N3114" s="92"/>
      <c r="O3114" s="92"/>
      <c r="P3114" s="98"/>
      <c r="Q3114" s="99"/>
    </row>
    <row r="3115" spans="1:17" x14ac:dyDescent="0.2">
      <c r="A3115" s="90"/>
      <c r="B3115" s="91"/>
      <c r="C3115" s="92"/>
      <c r="D3115" s="93"/>
      <c r="E3115" s="92"/>
      <c r="F3115" s="94"/>
      <c r="G3115" s="95"/>
      <c r="H3115" s="92"/>
      <c r="I3115" s="92"/>
      <c r="J3115" s="92"/>
      <c r="K3115" s="92"/>
      <c r="L3115" s="96"/>
      <c r="M3115" s="97"/>
      <c r="N3115" s="92"/>
      <c r="O3115" s="92"/>
      <c r="P3115" s="98"/>
      <c r="Q3115" s="99"/>
    </row>
    <row r="3116" spans="1:17" x14ac:dyDescent="0.2">
      <c r="A3116" s="90"/>
      <c r="B3116" s="91"/>
      <c r="C3116" s="92"/>
      <c r="D3116" s="93"/>
      <c r="E3116" s="92"/>
      <c r="F3116" s="94"/>
      <c r="G3116" s="95"/>
      <c r="H3116" s="92"/>
      <c r="I3116" s="92"/>
      <c r="J3116" s="92"/>
      <c r="K3116" s="92"/>
      <c r="L3116" s="96"/>
      <c r="M3116" s="97"/>
      <c r="N3116" s="92"/>
      <c r="O3116" s="92"/>
      <c r="P3116" s="98"/>
      <c r="Q3116" s="99"/>
    </row>
    <row r="3117" spans="1:17" x14ac:dyDescent="0.2">
      <c r="A3117" s="90"/>
      <c r="B3117" s="91"/>
      <c r="C3117" s="92"/>
      <c r="D3117" s="93"/>
      <c r="E3117" s="92"/>
      <c r="F3117" s="94"/>
      <c r="G3117" s="95"/>
      <c r="H3117" s="92"/>
      <c r="I3117" s="92"/>
      <c r="J3117" s="92"/>
      <c r="K3117" s="92"/>
      <c r="L3117" s="96"/>
      <c r="M3117" s="97"/>
      <c r="N3117" s="92"/>
      <c r="O3117" s="92"/>
      <c r="P3117" s="98"/>
      <c r="Q3117" s="99"/>
    </row>
    <row r="3118" spans="1:17" x14ac:dyDescent="0.2">
      <c r="A3118" s="90"/>
      <c r="B3118" s="91"/>
      <c r="C3118" s="92"/>
      <c r="D3118" s="93"/>
      <c r="E3118" s="92"/>
      <c r="F3118" s="94"/>
      <c r="G3118" s="95"/>
      <c r="H3118" s="92"/>
      <c r="I3118" s="92"/>
      <c r="J3118" s="92"/>
      <c r="K3118" s="92"/>
      <c r="L3118" s="96"/>
      <c r="M3118" s="97"/>
      <c r="N3118" s="92"/>
      <c r="O3118" s="92"/>
      <c r="P3118" s="98"/>
      <c r="Q3118" s="99"/>
    </row>
    <row r="3119" spans="1:17" x14ac:dyDescent="0.2">
      <c r="A3119" s="90"/>
      <c r="B3119" s="91"/>
      <c r="C3119" s="92"/>
      <c r="D3119" s="93"/>
      <c r="E3119" s="92"/>
      <c r="F3119" s="94"/>
      <c r="G3119" s="95"/>
      <c r="H3119" s="92"/>
      <c r="I3119" s="92"/>
      <c r="J3119" s="92"/>
      <c r="K3119" s="92"/>
      <c r="L3119" s="96"/>
      <c r="M3119" s="97"/>
      <c r="N3119" s="92"/>
      <c r="O3119" s="92"/>
      <c r="P3119" s="98"/>
      <c r="Q3119" s="99"/>
    </row>
    <row r="3120" spans="1:17" x14ac:dyDescent="0.2">
      <c r="A3120" s="90"/>
      <c r="B3120" s="91"/>
      <c r="C3120" s="92"/>
      <c r="D3120" s="93"/>
      <c r="E3120" s="92"/>
      <c r="F3120" s="94"/>
      <c r="G3120" s="95"/>
      <c r="H3120" s="92"/>
      <c r="I3120" s="92"/>
      <c r="J3120" s="92"/>
      <c r="K3120" s="92"/>
      <c r="L3120" s="96"/>
      <c r="M3120" s="97"/>
      <c r="N3120" s="92"/>
      <c r="O3120" s="92"/>
      <c r="P3120" s="98"/>
      <c r="Q3120" s="99"/>
    </row>
    <row r="3121" spans="1:17" x14ac:dyDescent="0.2">
      <c r="A3121" s="90"/>
      <c r="B3121" s="91"/>
      <c r="C3121" s="92"/>
      <c r="D3121" s="93"/>
      <c r="E3121" s="92"/>
      <c r="F3121" s="94"/>
      <c r="G3121" s="95"/>
      <c r="H3121" s="92"/>
      <c r="I3121" s="92"/>
      <c r="J3121" s="92"/>
      <c r="K3121" s="92"/>
      <c r="L3121" s="96"/>
      <c r="M3121" s="97"/>
      <c r="N3121" s="92"/>
      <c r="O3121" s="92"/>
      <c r="P3121" s="98"/>
      <c r="Q3121" s="99"/>
    </row>
    <row r="3122" spans="1:17" x14ac:dyDescent="0.2">
      <c r="A3122" s="90"/>
      <c r="B3122" s="91"/>
      <c r="C3122" s="92"/>
      <c r="D3122" s="93"/>
      <c r="E3122" s="92"/>
      <c r="F3122" s="94"/>
      <c r="G3122" s="95"/>
      <c r="H3122" s="92"/>
      <c r="I3122" s="92"/>
      <c r="J3122" s="92"/>
      <c r="K3122" s="92"/>
      <c r="L3122" s="96"/>
      <c r="M3122" s="97"/>
      <c r="N3122" s="92"/>
      <c r="O3122" s="92"/>
      <c r="P3122" s="98"/>
      <c r="Q3122" s="99"/>
    </row>
    <row r="3123" spans="1:17" x14ac:dyDescent="0.2">
      <c r="A3123" s="90"/>
      <c r="B3123" s="91"/>
      <c r="C3123" s="92"/>
      <c r="D3123" s="93"/>
      <c r="E3123" s="92"/>
      <c r="F3123" s="94"/>
      <c r="G3123" s="95"/>
      <c r="H3123" s="92"/>
      <c r="I3123" s="92"/>
      <c r="J3123" s="92"/>
      <c r="K3123" s="92"/>
      <c r="L3123" s="96"/>
      <c r="M3123" s="97"/>
      <c r="N3123" s="92"/>
      <c r="O3123" s="92"/>
      <c r="P3123" s="98"/>
      <c r="Q3123" s="99"/>
    </row>
    <row r="3124" spans="1:17" x14ac:dyDescent="0.2">
      <c r="A3124" s="90"/>
      <c r="B3124" s="91"/>
      <c r="C3124" s="92"/>
      <c r="D3124" s="93"/>
      <c r="E3124" s="92"/>
      <c r="F3124" s="94"/>
      <c r="G3124" s="95"/>
      <c r="H3124" s="92"/>
      <c r="I3124" s="92"/>
      <c r="J3124" s="92"/>
      <c r="K3124" s="92"/>
      <c r="L3124" s="96"/>
      <c r="M3124" s="97"/>
      <c r="N3124" s="92"/>
      <c r="O3124" s="92"/>
      <c r="P3124" s="98"/>
      <c r="Q3124" s="99"/>
    </row>
    <row r="3125" spans="1:17" x14ac:dyDescent="0.2">
      <c r="A3125" s="90"/>
      <c r="B3125" s="91"/>
      <c r="C3125" s="92"/>
      <c r="D3125" s="93"/>
      <c r="E3125" s="92"/>
      <c r="F3125" s="94"/>
      <c r="G3125" s="95"/>
      <c r="H3125" s="92"/>
      <c r="I3125" s="92"/>
      <c r="J3125" s="92"/>
      <c r="K3125" s="92"/>
      <c r="L3125" s="96"/>
      <c r="M3125" s="97"/>
      <c r="N3125" s="92"/>
      <c r="O3125" s="92"/>
      <c r="P3125" s="98"/>
      <c r="Q3125" s="99"/>
    </row>
    <row r="3126" spans="1:17" x14ac:dyDescent="0.2">
      <c r="A3126" s="90"/>
      <c r="B3126" s="91"/>
      <c r="C3126" s="92"/>
      <c r="D3126" s="93"/>
      <c r="E3126" s="92"/>
      <c r="F3126" s="94"/>
      <c r="G3126" s="95"/>
      <c r="H3126" s="92"/>
      <c r="I3126" s="92"/>
      <c r="J3126" s="92"/>
      <c r="K3126" s="92"/>
      <c r="L3126" s="96"/>
      <c r="M3126" s="97"/>
      <c r="N3126" s="92"/>
      <c r="O3126" s="92"/>
      <c r="P3126" s="98"/>
      <c r="Q3126" s="99"/>
    </row>
    <row r="3127" spans="1:17" x14ac:dyDescent="0.2">
      <c r="A3127" s="90"/>
      <c r="B3127" s="91"/>
      <c r="C3127" s="92"/>
      <c r="D3127" s="93"/>
      <c r="E3127" s="92"/>
      <c r="F3127" s="94"/>
      <c r="G3127" s="95"/>
      <c r="H3127" s="92"/>
      <c r="I3127" s="92"/>
      <c r="J3127" s="92"/>
      <c r="K3127" s="92"/>
      <c r="L3127" s="96"/>
      <c r="M3127" s="97"/>
      <c r="N3127" s="92"/>
      <c r="O3127" s="92"/>
      <c r="P3127" s="98"/>
      <c r="Q3127" s="99"/>
    </row>
    <row r="3128" spans="1:17" x14ac:dyDescent="0.2">
      <c r="A3128" s="90"/>
      <c r="B3128" s="91"/>
      <c r="C3128" s="92"/>
      <c r="D3128" s="93"/>
      <c r="E3128" s="92"/>
      <c r="F3128" s="94"/>
      <c r="G3128" s="95"/>
      <c r="H3128" s="92"/>
      <c r="I3128" s="92"/>
      <c r="J3128" s="92"/>
      <c r="K3128" s="92"/>
      <c r="L3128" s="96"/>
      <c r="M3128" s="97"/>
      <c r="N3128" s="92"/>
      <c r="O3128" s="92"/>
      <c r="P3128" s="98"/>
      <c r="Q3128" s="99"/>
    </row>
    <row r="3129" spans="1:17" x14ac:dyDescent="0.2">
      <c r="A3129" s="90"/>
      <c r="B3129" s="91"/>
      <c r="C3129" s="92"/>
      <c r="D3129" s="93"/>
      <c r="E3129" s="92"/>
      <c r="F3129" s="94"/>
      <c r="G3129" s="95"/>
      <c r="H3129" s="92"/>
      <c r="I3129" s="92"/>
      <c r="J3129" s="92"/>
      <c r="K3129" s="92"/>
      <c r="L3129" s="96"/>
      <c r="M3129" s="97"/>
      <c r="N3129" s="92"/>
      <c r="O3129" s="92"/>
      <c r="P3129" s="98"/>
      <c r="Q3129" s="99"/>
    </row>
    <row r="3130" spans="1:17" x14ac:dyDescent="0.2">
      <c r="A3130" s="90"/>
      <c r="B3130" s="91"/>
      <c r="C3130" s="92"/>
      <c r="D3130" s="93"/>
      <c r="E3130" s="92"/>
      <c r="F3130" s="94"/>
      <c r="G3130" s="95"/>
      <c r="H3130" s="92"/>
      <c r="I3130" s="92"/>
      <c r="J3130" s="92"/>
      <c r="K3130" s="92"/>
      <c r="L3130" s="96"/>
      <c r="M3130" s="97"/>
      <c r="N3130" s="92"/>
      <c r="O3130" s="92"/>
      <c r="P3130" s="98"/>
      <c r="Q3130" s="99"/>
    </row>
    <row r="3131" spans="1:17" x14ac:dyDescent="0.2">
      <c r="A3131" s="90"/>
      <c r="B3131" s="91"/>
      <c r="C3131" s="92"/>
      <c r="D3131" s="93"/>
      <c r="E3131" s="92"/>
      <c r="F3131" s="94"/>
      <c r="G3131" s="95"/>
      <c r="H3131" s="92"/>
      <c r="I3131" s="92"/>
      <c r="J3131" s="92"/>
      <c r="K3131" s="92"/>
      <c r="L3131" s="96"/>
      <c r="M3131" s="97"/>
      <c r="N3131" s="92"/>
      <c r="O3131" s="92"/>
      <c r="P3131" s="98"/>
      <c r="Q3131" s="99"/>
    </row>
    <row r="3132" spans="1:17" x14ac:dyDescent="0.2">
      <c r="A3132" s="90"/>
      <c r="B3132" s="91"/>
      <c r="C3132" s="92"/>
      <c r="D3132" s="93"/>
      <c r="E3132" s="92"/>
      <c r="F3132" s="94"/>
      <c r="G3132" s="95"/>
      <c r="H3132" s="92"/>
      <c r="I3132" s="92"/>
      <c r="J3132" s="92"/>
      <c r="K3132" s="92"/>
      <c r="L3132" s="96"/>
      <c r="M3132" s="97"/>
      <c r="N3132" s="92"/>
      <c r="O3132" s="92"/>
      <c r="P3132" s="98"/>
      <c r="Q3132" s="99"/>
    </row>
    <row r="3133" spans="1:17" x14ac:dyDescent="0.2">
      <c r="A3133" s="90"/>
      <c r="B3133" s="91"/>
      <c r="C3133" s="92"/>
      <c r="D3133" s="93"/>
      <c r="E3133" s="92"/>
      <c r="F3133" s="94"/>
      <c r="G3133" s="95"/>
      <c r="H3133" s="92"/>
      <c r="I3133" s="92"/>
      <c r="J3133" s="92"/>
      <c r="K3133" s="92"/>
      <c r="L3133" s="96"/>
      <c r="M3133" s="97"/>
      <c r="N3133" s="92"/>
      <c r="O3133" s="92"/>
      <c r="P3133" s="98"/>
      <c r="Q3133" s="99"/>
    </row>
    <row r="3134" spans="1:17" x14ac:dyDescent="0.2">
      <c r="A3134" s="90"/>
      <c r="B3134" s="91"/>
      <c r="C3134" s="92"/>
      <c r="D3134" s="93"/>
      <c r="E3134" s="92"/>
      <c r="F3134" s="94"/>
      <c r="G3134" s="95"/>
      <c r="H3134" s="92"/>
      <c r="I3134" s="92"/>
      <c r="J3134" s="92"/>
      <c r="K3134" s="92"/>
      <c r="L3134" s="96"/>
      <c r="M3134" s="97"/>
      <c r="N3134" s="92"/>
      <c r="O3134" s="92"/>
      <c r="P3134" s="98"/>
      <c r="Q3134" s="99"/>
    </row>
    <row r="3135" spans="1:17" x14ac:dyDescent="0.2">
      <c r="A3135" s="90"/>
      <c r="B3135" s="91"/>
      <c r="C3135" s="92"/>
      <c r="D3135" s="93"/>
      <c r="E3135" s="92"/>
      <c r="F3135" s="94"/>
      <c r="G3135" s="95"/>
      <c r="H3135" s="92"/>
      <c r="I3135" s="92"/>
      <c r="J3135" s="92"/>
      <c r="K3135" s="92"/>
      <c r="L3135" s="96"/>
      <c r="M3135" s="97"/>
      <c r="N3135" s="92"/>
      <c r="O3135" s="92"/>
      <c r="P3135" s="98"/>
      <c r="Q3135" s="99"/>
    </row>
    <row r="3136" spans="1:17" x14ac:dyDescent="0.2">
      <c r="A3136" s="90"/>
      <c r="B3136" s="91"/>
      <c r="C3136" s="92"/>
      <c r="D3136" s="93"/>
      <c r="E3136" s="92"/>
      <c r="F3136" s="94"/>
      <c r="G3136" s="95"/>
      <c r="H3136" s="92"/>
      <c r="I3136" s="92"/>
      <c r="J3136" s="92"/>
      <c r="K3136" s="92"/>
      <c r="L3136" s="96"/>
      <c r="M3136" s="97"/>
      <c r="N3136" s="92"/>
      <c r="O3136" s="92"/>
      <c r="P3136" s="98"/>
      <c r="Q3136" s="99"/>
    </row>
    <row r="3137" spans="1:17" x14ac:dyDescent="0.2">
      <c r="A3137" s="90"/>
      <c r="B3137" s="91"/>
      <c r="C3137" s="92"/>
      <c r="D3137" s="93"/>
      <c r="E3137" s="92"/>
      <c r="F3137" s="94"/>
      <c r="G3137" s="95"/>
      <c r="H3137" s="92"/>
      <c r="I3137" s="92"/>
      <c r="J3137" s="92"/>
      <c r="K3137" s="92"/>
      <c r="L3137" s="96"/>
      <c r="M3137" s="97"/>
      <c r="N3137" s="92"/>
      <c r="O3137" s="92"/>
      <c r="P3137" s="98"/>
      <c r="Q3137" s="99"/>
    </row>
    <row r="3138" spans="1:17" x14ac:dyDescent="0.2">
      <c r="A3138" s="90"/>
      <c r="B3138" s="91"/>
      <c r="C3138" s="92"/>
      <c r="D3138" s="93"/>
      <c r="E3138" s="92"/>
      <c r="F3138" s="94"/>
      <c r="G3138" s="95"/>
      <c r="H3138" s="92"/>
      <c r="I3138" s="92"/>
      <c r="J3138" s="92"/>
      <c r="K3138" s="92"/>
      <c r="L3138" s="96"/>
      <c r="M3138" s="97"/>
      <c r="N3138" s="92"/>
      <c r="O3138" s="92"/>
      <c r="P3138" s="98"/>
      <c r="Q3138" s="99"/>
    </row>
    <row r="3139" spans="1:17" x14ac:dyDescent="0.2">
      <c r="A3139" s="90"/>
      <c r="B3139" s="91"/>
      <c r="C3139" s="92"/>
      <c r="D3139" s="93"/>
      <c r="E3139" s="92"/>
      <c r="F3139" s="94"/>
      <c r="G3139" s="95"/>
      <c r="H3139" s="92"/>
      <c r="I3139" s="92"/>
      <c r="J3139" s="92"/>
      <c r="K3139" s="92"/>
      <c r="L3139" s="96"/>
      <c r="M3139" s="97"/>
      <c r="N3139" s="92"/>
      <c r="O3139" s="92"/>
      <c r="P3139" s="98"/>
      <c r="Q3139" s="99"/>
    </row>
    <row r="3140" spans="1:17" x14ac:dyDescent="0.2">
      <c r="A3140" s="90"/>
      <c r="B3140" s="91"/>
      <c r="C3140" s="92"/>
      <c r="D3140" s="93"/>
      <c r="E3140" s="92"/>
      <c r="F3140" s="94"/>
      <c r="G3140" s="95"/>
      <c r="H3140" s="92"/>
      <c r="I3140" s="92"/>
      <c r="J3140" s="92"/>
      <c r="K3140" s="92"/>
      <c r="L3140" s="96"/>
      <c r="M3140" s="97"/>
      <c r="N3140" s="92"/>
      <c r="O3140" s="92"/>
      <c r="P3140" s="98"/>
      <c r="Q3140" s="99"/>
    </row>
    <row r="3141" spans="1:17" x14ac:dyDescent="0.2">
      <c r="A3141" s="90"/>
      <c r="B3141" s="91"/>
      <c r="C3141" s="92"/>
      <c r="D3141" s="93"/>
      <c r="E3141" s="92"/>
      <c r="F3141" s="94"/>
      <c r="G3141" s="95"/>
      <c r="H3141" s="92"/>
      <c r="I3141" s="92"/>
      <c r="J3141" s="92"/>
      <c r="K3141" s="92"/>
      <c r="L3141" s="96"/>
      <c r="M3141" s="97"/>
      <c r="N3141" s="92"/>
      <c r="O3141" s="92"/>
      <c r="P3141" s="98"/>
      <c r="Q3141" s="99"/>
    </row>
    <row r="3142" spans="1:17" x14ac:dyDescent="0.2">
      <c r="A3142" s="90"/>
      <c r="B3142" s="91"/>
      <c r="C3142" s="92"/>
      <c r="D3142" s="93"/>
      <c r="E3142" s="92"/>
      <c r="F3142" s="94"/>
      <c r="G3142" s="95"/>
      <c r="H3142" s="92"/>
      <c r="I3142" s="92"/>
      <c r="J3142" s="92"/>
      <c r="K3142" s="92"/>
      <c r="L3142" s="96"/>
      <c r="M3142" s="97"/>
      <c r="N3142" s="92"/>
      <c r="O3142" s="92"/>
      <c r="P3142" s="98"/>
      <c r="Q3142" s="99"/>
    </row>
    <row r="3143" spans="1:17" x14ac:dyDescent="0.2">
      <c r="A3143" s="90"/>
      <c r="B3143" s="91"/>
      <c r="C3143" s="92"/>
      <c r="D3143" s="93"/>
      <c r="E3143" s="92"/>
      <c r="F3143" s="94"/>
      <c r="G3143" s="95"/>
      <c r="H3143" s="92"/>
      <c r="I3143" s="92"/>
      <c r="J3143" s="92"/>
      <c r="K3143" s="92"/>
      <c r="L3143" s="96"/>
      <c r="M3143" s="97"/>
      <c r="N3143" s="92"/>
      <c r="O3143" s="92"/>
      <c r="P3143" s="98"/>
      <c r="Q3143" s="99"/>
    </row>
    <row r="3144" spans="1:17" x14ac:dyDescent="0.2">
      <c r="A3144" s="90"/>
      <c r="B3144" s="91"/>
      <c r="C3144" s="92"/>
      <c r="D3144" s="93"/>
      <c r="E3144" s="92"/>
      <c r="F3144" s="94"/>
      <c r="G3144" s="95"/>
      <c r="H3144" s="92"/>
      <c r="I3144" s="92"/>
      <c r="J3144" s="92"/>
      <c r="K3144" s="92"/>
      <c r="L3144" s="96"/>
      <c r="M3144" s="97"/>
      <c r="N3144" s="92"/>
      <c r="O3144" s="92"/>
      <c r="P3144" s="98"/>
      <c r="Q3144" s="99"/>
    </row>
    <row r="3145" spans="1:17" x14ac:dyDescent="0.2">
      <c r="A3145" s="90"/>
      <c r="B3145" s="91"/>
      <c r="C3145" s="92"/>
      <c r="D3145" s="93"/>
      <c r="E3145" s="92"/>
      <c r="F3145" s="94"/>
      <c r="G3145" s="95"/>
      <c r="H3145" s="92"/>
      <c r="I3145" s="92"/>
      <c r="J3145" s="92"/>
      <c r="K3145" s="92"/>
      <c r="L3145" s="96"/>
      <c r="M3145" s="97"/>
      <c r="N3145" s="92"/>
      <c r="O3145" s="92"/>
      <c r="P3145" s="98"/>
      <c r="Q3145" s="99"/>
    </row>
    <row r="3146" spans="1:17" x14ac:dyDescent="0.2">
      <c r="A3146" s="90"/>
      <c r="B3146" s="91"/>
      <c r="C3146" s="92"/>
      <c r="D3146" s="93"/>
      <c r="E3146" s="92"/>
      <c r="F3146" s="94"/>
      <c r="G3146" s="95"/>
      <c r="H3146" s="92"/>
      <c r="I3146" s="92"/>
      <c r="J3146" s="92"/>
      <c r="K3146" s="92"/>
      <c r="L3146" s="96"/>
      <c r="M3146" s="97"/>
      <c r="N3146" s="92"/>
      <c r="O3146" s="92"/>
      <c r="P3146" s="98"/>
      <c r="Q3146" s="99"/>
    </row>
    <row r="3147" spans="1:17" x14ac:dyDescent="0.2">
      <c r="A3147" s="90"/>
      <c r="B3147" s="91"/>
      <c r="C3147" s="92"/>
      <c r="D3147" s="93"/>
      <c r="E3147" s="92"/>
      <c r="F3147" s="94"/>
      <c r="G3147" s="95"/>
      <c r="H3147" s="92"/>
      <c r="I3147" s="92"/>
      <c r="J3147" s="92"/>
      <c r="K3147" s="92"/>
      <c r="L3147" s="96"/>
      <c r="M3147" s="97"/>
      <c r="N3147" s="92"/>
      <c r="O3147" s="92"/>
      <c r="P3147" s="98"/>
      <c r="Q3147" s="99"/>
    </row>
    <row r="3148" spans="1:17" x14ac:dyDescent="0.2">
      <c r="A3148" s="90"/>
      <c r="B3148" s="91"/>
      <c r="C3148" s="92"/>
      <c r="D3148" s="93"/>
      <c r="E3148" s="92"/>
      <c r="F3148" s="94"/>
      <c r="G3148" s="95"/>
      <c r="H3148" s="92"/>
      <c r="I3148" s="92"/>
      <c r="J3148" s="92"/>
      <c r="K3148" s="92"/>
      <c r="L3148" s="96"/>
      <c r="M3148" s="97"/>
      <c r="N3148" s="92"/>
      <c r="O3148" s="92"/>
      <c r="P3148" s="98"/>
      <c r="Q3148" s="99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473:C1836 E1473:Q1836">
    <cfRule type="expression" dxfId="2" priority="3">
      <formula>$L1473&gt;0</formula>
    </cfRule>
  </conditionalFormatting>
  <conditionalFormatting sqref="A2588:Q3148 A1837:C2587 E1837:Q2587">
    <cfRule type="expression" dxfId="1" priority="2">
      <formula>$L1837&gt;0</formula>
    </cfRule>
  </conditionalFormatting>
  <conditionalFormatting sqref="D12:D258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2025-05-09T18:51:57Z</dcterms:modified>
</cp:coreProperties>
</file>